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tabRatio="767" activeTab="1"/>
  </bookViews>
  <sheets>
    <sheet name="表格说明" sheetId="2" r:id="rId1"/>
    <sheet name="测试点(内置)" sheetId="1" r:id="rId2"/>
    <sheet name="测试点(UC)" sheetId="3" r:id="rId3"/>
    <sheet name="测试点(QQ)" sheetId="5" r:id="rId4"/>
    <sheet name="测试汇总" sheetId="8" r:id="rId5"/>
  </sheets>
  <calcPr calcId="145621"/>
</workbook>
</file>

<file path=xl/calcChain.xml><?xml version="1.0" encoding="utf-8"?>
<calcChain xmlns="http://schemas.openxmlformats.org/spreadsheetml/2006/main">
  <c r="W7" i="5" l="1"/>
  <c r="X7" i="5"/>
  <c r="G7" i="8" l="1"/>
  <c r="Y7" i="5"/>
  <c r="W151" i="5"/>
  <c r="L172" i="5"/>
  <c r="X8" i="5" l="1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G151" i="8" s="1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AE7" i="3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AD7" i="3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C173" i="5"/>
  <c r="C173" i="3"/>
  <c r="D172" i="5"/>
  <c r="E172" i="5"/>
  <c r="F172" i="5"/>
  <c r="G172" i="5"/>
  <c r="H172" i="5"/>
  <c r="I172" i="5"/>
  <c r="J172" i="5"/>
  <c r="K172" i="5"/>
  <c r="M172" i="5"/>
  <c r="N172" i="5"/>
  <c r="O172" i="5"/>
  <c r="P172" i="5"/>
  <c r="Q172" i="5"/>
  <c r="R172" i="5"/>
  <c r="S172" i="5"/>
  <c r="T172" i="5"/>
  <c r="C172" i="5"/>
  <c r="AF172" i="1"/>
  <c r="C172" i="3"/>
  <c r="G171" i="8" l="1"/>
  <c r="Y171" i="5"/>
  <c r="Y155" i="5"/>
  <c r="G155" i="8"/>
  <c r="G138" i="8"/>
  <c r="Y138" i="5"/>
  <c r="G122" i="8"/>
  <c r="Y122" i="5"/>
  <c r="G106" i="8"/>
  <c r="Y106" i="5"/>
  <c r="G94" i="8"/>
  <c r="Y94" i="5"/>
  <c r="G78" i="8"/>
  <c r="Y78" i="5"/>
  <c r="G62" i="8"/>
  <c r="Y62" i="5"/>
  <c r="G42" i="8"/>
  <c r="Y42" i="5"/>
  <c r="G30" i="8"/>
  <c r="Y30" i="5"/>
  <c r="G158" i="8"/>
  <c r="Y158" i="5"/>
  <c r="G141" i="8"/>
  <c r="Y141" i="5"/>
  <c r="G125" i="8"/>
  <c r="Y125" i="5"/>
  <c r="G109" i="8"/>
  <c r="Y109" i="5"/>
  <c r="G93" i="8"/>
  <c r="Y93" i="5"/>
  <c r="G77" i="8"/>
  <c r="Y77" i="5"/>
  <c r="G61" i="8"/>
  <c r="Y61" i="5"/>
  <c r="G45" i="8"/>
  <c r="Y45" i="5"/>
  <c r="G25" i="8"/>
  <c r="Y25" i="5"/>
  <c r="G165" i="8"/>
  <c r="Y165" i="5"/>
  <c r="G153" i="8"/>
  <c r="Y153" i="5"/>
  <c r="G144" i="8"/>
  <c r="Y144" i="5"/>
  <c r="G132" i="8"/>
  <c r="Y132" i="5"/>
  <c r="G120" i="8"/>
  <c r="Y120" i="5"/>
  <c r="Y108" i="5"/>
  <c r="G108" i="8"/>
  <c r="G96" i="8"/>
  <c r="Y96" i="5"/>
  <c r="G84" i="8"/>
  <c r="Y84" i="5"/>
  <c r="G72" i="8"/>
  <c r="Y72" i="5"/>
  <c r="Y60" i="5"/>
  <c r="G60" i="8"/>
  <c r="Y52" i="5"/>
  <c r="G52" i="8"/>
  <c r="G40" i="8"/>
  <c r="Y40" i="5"/>
  <c r="Y28" i="5"/>
  <c r="G28" i="8"/>
  <c r="G16" i="8"/>
  <c r="Y16" i="5"/>
  <c r="G167" i="8"/>
  <c r="Y167" i="5"/>
  <c r="Y163" i="5"/>
  <c r="G163" i="8"/>
  <c r="G150" i="8"/>
  <c r="Y150" i="5"/>
  <c r="G146" i="8"/>
  <c r="Y146" i="5"/>
  <c r="G134" i="8"/>
  <c r="Y134" i="5"/>
  <c r="G130" i="8"/>
  <c r="Y130" i="5"/>
  <c r="G118" i="8"/>
  <c r="Y118" i="5"/>
  <c r="G114" i="8"/>
  <c r="Y114" i="5"/>
  <c r="G102" i="8"/>
  <c r="Y102" i="5"/>
  <c r="G98" i="8"/>
  <c r="Y98" i="5"/>
  <c r="G86" i="8"/>
  <c r="Y86" i="5"/>
  <c r="G82" i="8"/>
  <c r="Y82" i="5"/>
  <c r="G70" i="8"/>
  <c r="Y70" i="5"/>
  <c r="G66" i="8"/>
  <c r="Y66" i="5"/>
  <c r="G54" i="8"/>
  <c r="Y54" i="5"/>
  <c r="G50" i="8"/>
  <c r="Y50" i="5"/>
  <c r="G38" i="8"/>
  <c r="Y38" i="5"/>
  <c r="G34" i="8"/>
  <c r="Y34" i="5"/>
  <c r="G22" i="8"/>
  <c r="Y22" i="5"/>
  <c r="G18" i="8"/>
  <c r="Y18" i="5"/>
  <c r="G14" i="8"/>
  <c r="Y14" i="5"/>
  <c r="G10" i="8"/>
  <c r="Y10" i="5"/>
  <c r="Y151" i="5"/>
  <c r="G170" i="8"/>
  <c r="Y170" i="5"/>
  <c r="G162" i="8"/>
  <c r="Y162" i="5"/>
  <c r="G154" i="8"/>
  <c r="Y154" i="5"/>
  <c r="G145" i="8"/>
  <c r="Y145" i="5"/>
  <c r="G137" i="8"/>
  <c r="Y137" i="5"/>
  <c r="G129" i="8"/>
  <c r="Y129" i="5"/>
  <c r="G117" i="8"/>
  <c r="Y117" i="5"/>
  <c r="G113" i="8"/>
  <c r="Y113" i="5"/>
  <c r="G101" i="8"/>
  <c r="Y101" i="5"/>
  <c r="G97" i="8"/>
  <c r="Y97" i="5"/>
  <c r="G85" i="8"/>
  <c r="Y85" i="5"/>
  <c r="G81" i="8"/>
  <c r="Y81" i="5"/>
  <c r="G69" i="8"/>
  <c r="Y69" i="5"/>
  <c r="G65" i="8"/>
  <c r="Y65" i="5"/>
  <c r="G53" i="8"/>
  <c r="Y53" i="5"/>
  <c r="G49" i="8"/>
  <c r="Y49" i="5"/>
  <c r="G37" i="8"/>
  <c r="Y37" i="5"/>
  <c r="G33" i="8"/>
  <c r="Y33" i="5"/>
  <c r="G21" i="8"/>
  <c r="Y21" i="5"/>
  <c r="G17" i="8"/>
  <c r="Y17" i="5"/>
  <c r="G9" i="8"/>
  <c r="Y9" i="5"/>
  <c r="G169" i="8"/>
  <c r="Y169" i="5"/>
  <c r="G161" i="8"/>
  <c r="Y161" i="5"/>
  <c r="G157" i="8"/>
  <c r="Y157" i="5"/>
  <c r="Y148" i="5"/>
  <c r="G148" i="8"/>
  <c r="Y140" i="5"/>
  <c r="G140" i="8"/>
  <c r="G136" i="8"/>
  <c r="Y136" i="5"/>
  <c r="G128" i="8"/>
  <c r="Y128" i="5"/>
  <c r="Y124" i="5"/>
  <c r="G124" i="8"/>
  <c r="G116" i="8"/>
  <c r="Y116" i="5"/>
  <c r="G112" i="8"/>
  <c r="Y112" i="5"/>
  <c r="Y104" i="5"/>
  <c r="G104" i="8"/>
  <c r="G100" i="8"/>
  <c r="Y100" i="5"/>
  <c r="Y92" i="5"/>
  <c r="G92" i="8"/>
  <c r="G88" i="8"/>
  <c r="Y88" i="5"/>
  <c r="G80" i="8"/>
  <c r="Y80" i="5"/>
  <c r="Y76" i="5"/>
  <c r="G76" i="8"/>
  <c r="G68" i="8"/>
  <c r="Y68" i="5"/>
  <c r="G64" i="8"/>
  <c r="Y64" i="5"/>
  <c r="G56" i="8"/>
  <c r="Y56" i="5"/>
  <c r="G48" i="8"/>
  <c r="Y48" i="5"/>
  <c r="Y44" i="5"/>
  <c r="G44" i="8"/>
  <c r="Y36" i="5"/>
  <c r="G36" i="8"/>
  <c r="G32" i="8"/>
  <c r="Y32" i="5"/>
  <c r="G24" i="8"/>
  <c r="Y24" i="5"/>
  <c r="Y20" i="5"/>
  <c r="G20" i="8"/>
  <c r="G12" i="8"/>
  <c r="Y12" i="5"/>
  <c r="G8" i="8"/>
  <c r="Y8" i="5"/>
  <c r="AF7" i="3"/>
  <c r="F7" i="8"/>
  <c r="G168" i="8"/>
  <c r="Y168" i="5"/>
  <c r="Y164" i="5"/>
  <c r="G164" i="8"/>
  <c r="G160" i="8"/>
  <c r="Y160" i="5"/>
  <c r="G156" i="8"/>
  <c r="Y156" i="5"/>
  <c r="Y152" i="5"/>
  <c r="G152" i="8"/>
  <c r="Y147" i="5"/>
  <c r="G147" i="8"/>
  <c r="Y143" i="5"/>
  <c r="G143" i="8"/>
  <c r="Y139" i="5"/>
  <c r="G139" i="8"/>
  <c r="Y135" i="5"/>
  <c r="G135" i="8"/>
  <c r="Y131" i="5"/>
  <c r="G131" i="8"/>
  <c r="Y127" i="5"/>
  <c r="G127" i="8"/>
  <c r="Y123" i="5"/>
  <c r="G123" i="8"/>
  <c r="Y119" i="5"/>
  <c r="G119" i="8"/>
  <c r="Y115" i="5"/>
  <c r="G115" i="8"/>
  <c r="Y111" i="5"/>
  <c r="G111" i="8"/>
  <c r="Y107" i="5"/>
  <c r="G107" i="8"/>
  <c r="Y103" i="5"/>
  <c r="G103" i="8"/>
  <c r="Y99" i="5"/>
  <c r="G99" i="8"/>
  <c r="Y95" i="5"/>
  <c r="G95" i="8"/>
  <c r="Y91" i="5"/>
  <c r="G91" i="8"/>
  <c r="Y87" i="5"/>
  <c r="G87" i="8"/>
  <c r="Y83" i="5"/>
  <c r="G83" i="8"/>
  <c r="Y79" i="5"/>
  <c r="G79" i="8"/>
  <c r="Y75" i="5"/>
  <c r="G75" i="8"/>
  <c r="Y71" i="5"/>
  <c r="G71" i="8"/>
  <c r="Y67" i="5"/>
  <c r="G67" i="8"/>
  <c r="Y63" i="5"/>
  <c r="G63" i="8"/>
  <c r="Y59" i="5"/>
  <c r="G59" i="8"/>
  <c r="Y55" i="5"/>
  <c r="G55" i="8"/>
  <c r="Y51" i="5"/>
  <c r="G51" i="8"/>
  <c r="Y47" i="5"/>
  <c r="G47" i="8"/>
  <c r="Y43" i="5"/>
  <c r="G43" i="8"/>
  <c r="Y39" i="5"/>
  <c r="G39" i="8"/>
  <c r="Y35" i="5"/>
  <c r="G35" i="8"/>
  <c r="Y31" i="5"/>
  <c r="G31" i="8"/>
  <c r="Y27" i="5"/>
  <c r="G27" i="8"/>
  <c r="Y23" i="5"/>
  <c r="G23" i="8"/>
  <c r="Y19" i="5"/>
  <c r="G19" i="8"/>
  <c r="Y15" i="5"/>
  <c r="G15" i="8"/>
  <c r="Y11" i="5"/>
  <c r="G11" i="8"/>
  <c r="G159" i="8"/>
  <c r="Y159" i="5"/>
  <c r="G142" i="8"/>
  <c r="Y142" i="5"/>
  <c r="G126" i="8"/>
  <c r="Y126" i="5"/>
  <c r="G110" i="8"/>
  <c r="Y110" i="5"/>
  <c r="G90" i="8"/>
  <c r="Y90" i="5"/>
  <c r="G74" i="8"/>
  <c r="Y74" i="5"/>
  <c r="G58" i="8"/>
  <c r="Y58" i="5"/>
  <c r="G46" i="8"/>
  <c r="Y46" i="5"/>
  <c r="G26" i="8"/>
  <c r="Y26" i="5"/>
  <c r="G166" i="8"/>
  <c r="Y166" i="5"/>
  <c r="G149" i="8"/>
  <c r="Y149" i="5"/>
  <c r="G133" i="8"/>
  <c r="Y133" i="5"/>
  <c r="G121" i="8"/>
  <c r="Y121" i="5"/>
  <c r="G105" i="8"/>
  <c r="Y105" i="5"/>
  <c r="G89" i="8"/>
  <c r="Y89" i="5"/>
  <c r="G73" i="8"/>
  <c r="Y73" i="5"/>
  <c r="G57" i="8"/>
  <c r="Y57" i="5"/>
  <c r="G41" i="8"/>
  <c r="Y41" i="5"/>
  <c r="G29" i="8"/>
  <c r="Y29" i="5"/>
  <c r="G13" i="8"/>
  <c r="Y13" i="5"/>
  <c r="C174" i="5"/>
  <c r="S174" i="5"/>
  <c r="Q174" i="5"/>
  <c r="O174" i="5"/>
  <c r="M174" i="5"/>
  <c r="K174" i="5"/>
  <c r="I174" i="5"/>
  <c r="G174" i="5"/>
  <c r="E174" i="5"/>
  <c r="T174" i="5"/>
  <c r="R174" i="5"/>
  <c r="P174" i="5"/>
  <c r="N174" i="5"/>
  <c r="L174" i="5"/>
  <c r="J174" i="5"/>
  <c r="H174" i="5"/>
  <c r="F174" i="5"/>
  <c r="D174" i="5"/>
  <c r="C174" i="3"/>
  <c r="E173" i="1"/>
  <c r="D173" i="1"/>
  <c r="C173" i="1"/>
  <c r="AE8" i="3" l="1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E107" i="3"/>
  <c r="AE108" i="3"/>
  <c r="AE109" i="3"/>
  <c r="AE110" i="3"/>
  <c r="AE111" i="3"/>
  <c r="AE112" i="3"/>
  <c r="AE113" i="3"/>
  <c r="AE114" i="3"/>
  <c r="AE115" i="3"/>
  <c r="AE116" i="3"/>
  <c r="AE117" i="3"/>
  <c r="AE118" i="3"/>
  <c r="AE119" i="3"/>
  <c r="AE120" i="3"/>
  <c r="AE121" i="3"/>
  <c r="AE122" i="3"/>
  <c r="AE123" i="3"/>
  <c r="AE124" i="3"/>
  <c r="AE125" i="3"/>
  <c r="AE126" i="3"/>
  <c r="AE127" i="3"/>
  <c r="AE128" i="3"/>
  <c r="AE129" i="3"/>
  <c r="AE130" i="3"/>
  <c r="AE131" i="3"/>
  <c r="AE132" i="3"/>
  <c r="AE133" i="3"/>
  <c r="AE134" i="3"/>
  <c r="AE135" i="3"/>
  <c r="AE136" i="3"/>
  <c r="AE137" i="3"/>
  <c r="AE138" i="3"/>
  <c r="AE139" i="3"/>
  <c r="AE140" i="3"/>
  <c r="AE141" i="3"/>
  <c r="AE142" i="3"/>
  <c r="AE143" i="3"/>
  <c r="AE144" i="3"/>
  <c r="AE145" i="3"/>
  <c r="AE146" i="3"/>
  <c r="AE147" i="3"/>
  <c r="AE148" i="3"/>
  <c r="AE149" i="3"/>
  <c r="AE150" i="3"/>
  <c r="AE151" i="3"/>
  <c r="AE152" i="3"/>
  <c r="AE153" i="3"/>
  <c r="AE154" i="3"/>
  <c r="AE155" i="3"/>
  <c r="AE156" i="3"/>
  <c r="AE157" i="3"/>
  <c r="AE158" i="3"/>
  <c r="AE159" i="3"/>
  <c r="AE160" i="3"/>
  <c r="AE161" i="3"/>
  <c r="AE162" i="3"/>
  <c r="AE163" i="3"/>
  <c r="AE164" i="3"/>
  <c r="AE165" i="3"/>
  <c r="AE166" i="3"/>
  <c r="AE167" i="3"/>
  <c r="AE168" i="3"/>
  <c r="AE169" i="3"/>
  <c r="AE170" i="3"/>
  <c r="AE171" i="3"/>
  <c r="AU7" i="1"/>
  <c r="AD8" i="3"/>
  <c r="AD9" i="3"/>
  <c r="AD10" i="3"/>
  <c r="F10" i="8" s="1"/>
  <c r="AD11" i="3"/>
  <c r="F11" i="8" s="1"/>
  <c r="AD12" i="3"/>
  <c r="AD13" i="3"/>
  <c r="AD14" i="3"/>
  <c r="F14" i="8" s="1"/>
  <c r="AD15" i="3"/>
  <c r="F15" i="8" s="1"/>
  <c r="AD16" i="3"/>
  <c r="AD17" i="3"/>
  <c r="AD18" i="3"/>
  <c r="F18" i="8" s="1"/>
  <c r="AD19" i="3"/>
  <c r="F19" i="8" s="1"/>
  <c r="AD20" i="3"/>
  <c r="AD21" i="3"/>
  <c r="AD22" i="3"/>
  <c r="F22" i="8" s="1"/>
  <c r="AD23" i="3"/>
  <c r="F23" i="8" s="1"/>
  <c r="AD24" i="3"/>
  <c r="AD25" i="3"/>
  <c r="AD26" i="3"/>
  <c r="F26" i="8" s="1"/>
  <c r="AD27" i="3"/>
  <c r="F27" i="8" s="1"/>
  <c r="AD28" i="3"/>
  <c r="AD29" i="3"/>
  <c r="AD30" i="3"/>
  <c r="F30" i="8" s="1"/>
  <c r="AD31" i="3"/>
  <c r="F31" i="8" s="1"/>
  <c r="AD32" i="3"/>
  <c r="AD33" i="3"/>
  <c r="AD34" i="3"/>
  <c r="F34" i="8" s="1"/>
  <c r="AD35" i="3"/>
  <c r="F35" i="8" s="1"/>
  <c r="AD36" i="3"/>
  <c r="AD37" i="3"/>
  <c r="AD38" i="3"/>
  <c r="F38" i="8" s="1"/>
  <c r="AD39" i="3"/>
  <c r="F39" i="8" s="1"/>
  <c r="AD40" i="3"/>
  <c r="AD41" i="3"/>
  <c r="AD42" i="3"/>
  <c r="F42" i="8" s="1"/>
  <c r="AD43" i="3"/>
  <c r="F43" i="8" s="1"/>
  <c r="AD44" i="3"/>
  <c r="AD45" i="3"/>
  <c r="AD46" i="3"/>
  <c r="F46" i="8" s="1"/>
  <c r="AD47" i="3"/>
  <c r="F47" i="8" s="1"/>
  <c r="AD48" i="3"/>
  <c r="AD49" i="3"/>
  <c r="AD50" i="3"/>
  <c r="F50" i="8" s="1"/>
  <c r="AD51" i="3"/>
  <c r="F51" i="8" s="1"/>
  <c r="AD52" i="3"/>
  <c r="AD53" i="3"/>
  <c r="AD54" i="3"/>
  <c r="F54" i="8" s="1"/>
  <c r="AD55" i="3"/>
  <c r="F55" i="8" s="1"/>
  <c r="AD56" i="3"/>
  <c r="AD57" i="3"/>
  <c r="AD58" i="3"/>
  <c r="F58" i="8" s="1"/>
  <c r="AD59" i="3"/>
  <c r="F59" i="8" s="1"/>
  <c r="AD60" i="3"/>
  <c r="AD61" i="3"/>
  <c r="AD62" i="3"/>
  <c r="F62" i="8" s="1"/>
  <c r="AD63" i="3"/>
  <c r="F63" i="8" s="1"/>
  <c r="AD64" i="3"/>
  <c r="AD65" i="3"/>
  <c r="AD66" i="3"/>
  <c r="F66" i="8" s="1"/>
  <c r="AD67" i="3"/>
  <c r="F67" i="8" s="1"/>
  <c r="AD68" i="3"/>
  <c r="AD69" i="3"/>
  <c r="AD70" i="3"/>
  <c r="F70" i="8" s="1"/>
  <c r="AD71" i="3"/>
  <c r="F71" i="8" s="1"/>
  <c r="AD72" i="3"/>
  <c r="AD73" i="3"/>
  <c r="AD74" i="3"/>
  <c r="F74" i="8" s="1"/>
  <c r="AD75" i="3"/>
  <c r="F75" i="8" s="1"/>
  <c r="AD76" i="3"/>
  <c r="AD77" i="3"/>
  <c r="AD78" i="3"/>
  <c r="F78" i="8" s="1"/>
  <c r="AD79" i="3"/>
  <c r="F79" i="8" s="1"/>
  <c r="AD80" i="3"/>
  <c r="AD81" i="3"/>
  <c r="AD82" i="3"/>
  <c r="F82" i="8" s="1"/>
  <c r="AD83" i="3"/>
  <c r="F83" i="8" s="1"/>
  <c r="AD84" i="3"/>
  <c r="AD85" i="3"/>
  <c r="AD86" i="3"/>
  <c r="F86" i="8" s="1"/>
  <c r="AD87" i="3"/>
  <c r="F87" i="8" s="1"/>
  <c r="AD88" i="3"/>
  <c r="AD89" i="3"/>
  <c r="AD90" i="3"/>
  <c r="F90" i="8" s="1"/>
  <c r="AD91" i="3"/>
  <c r="F91" i="8" s="1"/>
  <c r="AD92" i="3"/>
  <c r="AD93" i="3"/>
  <c r="AD94" i="3"/>
  <c r="F94" i="8" s="1"/>
  <c r="AD95" i="3"/>
  <c r="F95" i="8" s="1"/>
  <c r="AD96" i="3"/>
  <c r="AD97" i="3"/>
  <c r="AD98" i="3"/>
  <c r="F98" i="8" s="1"/>
  <c r="AD99" i="3"/>
  <c r="F99" i="8" s="1"/>
  <c r="AD100" i="3"/>
  <c r="AD101" i="3"/>
  <c r="AD102" i="3"/>
  <c r="F102" i="8" s="1"/>
  <c r="AD103" i="3"/>
  <c r="F103" i="8" s="1"/>
  <c r="AD104" i="3"/>
  <c r="AD105" i="3"/>
  <c r="AD106" i="3"/>
  <c r="F106" i="8" s="1"/>
  <c r="AD107" i="3"/>
  <c r="F107" i="8" s="1"/>
  <c r="AD108" i="3"/>
  <c r="AD109" i="3"/>
  <c r="AD110" i="3"/>
  <c r="F110" i="8" s="1"/>
  <c r="AD111" i="3"/>
  <c r="F111" i="8" s="1"/>
  <c r="AD112" i="3"/>
  <c r="AD113" i="3"/>
  <c r="AD114" i="3"/>
  <c r="F114" i="8" s="1"/>
  <c r="AD115" i="3"/>
  <c r="F115" i="8" s="1"/>
  <c r="AD116" i="3"/>
  <c r="AD117" i="3"/>
  <c r="AD118" i="3"/>
  <c r="F118" i="8" s="1"/>
  <c r="AD119" i="3"/>
  <c r="F119" i="8" s="1"/>
  <c r="AD120" i="3"/>
  <c r="AD121" i="3"/>
  <c r="AD122" i="3"/>
  <c r="F122" i="8" s="1"/>
  <c r="AD123" i="3"/>
  <c r="F123" i="8" s="1"/>
  <c r="AD124" i="3"/>
  <c r="AD125" i="3"/>
  <c r="AD126" i="3"/>
  <c r="AD127" i="3"/>
  <c r="F127" i="8" s="1"/>
  <c r="AD128" i="3"/>
  <c r="AD129" i="3"/>
  <c r="AD130" i="3"/>
  <c r="AD131" i="3"/>
  <c r="F131" i="8" s="1"/>
  <c r="AD132" i="3"/>
  <c r="AD133" i="3"/>
  <c r="AD134" i="3"/>
  <c r="AD135" i="3"/>
  <c r="F135" i="8" s="1"/>
  <c r="AD136" i="3"/>
  <c r="AD137" i="3"/>
  <c r="AD138" i="3"/>
  <c r="AD139" i="3"/>
  <c r="F139" i="8" s="1"/>
  <c r="AD140" i="3"/>
  <c r="AD141" i="3"/>
  <c r="AD142" i="3"/>
  <c r="AD143" i="3"/>
  <c r="F143" i="8" s="1"/>
  <c r="AD144" i="3"/>
  <c r="AD145" i="3"/>
  <c r="AD146" i="3"/>
  <c r="AD147" i="3"/>
  <c r="F147" i="8" s="1"/>
  <c r="AD148" i="3"/>
  <c r="AD149" i="3"/>
  <c r="AD150" i="3"/>
  <c r="AD151" i="3"/>
  <c r="F151" i="8" s="1"/>
  <c r="AD152" i="3"/>
  <c r="AD153" i="3"/>
  <c r="AD154" i="3"/>
  <c r="AD155" i="3"/>
  <c r="F155" i="8" s="1"/>
  <c r="AD156" i="3"/>
  <c r="AD157" i="3"/>
  <c r="AD158" i="3"/>
  <c r="AD159" i="3"/>
  <c r="F159" i="8" s="1"/>
  <c r="AD160" i="3"/>
  <c r="AD161" i="3"/>
  <c r="AD162" i="3"/>
  <c r="AD163" i="3"/>
  <c r="F163" i="8" s="1"/>
  <c r="AD164" i="3"/>
  <c r="AD165" i="3"/>
  <c r="AD166" i="3"/>
  <c r="AD167" i="3"/>
  <c r="F167" i="8" s="1"/>
  <c r="AD168" i="3"/>
  <c r="AD169" i="3"/>
  <c r="AD170" i="3"/>
  <c r="AD171" i="3"/>
  <c r="AT7" i="1"/>
  <c r="AV23" i="1"/>
  <c r="AV39" i="1"/>
  <c r="AV55" i="1"/>
  <c r="AV71" i="1"/>
  <c r="AV87" i="1"/>
  <c r="AV103" i="1"/>
  <c r="AV119" i="1"/>
  <c r="AV135" i="1"/>
  <c r="AV138" i="1"/>
  <c r="AV139" i="1"/>
  <c r="AV142" i="1"/>
  <c r="AV143" i="1"/>
  <c r="AV146" i="1"/>
  <c r="AV147" i="1"/>
  <c r="AV150" i="1"/>
  <c r="AV151" i="1"/>
  <c r="AV154" i="1"/>
  <c r="AV155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T8" i="1"/>
  <c r="AT9" i="1"/>
  <c r="AT10" i="1"/>
  <c r="AT11" i="1"/>
  <c r="E11" i="8" s="1"/>
  <c r="AT12" i="1"/>
  <c r="E12" i="8" s="1"/>
  <c r="AT13" i="1"/>
  <c r="AT14" i="1"/>
  <c r="AT15" i="1"/>
  <c r="E15" i="8" s="1"/>
  <c r="AT16" i="1"/>
  <c r="E16" i="8" s="1"/>
  <c r="AT17" i="1"/>
  <c r="AT18" i="1"/>
  <c r="AT19" i="1"/>
  <c r="E19" i="8" s="1"/>
  <c r="AT20" i="1"/>
  <c r="E20" i="8" s="1"/>
  <c r="AT21" i="1"/>
  <c r="AT22" i="1"/>
  <c r="AT23" i="1"/>
  <c r="E23" i="8" s="1"/>
  <c r="AT24" i="1"/>
  <c r="AT25" i="1"/>
  <c r="AT26" i="1"/>
  <c r="AT27" i="1"/>
  <c r="E27" i="8" s="1"/>
  <c r="AT28" i="1"/>
  <c r="AT29" i="1"/>
  <c r="AT30" i="1"/>
  <c r="AT31" i="1"/>
  <c r="E31" i="8" s="1"/>
  <c r="AT32" i="1"/>
  <c r="AT33" i="1"/>
  <c r="AT34" i="1"/>
  <c r="AT35" i="1"/>
  <c r="E35" i="8" s="1"/>
  <c r="AT36" i="1"/>
  <c r="AT37" i="1"/>
  <c r="AT38" i="1"/>
  <c r="AT39" i="1"/>
  <c r="E39" i="8" s="1"/>
  <c r="AT40" i="1"/>
  <c r="AT41" i="1"/>
  <c r="AT42" i="1"/>
  <c r="AT43" i="1"/>
  <c r="E43" i="8" s="1"/>
  <c r="AT44" i="1"/>
  <c r="AT45" i="1"/>
  <c r="AT46" i="1"/>
  <c r="AT47" i="1"/>
  <c r="E47" i="8" s="1"/>
  <c r="AT48" i="1"/>
  <c r="AT49" i="1"/>
  <c r="AT50" i="1"/>
  <c r="AT51" i="1"/>
  <c r="E51" i="8" s="1"/>
  <c r="AT52" i="1"/>
  <c r="AT53" i="1"/>
  <c r="AT54" i="1"/>
  <c r="AT55" i="1"/>
  <c r="E55" i="8" s="1"/>
  <c r="AT56" i="1"/>
  <c r="AT57" i="1"/>
  <c r="AT58" i="1"/>
  <c r="AT59" i="1"/>
  <c r="E59" i="8" s="1"/>
  <c r="AT60" i="1"/>
  <c r="AT61" i="1"/>
  <c r="AT62" i="1"/>
  <c r="AT63" i="1"/>
  <c r="E63" i="8" s="1"/>
  <c r="AT64" i="1"/>
  <c r="AT65" i="1"/>
  <c r="AT66" i="1"/>
  <c r="AT67" i="1"/>
  <c r="E67" i="8" s="1"/>
  <c r="AT68" i="1"/>
  <c r="AT69" i="1"/>
  <c r="AT70" i="1"/>
  <c r="AT71" i="1"/>
  <c r="E71" i="8" s="1"/>
  <c r="AT72" i="1"/>
  <c r="AT73" i="1"/>
  <c r="AT74" i="1"/>
  <c r="AT75" i="1"/>
  <c r="E75" i="8" s="1"/>
  <c r="AT76" i="1"/>
  <c r="AT77" i="1"/>
  <c r="AT78" i="1"/>
  <c r="AT79" i="1"/>
  <c r="E79" i="8" s="1"/>
  <c r="AT80" i="1"/>
  <c r="AT81" i="1"/>
  <c r="AT82" i="1"/>
  <c r="AT83" i="1"/>
  <c r="E83" i="8" s="1"/>
  <c r="AT84" i="1"/>
  <c r="AT85" i="1"/>
  <c r="AT86" i="1"/>
  <c r="AT87" i="1"/>
  <c r="E87" i="8" s="1"/>
  <c r="AT88" i="1"/>
  <c r="AT89" i="1"/>
  <c r="AT90" i="1"/>
  <c r="AT91" i="1"/>
  <c r="E91" i="8" s="1"/>
  <c r="AT92" i="1"/>
  <c r="AT93" i="1"/>
  <c r="AT94" i="1"/>
  <c r="AT95" i="1"/>
  <c r="E95" i="8" s="1"/>
  <c r="AT96" i="1"/>
  <c r="AT97" i="1"/>
  <c r="AT98" i="1"/>
  <c r="AT99" i="1"/>
  <c r="E99" i="8" s="1"/>
  <c r="AT100" i="1"/>
  <c r="AT101" i="1"/>
  <c r="AT102" i="1"/>
  <c r="AT103" i="1"/>
  <c r="E103" i="8" s="1"/>
  <c r="AT104" i="1"/>
  <c r="AT105" i="1"/>
  <c r="AT106" i="1"/>
  <c r="AT107" i="1"/>
  <c r="E107" i="8" s="1"/>
  <c r="AT108" i="1"/>
  <c r="AT109" i="1"/>
  <c r="AT110" i="1"/>
  <c r="AT111" i="1"/>
  <c r="E111" i="8" s="1"/>
  <c r="AT112" i="1"/>
  <c r="AT113" i="1"/>
  <c r="AT114" i="1"/>
  <c r="AT115" i="1"/>
  <c r="E115" i="8" s="1"/>
  <c r="AT116" i="1"/>
  <c r="AT117" i="1"/>
  <c r="AT118" i="1"/>
  <c r="AT119" i="1"/>
  <c r="E119" i="8" s="1"/>
  <c r="AT120" i="1"/>
  <c r="AT121" i="1"/>
  <c r="AT122" i="1"/>
  <c r="AT123" i="1"/>
  <c r="E123" i="8" s="1"/>
  <c r="AT124" i="1"/>
  <c r="AT125" i="1"/>
  <c r="AT126" i="1"/>
  <c r="AT127" i="1"/>
  <c r="E127" i="8" s="1"/>
  <c r="AT128" i="1"/>
  <c r="AT129" i="1"/>
  <c r="AT130" i="1"/>
  <c r="AT131" i="1"/>
  <c r="E131" i="8" s="1"/>
  <c r="AT132" i="1"/>
  <c r="AT133" i="1"/>
  <c r="AT134" i="1"/>
  <c r="AT135" i="1"/>
  <c r="E135" i="8" s="1"/>
  <c r="AT136" i="1"/>
  <c r="AT137" i="1"/>
  <c r="AT138" i="1"/>
  <c r="E138" i="8" s="1"/>
  <c r="AT139" i="1"/>
  <c r="E139" i="8" s="1"/>
  <c r="AT140" i="1"/>
  <c r="AT141" i="1"/>
  <c r="AT142" i="1"/>
  <c r="E142" i="8" s="1"/>
  <c r="AT143" i="1"/>
  <c r="E143" i="8" s="1"/>
  <c r="AT144" i="1"/>
  <c r="AT145" i="1"/>
  <c r="AT146" i="1"/>
  <c r="E146" i="8" s="1"/>
  <c r="AT147" i="1"/>
  <c r="E147" i="8" s="1"/>
  <c r="AT148" i="1"/>
  <c r="AT149" i="1"/>
  <c r="AT150" i="1"/>
  <c r="E150" i="8" s="1"/>
  <c r="AT151" i="1"/>
  <c r="E151" i="8" s="1"/>
  <c r="AT152" i="1"/>
  <c r="AT153" i="1"/>
  <c r="AT154" i="1"/>
  <c r="E154" i="8" s="1"/>
  <c r="AT155" i="1"/>
  <c r="E155" i="8" s="1"/>
  <c r="AT156" i="1"/>
  <c r="AT157" i="1"/>
  <c r="AT158" i="1"/>
  <c r="E158" i="8" s="1"/>
  <c r="AT159" i="1"/>
  <c r="E159" i="8" s="1"/>
  <c r="AT160" i="1"/>
  <c r="AT161" i="1"/>
  <c r="AT162" i="1"/>
  <c r="E162" i="8" s="1"/>
  <c r="AT163" i="1"/>
  <c r="E163" i="8" s="1"/>
  <c r="AT164" i="1"/>
  <c r="AT165" i="1"/>
  <c r="AT166" i="1"/>
  <c r="E166" i="8" s="1"/>
  <c r="AT167" i="1"/>
  <c r="E167" i="8" s="1"/>
  <c r="AT168" i="1"/>
  <c r="AT169" i="1"/>
  <c r="AT170" i="1"/>
  <c r="E170" i="8" s="1"/>
  <c r="AT171" i="1"/>
  <c r="E171" i="8" s="1"/>
  <c r="E165" i="8" l="1"/>
  <c r="AV165" i="1"/>
  <c r="E161" i="8"/>
  <c r="AV161" i="1"/>
  <c r="E149" i="8"/>
  <c r="AV149" i="1"/>
  <c r="E145" i="8"/>
  <c r="AV145" i="1"/>
  <c r="E133" i="8"/>
  <c r="AV133" i="1"/>
  <c r="E129" i="8"/>
  <c r="AV129" i="1"/>
  <c r="E117" i="8"/>
  <c r="AV117" i="1"/>
  <c r="E113" i="8"/>
  <c r="AV113" i="1"/>
  <c r="E101" i="8"/>
  <c r="AV101" i="1"/>
  <c r="E97" i="8"/>
  <c r="AV97" i="1"/>
  <c r="E85" i="8"/>
  <c r="AV85" i="1"/>
  <c r="E81" i="8"/>
  <c r="AV81" i="1"/>
  <c r="E69" i="8"/>
  <c r="AV69" i="1"/>
  <c r="E65" i="8"/>
  <c r="AV65" i="1"/>
  <c r="E53" i="8"/>
  <c r="AV53" i="1"/>
  <c r="E168" i="8"/>
  <c r="AV168" i="1"/>
  <c r="E160" i="8"/>
  <c r="AV160" i="1"/>
  <c r="E156" i="8"/>
  <c r="AV156" i="1"/>
  <c r="E148" i="8"/>
  <c r="AV148" i="1"/>
  <c r="E144" i="8"/>
  <c r="AV144" i="1"/>
  <c r="E136" i="8"/>
  <c r="AV136" i="1"/>
  <c r="E132" i="8"/>
  <c r="AV132" i="1"/>
  <c r="E124" i="8"/>
  <c r="AV124" i="1"/>
  <c r="E120" i="8"/>
  <c r="AV120" i="1"/>
  <c r="E112" i="8"/>
  <c r="AV112" i="1"/>
  <c r="E108" i="8"/>
  <c r="AV108" i="1"/>
  <c r="E100" i="8"/>
  <c r="AV100" i="1"/>
  <c r="E96" i="8"/>
  <c r="AV96" i="1"/>
  <c r="E88" i="8"/>
  <c r="AV88" i="1"/>
  <c r="E84" i="8"/>
  <c r="AV84" i="1"/>
  <c r="E76" i="8"/>
  <c r="AV76" i="1"/>
  <c r="E72" i="8"/>
  <c r="AV72" i="1"/>
  <c r="E64" i="8"/>
  <c r="AV64" i="1"/>
  <c r="E60" i="8"/>
  <c r="AV60" i="1"/>
  <c r="E52" i="8"/>
  <c r="AV52" i="1"/>
  <c r="E48" i="8"/>
  <c r="AV48" i="1"/>
  <c r="E40" i="8"/>
  <c r="AV40" i="1"/>
  <c r="E36" i="8"/>
  <c r="AV36" i="1"/>
  <c r="E32" i="8"/>
  <c r="AV32" i="1"/>
  <c r="E28" i="8"/>
  <c r="AV28" i="1"/>
  <c r="E169" i="8"/>
  <c r="AV169" i="1"/>
  <c r="AV157" i="1"/>
  <c r="E157" i="8"/>
  <c r="E141" i="8"/>
  <c r="AV141" i="1"/>
  <c r="E125" i="8"/>
  <c r="AV125" i="1"/>
  <c r="E109" i="8"/>
  <c r="AV109" i="1"/>
  <c r="E89" i="8"/>
  <c r="H89" i="8" s="1"/>
  <c r="AV89" i="1"/>
  <c r="E77" i="8"/>
  <c r="AV77" i="1"/>
  <c r="E61" i="8"/>
  <c r="H61" i="8" s="1"/>
  <c r="AV61" i="1"/>
  <c r="E49" i="8"/>
  <c r="AV49" i="1"/>
  <c r="E45" i="8"/>
  <c r="H45" i="8" s="1"/>
  <c r="AV45" i="1"/>
  <c r="E41" i="8"/>
  <c r="AV41" i="1"/>
  <c r="E37" i="8"/>
  <c r="H37" i="8" s="1"/>
  <c r="AV37" i="1"/>
  <c r="E33" i="8"/>
  <c r="AV33" i="1"/>
  <c r="E29" i="8"/>
  <c r="H29" i="8" s="1"/>
  <c r="AV29" i="1"/>
  <c r="E25" i="8"/>
  <c r="AV25" i="1"/>
  <c r="E21" i="8"/>
  <c r="H21" i="8" s="1"/>
  <c r="AV21" i="1"/>
  <c r="E17" i="8"/>
  <c r="AV17" i="1"/>
  <c r="E13" i="8"/>
  <c r="H13" i="8" s="1"/>
  <c r="AV13" i="1"/>
  <c r="E9" i="8"/>
  <c r="AV9" i="1"/>
  <c r="E153" i="8"/>
  <c r="H153" i="8" s="1"/>
  <c r="AV153" i="1"/>
  <c r="E137" i="8"/>
  <c r="AV137" i="1"/>
  <c r="E121" i="8"/>
  <c r="H121" i="8" s="1"/>
  <c r="AV121" i="1"/>
  <c r="E105" i="8"/>
  <c r="AV105" i="1"/>
  <c r="E93" i="8"/>
  <c r="H93" i="8" s="1"/>
  <c r="AV93" i="1"/>
  <c r="E73" i="8"/>
  <c r="AV73" i="1"/>
  <c r="E57" i="8"/>
  <c r="H57" i="8" s="1"/>
  <c r="AV57" i="1"/>
  <c r="E164" i="8"/>
  <c r="AV164" i="1"/>
  <c r="E152" i="8"/>
  <c r="H152" i="8" s="1"/>
  <c r="AV152" i="1"/>
  <c r="E140" i="8"/>
  <c r="AV140" i="1"/>
  <c r="E128" i="8"/>
  <c r="AV128" i="1"/>
  <c r="E116" i="8"/>
  <c r="AV116" i="1"/>
  <c r="E104" i="8"/>
  <c r="H104" i="8" s="1"/>
  <c r="AV104" i="1"/>
  <c r="E92" i="8"/>
  <c r="AV92" i="1"/>
  <c r="E80" i="8"/>
  <c r="H80" i="8" s="1"/>
  <c r="AV80" i="1"/>
  <c r="E68" i="8"/>
  <c r="AV68" i="1"/>
  <c r="E56" i="8"/>
  <c r="H56" i="8" s="1"/>
  <c r="AV56" i="1"/>
  <c r="E44" i="8"/>
  <c r="AV44" i="1"/>
  <c r="E24" i="8"/>
  <c r="AV24" i="1"/>
  <c r="E8" i="8"/>
  <c r="AV8" i="1"/>
  <c r="AV12" i="1"/>
  <c r="AF171" i="3"/>
  <c r="F171" i="8"/>
  <c r="H171" i="8" s="1"/>
  <c r="H167" i="8"/>
  <c r="H163" i="8"/>
  <c r="H159" i="8"/>
  <c r="H155" i="8"/>
  <c r="H151" i="8"/>
  <c r="H147" i="8"/>
  <c r="H143" i="8"/>
  <c r="H124" i="8" s="1"/>
  <c r="H123" i="8"/>
  <c r="H119" i="8"/>
  <c r="H115" i="8"/>
  <c r="H111" i="8"/>
  <c r="H107" i="8"/>
  <c r="H103" i="8"/>
  <c r="H99" i="8"/>
  <c r="H95" i="8"/>
  <c r="H91" i="8"/>
  <c r="H87" i="8"/>
  <c r="H83" i="8"/>
  <c r="H79" i="8"/>
  <c r="H75" i="8"/>
  <c r="H71" i="8"/>
  <c r="H67" i="8"/>
  <c r="H63" i="8"/>
  <c r="H59" i="8"/>
  <c r="H55" i="8"/>
  <c r="H51" i="8"/>
  <c r="H47" i="8"/>
  <c r="H43" i="8"/>
  <c r="H39" i="8"/>
  <c r="H35" i="8"/>
  <c r="H31" i="8"/>
  <c r="H27" i="8"/>
  <c r="H23" i="8"/>
  <c r="H19" i="8"/>
  <c r="H15" i="8"/>
  <c r="H11" i="8"/>
  <c r="AV171" i="1"/>
  <c r="AV167" i="1"/>
  <c r="AV163" i="1"/>
  <c r="AV159" i="1"/>
  <c r="AV123" i="1"/>
  <c r="AV107" i="1"/>
  <c r="AV91" i="1"/>
  <c r="AV75" i="1"/>
  <c r="AV59" i="1"/>
  <c r="AV43" i="1"/>
  <c r="AV27" i="1"/>
  <c r="AV16" i="1"/>
  <c r="AV11" i="1"/>
  <c r="AF167" i="3"/>
  <c r="AF151" i="3"/>
  <c r="AF135" i="3"/>
  <c r="AF119" i="3"/>
  <c r="AF103" i="3"/>
  <c r="AF87" i="3"/>
  <c r="AF71" i="3"/>
  <c r="AF55" i="3"/>
  <c r="AF39" i="3"/>
  <c r="AF23" i="3"/>
  <c r="E134" i="8"/>
  <c r="AV134" i="1"/>
  <c r="E130" i="8"/>
  <c r="AV130" i="1"/>
  <c r="E126" i="8"/>
  <c r="AV126" i="1"/>
  <c r="E122" i="8"/>
  <c r="H122" i="8" s="1"/>
  <c r="AV122" i="1"/>
  <c r="E118" i="8"/>
  <c r="H118" i="8" s="1"/>
  <c r="AV118" i="1"/>
  <c r="E114" i="8"/>
  <c r="H114" i="8" s="1"/>
  <c r="AV114" i="1"/>
  <c r="E110" i="8"/>
  <c r="H110" i="8" s="1"/>
  <c r="AV110" i="1"/>
  <c r="E106" i="8"/>
  <c r="H106" i="8" s="1"/>
  <c r="AV106" i="1"/>
  <c r="E102" i="8"/>
  <c r="H102" i="8" s="1"/>
  <c r="AV102" i="1"/>
  <c r="E98" i="8"/>
  <c r="H98" i="8" s="1"/>
  <c r="AV98" i="1"/>
  <c r="E94" i="8"/>
  <c r="H94" i="8" s="1"/>
  <c r="AV94" i="1"/>
  <c r="E90" i="8"/>
  <c r="H90" i="8" s="1"/>
  <c r="AV90" i="1"/>
  <c r="E86" i="8"/>
  <c r="H86" i="8" s="1"/>
  <c r="AV86" i="1"/>
  <c r="E82" i="8"/>
  <c r="H82" i="8" s="1"/>
  <c r="AV82" i="1"/>
  <c r="E78" i="8"/>
  <c r="H78" i="8" s="1"/>
  <c r="AV78" i="1"/>
  <c r="E74" i="8"/>
  <c r="H74" i="8" s="1"/>
  <c r="AV74" i="1"/>
  <c r="E70" i="8"/>
  <c r="H70" i="8" s="1"/>
  <c r="AV70" i="1"/>
  <c r="E66" i="8"/>
  <c r="H66" i="8" s="1"/>
  <c r="AV66" i="1"/>
  <c r="E62" i="8"/>
  <c r="H62" i="8" s="1"/>
  <c r="AV62" i="1"/>
  <c r="E58" i="8"/>
  <c r="H58" i="8" s="1"/>
  <c r="AV58" i="1"/>
  <c r="E54" i="8"/>
  <c r="H54" i="8" s="1"/>
  <c r="AV54" i="1"/>
  <c r="E50" i="8"/>
  <c r="H50" i="8" s="1"/>
  <c r="AV50" i="1"/>
  <c r="E46" i="8"/>
  <c r="H46" i="8" s="1"/>
  <c r="AV46" i="1"/>
  <c r="E42" i="8"/>
  <c r="H42" i="8" s="1"/>
  <c r="AV42" i="1"/>
  <c r="E38" i="8"/>
  <c r="H38" i="8" s="1"/>
  <c r="AV38" i="1"/>
  <c r="E34" i="8"/>
  <c r="H34" i="8" s="1"/>
  <c r="AV34" i="1"/>
  <c r="E30" i="8"/>
  <c r="H30" i="8" s="1"/>
  <c r="AV30" i="1"/>
  <c r="E26" i="8"/>
  <c r="H26" i="8" s="1"/>
  <c r="AV26" i="1"/>
  <c r="E22" i="8"/>
  <c r="H22" i="8" s="1"/>
  <c r="AV22" i="1"/>
  <c r="E18" i="8"/>
  <c r="H18" i="8" s="1"/>
  <c r="AV18" i="1"/>
  <c r="E14" i="8"/>
  <c r="H14" i="8" s="1"/>
  <c r="AV14" i="1"/>
  <c r="E10" i="8"/>
  <c r="H10" i="8" s="1"/>
  <c r="AV10" i="1"/>
  <c r="AV170" i="1"/>
  <c r="AV166" i="1"/>
  <c r="AV162" i="1"/>
  <c r="AV158" i="1"/>
  <c r="AV127" i="1"/>
  <c r="AV111" i="1"/>
  <c r="AV95" i="1"/>
  <c r="AV79" i="1"/>
  <c r="AV63" i="1"/>
  <c r="AV47" i="1"/>
  <c r="AV31" i="1"/>
  <c r="AV20" i="1"/>
  <c r="AV15" i="1"/>
  <c r="F169" i="8"/>
  <c r="AF169" i="3"/>
  <c r="F165" i="8"/>
  <c r="AF165" i="3"/>
  <c r="F161" i="8"/>
  <c r="AF161" i="3"/>
  <c r="F157" i="8"/>
  <c r="AF157" i="3"/>
  <c r="F153" i="8"/>
  <c r="AF153" i="3"/>
  <c r="F149" i="8"/>
  <c r="AF149" i="3"/>
  <c r="F145" i="8"/>
  <c r="AF145" i="3"/>
  <c r="F141" i="8"/>
  <c r="AF141" i="3"/>
  <c r="F137" i="8"/>
  <c r="AF137" i="3"/>
  <c r="F133" i="8"/>
  <c r="AF133" i="3"/>
  <c r="F129" i="8"/>
  <c r="AF129" i="3"/>
  <c r="F125" i="8"/>
  <c r="AF125" i="3"/>
  <c r="F121" i="8"/>
  <c r="AF121" i="3"/>
  <c r="F117" i="8"/>
  <c r="AF117" i="3"/>
  <c r="F113" i="8"/>
  <c r="AF113" i="3"/>
  <c r="F109" i="8"/>
  <c r="AF109" i="3"/>
  <c r="F105" i="8"/>
  <c r="AF105" i="3"/>
  <c r="F101" i="8"/>
  <c r="AF101" i="3"/>
  <c r="F97" i="8"/>
  <c r="AF97" i="3"/>
  <c r="F93" i="8"/>
  <c r="AF93" i="3"/>
  <c r="F89" i="8"/>
  <c r="AF89" i="3"/>
  <c r="F85" i="8"/>
  <c r="AF85" i="3"/>
  <c r="F81" i="8"/>
  <c r="AF81" i="3"/>
  <c r="F77" i="8"/>
  <c r="AF77" i="3"/>
  <c r="F73" i="8"/>
  <c r="AF73" i="3"/>
  <c r="F69" i="8"/>
  <c r="AF69" i="3"/>
  <c r="F65" i="8"/>
  <c r="AF65" i="3"/>
  <c r="F61" i="8"/>
  <c r="AF61" i="3"/>
  <c r="F57" i="8"/>
  <c r="AF57" i="3"/>
  <c r="F53" i="8"/>
  <c r="AF53" i="3"/>
  <c r="F49" i="8"/>
  <c r="AF49" i="3"/>
  <c r="F45" i="8"/>
  <c r="AF45" i="3"/>
  <c r="F41" i="8"/>
  <c r="AF41" i="3"/>
  <c r="F37" i="8"/>
  <c r="AF37" i="3"/>
  <c r="F33" i="8"/>
  <c r="AF33" i="3"/>
  <c r="F29" i="8"/>
  <c r="AF29" i="3"/>
  <c r="F25" i="8"/>
  <c r="AF25" i="3"/>
  <c r="F21" i="8"/>
  <c r="AF21" i="3"/>
  <c r="F17" i="8"/>
  <c r="AF17" i="3"/>
  <c r="F13" i="8"/>
  <c r="AF13" i="3"/>
  <c r="F9" i="8"/>
  <c r="AF9" i="3"/>
  <c r="AF163" i="3"/>
  <c r="AF147" i="3"/>
  <c r="AF131" i="3"/>
  <c r="AF115" i="3"/>
  <c r="AF99" i="3"/>
  <c r="AF83" i="3"/>
  <c r="AF67" i="3"/>
  <c r="AF51" i="3"/>
  <c r="AF35" i="3"/>
  <c r="AF19" i="3"/>
  <c r="AV131" i="1"/>
  <c r="AV115" i="1"/>
  <c r="AV99" i="1"/>
  <c r="AV83" i="1"/>
  <c r="AV67" i="1"/>
  <c r="AV51" i="1"/>
  <c r="AV35" i="1"/>
  <c r="AV19" i="1"/>
  <c r="E7" i="8"/>
  <c r="H7" i="8" s="1"/>
  <c r="AV7" i="1"/>
  <c r="F168" i="8"/>
  <c r="AF168" i="3"/>
  <c r="F164" i="8"/>
  <c r="AF164" i="3"/>
  <c r="F160" i="8"/>
  <c r="AF160" i="3"/>
  <c r="F156" i="8"/>
  <c r="AF156" i="3"/>
  <c r="F152" i="8"/>
  <c r="AF152" i="3"/>
  <c r="F148" i="8"/>
  <c r="AF148" i="3"/>
  <c r="F144" i="8"/>
  <c r="AF144" i="3"/>
  <c r="F140" i="8"/>
  <c r="AF140" i="3"/>
  <c r="F136" i="8"/>
  <c r="AF136" i="3"/>
  <c r="F132" i="8"/>
  <c r="AF132" i="3"/>
  <c r="F128" i="8"/>
  <c r="AF128" i="3"/>
  <c r="F124" i="8"/>
  <c r="AF124" i="3"/>
  <c r="F120" i="8"/>
  <c r="AF120" i="3"/>
  <c r="F116" i="8"/>
  <c r="AF116" i="3"/>
  <c r="F112" i="8"/>
  <c r="AF112" i="3"/>
  <c r="F108" i="8"/>
  <c r="AF108" i="3"/>
  <c r="F104" i="8"/>
  <c r="AF104" i="3"/>
  <c r="F100" i="8"/>
  <c r="AF100" i="3"/>
  <c r="F96" i="8"/>
  <c r="AF96" i="3"/>
  <c r="F92" i="8"/>
  <c r="AF92" i="3"/>
  <c r="F88" i="8"/>
  <c r="AF88" i="3"/>
  <c r="F84" i="8"/>
  <c r="AF84" i="3"/>
  <c r="F80" i="8"/>
  <c r="AF80" i="3"/>
  <c r="F76" i="8"/>
  <c r="AF76" i="3"/>
  <c r="F72" i="8"/>
  <c r="AF72" i="3"/>
  <c r="F68" i="8"/>
  <c r="AF68" i="3"/>
  <c r="F64" i="8"/>
  <c r="AF64" i="3"/>
  <c r="F60" i="8"/>
  <c r="AF60" i="3"/>
  <c r="F56" i="8"/>
  <c r="AF56" i="3"/>
  <c r="F52" i="8"/>
  <c r="AF52" i="3"/>
  <c r="F48" i="8"/>
  <c r="AF48" i="3"/>
  <c r="F44" i="8"/>
  <c r="AF44" i="3"/>
  <c r="F40" i="8"/>
  <c r="AF40" i="3"/>
  <c r="F36" i="8"/>
  <c r="AF36" i="3"/>
  <c r="F32" i="8"/>
  <c r="AF32" i="3"/>
  <c r="F28" i="8"/>
  <c r="AF28" i="3"/>
  <c r="F24" i="8"/>
  <c r="AF24" i="3"/>
  <c r="F20" i="8"/>
  <c r="H20" i="8" s="1"/>
  <c r="AF20" i="3"/>
  <c r="F16" i="8"/>
  <c r="H16" i="8" s="1"/>
  <c r="AF16" i="3"/>
  <c r="F12" i="8"/>
  <c r="H12" i="8" s="1"/>
  <c r="AF12" i="3"/>
  <c r="F8" i="8"/>
  <c r="AF8" i="3"/>
  <c r="AF159" i="3"/>
  <c r="AF143" i="3"/>
  <c r="AF127" i="3"/>
  <c r="AF111" i="3"/>
  <c r="AF95" i="3"/>
  <c r="AF79" i="3"/>
  <c r="AF63" i="3"/>
  <c r="AF47" i="3"/>
  <c r="AF31" i="3"/>
  <c r="AF15" i="3"/>
  <c r="AF155" i="3"/>
  <c r="AF139" i="3"/>
  <c r="AF123" i="3"/>
  <c r="AF107" i="3"/>
  <c r="AF91" i="3"/>
  <c r="AF75" i="3"/>
  <c r="AF59" i="3"/>
  <c r="AF43" i="3"/>
  <c r="AF27" i="3"/>
  <c r="AF11" i="3"/>
  <c r="F170" i="8"/>
  <c r="H170" i="8" s="1"/>
  <c r="F166" i="8"/>
  <c r="H166" i="8" s="1"/>
  <c r="F162" i="8"/>
  <c r="H162" i="8" s="1"/>
  <c r="F158" i="8"/>
  <c r="H158" i="8" s="1"/>
  <c r="F154" i="8"/>
  <c r="H154" i="8" s="1"/>
  <c r="F150" i="8"/>
  <c r="H150" i="8" s="1"/>
  <c r="F146" i="8"/>
  <c r="H146" i="8" s="1"/>
  <c r="F142" i="8"/>
  <c r="F138" i="8"/>
  <c r="F134" i="8"/>
  <c r="F130" i="8"/>
  <c r="F126" i="8"/>
  <c r="AF170" i="3"/>
  <c r="AF166" i="3"/>
  <c r="AF162" i="3"/>
  <c r="AF158" i="3"/>
  <c r="AF154" i="3"/>
  <c r="AF150" i="3"/>
  <c r="AF146" i="3"/>
  <c r="AF142" i="3"/>
  <c r="AF138" i="3"/>
  <c r="AF134" i="3"/>
  <c r="AF130" i="3"/>
  <c r="AF126" i="3"/>
  <c r="AF122" i="3"/>
  <c r="AF118" i="3"/>
  <c r="AF114" i="3"/>
  <c r="AF110" i="3"/>
  <c r="AF106" i="3"/>
  <c r="AF102" i="3"/>
  <c r="AF98" i="3"/>
  <c r="AF94" i="3"/>
  <c r="AF90" i="3"/>
  <c r="AF86" i="3"/>
  <c r="AF82" i="3"/>
  <c r="AF78" i="3"/>
  <c r="AF74" i="3"/>
  <c r="AF70" i="3"/>
  <c r="AF66" i="3"/>
  <c r="AF62" i="3"/>
  <c r="AF58" i="3"/>
  <c r="AF54" i="3"/>
  <c r="AF50" i="3"/>
  <c r="AF46" i="3"/>
  <c r="AF42" i="3"/>
  <c r="AF38" i="3"/>
  <c r="AF34" i="3"/>
  <c r="AF30" i="3"/>
  <c r="AF26" i="3"/>
  <c r="AF22" i="3"/>
  <c r="AF18" i="3"/>
  <c r="AF14" i="3"/>
  <c r="AF10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D172" i="3"/>
  <c r="Y172" i="3" s="1"/>
  <c r="Y174" i="3" s="1"/>
  <c r="E172" i="3"/>
  <c r="E174" i="3" s="1"/>
  <c r="F172" i="3"/>
  <c r="F174" i="3" s="1"/>
  <c r="G172" i="3"/>
  <c r="G174" i="3" s="1"/>
  <c r="H172" i="3"/>
  <c r="H174" i="3" s="1"/>
  <c r="I172" i="3"/>
  <c r="I174" i="3" s="1"/>
  <c r="J172" i="3"/>
  <c r="J174" i="3" s="1"/>
  <c r="K172" i="3"/>
  <c r="K174" i="3" s="1"/>
  <c r="L172" i="3"/>
  <c r="L174" i="3" s="1"/>
  <c r="M172" i="3"/>
  <c r="M174" i="3" s="1"/>
  <c r="N172" i="3"/>
  <c r="N174" i="3" s="1"/>
  <c r="O172" i="3"/>
  <c r="O174" i="3" s="1"/>
  <c r="P172" i="3"/>
  <c r="P174" i="3" s="1"/>
  <c r="Q172" i="3"/>
  <c r="Q174" i="3" s="1"/>
  <c r="R172" i="3"/>
  <c r="R174" i="3" s="1"/>
  <c r="S172" i="3"/>
  <c r="S174" i="3" s="1"/>
  <c r="T172" i="3"/>
  <c r="T174" i="3" s="1"/>
  <c r="U172" i="3"/>
  <c r="U174" i="3" s="1"/>
  <c r="V172" i="3"/>
  <c r="V174" i="3" s="1"/>
  <c r="W172" i="3"/>
  <c r="W174" i="3" s="1"/>
  <c r="X172" i="3"/>
  <c r="X174" i="3" s="1"/>
  <c r="Z172" i="3"/>
  <c r="AA172" i="3"/>
  <c r="AA174" i="3" s="1"/>
  <c r="C172" i="1"/>
  <c r="C174" i="1" s="1"/>
  <c r="H24" i="8" l="1"/>
  <c r="H8" i="8"/>
  <c r="Z174" i="3"/>
  <c r="H28" i="8"/>
  <c r="H36" i="8"/>
  <c r="H48" i="8"/>
  <c r="H60" i="8"/>
  <c r="H72" i="8"/>
  <c r="H84" i="8"/>
  <c r="H96" i="8"/>
  <c r="H108" i="8"/>
  <c r="H120" i="8"/>
  <c r="H144" i="8"/>
  <c r="H156" i="8"/>
  <c r="H168" i="8"/>
  <c r="H65" i="8"/>
  <c r="H81" i="8"/>
  <c r="H97" i="8"/>
  <c r="H113" i="8"/>
  <c r="H145" i="8"/>
  <c r="H161" i="8"/>
  <c r="H44" i="8"/>
  <c r="H68" i="8"/>
  <c r="H92" i="8"/>
  <c r="H116" i="8"/>
  <c r="H164" i="8"/>
  <c r="H73" i="8"/>
  <c r="H105" i="8"/>
  <c r="H9" i="8"/>
  <c r="H17" i="8"/>
  <c r="H25" i="8"/>
  <c r="H33" i="8"/>
  <c r="H41" i="8"/>
  <c r="H49" i="8"/>
  <c r="H77" i="8"/>
  <c r="H109" i="8"/>
  <c r="H169" i="8"/>
  <c r="H157" i="8"/>
  <c r="H32" i="8"/>
  <c r="H40" i="8"/>
  <c r="H52" i="8"/>
  <c r="H64" i="8"/>
  <c r="H76" i="8"/>
  <c r="H88" i="8"/>
  <c r="H100" i="8"/>
  <c r="H112" i="8"/>
  <c r="H148" i="8"/>
  <c r="H160" i="8"/>
  <c r="H53" i="8"/>
  <c r="H69" i="8"/>
  <c r="H85" i="8"/>
  <c r="H101" i="8"/>
  <c r="H117" i="8"/>
  <c r="H149" i="8"/>
  <c r="H165" i="8"/>
  <c r="D174" i="3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F174" i="1" s="1"/>
  <c r="AG173" i="1"/>
  <c r="AH173" i="1"/>
  <c r="AI173" i="1"/>
  <c r="AJ173" i="1"/>
  <c r="AK173" i="1"/>
  <c r="AL173" i="1"/>
  <c r="AM173" i="1"/>
  <c r="AN173" i="1"/>
  <c r="AO173" i="1"/>
  <c r="AP173" i="1"/>
  <c r="AQ173" i="1"/>
  <c r="AQ172" i="1"/>
  <c r="D172" i="1"/>
  <c r="D174" i="1" s="1"/>
  <c r="E172" i="1"/>
  <c r="E174" i="1" s="1"/>
  <c r="F172" i="1"/>
  <c r="F174" i="1" s="1"/>
  <c r="G172" i="1"/>
  <c r="H172" i="1"/>
  <c r="H174" i="1" s="1"/>
  <c r="I172" i="1"/>
  <c r="I174" i="1" s="1"/>
  <c r="J172" i="1"/>
  <c r="J174" i="1" s="1"/>
  <c r="K172" i="1"/>
  <c r="L172" i="1"/>
  <c r="L174" i="1" s="1"/>
  <c r="M172" i="1"/>
  <c r="N172" i="1"/>
  <c r="N174" i="1" s="1"/>
  <c r="O172" i="1"/>
  <c r="P172" i="1"/>
  <c r="P174" i="1" s="1"/>
  <c r="Q172" i="1"/>
  <c r="R172" i="1"/>
  <c r="R174" i="1" s="1"/>
  <c r="S172" i="1"/>
  <c r="S174" i="1" s="1"/>
  <c r="T172" i="1"/>
  <c r="T174" i="1" s="1"/>
  <c r="U172" i="1"/>
  <c r="V172" i="1"/>
  <c r="V174" i="1" s="1"/>
  <c r="W172" i="1"/>
  <c r="W174" i="1" s="1"/>
  <c r="X172" i="1"/>
  <c r="X174" i="1" s="1"/>
  <c r="Y172" i="1"/>
  <c r="Z172" i="1"/>
  <c r="Z174" i="1" s="1"/>
  <c r="AA172" i="1"/>
  <c r="AA174" i="1" s="1"/>
  <c r="AB172" i="1"/>
  <c r="AB174" i="1" s="1"/>
  <c r="AC172" i="1"/>
  <c r="AD172" i="1"/>
  <c r="AD174" i="1" s="1"/>
  <c r="AE172" i="1"/>
  <c r="AE174" i="1" s="1"/>
  <c r="AG172" i="1"/>
  <c r="AG174" i="1" s="1"/>
  <c r="AH172" i="1"/>
  <c r="AH174" i="1" s="1"/>
  <c r="AI172" i="1"/>
  <c r="AI174" i="1" s="1"/>
  <c r="AJ172" i="1"/>
  <c r="AJ174" i="1" s="1"/>
  <c r="AK172" i="1"/>
  <c r="AK174" i="1" s="1"/>
  <c r="AL172" i="1"/>
  <c r="AL174" i="1" s="1"/>
  <c r="AM172" i="1"/>
  <c r="AM174" i="1" s="1"/>
  <c r="AN172" i="1"/>
  <c r="AN174" i="1" s="1"/>
  <c r="AO172" i="1"/>
  <c r="AO174" i="1" s="1"/>
  <c r="AP172" i="1"/>
  <c r="AP174" i="1" s="1"/>
  <c r="AC174" i="1" l="1"/>
  <c r="Y174" i="1"/>
  <c r="U174" i="1"/>
  <c r="Q174" i="1"/>
  <c r="M174" i="1"/>
  <c r="O174" i="1"/>
  <c r="K174" i="1"/>
  <c r="G174" i="1"/>
  <c r="AQ174" i="1"/>
</calcChain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红格子同样用于文字描述区，有特别表现的区域
默认无*号。如带*号表示有特别需要注意的地方</t>
        </r>
      </text>
    </comment>
    <comment ref="B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1em</t>
        </r>
      </text>
    </commen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div</t>
        </r>
        <r>
          <rPr>
            <sz val="9"/>
            <color indexed="81"/>
            <rFont val="宋体"/>
            <family val="3"/>
            <charset val="134"/>
          </rPr>
          <t>浮动时无法设置宽高</t>
        </r>
      </text>
    </comment>
    <comment ref="D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测试该点时白屏、重启</t>
        </r>
      </text>
    </commen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红格子同样用于文字描述区，有特别表现的区域
默认无*号。如带*号表示有特别需要注意的地方</t>
        </r>
      </text>
    </commen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div</t>
        </r>
        <r>
          <rPr>
            <sz val="9"/>
            <color indexed="81"/>
            <rFont val="宋体"/>
            <family val="3"/>
            <charset val="134"/>
          </rPr>
          <t>浮动时无法设置宽高</t>
        </r>
      </text>
    </commen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测试该点时白屏、重启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E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仿三星</t>
        </r>
      </text>
    </comment>
    <comment ref="P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部分结果</t>
        </r>
        <r>
          <rPr>
            <sz val="9"/>
            <color indexed="81"/>
            <rFont val="Tahoma"/>
            <family val="2"/>
          </rPr>
          <t xml:space="preserve"> By </t>
        </r>
        <r>
          <rPr>
            <sz val="9"/>
            <color indexed="81"/>
            <rFont val="宋体"/>
            <family val="3"/>
            <charset val="134"/>
          </rPr>
          <t xml:space="preserve">王卓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By </t>
        </r>
        <r>
          <rPr>
            <sz val="9"/>
            <color indexed="81"/>
            <rFont val="宋体"/>
            <family val="3"/>
            <charset val="134"/>
          </rPr>
          <t xml:space="preserve">王卓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R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部分结果</t>
        </r>
        <r>
          <rPr>
            <sz val="9"/>
            <color indexed="81"/>
            <rFont val="Tahoma"/>
            <family val="2"/>
          </rPr>
          <t xml:space="preserve"> by </t>
        </r>
        <r>
          <rPr>
            <sz val="9"/>
            <color indexed="81"/>
            <rFont val="宋体"/>
            <family val="3"/>
            <charset val="134"/>
          </rPr>
          <t xml:space="preserve">雷婧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S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部分结果</t>
        </r>
        <r>
          <rPr>
            <sz val="9"/>
            <color indexed="81"/>
            <rFont val="Tahoma"/>
            <family val="2"/>
          </rPr>
          <t xml:space="preserve"> by </t>
        </r>
        <r>
          <rPr>
            <sz val="9"/>
            <color indexed="81"/>
            <rFont val="宋体"/>
            <family val="3"/>
            <charset val="134"/>
          </rPr>
          <t xml:space="preserve">沉鱼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月
设备</t>
        </r>
        <r>
          <rPr>
            <sz val="9"/>
            <color indexed="81"/>
            <rFont val="Tahoma"/>
            <family val="2"/>
          </rPr>
          <t xml:space="preserve"> From </t>
        </r>
        <r>
          <rPr>
            <sz val="9"/>
            <color indexed="81"/>
            <rFont val="宋体"/>
            <family val="3"/>
            <charset val="134"/>
          </rPr>
          <t>沉鱼</t>
        </r>
      </text>
    </comment>
    <comment ref="T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By </t>
        </r>
        <r>
          <rPr>
            <sz val="9"/>
            <color indexed="81"/>
            <rFont val="宋体"/>
            <family val="3"/>
            <charset val="134"/>
          </rPr>
          <t xml:space="preserve">周佳亭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月
设备</t>
        </r>
        <r>
          <rPr>
            <sz val="9"/>
            <color indexed="81"/>
            <rFont val="Tahoma"/>
            <family val="2"/>
          </rPr>
          <t xml:space="preserve"> From </t>
        </r>
        <r>
          <rPr>
            <sz val="9"/>
            <color indexed="81"/>
            <rFont val="宋体"/>
            <family val="3"/>
            <charset val="134"/>
          </rPr>
          <t xml:space="preserve">银环
</t>
        </r>
      </text>
    </comment>
    <comment ref="U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部分结果</t>
        </r>
        <r>
          <rPr>
            <sz val="9"/>
            <color indexed="81"/>
            <rFont val="Tahoma"/>
            <family val="2"/>
          </rPr>
          <t xml:space="preserve"> By </t>
        </r>
        <r>
          <rPr>
            <sz val="9"/>
            <color indexed="81"/>
            <rFont val="宋体"/>
            <family val="3"/>
            <charset val="134"/>
          </rPr>
          <t xml:space="preserve">王卓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月
其他结果</t>
        </r>
        <r>
          <rPr>
            <sz val="9"/>
            <color indexed="81"/>
            <rFont val="Tahoma"/>
            <family val="2"/>
          </rPr>
          <t xml:space="preserve"> By </t>
        </r>
        <r>
          <rPr>
            <sz val="9"/>
            <color indexed="81"/>
            <rFont val="宋体"/>
            <family val="3"/>
            <charset val="134"/>
          </rPr>
          <t xml:space="preserve">周凤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Z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部分结果</t>
        </r>
        <r>
          <rPr>
            <sz val="9"/>
            <color indexed="81"/>
            <rFont val="Tahoma"/>
            <family val="2"/>
          </rPr>
          <t xml:space="preserve"> by </t>
        </r>
        <r>
          <rPr>
            <sz val="9"/>
            <color indexed="81"/>
            <rFont val="宋体"/>
            <family val="3"/>
            <charset val="134"/>
          </rPr>
          <t xml:space="preserve">雷婧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月
其余部分</t>
        </r>
        <r>
          <rPr>
            <sz val="9"/>
            <color indexed="81"/>
            <rFont val="Tahoma"/>
            <family val="2"/>
          </rPr>
          <t xml:space="preserve"> By </t>
        </r>
        <r>
          <rPr>
            <sz val="9"/>
            <color indexed="81"/>
            <rFont val="宋体"/>
            <family val="3"/>
            <charset val="134"/>
          </rPr>
          <t xml:space="preserve">徐寅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AA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By </t>
        </r>
        <r>
          <rPr>
            <sz val="9"/>
            <color indexed="81"/>
            <rFont val="宋体"/>
            <family val="3"/>
            <charset val="134"/>
          </rPr>
          <t>王卓
设备</t>
        </r>
        <r>
          <rPr>
            <sz val="9"/>
            <color indexed="81"/>
            <rFont val="Tahoma"/>
            <family val="2"/>
          </rPr>
          <t xml:space="preserve"> From </t>
        </r>
        <r>
          <rPr>
            <sz val="9"/>
            <color indexed="81"/>
            <rFont val="宋体"/>
            <family val="3"/>
            <charset val="134"/>
          </rPr>
          <t>王卓</t>
        </r>
      </text>
    </comment>
    <comment ref="AB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By </t>
        </r>
        <r>
          <rPr>
            <sz val="9"/>
            <color indexed="81"/>
            <rFont val="宋体"/>
            <family val="3"/>
            <charset val="134"/>
          </rPr>
          <t xml:space="preserve">王卓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AC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部分结果</t>
        </r>
        <r>
          <rPr>
            <sz val="9"/>
            <color indexed="81"/>
            <rFont val="Tahoma"/>
            <family val="2"/>
          </rPr>
          <t xml:space="preserve"> By </t>
        </r>
        <r>
          <rPr>
            <sz val="9"/>
            <color indexed="81"/>
            <rFont val="宋体"/>
            <family val="3"/>
            <charset val="134"/>
          </rPr>
          <t xml:space="preserve">王卓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月
其他结果</t>
        </r>
        <r>
          <rPr>
            <sz val="9"/>
            <color indexed="81"/>
            <rFont val="Tahoma"/>
            <family val="2"/>
          </rPr>
          <t xml:space="preserve"> By </t>
        </r>
        <r>
          <rPr>
            <sz val="9"/>
            <color indexed="81"/>
            <rFont val="宋体"/>
            <family val="3"/>
            <charset val="134"/>
          </rPr>
          <t xml:space="preserve">周凤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AD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by </t>
        </r>
        <r>
          <rPr>
            <sz val="9"/>
            <color indexed="81"/>
            <rFont val="宋体"/>
            <family val="3"/>
            <charset val="134"/>
          </rPr>
          <t xml:space="preserve">王卓
</t>
        </r>
        <r>
          <rPr>
            <sz val="9"/>
            <color indexed="81"/>
            <rFont val="Tahoma"/>
            <family val="2"/>
          </rPr>
          <t>CSS</t>
        </r>
        <r>
          <rPr>
            <sz val="9"/>
            <color indexed="81"/>
            <rFont val="宋体"/>
            <family val="3"/>
            <charset val="134"/>
          </rPr>
          <t>页面中文无法正常显示，疑为</t>
        </r>
        <r>
          <rPr>
            <sz val="9"/>
            <color indexed="81"/>
            <rFont val="Tahoma"/>
            <family val="2"/>
          </rPr>
          <t>CSS</t>
        </r>
        <r>
          <rPr>
            <sz val="9"/>
            <color indexed="81"/>
            <rFont val="宋体"/>
            <family val="3"/>
            <charset val="134"/>
          </rPr>
          <t>字号导致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小字号机器无法渲染</t>
        </r>
        <r>
          <rPr>
            <sz val="9"/>
            <color indexed="81"/>
            <rFont val="Tahoma"/>
            <family val="2"/>
          </rPr>
          <t>)</t>
        </r>
      </text>
    </comment>
    <comment ref="AE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By </t>
        </r>
        <r>
          <rPr>
            <sz val="9"/>
            <color indexed="81"/>
            <rFont val="宋体"/>
            <family val="3"/>
            <charset val="134"/>
          </rPr>
          <t>化龙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 xml:space="preserve">周佳亭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AF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部分结果</t>
        </r>
        <r>
          <rPr>
            <sz val="9"/>
            <color indexed="81"/>
            <rFont val="Tahoma"/>
            <family val="2"/>
          </rPr>
          <t xml:space="preserve"> by </t>
        </r>
        <r>
          <rPr>
            <sz val="9"/>
            <color indexed="81"/>
            <rFont val="宋体"/>
            <family val="3"/>
            <charset val="134"/>
          </rPr>
          <t xml:space="preserve">沉鱼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月
</t>
        </r>
        <r>
          <rPr>
            <b/>
            <u/>
            <sz val="9"/>
            <color indexed="81"/>
            <rFont val="宋体"/>
            <family val="3"/>
            <charset val="134"/>
          </rPr>
          <t>设备</t>
        </r>
        <r>
          <rPr>
            <b/>
            <u/>
            <sz val="9"/>
            <color indexed="81"/>
            <rFont val="Tahoma"/>
            <family val="2"/>
          </rPr>
          <t xml:space="preserve"> From </t>
        </r>
        <r>
          <rPr>
            <b/>
            <u/>
            <sz val="9"/>
            <color indexed="81"/>
            <rFont val="宋体"/>
            <family val="3"/>
            <charset val="134"/>
          </rPr>
          <t>马钰</t>
        </r>
      </text>
    </comment>
    <comment ref="AG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部分结果</t>
        </r>
        <r>
          <rPr>
            <sz val="9"/>
            <color indexed="81"/>
            <rFont val="Tahoma"/>
            <family val="2"/>
          </rPr>
          <t xml:space="preserve"> By </t>
        </r>
        <r>
          <rPr>
            <sz val="9"/>
            <color indexed="81"/>
            <rFont val="宋体"/>
            <family val="3"/>
            <charset val="134"/>
          </rPr>
          <t xml:space="preserve">雷婧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月
其他结果</t>
        </r>
        <r>
          <rPr>
            <sz val="9"/>
            <color indexed="81"/>
            <rFont val="Tahoma"/>
            <family val="2"/>
          </rPr>
          <t xml:space="preserve"> By </t>
        </r>
        <r>
          <rPr>
            <sz val="9"/>
            <color indexed="81"/>
            <rFont val="宋体"/>
            <family val="3"/>
            <charset val="134"/>
          </rPr>
          <t xml:space="preserve">周佳亭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AH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By </t>
        </r>
        <r>
          <rPr>
            <sz val="9"/>
            <color indexed="81"/>
            <rFont val="宋体"/>
            <family val="3"/>
            <charset val="134"/>
          </rPr>
          <t xml:space="preserve">周佳亭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AI5" authorId="0">
      <text>
        <r>
          <rPr>
            <b/>
            <sz val="9"/>
            <color indexed="81"/>
            <rFont val="宋体"/>
            <family val="3"/>
            <charset val="134"/>
          </rPr>
          <t>作者:
MOTO OEM Opera</t>
        </r>
        <r>
          <rPr>
            <sz val="9"/>
            <color indexed="81"/>
            <rFont val="宋体"/>
            <family val="3"/>
            <charset val="134"/>
          </rPr>
          <t xml:space="preserve">
部分结果</t>
        </r>
        <r>
          <rPr>
            <sz val="9"/>
            <color indexed="81"/>
            <rFont val="Tahoma"/>
            <family val="2"/>
          </rPr>
          <t xml:space="preserve"> By </t>
        </r>
        <r>
          <rPr>
            <sz val="9"/>
            <color indexed="81"/>
            <rFont val="宋体"/>
            <family val="3"/>
            <charset val="134"/>
          </rPr>
          <t xml:space="preserve">唐曼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月
其他部分</t>
        </r>
        <r>
          <rPr>
            <sz val="9"/>
            <color indexed="81"/>
            <rFont val="Tahoma"/>
            <family val="2"/>
          </rPr>
          <t xml:space="preserve"> By </t>
        </r>
        <r>
          <rPr>
            <sz val="9"/>
            <color indexed="81"/>
            <rFont val="宋体"/>
            <family val="3"/>
            <charset val="134"/>
          </rPr>
          <t xml:space="preserve">周凤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AJ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MOTO OEM Opera</t>
        </r>
        <r>
          <rPr>
            <sz val="9"/>
            <color indexed="81"/>
            <rFont val="Tahoma"/>
            <family val="2"/>
          </rPr>
          <t xml:space="preserve">
By </t>
        </r>
        <r>
          <rPr>
            <sz val="9"/>
            <color indexed="81"/>
            <rFont val="宋体"/>
            <family val="3"/>
            <charset val="134"/>
          </rPr>
          <t xml:space="preserve">周佳亭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AK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By </t>
        </r>
        <r>
          <rPr>
            <sz val="9"/>
            <color indexed="81"/>
            <rFont val="宋体"/>
            <family val="3"/>
            <charset val="134"/>
          </rPr>
          <t xml:space="preserve">秀兰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AL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内置</t>
        </r>
        <r>
          <rPr>
            <b/>
            <sz val="9"/>
            <color indexed="81"/>
            <rFont val="Tahoma"/>
            <family val="2"/>
          </rPr>
          <t>Chrome Lite</t>
        </r>
        <r>
          <rPr>
            <sz val="9"/>
            <color indexed="81"/>
            <rFont val="Tahoma"/>
            <family val="2"/>
          </rPr>
          <t xml:space="preserve">
By </t>
        </r>
        <r>
          <rPr>
            <sz val="9"/>
            <color indexed="81"/>
            <rFont val="宋体"/>
            <family val="3"/>
            <charset val="134"/>
          </rPr>
          <t xml:space="preserve">化龙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AM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部分结果</t>
        </r>
        <r>
          <rPr>
            <sz val="9"/>
            <color indexed="81"/>
            <rFont val="Tahoma"/>
            <family val="2"/>
          </rPr>
          <t xml:space="preserve"> By </t>
        </r>
        <r>
          <rPr>
            <sz val="9"/>
            <color indexed="81"/>
            <rFont val="宋体"/>
            <family val="3"/>
            <charset val="134"/>
          </rPr>
          <t xml:space="preserve">王卓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月
其他结果</t>
        </r>
        <r>
          <rPr>
            <sz val="9"/>
            <color indexed="81"/>
            <rFont val="Tahoma"/>
            <family val="2"/>
          </rPr>
          <t xml:space="preserve"> By </t>
        </r>
        <r>
          <rPr>
            <sz val="9"/>
            <color indexed="81"/>
            <rFont val="宋体"/>
            <family val="3"/>
            <charset val="134"/>
          </rPr>
          <t xml:space="preserve">周佳亭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AN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By </t>
        </r>
        <r>
          <rPr>
            <sz val="9"/>
            <color indexed="81"/>
            <rFont val="宋体"/>
            <family val="3"/>
            <charset val="134"/>
          </rPr>
          <t xml:space="preserve">破天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 xml:space="preserve">月
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部分结果需调整</t>
        </r>
      </text>
    </comment>
    <comment ref="AO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By </t>
        </r>
        <r>
          <rPr>
            <sz val="9"/>
            <color indexed="81"/>
            <rFont val="宋体"/>
            <family val="3"/>
            <charset val="134"/>
          </rPr>
          <t xml:space="preserve">秀兰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AP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By </t>
        </r>
        <r>
          <rPr>
            <sz val="9"/>
            <color indexed="81"/>
            <rFont val="宋体"/>
            <family val="3"/>
            <charset val="134"/>
          </rPr>
          <t xml:space="preserve">徐寅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AQ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By </t>
        </r>
        <r>
          <rPr>
            <sz val="9"/>
            <color indexed="81"/>
            <rFont val="宋体"/>
            <family val="3"/>
            <charset val="134"/>
          </rPr>
          <t xml:space="preserve">秀兰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1.5em</t>
        </r>
      </text>
    </commen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1em</t>
        </r>
      </text>
    </comment>
    <comment ref="H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1.2em</t>
        </r>
      </text>
    </comment>
    <comment ref="P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1.5em</t>
        </r>
      </text>
    </comment>
    <comment ref="Q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1em</t>
        </r>
      </text>
    </comment>
    <comment ref="R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1.5em</t>
        </r>
      </text>
    </comment>
    <comment ref="S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1em</t>
        </r>
      </text>
    </comment>
    <comment ref="T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1em</t>
        </r>
      </text>
    </comment>
    <comment ref="U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1.2em</t>
        </r>
      </text>
    </comment>
    <comment ref="Z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1em</t>
        </r>
      </text>
    </comment>
    <comment ref="AA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1.2em</t>
        </r>
      </text>
    </comment>
    <comment ref="AB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1.5em</t>
        </r>
      </text>
    </comment>
    <comment ref="AC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1em</t>
        </r>
      </text>
    </comment>
    <comment ref="AD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文本较大，行高：</t>
        </r>
        <r>
          <rPr>
            <sz val="9"/>
            <color indexed="81"/>
            <rFont val="Tahoma"/>
            <family val="2"/>
          </rPr>
          <t>1.5em</t>
        </r>
      </text>
    </comment>
    <comment ref="A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1em</t>
        </r>
      </text>
    </comment>
    <comment ref="AF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1.2em</t>
        </r>
      </text>
    </comment>
    <comment ref="AG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1.5em</t>
        </r>
      </text>
    </comment>
    <comment ref="AH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1em</t>
        </r>
      </text>
    </comment>
    <comment ref="AI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1.2em</t>
        </r>
      </text>
    </comment>
    <comment ref="AJ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1em</t>
        </r>
      </text>
    </comment>
    <comment ref="AL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1em</t>
        </r>
      </text>
    </comment>
    <comment ref="AM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1.5em</t>
        </r>
      </text>
    </comment>
    <comment ref="AN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1em</t>
        </r>
      </text>
    </comment>
    <comment ref="AP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1em</t>
        </r>
      </text>
    </comment>
    <comment ref="D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缩小的图片中的内容看不清，有些变形</t>
        </r>
      </text>
    </comment>
    <comment ref="N1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图片中的链接热点不可用。</t>
        </r>
      </text>
    </comment>
    <comment ref="O1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图片的热点链接不支持</t>
        </r>
      </text>
    </comment>
    <comment ref="G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点击“</t>
        </r>
        <r>
          <rPr>
            <b/>
            <sz val="9"/>
            <color indexed="81"/>
            <rFont val="Tahoma"/>
            <family val="2"/>
          </rPr>
          <t>tag</t>
        </r>
        <r>
          <rPr>
            <b/>
            <sz val="9"/>
            <color indexed="81"/>
            <rFont val="宋体"/>
            <family val="3"/>
            <charset val="134"/>
          </rPr>
          <t>”中的圆点时没有给用户“点中”的反馈，反映不太灵敏，要多点几次才能够链接。</t>
        </r>
      </text>
    </comment>
    <comment ref="S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级和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级字号较大，相同，未加粗</t>
        </r>
      </text>
    </comment>
    <comment ref="T1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h1,h2,h3,h4</t>
        </r>
        <r>
          <rPr>
            <sz val="9"/>
            <color indexed="81"/>
            <rFont val="宋体"/>
            <family val="3"/>
            <charset val="134"/>
          </rPr>
          <t>大小相同</t>
        </r>
      </text>
    </comment>
    <comment ref="X1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</t>
        </r>
        <r>
          <rPr>
            <sz val="9"/>
            <color indexed="81"/>
            <rFont val="宋体"/>
            <family val="3"/>
            <charset val="134"/>
          </rPr>
          <t>标签中午木有加粗</t>
        </r>
      </text>
    </comment>
    <comment ref="Z1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级和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级标题相同</t>
        </r>
      </text>
    </comment>
    <comment ref="AA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中文未加粗</t>
        </r>
      </text>
    </comment>
    <comment ref="AC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</t>
        </r>
        <r>
          <rPr>
            <sz val="9"/>
            <color indexed="81"/>
            <rFont val="宋体"/>
            <family val="3"/>
            <charset val="134"/>
          </rPr>
          <t>大小相同</t>
        </r>
      </text>
    </comment>
    <comment ref="AD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</t>
        </r>
        <r>
          <rPr>
            <sz val="9"/>
            <color indexed="81"/>
            <rFont val="宋体"/>
            <family val="3"/>
            <charset val="134"/>
          </rPr>
          <t>大小相同</t>
        </r>
      </text>
    </comment>
    <comment ref="AE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h1,h2,h3,h4</t>
        </r>
        <r>
          <rPr>
            <sz val="9"/>
            <color indexed="81"/>
            <rFont val="宋体"/>
            <family val="3"/>
            <charset val="134"/>
          </rPr>
          <t>大小相同，未加粗</t>
        </r>
      </text>
    </comment>
    <comment ref="AO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字体大小相同</t>
        </r>
      </text>
    </comment>
    <comment ref="AP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>h2</t>
        </r>
        <r>
          <rPr>
            <sz val="9"/>
            <color indexed="81"/>
            <rFont val="宋体"/>
            <family val="3"/>
            <charset val="134"/>
          </rPr>
          <t>相同</t>
        </r>
      </text>
    </comment>
    <comment ref="S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级和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级字号较大，相同，未加粗</t>
        </r>
      </text>
    </comment>
    <comment ref="T1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h1,h2,h3,h4</t>
        </r>
        <r>
          <rPr>
            <sz val="9"/>
            <color indexed="81"/>
            <rFont val="宋体"/>
            <family val="3"/>
            <charset val="134"/>
          </rPr>
          <t>大小相同</t>
        </r>
      </text>
    </comment>
    <comment ref="Z1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级和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级标题相同</t>
        </r>
      </text>
    </comment>
    <comment ref="AA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中文未加粗</t>
        </r>
      </text>
    </comment>
    <comment ref="AC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</t>
        </r>
        <r>
          <rPr>
            <sz val="9"/>
            <color indexed="81"/>
            <rFont val="宋体"/>
            <family val="3"/>
            <charset val="134"/>
          </rPr>
          <t>大小相同</t>
        </r>
      </text>
    </comment>
    <comment ref="AD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</t>
        </r>
        <r>
          <rPr>
            <sz val="9"/>
            <color indexed="81"/>
            <rFont val="宋体"/>
            <family val="3"/>
            <charset val="134"/>
          </rPr>
          <t>大小相同</t>
        </r>
      </text>
    </comment>
    <comment ref="AE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h1,h2,h3,h4</t>
        </r>
        <r>
          <rPr>
            <sz val="9"/>
            <color indexed="81"/>
            <rFont val="宋体"/>
            <family val="3"/>
            <charset val="134"/>
          </rPr>
          <t>大小相同，未加粗</t>
        </r>
      </text>
    </comment>
    <comment ref="AO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字体大小相同</t>
        </r>
      </text>
    </comment>
    <comment ref="AP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>h2</t>
        </r>
        <r>
          <rPr>
            <sz val="9"/>
            <color indexed="81"/>
            <rFont val="宋体"/>
            <family val="3"/>
            <charset val="134"/>
          </rPr>
          <t>相同</t>
        </r>
      </text>
    </comment>
    <comment ref="AQ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字体大小相同</t>
        </r>
      </text>
    </comment>
    <comment ref="S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宋体"/>
            <family val="3"/>
            <charset val="134"/>
          </rPr>
          <t>级和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级字号与普通文本相同，未加粗</t>
        </r>
      </text>
    </comment>
    <comment ref="T1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h1,h2,h3,h4</t>
        </r>
        <r>
          <rPr>
            <sz val="9"/>
            <color indexed="81"/>
            <rFont val="宋体"/>
            <family val="3"/>
            <charset val="134"/>
          </rPr>
          <t>大小相同</t>
        </r>
      </text>
    </comment>
    <comment ref="U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未加粗</t>
        </r>
      </text>
    </comment>
    <comment ref="AA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中文未加粗</t>
        </r>
      </text>
    </comment>
    <comment ref="AC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h3,h4</t>
        </r>
        <r>
          <rPr>
            <sz val="9"/>
            <color indexed="81"/>
            <rFont val="宋体"/>
            <family val="3"/>
            <charset val="134"/>
          </rPr>
          <t>大小相同</t>
        </r>
      </text>
    </comment>
    <comment ref="AD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h3,h4</t>
        </r>
        <r>
          <rPr>
            <sz val="9"/>
            <color indexed="81"/>
            <rFont val="宋体"/>
            <family val="3"/>
            <charset val="134"/>
          </rPr>
          <t>大小相同，倾斜</t>
        </r>
      </text>
    </comment>
    <comment ref="AE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h1,h2,h3,h4</t>
        </r>
        <r>
          <rPr>
            <sz val="9"/>
            <color indexed="81"/>
            <rFont val="宋体"/>
            <family val="3"/>
            <charset val="134"/>
          </rPr>
          <t>大小相同，未加粗，倾斜</t>
        </r>
      </text>
    </comment>
    <comment ref="AI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未加粗</t>
        </r>
      </text>
    </comment>
    <comment ref="AO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字体大小相同</t>
        </r>
      </text>
    </comment>
    <comment ref="AP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h3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>h4</t>
        </r>
        <r>
          <rPr>
            <sz val="9"/>
            <color indexed="81"/>
            <rFont val="宋体"/>
            <family val="3"/>
            <charset val="134"/>
          </rPr>
          <t>相同，字体倾斜</t>
        </r>
      </text>
    </comment>
    <comment ref="AQ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字体大小相同</t>
        </r>
      </text>
    </comment>
    <comment ref="H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未加粗</t>
        </r>
      </text>
    </comment>
    <comment ref="S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3</t>
        </r>
        <r>
          <rPr>
            <sz val="9"/>
            <color indexed="81"/>
            <rFont val="宋体"/>
            <family val="3"/>
            <charset val="134"/>
          </rPr>
          <t>级和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级字号与普通文本相同，未加粗</t>
        </r>
      </text>
    </comment>
    <comment ref="T16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h1,h2,h3,h4</t>
        </r>
        <r>
          <rPr>
            <sz val="9"/>
            <color indexed="81"/>
            <rFont val="宋体"/>
            <family val="3"/>
            <charset val="134"/>
          </rPr>
          <t>大小相同</t>
        </r>
      </text>
    </comment>
    <comment ref="U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未加粗</t>
        </r>
      </text>
    </comment>
    <comment ref="Z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未加粗</t>
        </r>
      </text>
    </comment>
    <comment ref="AA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中文未加粗</t>
        </r>
      </text>
    </comment>
    <comment ref="AC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h3,h4</t>
        </r>
        <r>
          <rPr>
            <sz val="9"/>
            <color indexed="81"/>
            <rFont val="宋体"/>
            <family val="3"/>
            <charset val="134"/>
          </rPr>
          <t>大小相同</t>
        </r>
      </text>
    </comment>
    <comment ref="AD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h3,h4</t>
        </r>
        <r>
          <rPr>
            <sz val="9"/>
            <color indexed="81"/>
            <rFont val="宋体"/>
            <family val="3"/>
            <charset val="134"/>
          </rPr>
          <t>大小相同，倾斜</t>
        </r>
      </text>
    </comment>
    <comment ref="AE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h1,h2,h3,h4</t>
        </r>
        <r>
          <rPr>
            <sz val="9"/>
            <color indexed="81"/>
            <rFont val="宋体"/>
            <family val="3"/>
            <charset val="134"/>
          </rPr>
          <t>大小相同，未加粗，倾斜</t>
        </r>
      </text>
    </comment>
    <comment ref="AI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未加粗</t>
        </r>
      </text>
    </comment>
    <comment ref="AO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字体大小相同</t>
        </r>
      </text>
    </comment>
    <comment ref="AP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h3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>h4</t>
        </r>
        <r>
          <rPr>
            <sz val="9"/>
            <color indexed="81"/>
            <rFont val="宋体"/>
            <family val="3"/>
            <charset val="134"/>
          </rPr>
          <t>相同，字体倾斜</t>
        </r>
      </text>
    </comment>
    <comment ref="AQ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字体大小相同</t>
        </r>
      </text>
    </comment>
    <comment ref="S17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div</t>
        </r>
        <r>
          <rPr>
            <sz val="9"/>
            <color indexed="81"/>
            <rFont val="宋体"/>
            <family val="3"/>
            <charset val="134"/>
          </rPr>
          <t>间存在</t>
        </r>
        <r>
          <rPr>
            <sz val="9"/>
            <color indexed="81"/>
            <rFont val="Tahoma"/>
            <family val="2"/>
          </rPr>
          <t>1em</t>
        </r>
        <r>
          <rPr>
            <sz val="9"/>
            <color indexed="81"/>
            <rFont val="宋体"/>
            <family val="3"/>
            <charset val="134"/>
          </rPr>
          <t>间距</t>
        </r>
      </text>
    </comment>
    <comment ref="AD17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div</t>
        </r>
        <r>
          <rPr>
            <sz val="9"/>
            <color indexed="81"/>
            <rFont val="宋体"/>
            <family val="3"/>
            <charset val="134"/>
          </rPr>
          <t>间存在</t>
        </r>
        <r>
          <rPr>
            <sz val="9"/>
            <color indexed="81"/>
            <rFont val="Tahoma"/>
            <family val="2"/>
          </rPr>
          <t>1em</t>
        </r>
        <r>
          <rPr>
            <sz val="9"/>
            <color indexed="81"/>
            <rFont val="宋体"/>
            <family val="3"/>
            <charset val="134"/>
          </rPr>
          <t>间距</t>
        </r>
      </text>
    </comment>
    <comment ref="S1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间存在</t>
        </r>
        <r>
          <rPr>
            <sz val="9"/>
            <color indexed="81"/>
            <rFont val="Tahoma"/>
            <family val="2"/>
          </rPr>
          <t>1em</t>
        </r>
        <r>
          <rPr>
            <sz val="9"/>
            <color indexed="81"/>
            <rFont val="宋体"/>
            <family val="3"/>
            <charset val="134"/>
          </rPr>
          <t>间距</t>
        </r>
      </text>
    </comment>
    <comment ref="AD1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间存在</t>
        </r>
        <r>
          <rPr>
            <sz val="9"/>
            <color indexed="81"/>
            <rFont val="Tahoma"/>
            <family val="2"/>
          </rPr>
          <t>1em</t>
        </r>
        <r>
          <rPr>
            <sz val="9"/>
            <color indexed="81"/>
            <rFont val="宋体"/>
            <family val="3"/>
            <charset val="134"/>
          </rPr>
          <t>间距</t>
        </r>
      </text>
    </comment>
    <comment ref="S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未倾斜</t>
        </r>
      </text>
    </comment>
    <comment ref="Z1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中文未倾斜</t>
        </r>
      </text>
    </comment>
    <comment ref="AF1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中文未倾斜</t>
        </r>
      </text>
    </comment>
    <comment ref="AM1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未倾斜</t>
        </r>
      </text>
    </comment>
    <comment ref="H2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未加粗</t>
        </r>
      </text>
    </comment>
    <comment ref="P2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未加粗</t>
        </r>
      </text>
    </comment>
    <comment ref="S2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未加粗</t>
        </r>
      </text>
    </comment>
    <comment ref="U2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未加粗</t>
        </r>
      </text>
    </comment>
    <comment ref="AA2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中文未加粗</t>
        </r>
      </text>
    </comment>
    <comment ref="AF2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中文未加粗</t>
        </r>
      </text>
    </comment>
    <comment ref="AL2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中文未加粗</t>
        </r>
      </text>
    </comment>
    <comment ref="Z2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项目符号和文字换行</t>
        </r>
      </text>
    </comment>
    <comment ref="AC2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无左边距</t>
        </r>
      </text>
    </comment>
    <comment ref="AP2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二级项目符号不同</t>
        </r>
      </text>
    </comment>
    <comment ref="Z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项目符号和文字换行</t>
        </r>
      </text>
    </comment>
    <comment ref="Z2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单元格没有横向排列</t>
        </r>
      </text>
    </comment>
    <comment ref="AC2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文字过长，单元格换行</t>
        </r>
      </text>
    </comment>
    <comment ref="N2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没有居中</t>
        </r>
      </text>
    </comment>
    <comment ref="Z2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单元格没有横向排列</t>
        </r>
      </text>
    </comment>
    <comment ref="AP2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左侧图片显示有问题</t>
        </r>
      </text>
    </comment>
    <comment ref="AQ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左侧图片打不开，表格不支持</t>
        </r>
      </text>
    </comment>
    <comment ref="AQ2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无边框</t>
        </r>
      </text>
    </comment>
    <comment ref="D2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外观显示无区别，可用
实际不可用</t>
        </r>
      </text>
    </comment>
    <comment ref="H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支持。
不过外观不是</t>
        </r>
        <r>
          <rPr>
            <sz val="9"/>
            <color indexed="81"/>
            <rFont val="Tahoma"/>
            <family val="2"/>
          </rPr>
          <t>disabled</t>
        </r>
        <r>
          <rPr>
            <sz val="9"/>
            <color indexed="81"/>
            <rFont val="宋体"/>
            <family val="3"/>
            <charset val="134"/>
          </rPr>
          <t>状态</t>
        </r>
      </text>
    </comment>
    <comment ref="L29" authorId="0">
      <text>
        <r>
          <rPr>
            <sz val="9"/>
            <color indexed="81"/>
            <rFont val="宋体"/>
            <family val="3"/>
            <charset val="134"/>
          </rPr>
          <t>按钮不会变灰色</t>
        </r>
      </text>
    </comment>
    <comment ref="Q2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外观显示无区别，
实际不可用</t>
        </r>
      </text>
    </comment>
    <comment ref="Y2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框内显示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已指定</t>
        </r>
        <r>
          <rPr>
            <sz val="9"/>
            <color indexed="81"/>
            <rFont val="Tahoma"/>
            <family val="2"/>
          </rPr>
          <t>”</t>
        </r>
      </text>
    </comment>
    <comment ref="Y3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背景为白色，与其他按钮不同（其他默认为灰色）</t>
        </r>
      </text>
    </comment>
    <comment ref="AO3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无按钮样式，点击显示红色文本</t>
        </r>
      </text>
    </comment>
    <comment ref="Y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3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外观显示无区别，
实际不可用</t>
        </r>
      </text>
    </comment>
    <comment ref="H3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宋体"/>
            <family val="3"/>
            <charset val="134"/>
          </rPr>
          <t>支持。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不过外观不是</t>
        </r>
        <r>
          <rPr>
            <sz val="9"/>
            <color indexed="81"/>
            <rFont val="Tahoma"/>
            <family val="2"/>
          </rPr>
          <t>disabled</t>
        </r>
        <r>
          <rPr>
            <sz val="9"/>
            <color indexed="81"/>
            <rFont val="宋体"/>
            <family val="3"/>
            <charset val="134"/>
          </rPr>
          <t>状态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2" authorId="0">
      <text>
        <r>
          <rPr>
            <sz val="9"/>
            <color indexed="81"/>
            <rFont val="宋体"/>
            <family val="3"/>
            <charset val="134"/>
          </rPr>
          <t>按钮不会变灰色</t>
        </r>
      </text>
    </comment>
    <comment ref="Q3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外观显示无区别，
实际不可用</t>
        </r>
      </text>
    </comment>
    <comment ref="Y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Y3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O3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无边框</t>
        </r>
      </text>
    </comment>
    <comment ref="Y3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3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无边框</t>
        </r>
      </text>
    </comment>
    <comment ref="D37" authorId="0">
      <text>
        <r>
          <rPr>
            <b/>
            <sz val="9"/>
            <color indexed="81"/>
            <rFont val="宋体"/>
            <family val="3"/>
            <charset val="134"/>
          </rPr>
          <t>外侧还有一个方框包围，选中时显示成X</t>
        </r>
      </text>
    </comment>
    <comment ref="G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点击后“方框”中出现的是“×”，而不是“√”</t>
        </r>
      </text>
    </comment>
    <comment ref="N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方框中出现的不是“√”，而是“×”。</t>
        </r>
      </text>
    </comment>
    <comment ref="AB3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单选和复选框非常大，大概有</t>
        </r>
        <r>
          <rPr>
            <sz val="9"/>
            <color indexed="81"/>
            <rFont val="Tahoma"/>
            <family val="2"/>
          </rPr>
          <t>2em</t>
        </r>
        <r>
          <rPr>
            <sz val="9"/>
            <color indexed="81"/>
            <rFont val="宋体"/>
            <family val="3"/>
            <charset val="134"/>
          </rPr>
          <t>的大小</t>
        </r>
      </text>
    </comment>
    <comment ref="C3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无法联动</t>
        </r>
      </text>
    </comment>
    <comment ref="D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外侧没有方框包围</t>
        </r>
      </text>
    </comment>
    <comment ref="G3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点击后“方框”中出现的是“×”，而不是“√”</t>
        </r>
      </text>
    </comment>
    <comment ref="H3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不支持联动</t>
        </r>
      </text>
    </comment>
    <comment ref="M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不支持联动</t>
        </r>
      </text>
    </comment>
    <comment ref="N3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方框中出现的不是“√”，而是“×”。</t>
        </r>
      </text>
    </comment>
    <comment ref="Q3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不支持联动</t>
        </r>
      </text>
    </comment>
    <comment ref="S3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不支持联动</t>
        </r>
      </text>
    </comment>
    <comment ref="T3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不支持联动</t>
        </r>
      </text>
    </comment>
    <comment ref="X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不支持联动</t>
        </r>
      </text>
    </comment>
    <comment ref="AA3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不支持联动</t>
        </r>
      </text>
    </comment>
    <comment ref="AC3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不支持联动</t>
        </r>
      </text>
    </comment>
    <comment ref="G3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点击后圆圈里没有出现“点”</t>
        </r>
      </text>
    </comment>
    <comment ref="N3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点击圆后不能显示“选中”</t>
        </r>
      </text>
    </comment>
    <comment ref="O3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可以选中，不过圆形中间没有出现表示选中状态的点</t>
        </r>
      </text>
    </comment>
    <comment ref="AB3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单选和复选框非常大，大概有</t>
        </r>
        <r>
          <rPr>
            <sz val="9"/>
            <color indexed="81"/>
            <rFont val="Tahoma"/>
            <family val="2"/>
          </rPr>
          <t>2em</t>
        </r>
        <r>
          <rPr>
            <sz val="9"/>
            <color indexed="81"/>
            <rFont val="宋体"/>
            <family val="3"/>
            <charset val="134"/>
          </rPr>
          <t>的大小</t>
        </r>
      </text>
    </comment>
    <comment ref="D4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右侧不显示按钮和文字，显示一个如文件的图像</t>
        </r>
      </text>
    </comment>
    <comment ref="Q4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右侧按钮不显示文字</t>
        </r>
      </text>
    </comment>
    <comment ref="S4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无效，显示文本框</t>
        </r>
      </text>
    </comment>
    <comment ref="AA4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右侧按钮只显示“…”</t>
        </r>
      </text>
    </comment>
    <comment ref="AD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同文本框</t>
        </r>
      </text>
    </comment>
    <comment ref="AE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同文本框</t>
        </r>
      </text>
    </comment>
    <comment ref="AK4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只显按钮，无文本框</t>
        </r>
      </text>
    </comment>
    <comment ref="AN4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只显示文本框</t>
        </r>
      </text>
    </comment>
    <comment ref="AO4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只显按钮，无文本框</t>
        </r>
      </text>
    </comment>
    <comment ref="AQ4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只显按钮，无文本框</t>
        </r>
      </text>
    </comment>
    <comment ref="AB4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默认展示所有下拉项</t>
        </r>
      </text>
    </comment>
    <comment ref="AD4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下拉菜单全部展开显示</t>
        </r>
      </text>
    </comment>
    <comment ref="AE4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下拉菜单全部展开显示</t>
        </r>
      </text>
    </comment>
    <comment ref="AK4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箭头向右，无边框</t>
        </r>
      </text>
    </comment>
    <comment ref="AN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下拉菜单全部展开显示</t>
        </r>
      </text>
    </comment>
    <comment ref="AO4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无边框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10em/2em
</t>
        </r>
        <r>
          <rPr>
            <sz val="9"/>
            <color indexed="81"/>
            <rFont val="宋体"/>
            <family val="3"/>
            <charset val="134"/>
          </rPr>
          <t>超出无滚动条</t>
        </r>
      </text>
    </comment>
    <comment ref="P4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10em/2em
</t>
        </r>
        <r>
          <rPr>
            <sz val="9"/>
            <color indexed="81"/>
            <rFont val="宋体"/>
            <family val="3"/>
            <charset val="134"/>
          </rPr>
          <t>超出无滚动条</t>
        </r>
      </text>
    </comment>
    <comment ref="R4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10em/1em
</t>
        </r>
        <r>
          <rPr>
            <sz val="9"/>
            <color indexed="81"/>
            <rFont val="宋体"/>
            <family val="3"/>
            <charset val="134"/>
          </rPr>
          <t>超出无滚动条</t>
        </r>
      </text>
    </comment>
    <comment ref="S4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10em/2em
</t>
        </r>
        <r>
          <rPr>
            <sz val="9"/>
            <color indexed="81"/>
            <rFont val="宋体"/>
            <family val="3"/>
            <charset val="134"/>
          </rPr>
          <t>超出无滚动条</t>
        </r>
      </text>
    </comment>
    <comment ref="U4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9em/2em
</t>
        </r>
        <r>
          <rPr>
            <sz val="9"/>
            <color indexed="81"/>
            <rFont val="宋体"/>
            <family val="3"/>
            <charset val="134"/>
          </rPr>
          <t>超出无滚动条</t>
        </r>
      </text>
    </comment>
    <comment ref="Z4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10em/1em
</t>
        </r>
        <r>
          <rPr>
            <sz val="9"/>
            <color indexed="81"/>
            <rFont val="宋体"/>
            <family val="3"/>
            <charset val="134"/>
          </rPr>
          <t>超出无滚动条</t>
        </r>
      </text>
    </comment>
    <comment ref="AA4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10em/1em
</t>
        </r>
        <r>
          <rPr>
            <sz val="9"/>
            <color indexed="81"/>
            <rFont val="宋体"/>
            <family val="3"/>
            <charset val="134"/>
          </rPr>
          <t>超出无滚动条</t>
        </r>
      </text>
    </comment>
    <comment ref="AB4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10em/1em
</t>
        </r>
        <r>
          <rPr>
            <sz val="9"/>
            <color indexed="81"/>
            <rFont val="宋体"/>
            <family val="3"/>
            <charset val="134"/>
          </rPr>
          <t>超出无滚动条</t>
        </r>
      </text>
    </comment>
    <comment ref="AC4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7em/4em
</t>
        </r>
        <r>
          <rPr>
            <sz val="9"/>
            <color indexed="81"/>
            <rFont val="宋体"/>
            <family val="3"/>
            <charset val="134"/>
          </rPr>
          <t>超出有滚动条</t>
        </r>
      </text>
    </comment>
    <comment ref="AD4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9em/2em
</t>
        </r>
        <r>
          <rPr>
            <sz val="9"/>
            <color indexed="81"/>
            <rFont val="宋体"/>
            <family val="3"/>
            <charset val="134"/>
          </rPr>
          <t>超出无滚动条</t>
        </r>
      </text>
    </comment>
    <comment ref="AE4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6em/1em
</t>
        </r>
        <r>
          <rPr>
            <sz val="9"/>
            <color indexed="81"/>
            <rFont val="宋体"/>
            <family val="3"/>
            <charset val="134"/>
          </rPr>
          <t>超出无滚动条</t>
        </r>
      </text>
    </comment>
    <comment ref="AG4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10em/1em
</t>
        </r>
        <r>
          <rPr>
            <sz val="9"/>
            <color indexed="81"/>
            <rFont val="宋体"/>
            <family val="3"/>
            <charset val="134"/>
          </rPr>
          <t>超出无滚动条</t>
        </r>
      </text>
    </comment>
    <comment ref="AI4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10em/2em
</t>
        </r>
        <r>
          <rPr>
            <sz val="9"/>
            <color indexed="81"/>
            <rFont val="宋体"/>
            <family val="3"/>
            <charset val="134"/>
          </rPr>
          <t>超出有滚动条</t>
        </r>
      </text>
    </comment>
    <comment ref="AL4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19em/1em
</t>
        </r>
        <r>
          <rPr>
            <sz val="9"/>
            <color indexed="81"/>
            <rFont val="宋体"/>
            <family val="3"/>
            <charset val="134"/>
          </rPr>
          <t>超出无滚动条</t>
        </r>
      </text>
    </comment>
    <comment ref="AM4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10em/1em
</t>
        </r>
        <r>
          <rPr>
            <sz val="9"/>
            <color indexed="81"/>
            <rFont val="宋体"/>
            <family val="3"/>
            <charset val="134"/>
          </rPr>
          <t>超出无滚动条</t>
        </r>
      </text>
    </comment>
    <comment ref="AN4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10em/1em
</t>
        </r>
        <r>
          <rPr>
            <sz val="9"/>
            <color indexed="81"/>
            <rFont val="宋体"/>
            <family val="3"/>
            <charset val="134"/>
          </rPr>
          <t>超出无滚动条</t>
        </r>
      </text>
    </comment>
    <comment ref="D4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无边框</t>
        </r>
      </text>
    </comment>
    <comment ref="Q4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无边框</t>
        </r>
      </text>
    </comment>
    <comment ref="D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有标题栏，显示</t>
        </r>
        <r>
          <rPr>
            <sz val="9"/>
            <color indexed="81"/>
            <rFont val="Tahoma"/>
            <family val="2"/>
          </rPr>
          <t>title</t>
        </r>
        <r>
          <rPr>
            <sz val="9"/>
            <color indexed="81"/>
            <rFont val="宋体"/>
            <family val="3"/>
            <charset val="134"/>
          </rPr>
          <t>，支持缩放（</t>
        </r>
        <r>
          <rPr>
            <sz val="9"/>
            <color indexed="81"/>
            <rFont val="Tahoma"/>
            <family val="2"/>
          </rPr>
          <t>50%-125%</t>
        </r>
        <r>
          <rPr>
            <sz val="9"/>
            <color indexed="81"/>
            <rFont val="宋体"/>
            <family val="3"/>
            <charset val="134"/>
          </rPr>
          <t>），支持旋转屏幕</t>
        </r>
      </text>
    </comment>
    <comment ref="E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宋体"/>
            <family val="3"/>
            <charset val="134"/>
          </rPr>
          <t>不支持图片热点</t>
        </r>
      </text>
    </comment>
    <comment ref="P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有标题栏，显示</t>
        </r>
        <r>
          <rPr>
            <sz val="9"/>
            <color indexed="81"/>
            <rFont val="Tahoma"/>
            <family val="2"/>
          </rPr>
          <t>title</t>
        </r>
      </text>
    </comment>
    <comment ref="Q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有标题栏，显示</t>
        </r>
        <r>
          <rPr>
            <sz val="9"/>
            <color indexed="81"/>
            <rFont val="Tahoma"/>
            <family val="2"/>
          </rPr>
          <t>title</t>
        </r>
        <r>
          <rPr>
            <sz val="9"/>
            <color indexed="81"/>
            <rFont val="宋体"/>
            <family val="3"/>
            <charset val="134"/>
          </rPr>
          <t>，支持缩放（</t>
        </r>
        <r>
          <rPr>
            <sz val="9"/>
            <color indexed="81"/>
            <rFont val="Tahoma"/>
            <family val="2"/>
          </rPr>
          <t>50%-125%</t>
        </r>
        <r>
          <rPr>
            <sz val="9"/>
            <color indexed="81"/>
            <rFont val="宋体"/>
            <family val="3"/>
            <charset val="134"/>
          </rPr>
          <t>），支持旋转屏幕</t>
        </r>
      </text>
    </comment>
    <comment ref="S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有标题栏，显示</t>
        </r>
        <r>
          <rPr>
            <sz val="9"/>
            <color indexed="81"/>
            <rFont val="Tahoma"/>
            <family val="2"/>
          </rPr>
          <t>title</t>
        </r>
      </text>
    </comment>
    <comment ref="T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无标题栏</t>
        </r>
      </text>
    </comment>
    <comment ref="U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有标题栏，显示</t>
        </r>
        <r>
          <rPr>
            <sz val="9"/>
            <color indexed="81"/>
            <rFont val="Tahoma"/>
            <family val="2"/>
          </rPr>
          <t>title</t>
        </r>
        <r>
          <rPr>
            <sz val="9"/>
            <color indexed="81"/>
            <rFont val="宋体"/>
            <family val="3"/>
            <charset val="134"/>
          </rPr>
          <t>，支持缩放（</t>
        </r>
        <r>
          <rPr>
            <sz val="9"/>
            <color indexed="81"/>
            <rFont val="Tahoma"/>
            <family val="2"/>
          </rPr>
          <t>100%-200%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  <comment ref="AA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无标题栏</t>
        </r>
      </text>
    </comment>
    <comment ref="AB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有标题栏，显示</t>
        </r>
        <r>
          <rPr>
            <sz val="9"/>
            <color indexed="81"/>
            <rFont val="Tahoma"/>
            <family val="2"/>
          </rPr>
          <t>title</t>
        </r>
        <r>
          <rPr>
            <sz val="9"/>
            <color indexed="81"/>
            <rFont val="宋体"/>
            <family val="3"/>
            <charset val="134"/>
          </rPr>
          <t>，触摸屏</t>
        </r>
      </text>
    </comment>
    <comment ref="AD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有标题栏，显示</t>
        </r>
        <r>
          <rPr>
            <sz val="9"/>
            <color indexed="81"/>
            <rFont val="Tahoma"/>
            <family val="2"/>
          </rPr>
          <t>title</t>
        </r>
      </text>
    </comment>
    <comment ref="AE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有标题栏，显示</t>
        </r>
        <r>
          <rPr>
            <sz val="9"/>
            <color indexed="81"/>
            <rFont val="Tahoma"/>
            <family val="2"/>
          </rPr>
          <t>title</t>
        </r>
      </text>
    </comment>
    <comment ref="AH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有标题栏，显示</t>
        </r>
        <r>
          <rPr>
            <sz val="9"/>
            <color indexed="81"/>
            <rFont val="Tahoma"/>
            <family val="2"/>
          </rPr>
          <t>title</t>
        </r>
      </text>
    </comment>
    <comment ref="AJ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有标题栏，显示</t>
        </r>
        <r>
          <rPr>
            <sz val="9"/>
            <color indexed="81"/>
            <rFont val="Tahoma"/>
            <family val="2"/>
          </rPr>
          <t>title</t>
        </r>
      </text>
    </comment>
    <comment ref="AK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有标题栏，显示</t>
        </r>
        <r>
          <rPr>
            <sz val="9"/>
            <color indexed="81"/>
            <rFont val="Tahoma"/>
            <family val="2"/>
          </rPr>
          <t>title</t>
        </r>
      </text>
    </comment>
    <comment ref="AL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有标题栏，显示</t>
        </r>
        <r>
          <rPr>
            <sz val="9"/>
            <color indexed="81"/>
            <rFont val="Tahoma"/>
            <family val="2"/>
          </rPr>
          <t>title</t>
        </r>
        <r>
          <rPr>
            <sz val="9"/>
            <color indexed="81"/>
            <rFont val="宋体"/>
            <family val="3"/>
            <charset val="134"/>
          </rPr>
          <t>，支持页面缩放</t>
        </r>
      </text>
    </comment>
    <comment ref="AM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有标题栏，显示</t>
        </r>
        <r>
          <rPr>
            <sz val="9"/>
            <color indexed="81"/>
            <rFont val="Tahoma"/>
            <family val="2"/>
          </rPr>
          <t>title</t>
        </r>
      </text>
    </comment>
    <comment ref="AN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有标题栏，显示</t>
        </r>
        <r>
          <rPr>
            <sz val="9"/>
            <color indexed="81"/>
            <rFont val="Tahoma"/>
            <family val="2"/>
          </rPr>
          <t>title</t>
        </r>
      </text>
    </comment>
    <comment ref="AO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有标题栏，显示</t>
        </r>
        <r>
          <rPr>
            <sz val="9"/>
            <color indexed="81"/>
            <rFont val="Tahoma"/>
            <family val="2"/>
          </rPr>
          <t>title</t>
        </r>
      </text>
    </comment>
    <comment ref="Z4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超链接无效</t>
        </r>
      </text>
    </comment>
    <comment ref="G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不是“获取焦点”后字体变红色，而是“点击”后字体才变成红色</t>
        </r>
      </text>
    </comment>
    <comment ref="N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获得焦点后，绿色的字体变成“淡红色背景、黑字”。</t>
        </r>
      </text>
    </comment>
    <comment ref="S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悬停时无效</t>
        </r>
      </text>
    </comment>
    <comment ref="X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浏览器默认焦点框</t>
        </r>
      </text>
    </comment>
    <comment ref="Y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不支持获取焦点后变色</t>
        </r>
      </text>
    </comment>
    <comment ref="Z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悬停颜色无效</t>
        </r>
      </text>
    </comment>
    <comment ref="AA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悬停颜色无效</t>
        </r>
      </text>
    </comment>
    <comment ref="AB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悬停时无效</t>
        </r>
      </text>
    </comment>
    <comment ref="AD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悬停时无效</t>
        </r>
      </text>
    </comment>
    <comment ref="AE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悬停时无效</t>
        </r>
      </text>
    </comment>
    <comment ref="AN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悬停时无效</t>
        </r>
      </text>
    </comment>
    <comment ref="AO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悬停时无效</t>
        </r>
      </text>
    </comment>
    <comment ref="AP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悬停时无效</t>
        </r>
      </text>
    </comment>
    <comment ref="H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没识别粗体</t>
        </r>
      </text>
    </comment>
    <comment ref="X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没识别粗体</t>
        </r>
      </text>
    </comment>
    <comment ref="Y5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都是默认字体</t>
        </r>
      </text>
    </comment>
    <comment ref="S6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12px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>14px</t>
        </r>
        <r>
          <rPr>
            <sz val="9"/>
            <color indexed="81"/>
            <rFont val="宋体"/>
            <family val="3"/>
            <charset val="134"/>
          </rPr>
          <t>字号相同，</t>
        </r>
        <r>
          <rPr>
            <sz val="9"/>
            <color indexed="81"/>
            <rFont val="Tahoma"/>
            <family val="2"/>
          </rPr>
          <t>18px</t>
        </r>
        <r>
          <rPr>
            <sz val="9"/>
            <color indexed="81"/>
            <rFont val="宋体"/>
            <family val="3"/>
            <charset val="134"/>
          </rPr>
          <t>较大</t>
        </r>
      </text>
    </comment>
    <comment ref="T6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12px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>14px</t>
        </r>
        <r>
          <rPr>
            <sz val="9"/>
            <color indexed="81"/>
            <rFont val="宋体"/>
            <family val="3"/>
            <charset val="134"/>
          </rPr>
          <t>一样大</t>
        </r>
      </text>
    </comment>
    <comment ref="AD6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12px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14px</t>
        </r>
        <r>
          <rPr>
            <sz val="9"/>
            <color indexed="81"/>
            <rFont val="宋体"/>
            <family val="3"/>
            <charset val="134"/>
          </rPr>
          <t>相同</t>
        </r>
      </text>
    </comment>
    <comment ref="AE6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数字支持，汉字不支持，英文混乱</t>
        </r>
      </text>
    </comment>
    <comment ref="AM6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12px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>14px</t>
        </r>
        <r>
          <rPr>
            <sz val="9"/>
            <color indexed="81"/>
            <rFont val="宋体"/>
            <family val="3"/>
            <charset val="134"/>
          </rPr>
          <t>相同</t>
        </r>
      </text>
    </comment>
    <comment ref="AN6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字号</t>
        </r>
        <r>
          <rPr>
            <sz val="9"/>
            <color indexed="81"/>
            <rFont val="Tahoma"/>
            <family val="2"/>
          </rPr>
          <t>12PX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14PX</t>
        </r>
        <r>
          <rPr>
            <sz val="9"/>
            <color indexed="81"/>
            <rFont val="宋体"/>
            <family val="3"/>
            <charset val="134"/>
          </rPr>
          <t>相同</t>
        </r>
      </text>
    </comment>
    <comment ref="D6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只支持英文斜体，不支持中文斜体</t>
        </r>
      </text>
    </comment>
    <comment ref="Z6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只支持英文斜体，不支持中文斜体</t>
        </r>
      </text>
    </comment>
    <comment ref="I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粗体不是很明星</t>
        </r>
      </text>
    </comment>
    <comment ref="Z6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只支持英文和数字，不支持中文</t>
        </r>
      </text>
    </comment>
    <comment ref="AA6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只支持英文和数字，不支持中文</t>
        </r>
      </text>
    </comment>
    <comment ref="AG6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只支持英文和数字，不支持中文</t>
        </r>
      </text>
    </comment>
    <comment ref="D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仅下划线有效，中划线基本成下线划，上线划英文正常，中文向下移了一些。</t>
        </r>
      </text>
    </comment>
    <comment ref="H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仅下划线有效</t>
        </r>
      </text>
    </comment>
    <comment ref="N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获得焦点后，绿色的字体变成“淡红色背景、黑字”。</t>
        </r>
      </text>
    </comment>
    <comment ref="S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仅下划线有效</t>
        </r>
      </text>
    </comment>
    <comment ref="T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只支持下划线</t>
        </r>
      </text>
    </comment>
    <comment ref="X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仅支持下划线</t>
        </r>
      </text>
    </comment>
    <comment ref="Y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只下划线无效果</t>
        </r>
      </text>
    </comment>
    <comment ref="Z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仅下划线有效</t>
        </r>
      </text>
    </comment>
    <comment ref="AA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仅下划线有效</t>
        </r>
      </text>
    </comment>
    <comment ref="AB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只支持下划线</t>
        </r>
      </text>
    </comment>
    <comment ref="AD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仅支持下划线</t>
        </r>
      </text>
    </comment>
    <comment ref="AE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只支持下划线</t>
        </r>
      </text>
    </comment>
    <comment ref="AK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上划线不支持</t>
        </r>
      </text>
    </comment>
    <comment ref="AN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只支持下划线</t>
        </r>
      </text>
    </comment>
    <comment ref="AO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只支持下划线</t>
        </r>
      </text>
    </comment>
    <comment ref="AP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只支持下划线</t>
        </r>
      </text>
    </comment>
    <comment ref="D6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大小写转换时，手机中每个英文单词都大写了。</t>
        </r>
      </text>
    </comment>
    <comment ref="H6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capitalize</t>
        </r>
        <r>
          <rPr>
            <sz val="9"/>
            <color indexed="81"/>
            <rFont val="宋体"/>
            <family val="3"/>
            <charset val="134"/>
          </rPr>
          <t>的首字大写无效，其他有效</t>
        </r>
      </text>
    </comment>
    <comment ref="I6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capitalize</t>
        </r>
        <r>
          <rPr>
            <sz val="9"/>
            <color indexed="81"/>
            <rFont val="宋体"/>
            <family val="3"/>
            <charset val="134"/>
          </rPr>
          <t>的首字大写无效，其他有效</t>
        </r>
      </text>
    </comment>
    <comment ref="M6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capitalize</t>
        </r>
        <r>
          <rPr>
            <sz val="9"/>
            <color indexed="81"/>
            <rFont val="宋体"/>
            <family val="3"/>
            <charset val="134"/>
          </rPr>
          <t>每个单词首字母都大写了</t>
        </r>
      </text>
    </comment>
    <comment ref="O6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转换的首字母没大写。</t>
        </r>
      </text>
    </comment>
    <comment ref="S6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首字大写不支持，其他属性支持</t>
        </r>
      </text>
    </comment>
    <comment ref="U6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capitalize</t>
        </r>
        <r>
          <rPr>
            <sz val="9"/>
            <color indexed="81"/>
            <rFont val="宋体"/>
            <family val="3"/>
            <charset val="134"/>
          </rPr>
          <t>的首字大写无效，其他有效</t>
        </r>
      </text>
    </comment>
    <comment ref="X6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capitalize</t>
        </r>
        <r>
          <rPr>
            <sz val="9"/>
            <color indexed="81"/>
            <rFont val="宋体"/>
            <family val="3"/>
            <charset val="134"/>
          </rPr>
          <t>每个单词首字母都大写了</t>
        </r>
      </text>
    </comment>
    <comment ref="AB6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capitalize</t>
        </r>
        <r>
          <rPr>
            <sz val="9"/>
            <color indexed="81"/>
            <rFont val="宋体"/>
            <family val="3"/>
            <charset val="134"/>
          </rPr>
          <t>的首字大写无效，其他有效</t>
        </r>
      </text>
    </comment>
    <comment ref="AD6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首字大写不支持</t>
        </r>
      </text>
    </comment>
    <comment ref="AE6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首字母大写不支持</t>
        </r>
      </text>
    </comment>
    <comment ref="AI6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每个单词的开头都是大写</t>
        </r>
      </text>
    </comment>
    <comment ref="E6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宋体"/>
            <family val="3"/>
            <charset val="134"/>
          </rPr>
          <t>间距偏小</t>
        </r>
      </text>
    </comment>
    <comment ref="D6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文本缩进负值不足</t>
        </r>
      </text>
    </comment>
    <comment ref="AE6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缩进程度不足</t>
        </r>
      </text>
    </comment>
    <comment ref="D7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对齐为中时，图像覆盖了一部分中字</t>
        </r>
      </text>
    </comment>
    <comment ref="AC7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向下对齐无效</t>
        </r>
      </text>
    </comment>
    <comment ref="AI7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下对齐无效</t>
        </r>
      </text>
    </comment>
    <comment ref="AF7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序号未居中</t>
        </r>
      </text>
    </comment>
    <comment ref="D7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“{ ”</t>
        </r>
        <r>
          <rPr>
            <sz val="9"/>
            <color indexed="81"/>
            <rFont val="宋体"/>
            <family val="3"/>
            <charset val="134"/>
          </rPr>
          <t>方向反了，变为“</t>
        </r>
        <r>
          <rPr>
            <sz val="9"/>
            <color indexed="81"/>
            <rFont val="Tahoma"/>
            <family val="2"/>
          </rPr>
          <t xml:space="preserve"> }”</t>
        </r>
      </text>
    </comment>
    <comment ref="D7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只显示一行，超出部分的文字没有显示</t>
        </r>
      </text>
    </comment>
    <comment ref="D7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文字超出了蓝色边界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个字符后才换行</t>
        </r>
      </text>
    </comment>
    <comment ref="AC8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浮动和未浮动的</t>
        </r>
        <r>
          <rPr>
            <sz val="9"/>
            <color indexed="81"/>
            <rFont val="Tahoma"/>
            <family val="2"/>
          </rPr>
          <t>div</t>
        </r>
        <r>
          <rPr>
            <sz val="9"/>
            <color indexed="81"/>
            <rFont val="宋体"/>
            <family val="3"/>
            <charset val="134"/>
          </rPr>
          <t>间有问题（浮动未脱离文本流）</t>
        </r>
      </text>
    </comment>
    <comment ref="AF8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浮动无法设置宽高</t>
        </r>
      </text>
    </comment>
    <comment ref="AG8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div2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>div3</t>
        </r>
        <r>
          <rPr>
            <sz val="9"/>
            <color indexed="81"/>
            <rFont val="宋体"/>
            <family val="3"/>
            <charset val="134"/>
          </rPr>
          <t>不重叠</t>
        </r>
      </text>
    </comment>
    <comment ref="C9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inline</t>
        </r>
        <r>
          <rPr>
            <sz val="9"/>
            <color indexed="81"/>
            <rFont val="宋体"/>
            <family val="3"/>
            <charset val="134"/>
          </rPr>
          <t>盒子移动到容器最下方</t>
        </r>
      </text>
    </comment>
    <comment ref="O9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位置不对，在“</t>
        </r>
        <r>
          <rPr>
            <sz val="9"/>
            <color indexed="81"/>
            <rFont val="Tahoma"/>
            <family val="2"/>
          </rPr>
          <t>table-cell</t>
        </r>
        <r>
          <rPr>
            <sz val="9"/>
            <color indexed="81"/>
            <rFont val="宋体"/>
            <family val="3"/>
            <charset val="134"/>
          </rPr>
          <t>”的下方</t>
        </r>
      </text>
    </comment>
    <comment ref="X9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元素直接有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像素间隔</t>
        </r>
      </text>
    </comment>
    <comment ref="D9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位置会移动到</t>
        </r>
        <r>
          <rPr>
            <sz val="9"/>
            <color indexed="81"/>
            <rFont val="Tahoma"/>
            <family val="2"/>
          </rPr>
          <t>inline</t>
        </r>
        <r>
          <rPr>
            <sz val="9"/>
            <color indexed="81"/>
            <rFont val="宋体"/>
            <family val="3"/>
            <charset val="134"/>
          </rPr>
          <t>元素上方</t>
        </r>
      </text>
    </comment>
    <comment ref="H9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位置会移动到</t>
        </r>
        <r>
          <rPr>
            <sz val="9"/>
            <color indexed="81"/>
            <rFont val="Tahoma"/>
            <family val="2"/>
          </rPr>
          <t>inline</t>
        </r>
        <r>
          <rPr>
            <sz val="9"/>
            <color indexed="81"/>
            <rFont val="宋体"/>
            <family val="3"/>
            <charset val="134"/>
          </rPr>
          <t>元素上方</t>
        </r>
      </text>
    </comment>
    <comment ref="I9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位置会移动到</t>
        </r>
        <r>
          <rPr>
            <sz val="9"/>
            <color indexed="81"/>
            <rFont val="Tahoma"/>
            <family val="2"/>
          </rPr>
          <t>inline</t>
        </r>
        <r>
          <rPr>
            <sz val="9"/>
            <color indexed="81"/>
            <rFont val="宋体"/>
            <family val="3"/>
            <charset val="134"/>
          </rPr>
          <t>元素上方</t>
        </r>
      </text>
    </comment>
    <comment ref="M9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位置会移动到</t>
        </r>
        <r>
          <rPr>
            <sz val="9"/>
            <color indexed="81"/>
            <rFont val="Tahoma"/>
            <family val="2"/>
          </rPr>
          <t>inline</t>
        </r>
        <r>
          <rPr>
            <sz val="9"/>
            <color indexed="81"/>
            <rFont val="宋体"/>
            <family val="3"/>
            <charset val="134"/>
          </rPr>
          <t>元素上方</t>
        </r>
      </text>
    </comment>
    <comment ref="Q9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位置会移动到</t>
        </r>
        <r>
          <rPr>
            <sz val="9"/>
            <color indexed="81"/>
            <rFont val="Tahoma"/>
            <family val="2"/>
          </rPr>
          <t>inline</t>
        </r>
        <r>
          <rPr>
            <sz val="9"/>
            <color indexed="81"/>
            <rFont val="宋体"/>
            <family val="3"/>
            <charset val="134"/>
          </rPr>
          <t>元素上方</t>
        </r>
      </text>
    </comment>
    <comment ref="X9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里面文字不能垂直居中</t>
        </r>
      </text>
    </comment>
    <comment ref="G9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PC</t>
        </r>
        <r>
          <rPr>
            <sz val="9"/>
            <color indexed="81"/>
            <rFont val="宋体"/>
            <family val="3"/>
            <charset val="134"/>
          </rPr>
          <t>和手机上“</t>
        </r>
        <r>
          <rPr>
            <sz val="9"/>
            <color indexed="81"/>
            <rFont val="Tahoma"/>
            <family val="2"/>
          </rPr>
          <t>inline</t>
        </r>
        <r>
          <rPr>
            <sz val="9"/>
            <color indexed="81"/>
            <rFont val="宋体"/>
            <family val="3"/>
            <charset val="134"/>
          </rPr>
          <t>”的排布位置不一样：</t>
        </r>
        <r>
          <rPr>
            <sz val="9"/>
            <color indexed="81"/>
            <rFont val="Tahoma"/>
            <family val="2"/>
          </rPr>
          <t>PC</t>
        </r>
        <r>
          <rPr>
            <sz val="9"/>
            <color indexed="81"/>
            <rFont val="宋体"/>
            <family val="3"/>
            <charset val="134"/>
          </rPr>
          <t>上“</t>
        </r>
        <r>
          <rPr>
            <sz val="9"/>
            <color indexed="81"/>
            <rFont val="Tahoma"/>
            <family val="2"/>
          </rPr>
          <t>inline</t>
        </r>
        <r>
          <rPr>
            <sz val="9"/>
            <color indexed="81"/>
            <rFont val="宋体"/>
            <family val="3"/>
            <charset val="134"/>
          </rPr>
          <t>”在“</t>
        </r>
        <r>
          <rPr>
            <sz val="9"/>
            <color indexed="81"/>
            <rFont val="Tahoma"/>
            <family val="2"/>
          </rPr>
          <t>table-cell</t>
        </r>
        <r>
          <rPr>
            <sz val="9"/>
            <color indexed="81"/>
            <rFont val="宋体"/>
            <family val="3"/>
            <charset val="134"/>
          </rPr>
          <t>”的上方；手机上“</t>
        </r>
        <r>
          <rPr>
            <sz val="9"/>
            <color indexed="81"/>
            <rFont val="Tahoma"/>
            <family val="2"/>
          </rPr>
          <t>inline</t>
        </r>
        <r>
          <rPr>
            <sz val="9"/>
            <color indexed="81"/>
            <rFont val="宋体"/>
            <family val="3"/>
            <charset val="134"/>
          </rPr>
          <t>”在“</t>
        </r>
        <r>
          <rPr>
            <sz val="9"/>
            <color indexed="81"/>
            <rFont val="Tahoma"/>
            <family val="2"/>
          </rPr>
          <t>table-cell</t>
        </r>
        <r>
          <rPr>
            <sz val="9"/>
            <color indexed="81"/>
            <rFont val="宋体"/>
            <family val="3"/>
            <charset val="134"/>
          </rPr>
          <t>”的下方。</t>
        </r>
      </text>
    </comment>
    <comment ref="L96" authorId="0">
      <text>
        <r>
          <rPr>
            <sz val="9"/>
            <color indexed="81"/>
            <rFont val="宋体"/>
            <family val="3"/>
            <charset val="134"/>
          </rPr>
          <t>box没有完全垂直居中</t>
        </r>
      </text>
    </comment>
    <comment ref="S9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左右设置</t>
        </r>
        <r>
          <rPr>
            <sz val="9"/>
            <color indexed="81"/>
            <rFont val="Tahoma"/>
            <family val="2"/>
          </rPr>
          <t>auto</t>
        </r>
        <r>
          <rPr>
            <sz val="9"/>
            <color indexed="81"/>
            <rFont val="宋体"/>
            <family val="3"/>
            <charset val="134"/>
          </rPr>
          <t>值，未居中</t>
        </r>
      </text>
    </comment>
    <comment ref="AG9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未居中</t>
        </r>
      </text>
    </comment>
    <comment ref="S10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左设置</t>
        </r>
        <r>
          <rPr>
            <sz val="9"/>
            <color indexed="81"/>
            <rFont val="Tahoma"/>
            <family val="2"/>
          </rPr>
          <t>1cm</t>
        </r>
        <r>
          <rPr>
            <sz val="9"/>
            <color indexed="81"/>
            <rFont val="宋体"/>
            <family val="3"/>
            <charset val="134"/>
          </rPr>
          <t>，未生效</t>
        </r>
      </text>
    </comment>
    <comment ref="Y10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支持列表，无</t>
        </r>
        <r>
          <rPr>
            <sz val="9"/>
            <color indexed="81"/>
            <rFont val="Tahoma"/>
            <family val="2"/>
          </rPr>
          <t>margin</t>
        </r>
        <r>
          <rPr>
            <sz val="9"/>
            <color indexed="81"/>
            <rFont val="宋体"/>
            <family val="3"/>
            <charset val="134"/>
          </rPr>
          <t>效果</t>
        </r>
      </text>
    </comment>
    <comment ref="AA10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不支持负值</t>
        </r>
      </text>
    </comment>
    <comment ref="AF10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不支持负值</t>
        </r>
      </text>
    </comment>
    <comment ref="AN10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不支持负值</t>
        </r>
      </text>
    </comment>
    <comment ref="Z10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左侧无边距
</t>
        </r>
      </text>
    </comment>
    <comment ref="AA10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左侧无边距</t>
        </r>
      </text>
    </comment>
    <comment ref="AG10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左侧无边距</t>
        </r>
      </text>
    </comment>
    <comment ref="AH10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左边距有些偏差</t>
        </r>
      </text>
    </comment>
    <comment ref="AJ10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左边距有些偏差</t>
        </r>
      </text>
    </comment>
    <comment ref="S10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</t>
        </r>
        <r>
          <rPr>
            <sz val="9"/>
            <color indexed="81"/>
            <rFont val="宋体"/>
            <family val="3"/>
            <charset val="134"/>
          </rPr>
          <t>的</t>
        </r>
        <r>
          <rPr>
            <sz val="9"/>
            <color indexed="81"/>
            <rFont val="Tahoma"/>
            <family val="2"/>
          </rPr>
          <t>margin</t>
        </r>
        <r>
          <rPr>
            <sz val="9"/>
            <color indexed="81"/>
            <rFont val="宋体"/>
            <family val="3"/>
            <charset val="134"/>
          </rPr>
          <t>未生效</t>
        </r>
      </text>
    </comment>
    <comment ref="Z10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左侧无边距
</t>
        </r>
      </text>
    </comment>
    <comment ref="AA10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左侧无边距</t>
        </r>
      </text>
    </comment>
    <comment ref="AE10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左侧无边距</t>
        </r>
      </text>
    </comment>
    <comment ref="AG10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左侧无边距</t>
        </r>
      </text>
    </comment>
    <comment ref="AH10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左边距有些偏差</t>
        </r>
      </text>
    </comment>
    <comment ref="AJ10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左边距有些偏差</t>
        </r>
      </text>
    </comment>
    <comment ref="Z10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左侧无边距
</t>
        </r>
      </text>
    </comment>
    <comment ref="AA10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左侧无边距</t>
        </r>
      </text>
    </comment>
    <comment ref="AG10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左侧无边距</t>
        </r>
      </text>
    </comment>
    <comment ref="AH10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左边距有些偏差</t>
        </r>
      </text>
    </comment>
    <comment ref="AJ10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左边距有些偏差</t>
        </r>
      </text>
    </comment>
    <comment ref="Z10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左侧无边距
</t>
        </r>
      </text>
    </comment>
    <comment ref="AA10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左侧无边距</t>
        </r>
      </text>
    </comment>
    <comment ref="AG10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左侧无边距</t>
        </r>
      </text>
    </comment>
    <comment ref="AH10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左边距有些偏差</t>
        </r>
      </text>
    </comment>
    <comment ref="AJ10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左边距有些偏差</t>
        </r>
      </text>
    </comment>
    <comment ref="AC10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仅</t>
        </r>
        <r>
          <rPr>
            <sz val="9"/>
            <color indexed="81"/>
            <rFont val="Tahoma"/>
            <family val="2"/>
          </rPr>
          <t>padding-left</t>
        </r>
        <r>
          <rPr>
            <sz val="9"/>
            <color indexed="81"/>
            <rFont val="宋体"/>
            <family val="3"/>
            <charset val="134"/>
          </rPr>
          <t>生效，其他无效</t>
        </r>
      </text>
    </comment>
    <comment ref="AC10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仅</t>
        </r>
        <r>
          <rPr>
            <sz val="9"/>
            <color indexed="81"/>
            <rFont val="Tahoma"/>
            <family val="2"/>
          </rPr>
          <t>padding-left</t>
        </r>
        <r>
          <rPr>
            <sz val="9"/>
            <color indexed="81"/>
            <rFont val="宋体"/>
            <family val="3"/>
            <charset val="134"/>
          </rPr>
          <t>生效，其他无效</t>
        </r>
      </text>
    </comment>
    <comment ref="AC10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仅</t>
        </r>
        <r>
          <rPr>
            <sz val="9"/>
            <color indexed="81"/>
            <rFont val="Tahoma"/>
            <family val="2"/>
          </rPr>
          <t>padding-left</t>
        </r>
        <r>
          <rPr>
            <sz val="9"/>
            <color indexed="81"/>
            <rFont val="宋体"/>
            <family val="3"/>
            <charset val="134"/>
          </rPr>
          <t>生效，其他无效</t>
        </r>
      </text>
    </comment>
    <comment ref="C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padding</t>
        </r>
        <r>
          <rPr>
            <sz val="9"/>
            <color indexed="81"/>
            <rFont val="宋体"/>
            <family val="3"/>
            <charset val="134"/>
          </rPr>
          <t>上方内间距过小</t>
        </r>
      </text>
    </comment>
    <comment ref="D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padding:5% 2px 0.5cm 2em </t>
        </r>
        <r>
          <rPr>
            <sz val="9"/>
            <color indexed="81"/>
            <rFont val="宋体"/>
            <family val="3"/>
            <charset val="134"/>
          </rPr>
          <t>中的</t>
        </r>
        <r>
          <rPr>
            <sz val="9"/>
            <color indexed="81"/>
            <rFont val="Tahoma"/>
            <family val="2"/>
          </rPr>
          <t>5%</t>
        </r>
        <r>
          <rPr>
            <sz val="9"/>
            <color indexed="81"/>
            <rFont val="宋体"/>
            <family val="3"/>
            <charset val="134"/>
          </rPr>
          <t>有问题，比</t>
        </r>
        <r>
          <rPr>
            <sz val="9"/>
            <color indexed="81"/>
            <rFont val="Tahoma"/>
            <family val="2"/>
          </rPr>
          <t>PC</t>
        </r>
        <r>
          <rPr>
            <sz val="9"/>
            <color indexed="81"/>
            <rFont val="宋体"/>
            <family val="3"/>
            <charset val="134"/>
          </rPr>
          <t>要小很多</t>
        </r>
      </text>
    </comment>
    <comment ref="E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仅下划线有效</t>
        </r>
      </text>
    </comment>
    <comment ref="G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上方没有空白。</t>
        </r>
      </text>
    </comment>
    <comment ref="H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padding:5% 2px 0.5cm 2em </t>
        </r>
        <r>
          <rPr>
            <sz val="9"/>
            <color indexed="81"/>
            <rFont val="宋体"/>
            <family val="3"/>
            <charset val="134"/>
          </rPr>
          <t>中的</t>
        </r>
        <r>
          <rPr>
            <sz val="9"/>
            <color indexed="81"/>
            <rFont val="Tahoma"/>
            <family val="2"/>
          </rPr>
          <t>5%</t>
        </r>
        <r>
          <rPr>
            <sz val="9"/>
            <color indexed="81"/>
            <rFont val="宋体"/>
            <family val="3"/>
            <charset val="134"/>
          </rPr>
          <t>有问题，比</t>
        </r>
        <r>
          <rPr>
            <sz val="9"/>
            <color indexed="81"/>
            <rFont val="Tahoma"/>
            <family val="2"/>
          </rPr>
          <t>PC</t>
        </r>
        <r>
          <rPr>
            <sz val="9"/>
            <color indexed="81"/>
            <rFont val="宋体"/>
            <family val="3"/>
            <charset val="134"/>
          </rPr>
          <t>要小很多</t>
        </r>
      </text>
    </comment>
    <comment ref="I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padding:5% 2px 0.5cm 2em </t>
        </r>
        <r>
          <rPr>
            <sz val="9"/>
            <color indexed="81"/>
            <rFont val="宋体"/>
            <family val="3"/>
            <charset val="134"/>
          </rPr>
          <t>中的</t>
        </r>
        <r>
          <rPr>
            <sz val="9"/>
            <color indexed="81"/>
            <rFont val="Tahoma"/>
            <family val="2"/>
          </rPr>
          <t>5%</t>
        </r>
        <r>
          <rPr>
            <sz val="9"/>
            <color indexed="81"/>
            <rFont val="宋体"/>
            <family val="3"/>
            <charset val="134"/>
          </rPr>
          <t>有问题，比</t>
        </r>
        <r>
          <rPr>
            <sz val="9"/>
            <color indexed="81"/>
            <rFont val="Tahoma"/>
            <family val="2"/>
          </rPr>
          <t>PC</t>
        </r>
        <r>
          <rPr>
            <sz val="9"/>
            <color indexed="81"/>
            <rFont val="宋体"/>
            <family val="3"/>
            <charset val="134"/>
          </rPr>
          <t>要小很多</t>
        </r>
      </text>
    </comment>
    <comment ref="M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padding:5% 2px 0.5cm 2em </t>
        </r>
        <r>
          <rPr>
            <sz val="9"/>
            <color indexed="81"/>
            <rFont val="宋体"/>
            <family val="3"/>
            <charset val="134"/>
          </rPr>
          <t>中的</t>
        </r>
        <r>
          <rPr>
            <sz val="9"/>
            <color indexed="81"/>
            <rFont val="Tahoma"/>
            <family val="2"/>
          </rPr>
          <t>5%</t>
        </r>
        <r>
          <rPr>
            <sz val="9"/>
            <color indexed="81"/>
            <rFont val="宋体"/>
            <family val="3"/>
            <charset val="134"/>
          </rPr>
          <t>有问题，比</t>
        </r>
        <r>
          <rPr>
            <sz val="9"/>
            <color indexed="81"/>
            <rFont val="Tahoma"/>
            <family val="2"/>
          </rPr>
          <t>PC</t>
        </r>
        <r>
          <rPr>
            <sz val="9"/>
            <color indexed="81"/>
            <rFont val="宋体"/>
            <family val="3"/>
            <charset val="134"/>
          </rPr>
          <t>要小很多</t>
        </r>
      </text>
    </comment>
    <comment ref="Q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padding:5% 2px 0.5cm 2em </t>
        </r>
        <r>
          <rPr>
            <sz val="9"/>
            <color indexed="81"/>
            <rFont val="宋体"/>
            <family val="3"/>
            <charset val="134"/>
          </rPr>
          <t>中的</t>
        </r>
        <r>
          <rPr>
            <sz val="9"/>
            <color indexed="81"/>
            <rFont val="Tahoma"/>
            <family val="2"/>
          </rPr>
          <t>5%</t>
        </r>
        <r>
          <rPr>
            <sz val="9"/>
            <color indexed="81"/>
            <rFont val="宋体"/>
            <family val="3"/>
            <charset val="134"/>
          </rPr>
          <t>有问题，比</t>
        </r>
        <r>
          <rPr>
            <sz val="9"/>
            <color indexed="81"/>
            <rFont val="Tahoma"/>
            <family val="2"/>
          </rPr>
          <t>PC</t>
        </r>
        <r>
          <rPr>
            <sz val="9"/>
            <color indexed="81"/>
            <rFont val="宋体"/>
            <family val="3"/>
            <charset val="134"/>
          </rPr>
          <t>要小很多</t>
        </r>
      </text>
    </comment>
    <comment ref="S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上方的</t>
        </r>
        <r>
          <rPr>
            <sz val="9"/>
            <color indexed="81"/>
            <rFont val="Tahoma"/>
            <family val="2"/>
          </rPr>
          <t>5%</t>
        </r>
        <r>
          <rPr>
            <sz val="9"/>
            <color indexed="81"/>
            <rFont val="宋体"/>
            <family val="3"/>
            <charset val="134"/>
          </rPr>
          <t>长度不够</t>
        </r>
      </text>
    </comment>
    <comment ref="X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</t>
        </r>
        <r>
          <rPr>
            <sz val="9"/>
            <color indexed="81"/>
            <rFont val="Tahoma"/>
            <family val="2"/>
          </rPr>
          <t>cm,</t>
        </r>
        <r>
          <rPr>
            <sz val="9"/>
            <color indexed="81"/>
            <rFont val="宋体"/>
            <family val="3"/>
            <charset val="134"/>
          </rPr>
          <t>百分比比</t>
        </r>
        <r>
          <rPr>
            <sz val="9"/>
            <color indexed="81"/>
            <rFont val="Tahoma"/>
            <family val="2"/>
          </rPr>
          <t>pc</t>
        </r>
        <r>
          <rPr>
            <sz val="9"/>
            <color indexed="81"/>
            <rFont val="宋体"/>
            <family val="3"/>
            <charset val="134"/>
          </rPr>
          <t>上小很多</t>
        </r>
      </text>
    </comment>
    <comment ref="Y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padding</t>
        </r>
        <r>
          <rPr>
            <sz val="9"/>
            <color indexed="81"/>
            <rFont val="宋体"/>
            <family val="3"/>
            <charset val="134"/>
          </rPr>
          <t>值</t>
        </r>
        <r>
          <rPr>
            <sz val="9"/>
            <color indexed="81"/>
            <rFont val="Tahoma"/>
            <family val="2"/>
          </rPr>
          <t>%</t>
        </r>
        <r>
          <rPr>
            <sz val="9"/>
            <color indexed="81"/>
            <rFont val="宋体"/>
            <family val="3"/>
            <charset val="134"/>
          </rPr>
          <t>数无效果</t>
        </r>
      </text>
    </comment>
    <comment ref="AA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padding:5% 2px 0.5cm 2em </t>
        </r>
        <r>
          <rPr>
            <sz val="9"/>
            <color indexed="81"/>
            <rFont val="宋体"/>
            <family val="3"/>
            <charset val="134"/>
          </rPr>
          <t>中的</t>
        </r>
        <r>
          <rPr>
            <sz val="9"/>
            <color indexed="81"/>
            <rFont val="Tahoma"/>
            <family val="2"/>
          </rPr>
          <t>5%</t>
        </r>
        <r>
          <rPr>
            <sz val="9"/>
            <color indexed="81"/>
            <rFont val="宋体"/>
            <family val="3"/>
            <charset val="134"/>
          </rPr>
          <t>比</t>
        </r>
        <r>
          <rPr>
            <sz val="9"/>
            <color indexed="81"/>
            <rFont val="Tahoma"/>
            <family val="2"/>
          </rPr>
          <t>PC</t>
        </r>
        <r>
          <rPr>
            <sz val="9"/>
            <color indexed="81"/>
            <rFont val="宋体"/>
            <family val="3"/>
            <charset val="134"/>
          </rPr>
          <t>要小很多</t>
        </r>
      </text>
    </comment>
    <comment ref="AB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上方的</t>
        </r>
        <r>
          <rPr>
            <sz val="9"/>
            <color indexed="81"/>
            <rFont val="Tahoma"/>
            <family val="2"/>
          </rPr>
          <t>5%</t>
        </r>
        <r>
          <rPr>
            <sz val="9"/>
            <color indexed="81"/>
            <rFont val="宋体"/>
            <family val="3"/>
            <charset val="134"/>
          </rPr>
          <t>长度不够</t>
        </r>
      </text>
    </comment>
    <comment ref="AC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仅</t>
        </r>
        <r>
          <rPr>
            <sz val="9"/>
            <color indexed="81"/>
            <rFont val="Tahoma"/>
            <family val="2"/>
          </rPr>
          <t>padding-left</t>
        </r>
        <r>
          <rPr>
            <sz val="9"/>
            <color indexed="81"/>
            <rFont val="宋体"/>
            <family val="3"/>
            <charset val="134"/>
          </rPr>
          <t>生效，其他无效</t>
        </r>
      </text>
    </comment>
    <comment ref="AD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上方的</t>
        </r>
        <r>
          <rPr>
            <sz val="9"/>
            <color indexed="81"/>
            <rFont val="Tahoma"/>
            <family val="2"/>
          </rPr>
          <t>5%</t>
        </r>
        <r>
          <rPr>
            <sz val="9"/>
            <color indexed="81"/>
            <rFont val="宋体"/>
            <family val="3"/>
            <charset val="134"/>
          </rPr>
          <t>长度不够</t>
        </r>
      </text>
    </comment>
    <comment ref="S10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仍存在项目符号</t>
        </r>
      </text>
    </comment>
    <comment ref="AA10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仍存在项目符号</t>
        </r>
      </text>
    </comment>
    <comment ref="AD10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仍存在项目符号</t>
        </r>
      </text>
    </comment>
    <comment ref="AE10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仍存在项目符号</t>
        </r>
      </text>
    </comment>
    <comment ref="S11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仍存在项目符号</t>
        </r>
      </text>
    </comment>
    <comment ref="AA11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仍存在项目符号</t>
        </r>
      </text>
    </comment>
    <comment ref="AD11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上方的</t>
        </r>
        <r>
          <rPr>
            <sz val="9"/>
            <color indexed="81"/>
            <rFont val="Tahoma"/>
            <family val="2"/>
          </rPr>
          <t>5%</t>
        </r>
        <r>
          <rPr>
            <sz val="9"/>
            <color indexed="81"/>
            <rFont val="宋体"/>
            <family val="3"/>
            <charset val="134"/>
          </rPr>
          <t>长度不够</t>
        </r>
      </text>
    </comment>
    <comment ref="AE11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仍存在项目符号</t>
        </r>
      </text>
    </comment>
    <comment ref="E1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:HM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样式有点出入</t>
        </r>
      </text>
    </comment>
    <comment ref="N1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没有虚线右边框；另外边框粗细没有区别。</t>
        </r>
      </text>
    </comment>
    <comment ref="Z1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outside</t>
        </r>
        <r>
          <rPr>
            <sz val="9"/>
            <color indexed="81"/>
            <rFont val="宋体"/>
            <family val="3"/>
            <charset val="134"/>
          </rPr>
          <t>无效</t>
        </r>
      </text>
    </comment>
    <comment ref="AG1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英文字覆盖中文字</t>
        </r>
      </text>
    </comment>
    <comment ref="N1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列表图像没有显示；</t>
        </r>
      </text>
    </comment>
    <comment ref="AG1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英文字覆盖中文字和图片</t>
        </r>
      </text>
    </comment>
    <comment ref="C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数字序号、浅白的表意数字与</t>
        </r>
        <r>
          <rPr>
            <sz val="9"/>
            <color indexed="81"/>
            <rFont val="Tahoma"/>
            <family val="2"/>
          </rPr>
          <t>PC</t>
        </r>
        <r>
          <rPr>
            <sz val="9"/>
            <color indexed="81"/>
            <rFont val="宋体"/>
            <family val="3"/>
            <charset val="134"/>
          </rPr>
          <t>不符。</t>
        </r>
      </text>
    </comment>
    <comment ref="D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只数字顺序出现问题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从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开始连续，浅白的表意数不支持</t>
        </r>
      </text>
    </comment>
    <comment ref="H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只有浅白的表意数字不支持</t>
        </r>
      </text>
    </comment>
    <comment ref="M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数字表示有问题</t>
        </r>
      </text>
    </comment>
    <comment ref="N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最后的编号样式显示的是“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family val="3"/>
            <charset val="134"/>
          </rPr>
          <t>”而不是“八”。</t>
        </r>
      </text>
    </comment>
    <comment ref="Q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只数字顺序出现问题，浅白的表意数不支持</t>
        </r>
      </text>
    </comment>
    <comment ref="R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浅白的表意数字无效</t>
        </r>
      </text>
    </comment>
    <comment ref="S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只有浅白的表意数字不支持</t>
        </r>
      </text>
    </comment>
    <comment ref="T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只有浅白的表意数字不支持</t>
        </r>
      </text>
    </comment>
    <comment ref="Z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浅白的表意数字无效</t>
        </r>
      </text>
    </comment>
    <comment ref="AA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浅白的表意数字无效</t>
        </r>
      </text>
    </comment>
    <comment ref="AB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只有浅白的表意数字不支持，其他数字顺序出错</t>
        </r>
      </text>
    </comment>
    <comment ref="AE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数字，小写罗马数字，大写英文，浅白的表意数字不能正确显示</t>
        </r>
      </text>
    </comment>
    <comment ref="AG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只有浅白的表意数字不支持</t>
        </r>
      </text>
    </comment>
    <comment ref="AH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只有浅白的表意数字不支持</t>
        </r>
      </text>
    </comment>
    <comment ref="AI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只有浅白的表意数字不支持</t>
        </r>
      </text>
    </comment>
    <comment ref="AJ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只有浅白的表意数字不支持</t>
        </r>
      </text>
    </comment>
    <comment ref="AN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只数字顺序出现问题，浅白的表意数不支持</t>
        </r>
      </text>
    </comment>
    <comment ref="AP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只有浅白的表意数字不支持</t>
        </r>
      </text>
    </comment>
    <comment ref="N1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没有虚线右边框；另外边框粗细没有区别。</t>
        </r>
      </text>
    </comment>
    <comment ref="D1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只图片按钮的高度不会按照宽度等比缩放</t>
        </r>
      </text>
    </comment>
    <comment ref="E1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:hm</t>
        </r>
        <r>
          <rPr>
            <sz val="9"/>
            <color indexed="81"/>
            <rFont val="Tahoma"/>
            <family val="2"/>
          </rPr>
          <t xml:space="preserve">
em</t>
        </r>
        <r>
          <rPr>
            <sz val="9"/>
            <color indexed="81"/>
            <rFont val="宋体"/>
            <family val="3"/>
            <charset val="134"/>
          </rPr>
          <t>显示的宽度不是很标准</t>
        </r>
      </text>
    </comment>
    <comment ref="F1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:hm</t>
        </r>
        <r>
          <rPr>
            <sz val="9"/>
            <color indexed="81"/>
            <rFont val="Tahoma"/>
            <family val="2"/>
          </rPr>
          <t xml:space="preserve">
em</t>
        </r>
        <r>
          <rPr>
            <sz val="9"/>
            <color indexed="81"/>
            <rFont val="宋体"/>
            <family val="3"/>
            <charset val="134"/>
          </rPr>
          <t>设置上传文件的宽度不起作用</t>
        </r>
      </text>
    </comment>
    <comment ref="L1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:hm</t>
        </r>
        <r>
          <rPr>
            <sz val="9"/>
            <color indexed="81"/>
            <rFont val="Tahoma"/>
            <family val="2"/>
          </rPr>
          <t xml:space="preserve">
em</t>
        </r>
        <r>
          <rPr>
            <sz val="9"/>
            <color indexed="81"/>
            <rFont val="宋体"/>
            <family val="3"/>
            <charset val="134"/>
          </rPr>
          <t>没有按比例显示</t>
        </r>
      </text>
    </comment>
    <comment ref="N1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只在“提交按钮”上支持。</t>
        </r>
      </text>
    </comment>
    <comment ref="O1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上传部分的“</t>
        </r>
        <r>
          <rPr>
            <sz val="9"/>
            <color indexed="81"/>
            <rFont val="Tahoma"/>
            <family val="2"/>
          </rPr>
          <t>em</t>
        </r>
        <r>
          <rPr>
            <sz val="9"/>
            <color indexed="81"/>
            <rFont val="宋体"/>
            <family val="3"/>
            <charset val="134"/>
          </rPr>
          <t>”宽度不支持。</t>
        </r>
      </text>
    </comment>
    <comment ref="Q1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只图片按钮的高度不会按照宽度等比缩放</t>
        </r>
      </text>
    </comment>
    <comment ref="T1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不支持图片按钮</t>
        </r>
      </text>
    </comment>
    <comment ref="V1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:hm</t>
        </r>
        <r>
          <rPr>
            <sz val="9"/>
            <color indexed="81"/>
            <rFont val="Tahoma"/>
            <family val="2"/>
          </rPr>
          <t xml:space="preserve">
em</t>
        </r>
        <r>
          <rPr>
            <sz val="9"/>
            <color indexed="81"/>
            <rFont val="宋体"/>
            <family val="3"/>
            <charset val="134"/>
          </rPr>
          <t>能起作用，但不是很标准</t>
        </r>
      </text>
    </comment>
    <comment ref="X1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支持下拉菜单宽度设置</t>
        </r>
      </text>
    </comment>
    <comment ref="AB1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不支持按钮</t>
        </r>
      </text>
    </comment>
    <comment ref="AE1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图片不支持</t>
        </r>
      </text>
    </comment>
    <comment ref="AM1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只支持按钮</t>
        </r>
      </text>
    </comment>
    <comment ref="AO1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下拉框、图片不生效</t>
        </r>
      </text>
    </comment>
    <comment ref="T12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不支持图片按钮</t>
        </r>
      </text>
    </comment>
    <comment ref="X12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支持下拉菜单宽度设置</t>
        </r>
      </text>
    </comment>
    <comment ref="AE12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图片不支持</t>
        </r>
      </text>
    </comment>
    <comment ref="AM12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只支持按钮</t>
        </r>
      </text>
    </comment>
    <comment ref="N12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“h24px”</t>
        </r>
        <r>
          <rPr>
            <sz val="9"/>
            <color indexed="81"/>
            <rFont val="宋体"/>
            <family val="3"/>
            <charset val="134"/>
          </rPr>
          <t>不支持，图片按钮没有等比例放大。</t>
        </r>
      </text>
    </comment>
    <comment ref="AM12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只支持按钮</t>
        </r>
      </text>
    </comment>
    <comment ref="AO12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下拉框、图片不生效</t>
        </r>
      </text>
    </comment>
    <comment ref="AD12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显示弹出框，框内文字显示“发送”</t>
        </r>
      </text>
    </comment>
    <comment ref="AN1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手机提示：略过网页内的描述指令</t>
        </r>
      </text>
    </comment>
    <comment ref="AO1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网页包含不支持的脚本</t>
        </r>
      </text>
    </comment>
    <comment ref="AP1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有弹出框，无文字</t>
        </r>
      </text>
    </comment>
    <comment ref="AD1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显示弹出框，框内文字显示“发送”</t>
        </r>
      </text>
    </comment>
    <comment ref="AN1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手机提示：略过网页内的描述指令</t>
        </r>
      </text>
    </comment>
    <comment ref="AO1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网页包含不支持的脚本</t>
        </r>
      </text>
    </comment>
    <comment ref="AP1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有弹出框，无文字</t>
        </r>
      </text>
    </comment>
    <comment ref="AD12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显示弹出框，框内文字显示“发送”</t>
        </r>
      </text>
    </comment>
    <comment ref="AN1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手机提示：略过网页内的描述指令</t>
        </r>
      </text>
    </comment>
    <comment ref="AP1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有弹出框，无文字</t>
        </r>
      </text>
    </comment>
    <comment ref="AA1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直接死机重启</t>
        </r>
      </text>
    </comment>
    <comment ref="AA1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直接死机重启</t>
        </r>
      </text>
    </comment>
    <comment ref="AA1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直接死机重启</t>
        </r>
      </text>
    </comment>
    <comment ref="AA1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直接死机重启</t>
        </r>
      </text>
    </comment>
    <comment ref="AA13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直接死机重启</t>
        </r>
      </text>
    </comment>
    <comment ref="G1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测试不通过</t>
        </r>
      </text>
    </comment>
    <comment ref="D1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提示信息显示和</t>
        </r>
        <r>
          <rPr>
            <sz val="9"/>
            <color indexed="81"/>
            <rFont val="Tahoma"/>
            <family val="2"/>
          </rPr>
          <t>PC</t>
        </r>
        <r>
          <rPr>
            <sz val="9"/>
            <color indexed="81"/>
            <rFont val="宋体"/>
            <family val="3"/>
            <charset val="134"/>
          </rPr>
          <t>不同，手机中提示：</t>
        </r>
        <r>
          <rPr>
            <sz val="9"/>
            <color indexed="81"/>
            <rFont val="Tahoma"/>
            <family val="2"/>
          </rPr>
          <t>Can't find variable:i</t>
        </r>
      </text>
    </comment>
    <comment ref="D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有横向滚动条</t>
        </r>
      </text>
    </comment>
    <comment ref="H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有横向滚动条</t>
        </r>
      </text>
    </comment>
    <comment ref="I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有横向滚动条</t>
        </r>
      </text>
    </comment>
    <comment ref="M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有横向滚动条</t>
        </r>
      </text>
    </comment>
    <comment ref="Q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有横向滚动条</t>
        </r>
      </text>
    </comment>
    <comment ref="S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无滚动条，无缩放，可以横向滚动</t>
        </r>
      </text>
    </comment>
    <comment ref="T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有横向滚动条</t>
        </r>
      </text>
    </comment>
    <comment ref="U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无滚动条，无缩放，可以横向滚动</t>
        </r>
      </text>
    </comment>
    <comment ref="X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自动缩放</t>
        </r>
      </text>
    </comment>
    <comment ref="Z14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无滚动条，无缩放</t>
        </r>
      </text>
    </comment>
    <comment ref="AA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有横向滚动条</t>
        </r>
      </text>
    </comment>
    <comment ref="AB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图片无法加载</t>
        </r>
      </text>
    </comment>
    <comment ref="AC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自动缩放</t>
        </r>
      </text>
    </comment>
    <comment ref="AD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图片无法加载</t>
        </r>
      </text>
    </comment>
    <comment ref="AE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有横向滚动条</t>
        </r>
      </text>
    </comment>
    <comment ref="AG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有横向滚动条</t>
        </r>
      </text>
    </comment>
    <comment ref="AH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无滚动条，不自动缩放</t>
        </r>
      </text>
    </comment>
    <comment ref="AI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有横向滚动条</t>
        </r>
      </text>
    </comment>
    <comment ref="AJ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有横向滚动条</t>
        </r>
      </text>
    </comment>
    <comment ref="AK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自动缩放</t>
        </r>
      </text>
    </comment>
    <comment ref="AL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有横向滚动条</t>
        </r>
      </text>
    </comment>
    <comment ref="AM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无滚动条，不自动缩放</t>
        </r>
      </text>
    </comment>
    <comment ref="AN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图片无法加载</t>
        </r>
      </text>
    </comment>
    <comment ref="AO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图片无法加载</t>
        </r>
      </text>
    </comment>
    <comment ref="AP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图片无法加载</t>
        </r>
      </text>
    </comment>
    <comment ref="AQ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自动缩放</t>
        </r>
      </text>
    </comment>
    <comment ref="C14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有明显锯齿</t>
        </r>
      </text>
    </comment>
    <comment ref="AI14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有轻微马赛克</t>
        </r>
      </text>
    </comment>
    <comment ref="AO14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图片无法加载</t>
        </r>
      </text>
    </comment>
    <comment ref="S15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蓝色较浅、灰色系有较明显马赛克</t>
        </r>
      </text>
    </comment>
    <comment ref="AE15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有较明显马赛克</t>
        </r>
      </text>
    </comment>
    <comment ref="AI15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有轻微马赛克</t>
        </r>
      </text>
    </comment>
    <comment ref="AO1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图片无法加载</t>
        </r>
      </text>
    </comment>
    <comment ref="S1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蓝色与紫色块较浅</t>
        </r>
      </text>
    </comment>
    <comment ref="AE15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有较明显马赛克</t>
        </r>
      </text>
    </comment>
    <comment ref="AI15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有轻微马赛克</t>
        </r>
      </text>
    </comment>
    <comment ref="AO1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图片无法加载</t>
        </r>
      </text>
    </comment>
    <comment ref="D1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不换行，有横向滚动条</t>
        </r>
      </text>
    </comment>
    <comment ref="G1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手机不支持，测试不通过</t>
        </r>
      </text>
    </comment>
    <comment ref="D16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双圈饼形有点变形，白菱形，黑菱形右上角有些变形</t>
        </r>
      </text>
    </comment>
    <comment ref="AE16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"</t>
        </r>
        <r>
          <rPr>
            <sz val="9"/>
            <color indexed="81"/>
            <rFont val="宋体"/>
            <family val="3"/>
            <charset val="134"/>
          </rPr>
          <t>实心黑点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宋体"/>
            <family val="3"/>
            <charset val="134"/>
          </rPr>
          <t>钱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宋体"/>
            <family val="3"/>
            <charset val="134"/>
          </rPr>
          <t>显示错误</t>
        </r>
      </text>
    </comment>
    <comment ref="AP16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"</t>
        </r>
        <r>
          <rPr>
            <sz val="9"/>
            <color indexed="81"/>
            <rFont val="宋体"/>
            <family val="3"/>
            <charset val="134"/>
          </rPr>
          <t>实心黑点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宋体"/>
            <family val="3"/>
            <charset val="134"/>
          </rPr>
          <t>不支持</t>
        </r>
      </text>
    </comment>
    <comment ref="Z1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支持
</t>
        </r>
        <r>
          <rPr>
            <sz val="9"/>
            <color indexed="81"/>
            <rFont val="Tahoma"/>
            <family val="2"/>
          </rPr>
          <t>100K</t>
        </r>
        <r>
          <rPr>
            <sz val="9"/>
            <color indexed="81"/>
            <rFont val="宋体"/>
            <family val="3"/>
            <charset val="134"/>
          </rPr>
          <t xml:space="preserve">的页面
</t>
        </r>
      </text>
    </comment>
    <comment ref="AB16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最大</t>
        </r>
        <r>
          <rPr>
            <sz val="9"/>
            <color indexed="81"/>
            <rFont val="Tahoma"/>
            <family val="2"/>
          </rPr>
          <t>20K</t>
        </r>
        <r>
          <rPr>
            <sz val="9"/>
            <color indexed="81"/>
            <rFont val="宋体"/>
            <family val="3"/>
            <charset val="134"/>
          </rPr>
          <t>，提示存储空间不足</t>
        </r>
      </text>
    </comment>
    <comment ref="AD16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最大</t>
        </r>
        <r>
          <rPr>
            <sz val="9"/>
            <color indexed="81"/>
            <rFont val="Tahoma"/>
            <family val="2"/>
          </rPr>
          <t>20K</t>
        </r>
        <r>
          <rPr>
            <sz val="9"/>
            <color indexed="81"/>
            <rFont val="宋体"/>
            <family val="3"/>
            <charset val="134"/>
          </rPr>
          <t>，提示存储空间不足</t>
        </r>
      </text>
    </comment>
    <comment ref="AE16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最大</t>
        </r>
        <r>
          <rPr>
            <sz val="9"/>
            <color indexed="81"/>
            <rFont val="Tahoma"/>
            <family val="2"/>
          </rPr>
          <t>10K</t>
        </r>
      </text>
    </comment>
    <comment ref="AN16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最大</t>
        </r>
        <r>
          <rPr>
            <sz val="9"/>
            <color indexed="81"/>
            <rFont val="Tahoma"/>
            <family val="2"/>
          </rPr>
          <t>20K</t>
        </r>
      </text>
    </comment>
    <comment ref="AO16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最大</t>
        </r>
        <r>
          <rPr>
            <sz val="9"/>
            <color indexed="81"/>
            <rFont val="Tahoma"/>
            <family val="2"/>
          </rPr>
          <t>20K</t>
        </r>
      </text>
    </comment>
    <comment ref="AP16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最大</t>
        </r>
        <r>
          <rPr>
            <sz val="9"/>
            <color indexed="81"/>
            <rFont val="Tahoma"/>
            <family val="2"/>
          </rPr>
          <t>20K</t>
        </r>
      </text>
    </comment>
    <comment ref="AQ16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最大</t>
        </r>
        <r>
          <rPr>
            <sz val="9"/>
            <color indexed="81"/>
            <rFont val="Tahoma"/>
            <family val="2"/>
          </rPr>
          <t>40K</t>
        </r>
      </text>
    </comment>
    <comment ref="N16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不能“居右”。</t>
        </r>
      </text>
    </comment>
    <comment ref="D1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两图无表格并排显示有问题，大图已占据所有屏幕，旁边的小图挤到了下一行
列表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菜单处：搜索按钮被挤到了下一行</t>
        </r>
      </text>
    </comment>
    <comment ref="X1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logo</t>
        </r>
        <r>
          <rPr>
            <sz val="9"/>
            <color indexed="81"/>
            <rFont val="宋体"/>
            <family val="3"/>
            <charset val="134"/>
          </rPr>
          <t>的</t>
        </r>
        <r>
          <rPr>
            <sz val="9"/>
            <color indexed="81"/>
            <rFont val="Tahoma"/>
            <family val="2"/>
          </rPr>
          <t>margin-top</t>
        </r>
        <r>
          <rPr>
            <sz val="9"/>
            <color indexed="81"/>
            <rFont val="宋体"/>
            <family val="3"/>
            <charset val="134"/>
          </rPr>
          <t>没有生效</t>
        </r>
        <r>
          <rPr>
            <sz val="9"/>
            <color indexed="81"/>
            <rFont val="Tahoma"/>
            <family val="2"/>
          </rPr>
          <t xml:space="preserve">  </t>
        </r>
      </text>
    </comment>
    <comment ref="Y169" authorId="0">
      <text>
        <r>
          <rPr>
            <sz val="9"/>
            <color indexed="81"/>
            <rFont val="宋体"/>
            <family val="3"/>
            <charset val="134"/>
          </rPr>
          <t>实线与虚线会有重合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O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UCWEB 7.0</t>
        </r>
        <r>
          <rPr>
            <sz val="9"/>
            <color indexed="81"/>
            <rFont val="Tahoma"/>
            <family val="2"/>
          </rPr>
          <t xml:space="preserve">
By </t>
        </r>
        <r>
          <rPr>
            <sz val="9"/>
            <color indexed="81"/>
            <rFont val="宋体"/>
            <family val="3"/>
            <charset val="134"/>
          </rPr>
          <t xml:space="preserve">王卓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P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UCWEB 7.0</t>
        </r>
        <r>
          <rPr>
            <sz val="9"/>
            <color indexed="81"/>
            <rFont val="Tahoma"/>
            <family val="2"/>
          </rPr>
          <t xml:space="preserve">
By </t>
        </r>
        <r>
          <rPr>
            <sz val="9"/>
            <color indexed="81"/>
            <rFont val="宋体"/>
            <family val="3"/>
            <charset val="134"/>
          </rPr>
          <t xml:space="preserve">王卓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月
设备</t>
        </r>
        <r>
          <rPr>
            <sz val="9"/>
            <color indexed="81"/>
            <rFont val="Tahoma"/>
            <family val="2"/>
          </rPr>
          <t xml:space="preserve"> From </t>
        </r>
        <r>
          <rPr>
            <sz val="9"/>
            <color indexed="81"/>
            <rFont val="宋体"/>
            <family val="3"/>
            <charset val="134"/>
          </rPr>
          <t>王卓</t>
        </r>
      </text>
    </comment>
    <comment ref="V5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UCWEB6.7
</t>
        </r>
        <r>
          <rPr>
            <sz val="9"/>
            <color indexed="81"/>
            <rFont val="Tahoma"/>
            <family val="2"/>
          </rPr>
          <t xml:space="preserve">by </t>
        </r>
        <r>
          <rPr>
            <sz val="9"/>
            <color indexed="81"/>
            <rFont val="宋体"/>
            <family val="3"/>
            <charset val="134"/>
          </rPr>
          <t xml:space="preserve">化龙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W5" authorId="0">
      <text>
        <r>
          <rPr>
            <b/>
            <sz val="9"/>
            <color indexed="81"/>
            <rFont val="Tahoma"/>
            <family val="2"/>
          </rPr>
          <t>作者:
UCWEB7.0</t>
        </r>
        <r>
          <rPr>
            <sz val="9"/>
            <color indexed="81"/>
            <rFont val="Tahoma"/>
            <family val="2"/>
          </rPr>
          <t xml:space="preserve">
By </t>
        </r>
        <r>
          <rPr>
            <sz val="9"/>
            <color indexed="81"/>
            <rFont val="宋体"/>
            <family val="3"/>
            <charset val="134"/>
          </rPr>
          <t xml:space="preserve">化龙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X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By </t>
        </r>
        <r>
          <rPr>
            <sz val="9"/>
            <color indexed="81"/>
            <rFont val="宋体"/>
            <family val="3"/>
            <charset val="134"/>
          </rPr>
          <t xml:space="preserve">周佳亭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Y5" authorId="0">
      <text>
        <r>
          <rPr>
            <b/>
            <sz val="9"/>
            <color indexed="81"/>
            <rFont val="宋体"/>
            <family val="3"/>
            <charset val="134"/>
          </rPr>
          <t>作者:
UCWEB 6.7</t>
        </r>
        <r>
          <rPr>
            <sz val="9"/>
            <color indexed="81"/>
            <rFont val="宋体"/>
            <family val="3"/>
            <charset val="134"/>
          </rPr>
          <t xml:space="preserve">
By 破天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AA5" authorId="0">
      <text>
        <r>
          <rPr>
            <b/>
            <sz val="9"/>
            <color indexed="81"/>
            <rFont val="宋体"/>
            <family val="3"/>
            <charset val="134"/>
          </rPr>
          <t>作者:
UCWEB 7.0</t>
        </r>
        <r>
          <rPr>
            <sz val="9"/>
            <color indexed="81"/>
            <rFont val="宋体"/>
            <family val="3"/>
            <charset val="134"/>
          </rPr>
          <t xml:space="preserve">
By 化龙
2009年12月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1.5em</t>
        </r>
      </text>
    </comment>
    <comment ref="G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1.2em</t>
        </r>
      </text>
    </comment>
    <comment ref="O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行高：1.2em</t>
        </r>
      </text>
    </comment>
    <comment ref="P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行高：1.2em</t>
        </r>
      </text>
    </comment>
    <comment ref="V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行高：1em</t>
        </r>
      </text>
    </comment>
    <comment ref="W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行高：1em</t>
        </r>
      </text>
    </comment>
    <comment ref="X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行高：1em</t>
        </r>
      </text>
    </comment>
    <comment ref="AA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行高：1em</t>
        </r>
      </text>
    </comment>
    <comment ref="M1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图片中没有链接热点</t>
        </r>
      </text>
    </comment>
    <comment ref="N1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图片的热点链接不支持</t>
        </r>
      </text>
    </comment>
    <comment ref="Z1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图片的热点链接不支持</t>
        </r>
      </text>
    </comment>
    <comment ref="O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h2</t>
        </r>
        <r>
          <rPr>
            <sz val="9"/>
            <color indexed="81"/>
            <rFont val="宋体"/>
            <family val="3"/>
            <charset val="134"/>
          </rPr>
          <t>字号较大，相同</t>
        </r>
      </text>
    </comment>
    <comment ref="P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h2</t>
        </r>
        <r>
          <rPr>
            <sz val="9"/>
            <color indexed="81"/>
            <rFont val="宋体"/>
            <family val="3"/>
            <charset val="134"/>
          </rPr>
          <t>字号较大，相同</t>
        </r>
      </text>
    </comment>
    <comment ref="S13" authorId="0">
      <text>
        <r>
          <rPr>
            <sz val="9"/>
            <color indexed="81"/>
            <rFont val="宋体"/>
            <family val="3"/>
            <charset val="134"/>
          </rPr>
          <t>文字大小不对</t>
        </r>
      </text>
    </comment>
    <comment ref="U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h1/h2 </t>
        </r>
        <r>
          <rPr>
            <sz val="9"/>
            <color indexed="81"/>
            <rFont val="宋体"/>
            <family val="3"/>
            <charset val="134"/>
          </rPr>
          <t>字体大小一样，</t>
        </r>
        <r>
          <rPr>
            <sz val="9"/>
            <color indexed="81"/>
            <rFont val="Tahoma"/>
            <family val="2"/>
          </rPr>
          <t>h3/H4</t>
        </r>
        <r>
          <rPr>
            <sz val="9"/>
            <color indexed="81"/>
            <rFont val="宋体"/>
            <family val="3"/>
            <charset val="134"/>
          </rPr>
          <t>字体小一号</t>
        </r>
      </text>
    </comment>
    <comment ref="V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h1,h2,h3,h4</t>
        </r>
        <r>
          <rPr>
            <sz val="9"/>
            <color indexed="81"/>
            <rFont val="宋体"/>
            <family val="3"/>
            <charset val="134"/>
          </rPr>
          <t>大小相同，汉字未加粗</t>
        </r>
      </text>
    </comment>
    <comment ref="W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h2</t>
        </r>
        <r>
          <rPr>
            <sz val="9"/>
            <color indexed="81"/>
            <rFont val="宋体"/>
            <family val="3"/>
            <charset val="134"/>
          </rPr>
          <t>字号较大，中文未加粗，相同</t>
        </r>
      </text>
    </comment>
    <comment ref="X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h1,h2,h3,h4</t>
        </r>
        <r>
          <rPr>
            <sz val="9"/>
            <color indexed="81"/>
            <rFont val="宋体"/>
            <family val="3"/>
            <charset val="134"/>
          </rPr>
          <t>显示效果一样</t>
        </r>
      </text>
    </comment>
    <comment ref="Y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h1,h2,h3</t>
        </r>
        <r>
          <rPr>
            <sz val="9"/>
            <color indexed="81"/>
            <rFont val="宋体"/>
            <family val="3"/>
            <charset val="134"/>
          </rPr>
          <t>相同</t>
        </r>
      </text>
    </comment>
    <comment ref="AA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h2</t>
        </r>
        <r>
          <rPr>
            <sz val="9"/>
            <color indexed="81"/>
            <rFont val="宋体"/>
            <family val="3"/>
            <charset val="134"/>
          </rPr>
          <t>字号较大，未加粗，相同</t>
        </r>
      </text>
    </comment>
    <comment ref="O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h2</t>
        </r>
        <r>
          <rPr>
            <sz val="9"/>
            <color indexed="81"/>
            <rFont val="宋体"/>
            <family val="3"/>
            <charset val="134"/>
          </rPr>
          <t>字号较大，相同</t>
        </r>
      </text>
    </comment>
    <comment ref="P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h2</t>
        </r>
        <r>
          <rPr>
            <sz val="9"/>
            <color indexed="81"/>
            <rFont val="宋体"/>
            <family val="3"/>
            <charset val="134"/>
          </rPr>
          <t>字号较大，相同</t>
        </r>
      </text>
    </comment>
    <comment ref="S14" authorId="0">
      <text>
        <r>
          <rPr>
            <sz val="9"/>
            <color indexed="81"/>
            <rFont val="宋体"/>
            <family val="3"/>
            <charset val="134"/>
          </rPr>
          <t>文字大小不对</t>
        </r>
      </text>
    </comment>
    <comment ref="U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h1/h2 </t>
        </r>
        <r>
          <rPr>
            <sz val="9"/>
            <color indexed="81"/>
            <rFont val="宋体"/>
            <family val="3"/>
            <charset val="134"/>
          </rPr>
          <t>字体大小一样，</t>
        </r>
        <r>
          <rPr>
            <sz val="9"/>
            <color indexed="81"/>
            <rFont val="Tahoma"/>
            <family val="2"/>
          </rPr>
          <t>h3/H4</t>
        </r>
        <r>
          <rPr>
            <sz val="9"/>
            <color indexed="81"/>
            <rFont val="宋体"/>
            <family val="3"/>
            <charset val="134"/>
          </rPr>
          <t>字体小一号</t>
        </r>
      </text>
    </comment>
    <comment ref="V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h1,h2,h3,h4</t>
        </r>
        <r>
          <rPr>
            <sz val="9"/>
            <color indexed="81"/>
            <rFont val="宋体"/>
            <family val="3"/>
            <charset val="134"/>
          </rPr>
          <t>大小相同，汉字未加粗</t>
        </r>
      </text>
    </comment>
    <comment ref="W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h2</t>
        </r>
        <r>
          <rPr>
            <sz val="9"/>
            <color indexed="81"/>
            <rFont val="宋体"/>
            <family val="3"/>
            <charset val="134"/>
          </rPr>
          <t>字号较大，中文未加粗，相同</t>
        </r>
      </text>
    </comment>
    <comment ref="X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h1,h2,h3,h4</t>
        </r>
        <r>
          <rPr>
            <sz val="9"/>
            <color indexed="81"/>
            <rFont val="宋体"/>
            <family val="3"/>
            <charset val="134"/>
          </rPr>
          <t>显示效果一样</t>
        </r>
      </text>
    </comment>
    <comment ref="Y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h1,h2,h3</t>
        </r>
        <r>
          <rPr>
            <sz val="9"/>
            <color indexed="81"/>
            <rFont val="宋体"/>
            <family val="3"/>
            <charset val="134"/>
          </rPr>
          <t>相同</t>
        </r>
      </text>
    </comment>
    <comment ref="AA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h2</t>
        </r>
        <r>
          <rPr>
            <sz val="9"/>
            <color indexed="81"/>
            <rFont val="宋体"/>
            <family val="3"/>
            <charset val="134"/>
          </rPr>
          <t>字号较大，未加粗，相同</t>
        </r>
      </text>
    </comment>
    <comment ref="O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h3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h4</t>
        </r>
        <r>
          <rPr>
            <sz val="9"/>
            <color indexed="81"/>
            <rFont val="宋体"/>
            <family val="3"/>
            <charset val="134"/>
          </rPr>
          <t>字号较小，相同</t>
        </r>
      </text>
    </comment>
    <comment ref="P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h3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h4</t>
        </r>
        <r>
          <rPr>
            <sz val="9"/>
            <color indexed="81"/>
            <rFont val="宋体"/>
            <family val="3"/>
            <charset val="134"/>
          </rPr>
          <t>字号较小，相同</t>
        </r>
      </text>
    </comment>
    <comment ref="S15" authorId="0">
      <text>
        <r>
          <rPr>
            <sz val="9"/>
            <color indexed="81"/>
            <rFont val="宋体"/>
            <family val="3"/>
            <charset val="134"/>
          </rPr>
          <t>文字大小不对</t>
        </r>
      </text>
    </comment>
    <comment ref="U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h1/h2 </t>
        </r>
        <r>
          <rPr>
            <sz val="9"/>
            <color indexed="81"/>
            <rFont val="宋体"/>
            <family val="3"/>
            <charset val="134"/>
          </rPr>
          <t>字体大小一样，</t>
        </r>
        <r>
          <rPr>
            <sz val="9"/>
            <color indexed="81"/>
            <rFont val="Tahoma"/>
            <family val="2"/>
          </rPr>
          <t>h3/H4</t>
        </r>
        <r>
          <rPr>
            <sz val="9"/>
            <color indexed="81"/>
            <rFont val="宋体"/>
            <family val="3"/>
            <charset val="134"/>
          </rPr>
          <t>字体小一号</t>
        </r>
      </text>
    </comment>
    <comment ref="V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h1,h2,h3,h4</t>
        </r>
        <r>
          <rPr>
            <sz val="9"/>
            <color indexed="81"/>
            <rFont val="宋体"/>
            <family val="3"/>
            <charset val="134"/>
          </rPr>
          <t>大小相同，汉字未加粗</t>
        </r>
      </text>
    </comment>
    <comment ref="W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h3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h4</t>
        </r>
        <r>
          <rPr>
            <sz val="9"/>
            <color indexed="81"/>
            <rFont val="宋体"/>
            <family val="3"/>
            <charset val="134"/>
          </rPr>
          <t>字号较小，中文未加粗，相同</t>
        </r>
      </text>
    </comment>
    <comment ref="X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h1,h2,h3,h4</t>
        </r>
        <r>
          <rPr>
            <sz val="9"/>
            <color indexed="81"/>
            <rFont val="宋体"/>
            <family val="3"/>
            <charset val="134"/>
          </rPr>
          <t>显示效果一样</t>
        </r>
      </text>
    </comment>
    <comment ref="Y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h1,h2,h3</t>
        </r>
        <r>
          <rPr>
            <sz val="9"/>
            <color indexed="81"/>
            <rFont val="宋体"/>
            <family val="3"/>
            <charset val="134"/>
          </rPr>
          <t>相同</t>
        </r>
      </text>
    </comment>
    <comment ref="AA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h3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h4</t>
        </r>
        <r>
          <rPr>
            <sz val="9"/>
            <color indexed="81"/>
            <rFont val="宋体"/>
            <family val="3"/>
            <charset val="134"/>
          </rPr>
          <t>字号较小，未加粗，相同</t>
        </r>
      </text>
    </comment>
    <comment ref="O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h3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h4</t>
        </r>
        <r>
          <rPr>
            <sz val="9"/>
            <color indexed="81"/>
            <rFont val="宋体"/>
            <family val="3"/>
            <charset val="134"/>
          </rPr>
          <t>字号较小，相同</t>
        </r>
      </text>
    </comment>
    <comment ref="P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h3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h4</t>
        </r>
        <r>
          <rPr>
            <sz val="9"/>
            <color indexed="81"/>
            <rFont val="宋体"/>
            <family val="3"/>
            <charset val="134"/>
          </rPr>
          <t>字号较小，相同</t>
        </r>
      </text>
    </comment>
    <comment ref="S16" authorId="0">
      <text>
        <r>
          <rPr>
            <sz val="9"/>
            <color indexed="81"/>
            <rFont val="宋体"/>
            <family val="3"/>
            <charset val="134"/>
          </rPr>
          <t>文字大小不对</t>
        </r>
      </text>
    </comment>
    <comment ref="U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h1/h2 </t>
        </r>
        <r>
          <rPr>
            <sz val="9"/>
            <color indexed="81"/>
            <rFont val="宋体"/>
            <family val="3"/>
            <charset val="134"/>
          </rPr>
          <t>字体大小一样，</t>
        </r>
        <r>
          <rPr>
            <sz val="9"/>
            <color indexed="81"/>
            <rFont val="Tahoma"/>
            <family val="2"/>
          </rPr>
          <t>h3/H4</t>
        </r>
        <r>
          <rPr>
            <sz val="9"/>
            <color indexed="81"/>
            <rFont val="宋体"/>
            <family val="3"/>
            <charset val="134"/>
          </rPr>
          <t>字体小一号</t>
        </r>
      </text>
    </comment>
    <comment ref="V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h1,h2,h3,h4</t>
        </r>
        <r>
          <rPr>
            <sz val="9"/>
            <color indexed="81"/>
            <rFont val="宋体"/>
            <family val="3"/>
            <charset val="134"/>
          </rPr>
          <t>大小相同，汉字未加粗</t>
        </r>
      </text>
    </comment>
    <comment ref="W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h3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h4</t>
        </r>
        <r>
          <rPr>
            <sz val="9"/>
            <color indexed="81"/>
            <rFont val="宋体"/>
            <family val="3"/>
            <charset val="134"/>
          </rPr>
          <t>字号较小，中文未加粗，相同</t>
        </r>
      </text>
    </comment>
    <comment ref="X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h1,h2,h3,h4</t>
        </r>
        <r>
          <rPr>
            <sz val="9"/>
            <color indexed="81"/>
            <rFont val="宋体"/>
            <family val="3"/>
            <charset val="134"/>
          </rPr>
          <t>显示效果一样</t>
        </r>
      </text>
    </comment>
    <comment ref="AA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h3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h4</t>
        </r>
        <r>
          <rPr>
            <sz val="9"/>
            <color indexed="81"/>
            <rFont val="宋体"/>
            <family val="3"/>
            <charset val="134"/>
          </rPr>
          <t>字号较小，未加粗，相同</t>
        </r>
      </text>
    </comment>
    <comment ref="C1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无间距</t>
        </r>
      </text>
    </comment>
    <comment ref="O1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未倾斜</t>
        </r>
      </text>
    </comment>
    <comment ref="P1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未倾斜</t>
        </r>
      </text>
    </comment>
    <comment ref="V1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未倾斜</t>
        </r>
      </text>
    </comment>
    <comment ref="W1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未倾斜</t>
        </r>
      </text>
    </comment>
    <comment ref="O2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未加粗</t>
        </r>
      </text>
    </comment>
    <comment ref="P2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中文未加粗</t>
        </r>
      </text>
    </comment>
    <comment ref="V2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未加粗</t>
        </r>
      </text>
    </comment>
    <comment ref="W2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中文未加粗</t>
        </r>
      </text>
    </comment>
    <comment ref="AA2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中文未加粗</t>
        </r>
      </text>
    </comment>
    <comment ref="O2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无缩进，符号呈菱形</t>
        </r>
      </text>
    </comment>
    <comment ref="P2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无缩进，符号呈菱形</t>
        </r>
      </text>
    </comment>
    <comment ref="U2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二级位置和已经同级</t>
        </r>
      </text>
    </comment>
    <comment ref="V2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二级无序列表无缩进</t>
        </r>
      </text>
    </comment>
    <comment ref="W2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二级无序列表无缩进</t>
        </r>
      </text>
    </comment>
    <comment ref="Y2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无序列表前项目符号不同，二级无序列表无缩进</t>
        </r>
      </text>
    </comment>
    <comment ref="AA2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二级无序列表无缩进</t>
        </r>
      </text>
    </comment>
    <comment ref="O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无缩进</t>
        </r>
      </text>
    </comment>
    <comment ref="P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无缩进</t>
        </r>
      </text>
    </comment>
    <comment ref="U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二级位置和已经同级</t>
        </r>
      </text>
    </comment>
    <comment ref="V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无缩进</t>
        </r>
      </text>
    </comment>
    <comment ref="W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无缩进</t>
        </r>
      </text>
    </comment>
    <comment ref="Y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无缩进</t>
        </r>
      </text>
    </comment>
    <comment ref="AA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无缩进</t>
        </r>
      </text>
    </comment>
    <comment ref="V2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无缩进</t>
        </r>
      </text>
    </comment>
    <comment ref="Y2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无缩进</t>
        </r>
      </text>
    </comment>
    <comment ref="S24" authorId="0">
      <text>
        <r>
          <rPr>
            <sz val="9"/>
            <color indexed="81"/>
            <rFont val="宋体"/>
            <family val="3"/>
            <charset val="134"/>
          </rPr>
          <t>没有显示边框</t>
        </r>
      </text>
    </comment>
    <comment ref="U2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默认无边框效果，</t>
        </r>
        <r>
          <rPr>
            <sz val="9"/>
            <color indexed="81"/>
            <rFont val="Tahoma"/>
            <family val="2"/>
          </rPr>
          <t>td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tr</t>
        </r>
        <r>
          <rPr>
            <sz val="9"/>
            <color indexed="81"/>
            <rFont val="宋体"/>
            <family val="3"/>
            <charset val="134"/>
          </rPr>
          <t>无背景样色</t>
        </r>
      </text>
    </comment>
    <comment ref="V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单元格排列不齐</t>
        </r>
      </text>
    </comment>
    <comment ref="S25" authorId="0">
      <text>
        <r>
          <rPr>
            <sz val="9"/>
            <color indexed="81"/>
            <rFont val="宋体"/>
            <family val="3"/>
            <charset val="134"/>
          </rPr>
          <t>没有显示边框</t>
        </r>
      </text>
    </comment>
    <comment ref="U2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默认无边框效果，</t>
        </r>
        <r>
          <rPr>
            <sz val="9"/>
            <color indexed="81"/>
            <rFont val="Tahoma"/>
            <family val="2"/>
          </rPr>
          <t>td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tr</t>
        </r>
        <r>
          <rPr>
            <sz val="9"/>
            <color indexed="81"/>
            <rFont val="宋体"/>
            <family val="3"/>
            <charset val="134"/>
          </rPr>
          <t>无背景样色</t>
        </r>
      </text>
    </comment>
    <comment ref="V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图片字体排列不齐</t>
        </r>
      </text>
    </comment>
    <comment ref="W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图片字体排列不齐</t>
        </r>
      </text>
    </comment>
    <comment ref="Y2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第一行在右侧，另两行换行</t>
        </r>
      </text>
    </comment>
    <comment ref="G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支持。
不过外观不是</t>
        </r>
        <r>
          <rPr>
            <sz val="9"/>
            <color indexed="81"/>
            <rFont val="Tahoma"/>
            <family val="2"/>
          </rPr>
          <t>disabled</t>
        </r>
        <r>
          <rPr>
            <sz val="9"/>
            <color indexed="81"/>
            <rFont val="宋体"/>
            <family val="3"/>
            <charset val="134"/>
          </rPr>
          <t>状态</t>
        </r>
      </text>
    </comment>
    <comment ref="H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支持。
不过外观不是</t>
        </r>
        <r>
          <rPr>
            <sz val="9"/>
            <color indexed="81"/>
            <rFont val="Tahoma"/>
            <family val="2"/>
          </rPr>
          <t>disabled</t>
        </r>
        <r>
          <rPr>
            <sz val="9"/>
            <color indexed="81"/>
            <rFont val="宋体"/>
            <family val="3"/>
            <charset val="134"/>
          </rPr>
          <t>状态</t>
        </r>
      </text>
    </comment>
    <comment ref="L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支持。
不过外观不是</t>
        </r>
        <r>
          <rPr>
            <sz val="9"/>
            <color indexed="81"/>
            <rFont val="Tahoma"/>
            <family val="2"/>
          </rPr>
          <t>disabled</t>
        </r>
        <r>
          <rPr>
            <sz val="9"/>
            <color indexed="81"/>
            <rFont val="宋体"/>
            <family val="3"/>
            <charset val="134"/>
          </rPr>
          <t>状态</t>
        </r>
      </text>
    </comment>
    <comment ref="M2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没有置灰</t>
        </r>
      </text>
    </comment>
    <comment ref="Z2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没有置灰</t>
        </r>
      </text>
    </comment>
    <comment ref="M3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没有置灰</t>
        </r>
      </text>
    </comment>
    <comment ref="Z3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没有置灰</t>
        </r>
      </text>
    </comment>
    <comment ref="W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点击弹出浏览器菜单</t>
        </r>
      </text>
    </comment>
    <comment ref="M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选中后没有显示“√”</t>
        </r>
      </text>
    </comment>
    <comment ref="AA3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焦点移开后颜色变灰</t>
        </r>
      </text>
    </comment>
    <comment ref="C3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无法联动</t>
        </r>
      </text>
    </comment>
    <comment ref="G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不支持联动</t>
        </r>
      </text>
    </comment>
    <comment ref="H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不支持联动</t>
        </r>
      </text>
    </comment>
    <comment ref="L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不支持联动</t>
        </r>
      </text>
    </comment>
    <comment ref="M3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选中后没有显示“√”</t>
        </r>
      </text>
    </comment>
    <comment ref="O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不支持联动</t>
        </r>
      </text>
    </comment>
    <comment ref="P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不支持联动</t>
        </r>
      </text>
    </comment>
    <comment ref="R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不支持联动</t>
        </r>
      </text>
    </comment>
    <comment ref="AA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焦点移开后颜色变灰</t>
        </r>
      </text>
    </comment>
    <comment ref="V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不显示按钮</t>
        </r>
      </text>
    </comment>
    <comment ref="X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无操作权限</t>
        </r>
      </text>
    </comment>
    <comment ref="V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下拉菜单全部展开显示</t>
        </r>
      </text>
    </comment>
    <comment ref="W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下拉菜单全部展开显示</t>
        </r>
      </text>
    </comment>
    <comment ref="G4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超出无滚动条</t>
        </r>
      </text>
    </comment>
    <comment ref="H4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超出无滚动条</t>
        </r>
      </text>
    </comment>
    <comment ref="L4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超出无滚动条</t>
        </r>
      </text>
    </comment>
    <comment ref="O4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13em/3.5em
</t>
        </r>
        <r>
          <rPr>
            <sz val="9"/>
            <color indexed="81"/>
            <rFont val="宋体"/>
            <family val="3"/>
            <charset val="134"/>
          </rPr>
          <t>超出无滚动条</t>
        </r>
      </text>
    </comment>
    <comment ref="P4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13em/3.5em
</t>
        </r>
        <r>
          <rPr>
            <sz val="9"/>
            <color indexed="81"/>
            <rFont val="宋体"/>
            <family val="3"/>
            <charset val="134"/>
          </rPr>
          <t>超出无滚动条</t>
        </r>
      </text>
    </comment>
    <comment ref="V4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11em/1em
</t>
        </r>
        <r>
          <rPr>
            <sz val="9"/>
            <color indexed="81"/>
            <rFont val="宋体"/>
            <family val="3"/>
            <charset val="134"/>
          </rPr>
          <t>无滚动条显示</t>
        </r>
      </text>
    </comment>
    <comment ref="W4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13em/1em
</t>
        </r>
        <r>
          <rPr>
            <sz val="9"/>
            <color indexed="81"/>
            <rFont val="宋体"/>
            <family val="3"/>
            <charset val="134"/>
          </rPr>
          <t>无滚动条显示</t>
        </r>
      </text>
    </comment>
    <comment ref="AA4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19em/1em
</t>
        </r>
        <r>
          <rPr>
            <sz val="9"/>
            <color indexed="81"/>
            <rFont val="宋体"/>
            <family val="3"/>
            <charset val="134"/>
          </rPr>
          <t>无滚动条显示</t>
        </r>
      </text>
    </comment>
    <comment ref="F4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手机上没有出现“</t>
        </r>
        <r>
          <rPr>
            <sz val="9"/>
            <color indexed="81"/>
            <rFont val="Tahoma"/>
            <family val="2"/>
          </rPr>
          <t>tag:iframe</t>
        </r>
        <r>
          <rPr>
            <sz val="9"/>
            <color indexed="81"/>
            <rFont val="宋体"/>
            <family val="3"/>
            <charset val="134"/>
          </rPr>
          <t>。看到这行文字，说明</t>
        </r>
        <r>
          <rPr>
            <sz val="9"/>
            <color indexed="81"/>
            <rFont val="Tahoma"/>
            <family val="2"/>
          </rPr>
          <t>iframe</t>
        </r>
        <r>
          <rPr>
            <sz val="9"/>
            <color indexed="81"/>
            <rFont val="宋体"/>
            <family val="3"/>
            <charset val="134"/>
          </rPr>
          <t>可以被支持</t>
        </r>
        <r>
          <rPr>
            <sz val="9"/>
            <color indexed="81"/>
            <rFont val="Tahoma"/>
            <family val="2"/>
          </rPr>
          <t>:)</t>
        </r>
        <r>
          <rPr>
            <sz val="9"/>
            <color indexed="81"/>
            <rFont val="宋体"/>
            <family val="3"/>
            <charset val="134"/>
          </rPr>
          <t>”字样。</t>
        </r>
      </text>
    </comment>
    <comment ref="V4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11em/1em
</t>
        </r>
        <r>
          <rPr>
            <sz val="9"/>
            <color indexed="81"/>
            <rFont val="宋体"/>
            <family val="3"/>
            <charset val="134"/>
          </rPr>
          <t>无滚动条显示</t>
        </r>
      </text>
    </comment>
    <comment ref="X4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11em/1em
</t>
        </r>
        <r>
          <rPr>
            <sz val="9"/>
            <color indexed="81"/>
            <rFont val="宋体"/>
            <family val="3"/>
            <charset val="134"/>
          </rPr>
          <t>无滚动条显示</t>
        </r>
      </text>
    </comment>
    <comment ref="Y4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11em/1em
</t>
        </r>
        <r>
          <rPr>
            <sz val="9"/>
            <color indexed="81"/>
            <rFont val="宋体"/>
            <family val="3"/>
            <charset val="134"/>
          </rPr>
          <t>无滚动条显示</t>
        </r>
      </text>
    </comment>
    <comment ref="P4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11em/1em
</t>
        </r>
        <r>
          <rPr>
            <sz val="9"/>
            <color indexed="81"/>
            <rFont val="宋体"/>
            <family val="3"/>
            <charset val="134"/>
          </rPr>
          <t>无滚动条显示</t>
        </r>
      </text>
    </comment>
    <comment ref="V4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11em/1em
</t>
        </r>
        <r>
          <rPr>
            <sz val="9"/>
            <color indexed="81"/>
            <rFont val="宋体"/>
            <family val="3"/>
            <charset val="134"/>
          </rPr>
          <t>无滚动条显示</t>
        </r>
      </text>
    </comment>
    <comment ref="X4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11em/1em
</t>
        </r>
        <r>
          <rPr>
            <sz val="9"/>
            <color indexed="81"/>
            <rFont val="宋体"/>
            <family val="3"/>
            <charset val="134"/>
          </rPr>
          <t>无滚动条显示</t>
        </r>
      </text>
    </comment>
    <comment ref="Y4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11em/1em
</t>
        </r>
        <r>
          <rPr>
            <sz val="9"/>
            <color indexed="81"/>
            <rFont val="宋体"/>
            <family val="3"/>
            <charset val="134"/>
          </rPr>
          <t>无滚动条显示</t>
        </r>
      </text>
    </comment>
    <comment ref="AA4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11em/1em
</t>
        </r>
        <r>
          <rPr>
            <sz val="9"/>
            <color indexed="81"/>
            <rFont val="宋体"/>
            <family val="3"/>
            <charset val="134"/>
          </rPr>
          <t>无滚动条显示</t>
        </r>
      </text>
    </comment>
    <comment ref="O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有标题栏，显示</t>
        </r>
        <r>
          <rPr>
            <sz val="9"/>
            <color indexed="81"/>
            <rFont val="Tahoma"/>
            <family val="2"/>
          </rPr>
          <t>title</t>
        </r>
      </text>
    </comment>
    <comment ref="V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有标题栏，显示</t>
        </r>
        <r>
          <rPr>
            <sz val="9"/>
            <color indexed="81"/>
            <rFont val="Tahoma"/>
            <family val="2"/>
          </rPr>
          <t>title</t>
        </r>
      </text>
    </comment>
    <comment ref="W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有标题栏，显示</t>
        </r>
        <r>
          <rPr>
            <sz val="9"/>
            <color indexed="81"/>
            <rFont val="Tahoma"/>
            <family val="2"/>
          </rPr>
          <t>title</t>
        </r>
      </text>
    </comment>
    <comment ref="AA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有标题栏，显示</t>
        </r>
        <r>
          <rPr>
            <sz val="9"/>
            <color indexed="81"/>
            <rFont val="Tahoma"/>
            <family val="2"/>
          </rPr>
          <t>title</t>
        </r>
        <r>
          <rPr>
            <sz val="9"/>
            <color indexed="81"/>
            <rFont val="宋体"/>
            <family val="3"/>
            <charset val="134"/>
          </rPr>
          <t>，支持页面缩放</t>
        </r>
      </text>
    </comment>
    <comment ref="C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无悬停色</t>
        </r>
      </text>
    </comment>
    <comment ref="F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手机上字的颜色没有变成红色。</t>
        </r>
      </text>
    </comment>
    <comment ref="G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浏览器默认焦点框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浏览器默认焦点框</t>
        </r>
      </text>
    </comment>
    <comment ref="L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浏览器默认焦点框</t>
        </r>
      </text>
    </comment>
    <comment ref="M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手机上字的颜色没有变成红色。</t>
        </r>
      </text>
    </comment>
    <comment ref="R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浏览器默认焦点框</t>
        </r>
      </text>
    </comment>
    <comment ref="V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悬停不支持</t>
        </r>
      </text>
    </comment>
    <comment ref="Y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悬停不支持</t>
        </r>
      </text>
    </comment>
    <comment ref="I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单元格排列不齐</t>
        </r>
      </text>
    </comment>
    <comment ref="O6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12px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14px</t>
        </r>
        <r>
          <rPr>
            <sz val="9"/>
            <color indexed="81"/>
            <rFont val="宋体"/>
            <family val="3"/>
            <charset val="134"/>
          </rPr>
          <t>相同大小。</t>
        </r>
      </text>
    </comment>
    <comment ref="P6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12px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14px</t>
        </r>
        <r>
          <rPr>
            <sz val="9"/>
            <color indexed="81"/>
            <rFont val="宋体"/>
            <family val="3"/>
            <charset val="134"/>
          </rPr>
          <t>相同大小。</t>
        </r>
      </text>
    </comment>
    <comment ref="Y6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字号</t>
        </r>
        <r>
          <rPr>
            <sz val="9"/>
            <color indexed="81"/>
            <rFont val="Tahoma"/>
            <family val="2"/>
          </rPr>
          <t>12PX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14PX</t>
        </r>
        <r>
          <rPr>
            <sz val="9"/>
            <color indexed="81"/>
            <rFont val="宋体"/>
            <family val="3"/>
            <charset val="134"/>
          </rPr>
          <t>相同</t>
        </r>
      </text>
    </comment>
    <comment ref="AA6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”</t>
        </r>
        <r>
          <rPr>
            <sz val="9"/>
            <color indexed="81"/>
            <rFont val="宋体"/>
            <family val="3"/>
            <charset val="134"/>
          </rPr>
          <t>重量”两个字不支持</t>
        </r>
      </text>
    </comment>
    <comment ref="C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上划线不支持</t>
        </r>
      </text>
    </comment>
    <comment ref="E63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不支持上划线</t>
        </r>
      </text>
    </comment>
    <comment ref="G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上划线不支持</t>
        </r>
      </text>
    </comment>
    <comment ref="H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上划线不支持</t>
        </r>
      </text>
    </comment>
    <comment ref="L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上划线不支持</t>
        </r>
      </text>
    </comment>
    <comment ref="R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仅支持下划线</t>
        </r>
      </text>
    </comment>
    <comment ref="S63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不支持下划线与上划线</t>
        </r>
      </text>
    </comment>
    <comment ref="U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下划线无效果，中划线效果正常，上划线无效果</t>
        </r>
      </text>
    </comment>
    <comment ref="N6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转换的首字母没大写。</t>
        </r>
      </text>
    </comment>
    <comment ref="Z6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转换的首字母没大写；</t>
        </r>
        <r>
          <rPr>
            <sz val="9"/>
            <color indexed="81"/>
            <rFont val="Tahoma"/>
            <family val="2"/>
          </rPr>
          <t>LOWERCASE</t>
        </r>
        <r>
          <rPr>
            <sz val="9"/>
            <color indexed="81"/>
            <rFont val="宋体"/>
            <family val="3"/>
            <charset val="134"/>
          </rPr>
          <t>是大写。</t>
        </r>
      </text>
    </comment>
    <comment ref="D69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负值不支持</t>
        </r>
      </text>
    </comment>
    <comment ref="E69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负值不支持</t>
        </r>
      </text>
    </comment>
    <comment ref="G6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不支持负值</t>
        </r>
      </text>
    </comment>
    <comment ref="H6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不支持负值</t>
        </r>
      </text>
    </comment>
    <comment ref="K69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负值不支持</t>
        </r>
      </text>
    </comment>
    <comment ref="L6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不支持负值</t>
        </r>
      </text>
    </comment>
    <comment ref="U6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有缩进效果，缩进的具体数值待测</t>
        </r>
      </text>
    </comment>
    <comment ref="S70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不支持上、下的对齐</t>
        </r>
      </text>
    </comment>
    <comment ref="D7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高度显示不全</t>
        </r>
      </text>
    </comment>
    <comment ref="O7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有背景色，无背景图片</t>
        </r>
      </text>
    </comment>
    <comment ref="P7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有背景色，无背景图片</t>
        </r>
      </text>
    </comment>
    <comment ref="Y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不支持背景图片</t>
        </r>
      </text>
    </comment>
    <comment ref="AA7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浅黄色背景不支持</t>
        </r>
      </text>
    </comment>
    <comment ref="AA7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图可以显示，但定位不准</t>
        </r>
      </text>
    </comment>
    <comment ref="E7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:hm
z-inde</t>
        </r>
        <r>
          <rPr>
            <b/>
            <sz val="9"/>
            <color indexed="81"/>
            <rFont val="宋体"/>
            <family val="3"/>
            <charset val="134"/>
          </rPr>
          <t>属性不支持</t>
        </r>
      </text>
    </comment>
    <comment ref="G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不支持负值</t>
        </r>
      </text>
    </comment>
    <comment ref="H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不支持负值</t>
        </r>
      </text>
    </comment>
    <comment ref="L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不支持负值</t>
        </r>
      </text>
    </comment>
    <comment ref="H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内容超出，容器会变高</t>
        </r>
      </text>
    </comment>
    <comment ref="L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内容超出，容器会变高</t>
        </r>
      </text>
    </comment>
    <comment ref="G8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超过</t>
        </r>
        <r>
          <rPr>
            <sz val="9"/>
            <color indexed="81"/>
            <rFont val="Tahoma"/>
            <family val="2"/>
          </rPr>
          <t>max-height</t>
        </r>
        <r>
          <rPr>
            <sz val="9"/>
            <color indexed="81"/>
            <rFont val="宋体"/>
            <family val="3"/>
            <charset val="134"/>
          </rPr>
          <t>，会随文本内容变高</t>
        </r>
      </text>
    </comment>
    <comment ref="H8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超过</t>
        </r>
        <r>
          <rPr>
            <sz val="9"/>
            <color indexed="81"/>
            <rFont val="Tahoma"/>
            <family val="2"/>
          </rPr>
          <t>max-height</t>
        </r>
        <r>
          <rPr>
            <sz val="9"/>
            <color indexed="81"/>
            <rFont val="宋体"/>
            <family val="3"/>
            <charset val="134"/>
          </rPr>
          <t>，会随文本内容变高</t>
        </r>
      </text>
    </comment>
    <comment ref="L8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超过</t>
        </r>
        <r>
          <rPr>
            <sz val="9"/>
            <color indexed="81"/>
            <rFont val="Tahoma"/>
            <family val="2"/>
          </rPr>
          <t>max-height</t>
        </r>
        <r>
          <rPr>
            <sz val="9"/>
            <color indexed="81"/>
            <rFont val="宋体"/>
            <family val="3"/>
            <charset val="134"/>
          </rPr>
          <t>，会随文本内容变高</t>
        </r>
      </text>
    </comment>
    <comment ref="N8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有测试文字的，不支持最大高度。</t>
        </r>
      </text>
    </comment>
    <comment ref="Z8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有测试文字的，不支持最大高度。</t>
        </r>
      </text>
    </comment>
    <comment ref="J8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下对齐不支持</t>
        </r>
      </text>
    </comment>
    <comment ref="F8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手机上没有右端出现的“下拉条”</t>
        </r>
      </text>
    </comment>
    <comment ref="F9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手机上没有右端出现的“下拉条”</t>
        </r>
      </text>
    </comment>
    <comment ref="G9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元素直接有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像素间隔</t>
        </r>
      </text>
    </comment>
    <comment ref="H9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元素直接有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像素间隔</t>
        </r>
      </text>
    </comment>
    <comment ref="L9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元素直接有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像素间隔</t>
        </r>
      </text>
    </comment>
    <comment ref="C9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移到同一行</t>
        </r>
      </text>
    </comment>
    <comment ref="E9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:hm
box</t>
        </r>
        <r>
          <rPr>
            <b/>
            <sz val="9"/>
            <color indexed="81"/>
            <rFont val="宋体"/>
            <family val="3"/>
            <charset val="134"/>
          </rPr>
          <t>没有垂直居中</t>
        </r>
      </text>
    </comment>
    <comment ref="C10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负值不支持</t>
        </r>
      </text>
    </comment>
    <comment ref="K10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:hm
</t>
        </r>
        <r>
          <rPr>
            <b/>
            <sz val="9"/>
            <color indexed="81"/>
            <rFont val="宋体"/>
            <family val="3"/>
            <charset val="134"/>
          </rPr>
          <t>不支持负值</t>
        </r>
      </text>
    </comment>
    <comment ref="Q10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:hm
</t>
        </r>
        <r>
          <rPr>
            <b/>
            <sz val="9"/>
            <color indexed="81"/>
            <rFont val="宋体"/>
            <family val="3"/>
            <charset val="134"/>
          </rPr>
          <t>不支持负值</t>
        </r>
      </text>
    </comment>
    <comment ref="S10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:hm
</t>
        </r>
        <r>
          <rPr>
            <b/>
            <sz val="9"/>
            <color indexed="81"/>
            <rFont val="宋体"/>
            <family val="3"/>
            <charset val="134"/>
          </rPr>
          <t>不支持负值</t>
        </r>
      </text>
    </comment>
    <comment ref="U10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支持列表，无</t>
        </r>
        <r>
          <rPr>
            <sz val="9"/>
            <color indexed="81"/>
            <rFont val="Tahoma"/>
            <family val="2"/>
          </rPr>
          <t>margin</t>
        </r>
        <r>
          <rPr>
            <sz val="9"/>
            <color indexed="81"/>
            <rFont val="宋体"/>
            <family val="3"/>
            <charset val="134"/>
          </rPr>
          <t>效果</t>
        </r>
      </text>
    </comment>
    <comment ref="U10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支持列表，无</t>
        </r>
        <r>
          <rPr>
            <sz val="9"/>
            <color indexed="81"/>
            <rFont val="Tahoma"/>
            <family val="2"/>
          </rPr>
          <t>margin</t>
        </r>
        <r>
          <rPr>
            <sz val="9"/>
            <color indexed="81"/>
            <rFont val="宋体"/>
            <family val="3"/>
            <charset val="134"/>
          </rPr>
          <t>效果</t>
        </r>
      </text>
    </comment>
    <comment ref="U10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支持列表，无</t>
        </r>
        <r>
          <rPr>
            <sz val="9"/>
            <color indexed="81"/>
            <rFont val="Tahoma"/>
            <family val="2"/>
          </rPr>
          <t>margin</t>
        </r>
        <r>
          <rPr>
            <sz val="9"/>
            <color indexed="81"/>
            <rFont val="宋体"/>
            <family val="3"/>
            <charset val="134"/>
          </rPr>
          <t>效果</t>
        </r>
      </text>
    </comment>
    <comment ref="U10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支持列表，无</t>
        </r>
        <r>
          <rPr>
            <sz val="9"/>
            <color indexed="81"/>
            <rFont val="Tahoma"/>
            <family val="2"/>
          </rPr>
          <t>margin</t>
        </r>
        <r>
          <rPr>
            <sz val="9"/>
            <color indexed="81"/>
            <rFont val="宋体"/>
            <family val="3"/>
            <charset val="134"/>
          </rPr>
          <t>效果</t>
        </r>
      </text>
    </comment>
    <comment ref="U10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支持列表，无</t>
        </r>
        <r>
          <rPr>
            <sz val="9"/>
            <color indexed="81"/>
            <rFont val="Tahoma"/>
            <family val="2"/>
          </rPr>
          <t>margin</t>
        </r>
        <r>
          <rPr>
            <sz val="9"/>
            <color indexed="81"/>
            <rFont val="宋体"/>
            <family val="3"/>
            <charset val="134"/>
          </rPr>
          <t>效果</t>
        </r>
      </text>
    </comment>
    <comment ref="C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上间距未生效</t>
        </r>
      </text>
    </comment>
    <comment ref="D108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不支持%</t>
        </r>
      </text>
    </comment>
    <comment ref="E108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不支持%</t>
        </r>
      </text>
    </comment>
    <comment ref="F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上方没有空白。</t>
        </r>
      </text>
    </comment>
    <comment ref="G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不支持百分比</t>
        </r>
        <r>
          <rPr>
            <sz val="9"/>
            <color indexed="81"/>
            <rFont val="Tahoma"/>
            <family val="2"/>
          </rPr>
          <t>%</t>
        </r>
      </text>
    </comment>
    <comment ref="H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不支持百分比</t>
        </r>
        <r>
          <rPr>
            <sz val="9"/>
            <color indexed="81"/>
            <rFont val="Tahoma"/>
            <family val="2"/>
          </rPr>
          <t>%</t>
        </r>
      </text>
    </comment>
    <comment ref="K108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不支持%</t>
        </r>
      </text>
    </comment>
    <comment ref="L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不支持百分比</t>
        </r>
        <r>
          <rPr>
            <sz val="9"/>
            <color indexed="81"/>
            <rFont val="Tahoma"/>
            <family val="2"/>
          </rPr>
          <t>%</t>
        </r>
      </text>
    </comment>
    <comment ref="Q108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顶部间距不对，不支持%</t>
        </r>
      </text>
    </comment>
    <comment ref="R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百分比比</t>
        </r>
        <r>
          <rPr>
            <sz val="9"/>
            <color indexed="81"/>
            <rFont val="Tahoma"/>
            <family val="2"/>
          </rPr>
          <t>pc</t>
        </r>
        <r>
          <rPr>
            <sz val="9"/>
            <color indexed="81"/>
            <rFont val="宋体"/>
            <family val="3"/>
            <charset val="134"/>
          </rPr>
          <t>上小很多</t>
        </r>
      </text>
    </comment>
    <comment ref="S108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顶部间距不对，不支持%</t>
        </r>
      </text>
    </comment>
    <comment ref="U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padding</t>
        </r>
        <r>
          <rPr>
            <sz val="9"/>
            <color indexed="81"/>
            <rFont val="宋体"/>
            <family val="3"/>
            <charset val="134"/>
          </rPr>
          <t>值</t>
        </r>
        <r>
          <rPr>
            <sz val="9"/>
            <color indexed="81"/>
            <rFont val="Tahoma"/>
            <family val="2"/>
          </rPr>
          <t>%</t>
        </r>
        <r>
          <rPr>
            <sz val="9"/>
            <color indexed="81"/>
            <rFont val="宋体"/>
            <family val="3"/>
            <charset val="134"/>
          </rPr>
          <t>数无效果</t>
        </r>
      </text>
    </comment>
    <comment ref="O11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左右边框消失</t>
        </r>
      </text>
    </comment>
    <comment ref="P11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左右边框消失</t>
        </r>
      </text>
    </comment>
    <comment ref="AA11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上边框支持，下边框不支持</t>
        </r>
      </text>
    </comment>
    <comment ref="O1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上边框消失</t>
        </r>
      </text>
    </comment>
    <comment ref="P1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上边框消失</t>
        </r>
      </text>
    </comment>
    <comment ref="U1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左右边框没有设置自动有</t>
        </r>
      </text>
    </comment>
    <comment ref="C1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上边线呈现样式不对</t>
        </r>
      </text>
    </comment>
    <comment ref="D113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顶部边框样式不对</t>
        </r>
      </text>
    </comment>
    <comment ref="E113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顶部边框样式不对</t>
        </r>
      </text>
    </comment>
    <comment ref="G1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</t>
        </r>
        <r>
          <rPr>
            <sz val="9"/>
            <color indexed="81"/>
            <rFont val="Tahoma"/>
            <family val="2"/>
          </rPr>
          <t>double\outset\ ridge</t>
        </r>
        <r>
          <rPr>
            <sz val="9"/>
            <color indexed="81"/>
            <rFont val="宋体"/>
            <family val="3"/>
            <charset val="134"/>
          </rPr>
          <t>，以</t>
        </r>
        <r>
          <rPr>
            <sz val="9"/>
            <color indexed="81"/>
            <rFont val="Tahoma"/>
            <family val="2"/>
          </rPr>
          <t>soild</t>
        </r>
        <r>
          <rPr>
            <sz val="9"/>
            <color indexed="81"/>
            <rFont val="宋体"/>
            <family val="3"/>
            <charset val="134"/>
          </rPr>
          <t>形式显示</t>
        </r>
      </text>
    </comment>
    <comment ref="H1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</t>
        </r>
        <r>
          <rPr>
            <sz val="9"/>
            <color indexed="81"/>
            <rFont val="Tahoma"/>
            <family val="2"/>
          </rPr>
          <t>double\outset\ ridge</t>
        </r>
        <r>
          <rPr>
            <sz val="9"/>
            <color indexed="81"/>
            <rFont val="宋体"/>
            <family val="3"/>
            <charset val="134"/>
          </rPr>
          <t>，以</t>
        </r>
        <r>
          <rPr>
            <sz val="9"/>
            <color indexed="81"/>
            <rFont val="Tahoma"/>
            <family val="2"/>
          </rPr>
          <t>soild</t>
        </r>
        <r>
          <rPr>
            <sz val="9"/>
            <color indexed="81"/>
            <rFont val="宋体"/>
            <family val="3"/>
            <charset val="134"/>
          </rPr>
          <t>形式显示</t>
        </r>
      </text>
    </comment>
    <comment ref="K113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顶部边框样式不对</t>
        </r>
      </text>
    </comment>
    <comment ref="L1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</t>
        </r>
        <r>
          <rPr>
            <sz val="9"/>
            <color indexed="81"/>
            <rFont val="Tahoma"/>
            <family val="2"/>
          </rPr>
          <t>double\outset\ ridge</t>
        </r>
        <r>
          <rPr>
            <sz val="9"/>
            <color indexed="81"/>
            <rFont val="宋体"/>
            <family val="3"/>
            <charset val="134"/>
          </rPr>
          <t>，以</t>
        </r>
        <r>
          <rPr>
            <sz val="9"/>
            <color indexed="81"/>
            <rFont val="Tahoma"/>
            <family val="2"/>
          </rPr>
          <t>soild</t>
        </r>
        <r>
          <rPr>
            <sz val="9"/>
            <color indexed="81"/>
            <rFont val="宋体"/>
            <family val="3"/>
            <charset val="134"/>
          </rPr>
          <t>形式显示</t>
        </r>
      </text>
    </comment>
    <comment ref="Q113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边框样式不对</t>
        </r>
      </text>
    </comment>
    <comment ref="Z1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没有下边框。</t>
        </r>
      </text>
    </comment>
    <comment ref="C1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inside</t>
        </r>
        <r>
          <rPr>
            <sz val="9"/>
            <color indexed="81"/>
            <rFont val="宋体"/>
            <family val="3"/>
            <charset val="134"/>
          </rPr>
          <t>图片位置有问题。</t>
        </r>
      </text>
    </comment>
    <comment ref="D1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:hm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对得不是很齐</t>
        </r>
      </text>
    </comment>
    <comment ref="E1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:hm
</t>
        </r>
        <r>
          <rPr>
            <sz val="9"/>
            <color indexed="81"/>
            <rFont val="宋体"/>
            <family val="3"/>
            <charset val="134"/>
          </rPr>
          <t>背景图片位置不对</t>
        </r>
      </text>
    </comment>
    <comment ref="F1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图像不完全在列表里。</t>
        </r>
      </text>
    </comment>
    <comment ref="G1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背景图片位置不正确</t>
        </r>
      </text>
    </comment>
    <comment ref="H1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背景图片位置不正确</t>
        </r>
      </text>
    </comment>
    <comment ref="K1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:hm
</t>
        </r>
        <r>
          <rPr>
            <sz val="9"/>
            <color indexed="81"/>
            <rFont val="宋体"/>
            <family val="3"/>
            <charset val="134"/>
          </rPr>
          <t>背景图片位置不对</t>
        </r>
      </text>
    </comment>
    <comment ref="L1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背景图片位置不正确</t>
        </r>
      </text>
    </comment>
    <comment ref="F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没有前面的编号。</t>
        </r>
      </text>
    </comment>
    <comment ref="M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空心点和实心点编号不支持。</t>
        </r>
      </text>
    </comment>
    <comment ref="U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列表编号样式</t>
        </r>
      </text>
    </comment>
    <comment ref="V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实心点，空心点不能正确显示</t>
        </r>
      </text>
    </comment>
    <comment ref="X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只支持数字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小写罗马数字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大写英文字母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浅白的表意数字</t>
        </r>
      </text>
    </comment>
    <comment ref="Y1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空心点，实心点不支持，其他支持。</t>
        </r>
      </text>
    </comment>
    <comment ref="AA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实心点，小写罗马数字，浅白的表意数字不能正确显示</t>
        </r>
      </text>
    </comment>
    <comment ref="W11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上下对齐方式有问题</t>
        </r>
      </text>
    </comment>
    <comment ref="W12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上下对齐方式有问题</t>
        </r>
      </text>
    </comment>
    <comment ref="W12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上下对齐方式有问题</t>
        </r>
      </text>
    </comment>
    <comment ref="D122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em总是不能按比例显示</t>
        </r>
      </text>
    </comment>
    <comment ref="E122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em总是不能按比例显示</t>
        </r>
      </text>
    </comment>
    <comment ref="F1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“</t>
        </r>
        <r>
          <rPr>
            <sz val="9"/>
            <color indexed="81"/>
            <rFont val="宋体"/>
            <family val="3"/>
            <charset val="134"/>
          </rPr>
          <t>图片按钮”大小都没有区别，一样大。</t>
        </r>
      </text>
    </comment>
    <comment ref="J1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下对齐不支持</t>
        </r>
      </text>
    </comment>
    <comment ref="K122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em作为单位对于图片及其文本框都不太作用</t>
        </r>
      </text>
    </comment>
    <comment ref="X1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只支持上传和提交按钮</t>
        </r>
      </text>
    </comment>
    <comment ref="Z1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“</t>
        </r>
        <r>
          <rPr>
            <sz val="9"/>
            <color indexed="81"/>
            <rFont val="宋体"/>
            <family val="3"/>
            <charset val="134"/>
          </rPr>
          <t>上传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和“下拉菜单”部分不支持。</t>
        </r>
      </text>
    </comment>
    <comment ref="F12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“图片按钮”大小都没有区别，一样大。</t>
        </r>
      </text>
    </comment>
    <comment ref="X12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只支持文本区，上传和下拉菜单</t>
        </r>
      </text>
    </comment>
    <comment ref="F12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“图片按钮”大小都没有区别，一样大。</t>
        </r>
      </text>
    </comment>
    <comment ref="F12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没有提示文字</t>
        </r>
      </text>
    </comment>
    <comment ref="M12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没有提示文字</t>
        </r>
      </text>
    </comment>
    <comment ref="F1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没有提示文字</t>
        </r>
      </text>
    </comment>
    <comment ref="M1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没有提示文字</t>
        </r>
      </text>
    </comment>
    <comment ref="C14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超出无横向滚动条</t>
        </r>
      </text>
    </comment>
    <comment ref="G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自动缩放</t>
        </r>
      </text>
    </comment>
    <comment ref="H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自动缩放</t>
        </r>
      </text>
    </comment>
    <comment ref="L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自动缩放</t>
        </r>
      </text>
    </comment>
    <comment ref="O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自动缩放，悬停时提示</t>
        </r>
        <r>
          <rPr>
            <sz val="9"/>
            <color indexed="81"/>
            <rFont val="Tahoma"/>
            <family val="2"/>
          </rPr>
          <t>“1</t>
        </r>
        <r>
          <rPr>
            <sz val="9"/>
            <color indexed="81"/>
            <rFont val="宋体"/>
            <family val="3"/>
            <charset val="134"/>
          </rPr>
          <t>键浏览大图</t>
        </r>
        <r>
          <rPr>
            <sz val="9"/>
            <color indexed="81"/>
            <rFont val="Tahoma"/>
            <family val="2"/>
          </rPr>
          <t>”</t>
        </r>
      </text>
    </comment>
    <comment ref="P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自动缩放，悬停时提示</t>
        </r>
        <r>
          <rPr>
            <sz val="9"/>
            <color indexed="81"/>
            <rFont val="Tahoma"/>
            <family val="2"/>
          </rPr>
          <t>“1</t>
        </r>
        <r>
          <rPr>
            <sz val="9"/>
            <color indexed="81"/>
            <rFont val="宋体"/>
            <family val="3"/>
            <charset val="134"/>
          </rPr>
          <t>键浏览大图</t>
        </r>
        <r>
          <rPr>
            <sz val="9"/>
            <color indexed="81"/>
            <rFont val="Tahoma"/>
            <family val="2"/>
          </rPr>
          <t>”</t>
        </r>
      </text>
    </comment>
    <comment ref="R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自动缩放</t>
        </r>
      </text>
    </comment>
    <comment ref="V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自动缩放，悬停时提示</t>
        </r>
        <r>
          <rPr>
            <sz val="9"/>
            <color indexed="81"/>
            <rFont val="Tahoma"/>
            <family val="2"/>
          </rPr>
          <t>“1</t>
        </r>
        <r>
          <rPr>
            <sz val="9"/>
            <color indexed="81"/>
            <rFont val="宋体"/>
            <family val="3"/>
            <charset val="134"/>
          </rPr>
          <t>键浏览大图</t>
        </r>
        <r>
          <rPr>
            <sz val="9"/>
            <color indexed="81"/>
            <rFont val="Tahoma"/>
            <family val="2"/>
          </rPr>
          <t>”</t>
        </r>
      </text>
    </comment>
    <comment ref="W14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无滚动条，不自动缩放</t>
        </r>
      </text>
    </comment>
    <comment ref="X14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无滚动条，不自动缩放</t>
        </r>
      </text>
    </comment>
    <comment ref="Y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自动缩放，悬停时提示</t>
        </r>
        <r>
          <rPr>
            <sz val="9"/>
            <color indexed="81"/>
            <rFont val="Tahoma"/>
            <family val="2"/>
          </rPr>
          <t>“1</t>
        </r>
        <r>
          <rPr>
            <sz val="9"/>
            <color indexed="81"/>
            <rFont val="宋体"/>
            <family val="3"/>
            <charset val="134"/>
          </rPr>
          <t>键浏览大图</t>
        </r>
        <r>
          <rPr>
            <sz val="9"/>
            <color indexed="81"/>
            <rFont val="Tahoma"/>
            <family val="2"/>
          </rPr>
          <t>”</t>
        </r>
      </text>
    </comment>
    <comment ref="AA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出现滚动条，不自动缩放</t>
        </r>
      </text>
    </comment>
    <comment ref="C14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有明显锯齿</t>
        </r>
      </text>
    </comment>
    <comment ref="C14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透明有问题，随机变白边</t>
        </r>
      </text>
    </comment>
    <comment ref="G14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有动画，透明背景有问题</t>
        </r>
      </text>
    </comment>
    <comment ref="H14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有动画，透明背景有问题</t>
        </r>
      </text>
    </comment>
    <comment ref="L14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有动画，透明背景有问题</t>
        </r>
      </text>
    </comment>
    <comment ref="R14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gif</t>
        </r>
        <r>
          <rPr>
            <sz val="9"/>
            <color indexed="81"/>
            <rFont val="宋体"/>
            <family val="3"/>
            <charset val="134"/>
          </rPr>
          <t>不动</t>
        </r>
      </text>
    </comment>
    <comment ref="V14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有较明显马赛克</t>
        </r>
      </text>
    </comment>
    <comment ref="V15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有较明显马赛克</t>
        </r>
      </text>
    </comment>
    <comment ref="V15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有较明显马赛克</t>
        </r>
      </text>
    </comment>
    <comment ref="Z15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实体空格和普通空格没差别。</t>
        </r>
      </text>
    </comment>
    <comment ref="Z1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实体空格和普通空格没差别。支持
</t>
        </r>
      </text>
    </comment>
    <comment ref="F15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三行文字的最后一行不是红色。</t>
        </r>
      </text>
    </comment>
    <comment ref="Q159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不支持！important</t>
        </r>
      </text>
    </comment>
    <comment ref="R15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</t>
        </r>
        <r>
          <rPr>
            <sz val="9"/>
            <color indexed="81"/>
            <rFont val="Tahoma"/>
            <family val="2"/>
          </rPr>
          <t>!important</t>
        </r>
      </text>
    </comment>
    <comment ref="AA15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只支持常规优先级覆盖</t>
        </r>
      </text>
    </comment>
    <comment ref="I1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单元格排列不齐</t>
        </r>
      </text>
    </comment>
    <comment ref="R1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消息</t>
        </r>
        <r>
          <rPr>
            <sz val="9"/>
            <color indexed="81"/>
            <rFont val="Tahoma"/>
            <family val="2"/>
          </rPr>
          <t>icon</t>
        </r>
        <r>
          <rPr>
            <sz val="9"/>
            <color indexed="81"/>
            <rFont val="宋体"/>
            <family val="3"/>
            <charset val="134"/>
          </rPr>
          <t>掉下来了</t>
        </r>
      </text>
    </comment>
    <comment ref="G16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与图片的大小有关，如果一张图片太大，会把另一张图片撑下去</t>
        </r>
      </text>
    </comment>
    <comment ref="H16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与图片的大小有关，如果一张图片太大，会把另一张图片撑下去</t>
        </r>
      </text>
    </comment>
    <comment ref="L16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与图片的大小有关，如果一张图片太大，会把另一张图片撑下去</t>
        </r>
      </text>
    </comment>
    <comment ref="G16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展现并不完美，由于不支持</t>
        </r>
        <r>
          <rPr>
            <sz val="9"/>
            <color indexed="81"/>
            <rFont val="Tahoma"/>
            <family val="2"/>
          </rPr>
          <t>line-height</t>
        </r>
      </text>
    </comment>
    <comment ref="H16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展现并不完美，由于不支持</t>
        </r>
        <r>
          <rPr>
            <sz val="9"/>
            <color indexed="81"/>
            <rFont val="Tahoma"/>
            <family val="2"/>
          </rPr>
          <t>line-height</t>
        </r>
      </text>
    </comment>
    <comment ref="L16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展现并不完美，由于不支持</t>
        </r>
        <r>
          <rPr>
            <sz val="9"/>
            <color indexed="81"/>
            <rFont val="Tahoma"/>
            <family val="2"/>
          </rPr>
          <t>line-height</t>
        </r>
      </text>
    </comment>
    <comment ref="G1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与图片大小有关。如果两个图太大会撑开页面</t>
        </r>
      </text>
    </comment>
    <comment ref="H1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与图片大小有关。如果两个图太大会撑开页面</t>
        </r>
      </text>
    </comment>
    <comment ref="L1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与图片大小有关。如果两个图太大会撑开页面</t>
        </r>
      </text>
    </comment>
    <comment ref="C16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虚实交叉很难看</t>
        </r>
      </text>
    </comment>
    <comment ref="F16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会出现实线、虚线两条线</t>
        </r>
      </text>
    </comment>
    <comment ref="G16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会出现实线、虚线两条线</t>
        </r>
      </text>
    </comment>
    <comment ref="H16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会出现实线、虚线两条线</t>
        </r>
      </text>
    </comment>
    <comment ref="L16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会出现实线、虚线两条线</t>
        </r>
      </text>
    </comment>
    <comment ref="C17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第三张图换行了</t>
        </r>
      </text>
    </comment>
    <comment ref="F17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与图片大小有关。如果三个图太大会撑开页面</t>
        </r>
      </text>
    </comment>
    <comment ref="G17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与图片大小有关。如果三个图太大会撑开页面</t>
        </r>
      </text>
    </comment>
    <comment ref="H17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与图片大小有关。如果三个图太大会撑开页面</t>
        </r>
      </text>
    </comment>
    <comment ref="L17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与图片大小有关。如果三个图太大会撑开页面</t>
        </r>
      </text>
    </comment>
    <comment ref="F17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与图片大小有关。如果三个图太大会撑开页面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S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By </t>
        </r>
        <r>
          <rPr>
            <sz val="9"/>
            <color indexed="81"/>
            <rFont val="宋体"/>
            <family val="3"/>
            <charset val="134"/>
          </rPr>
          <t xml:space="preserve">化龙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T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部分结果</t>
        </r>
        <r>
          <rPr>
            <sz val="9"/>
            <color indexed="81"/>
            <rFont val="Tahoma"/>
            <family val="2"/>
          </rPr>
          <t xml:space="preserve"> By </t>
        </r>
        <r>
          <rPr>
            <sz val="9"/>
            <color indexed="81"/>
            <rFont val="宋体"/>
            <family val="3"/>
            <charset val="134"/>
          </rPr>
          <t xml:space="preserve">王卓
</t>
        </r>
        <r>
          <rPr>
            <sz val="9"/>
            <color indexed="81"/>
            <rFont val="Tahoma"/>
            <family val="2"/>
          </rPr>
          <t>2009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月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1em</t>
        </r>
      </text>
    </comment>
    <comment ref="F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</t>
        </r>
        <r>
          <rPr>
            <sz val="9"/>
            <color indexed="81"/>
            <rFont val="Tahoma"/>
            <family val="2"/>
          </rPr>
          <t>1.2em</t>
        </r>
      </text>
    </comment>
    <comment ref="H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行高：1em</t>
        </r>
      </text>
    </comment>
    <comment ref="S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行高：1em</t>
        </r>
      </text>
    </comment>
    <comment ref="T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行高：1.5em</t>
        </r>
      </text>
    </comment>
    <comment ref="D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:hm
</t>
        </r>
        <r>
          <rPr>
            <sz val="9"/>
            <color indexed="81"/>
            <rFont val="宋体"/>
            <family val="3"/>
            <charset val="134"/>
          </rPr>
          <t>不是缩放，而是以裁剪的方式来处理</t>
        </r>
      </text>
    </comment>
    <comment ref="F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图片不是被缩放，而是隐藏超出的部分</t>
        </r>
      </text>
    </comment>
    <comment ref="G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图片不是被缩放，而是隐藏超出的部分</t>
        </r>
      </text>
    </comment>
    <comment ref="J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:hm
</t>
        </r>
        <r>
          <rPr>
            <sz val="9"/>
            <color indexed="81"/>
            <rFont val="宋体"/>
            <family val="3"/>
            <charset val="134"/>
          </rPr>
          <t>不是缩放，而是以裁剪的方式来处理</t>
        </r>
      </text>
    </comment>
    <comment ref="K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图片不是被缩放，而是隐藏超出的部分</t>
        </r>
      </text>
    </comment>
    <comment ref="M1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图片的热点链接不支持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超链接热点不可用</t>
        </r>
      </text>
    </comment>
    <comment ref="C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</t>
        </r>
        <r>
          <rPr>
            <sz val="9"/>
            <color indexed="81"/>
            <rFont val="宋体"/>
            <family val="3"/>
            <charset val="134"/>
          </rPr>
          <t>大小相同，</t>
        </r>
        <r>
          <rPr>
            <sz val="9"/>
            <color indexed="81"/>
            <rFont val="Tahoma"/>
            <family val="2"/>
          </rPr>
          <t>h3,h4</t>
        </r>
        <r>
          <rPr>
            <sz val="9"/>
            <color indexed="81"/>
            <rFont val="宋体"/>
            <family val="3"/>
            <charset val="134"/>
          </rPr>
          <t>大小相同</t>
        </r>
      </text>
    </comment>
    <comment ref="E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没有标题大小级别变化</t>
        </r>
      </text>
    </comment>
    <comment ref="F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h2</t>
        </r>
        <r>
          <rPr>
            <sz val="9"/>
            <color indexed="81"/>
            <rFont val="宋体"/>
            <family val="3"/>
            <charset val="134"/>
          </rPr>
          <t>字号较大，相同</t>
        </r>
      </text>
    </comment>
    <comment ref="G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h2</t>
        </r>
        <r>
          <rPr>
            <sz val="9"/>
            <color indexed="81"/>
            <rFont val="宋体"/>
            <family val="3"/>
            <charset val="134"/>
          </rPr>
          <t>字号较大，相同</t>
        </r>
      </text>
    </comment>
    <comment ref="K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h2</t>
        </r>
        <r>
          <rPr>
            <sz val="9"/>
            <color indexed="81"/>
            <rFont val="宋体"/>
            <family val="3"/>
            <charset val="134"/>
          </rPr>
          <t>字号较大，相同</t>
        </r>
      </text>
    </comment>
    <comment ref="M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一级和二级字体一样大，三级和四级字体一样大。</t>
        </r>
      </text>
    </comment>
    <comment ref="S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h1,h2,h3,h4</t>
        </r>
        <r>
          <rPr>
            <sz val="9"/>
            <color indexed="81"/>
            <rFont val="宋体"/>
            <family val="3"/>
            <charset val="134"/>
          </rPr>
          <t>大小相同，汉字未加粗</t>
        </r>
      </text>
    </comment>
    <comment ref="C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</t>
        </r>
        <r>
          <rPr>
            <sz val="9"/>
            <color indexed="81"/>
            <rFont val="宋体"/>
            <family val="3"/>
            <charset val="134"/>
          </rPr>
          <t>大小相同，</t>
        </r>
        <r>
          <rPr>
            <sz val="9"/>
            <color indexed="81"/>
            <rFont val="Tahoma"/>
            <family val="2"/>
          </rPr>
          <t>h3,h4</t>
        </r>
        <r>
          <rPr>
            <sz val="9"/>
            <color indexed="81"/>
            <rFont val="宋体"/>
            <family val="3"/>
            <charset val="134"/>
          </rPr>
          <t>大小相同</t>
        </r>
      </text>
    </comment>
    <comment ref="E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没有标题大小级别变化</t>
        </r>
      </text>
    </comment>
    <comment ref="F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h2</t>
        </r>
        <r>
          <rPr>
            <sz val="9"/>
            <color indexed="81"/>
            <rFont val="宋体"/>
            <family val="3"/>
            <charset val="134"/>
          </rPr>
          <t>字号较大，相同</t>
        </r>
      </text>
    </comment>
    <comment ref="G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h2</t>
        </r>
        <r>
          <rPr>
            <sz val="9"/>
            <color indexed="81"/>
            <rFont val="宋体"/>
            <family val="3"/>
            <charset val="134"/>
          </rPr>
          <t>字号较大，相同</t>
        </r>
      </text>
    </comment>
    <comment ref="K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h2</t>
        </r>
        <r>
          <rPr>
            <sz val="9"/>
            <color indexed="81"/>
            <rFont val="宋体"/>
            <family val="3"/>
            <charset val="134"/>
          </rPr>
          <t>字号较大，相同</t>
        </r>
      </text>
    </comment>
    <comment ref="M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一级和二级字体一样大，三级和四级字体一样大。</t>
        </r>
      </text>
    </comment>
    <comment ref="S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h1,h2,h3,h4</t>
        </r>
        <r>
          <rPr>
            <sz val="9"/>
            <color indexed="81"/>
            <rFont val="宋体"/>
            <family val="3"/>
            <charset val="134"/>
          </rPr>
          <t>大小相同，汉字未加粗</t>
        </r>
      </text>
    </comment>
    <comment ref="C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</t>
        </r>
        <r>
          <rPr>
            <sz val="9"/>
            <color indexed="81"/>
            <rFont val="宋体"/>
            <family val="3"/>
            <charset val="134"/>
          </rPr>
          <t>大小相同，</t>
        </r>
        <r>
          <rPr>
            <sz val="9"/>
            <color indexed="81"/>
            <rFont val="Tahoma"/>
            <family val="2"/>
          </rPr>
          <t>h3,h4</t>
        </r>
        <r>
          <rPr>
            <sz val="9"/>
            <color indexed="81"/>
            <rFont val="宋体"/>
            <family val="3"/>
            <charset val="134"/>
          </rPr>
          <t>大小相同</t>
        </r>
      </text>
    </comment>
    <comment ref="E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没有标题大小级别变化</t>
        </r>
      </text>
    </comment>
    <comment ref="F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h3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h4</t>
        </r>
        <r>
          <rPr>
            <sz val="9"/>
            <color indexed="81"/>
            <rFont val="宋体"/>
            <family val="3"/>
            <charset val="134"/>
          </rPr>
          <t>字号较小，相同</t>
        </r>
      </text>
    </comment>
    <comment ref="G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h3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h4</t>
        </r>
        <r>
          <rPr>
            <sz val="9"/>
            <color indexed="81"/>
            <rFont val="宋体"/>
            <family val="3"/>
            <charset val="134"/>
          </rPr>
          <t>字号较小，相同</t>
        </r>
      </text>
    </comment>
    <comment ref="K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h3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h4</t>
        </r>
        <r>
          <rPr>
            <sz val="9"/>
            <color indexed="81"/>
            <rFont val="宋体"/>
            <family val="3"/>
            <charset val="134"/>
          </rPr>
          <t>字号较小，相同</t>
        </r>
      </text>
    </comment>
    <comment ref="M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一级和二级字体一样大，三级和四级字体一样大。</t>
        </r>
      </text>
    </comment>
    <comment ref="S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h1,h2,h3,h4</t>
        </r>
        <r>
          <rPr>
            <sz val="9"/>
            <color indexed="81"/>
            <rFont val="宋体"/>
            <family val="3"/>
            <charset val="134"/>
          </rPr>
          <t>大小相同，汉字未加粗</t>
        </r>
      </text>
    </comment>
    <comment ref="C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</t>
        </r>
        <r>
          <rPr>
            <sz val="9"/>
            <color indexed="81"/>
            <rFont val="宋体"/>
            <family val="3"/>
            <charset val="134"/>
          </rPr>
          <t>大小相同，</t>
        </r>
        <r>
          <rPr>
            <sz val="9"/>
            <color indexed="81"/>
            <rFont val="Tahoma"/>
            <family val="2"/>
          </rPr>
          <t>h3,h4</t>
        </r>
        <r>
          <rPr>
            <sz val="9"/>
            <color indexed="81"/>
            <rFont val="宋体"/>
            <family val="3"/>
            <charset val="134"/>
          </rPr>
          <t>大小相同</t>
        </r>
      </text>
    </comment>
    <comment ref="E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没有标题大小级别变化</t>
        </r>
      </text>
    </comment>
    <comment ref="F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h3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h4</t>
        </r>
        <r>
          <rPr>
            <sz val="9"/>
            <color indexed="81"/>
            <rFont val="宋体"/>
            <family val="3"/>
            <charset val="134"/>
          </rPr>
          <t>字号较小，相同</t>
        </r>
      </text>
    </comment>
    <comment ref="G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h3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h4</t>
        </r>
        <r>
          <rPr>
            <sz val="9"/>
            <color indexed="81"/>
            <rFont val="宋体"/>
            <family val="3"/>
            <charset val="134"/>
          </rPr>
          <t>字号较小，相同</t>
        </r>
      </text>
    </comment>
    <comment ref="H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h1,h2,h3,h4</t>
        </r>
        <r>
          <rPr>
            <sz val="9"/>
            <color indexed="81"/>
            <rFont val="宋体"/>
            <family val="3"/>
            <charset val="134"/>
          </rPr>
          <t>大小相同，汉字未加粗</t>
        </r>
      </text>
    </comment>
    <comment ref="K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h3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h4</t>
        </r>
        <r>
          <rPr>
            <sz val="9"/>
            <color indexed="81"/>
            <rFont val="宋体"/>
            <family val="3"/>
            <charset val="134"/>
          </rPr>
          <t>字号较小，相同</t>
        </r>
      </text>
    </comment>
    <comment ref="M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一级和二级字体一样大，三级和四级字体一样大。</t>
        </r>
      </text>
    </comment>
    <comment ref="S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h1,h2,h3,h4</t>
        </r>
        <r>
          <rPr>
            <sz val="9"/>
            <color indexed="81"/>
            <rFont val="宋体"/>
            <family val="3"/>
            <charset val="134"/>
          </rPr>
          <t>大小相同，汉字未加粗</t>
        </r>
      </text>
    </comment>
    <comment ref="C1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无间距</t>
        </r>
      </text>
    </comment>
    <comment ref="E1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没有段落变化</t>
        </r>
      </text>
    </comment>
    <comment ref="C1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英文倾斜，中文未倾斜</t>
        </r>
      </text>
    </comment>
    <comment ref="E1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没有强调效果</t>
        </r>
      </text>
    </comment>
    <comment ref="S1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未倾斜</t>
        </r>
      </text>
    </comment>
    <comment ref="T1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未倾斜</t>
        </r>
      </text>
    </comment>
    <comment ref="E2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没有加强效果</t>
        </r>
      </text>
    </comment>
    <comment ref="S2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中文未加粗</t>
        </r>
      </text>
    </comment>
    <comment ref="E2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没有无序列表</t>
        </r>
      </text>
    </comment>
    <comment ref="C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数字太小并且错乱</t>
        </r>
      </text>
    </comment>
    <comment ref="C2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未缩进</t>
        </r>
      </text>
    </comment>
    <comment ref="D2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:hm
</t>
        </r>
        <r>
          <rPr>
            <sz val="9"/>
            <color indexed="81"/>
            <rFont val="Tahoma"/>
            <family val="2"/>
          </rPr>
          <t>&lt;dt&gt;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&lt;dd&gt;</t>
        </r>
        <r>
          <rPr>
            <sz val="9"/>
            <color indexed="81"/>
            <rFont val="宋体"/>
            <family val="3"/>
            <charset val="134"/>
          </rPr>
          <t>没有区分</t>
        </r>
      </text>
    </comment>
    <comment ref="E2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没有有序列表</t>
        </r>
      </text>
    </comment>
    <comment ref="F2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无缩进</t>
        </r>
      </text>
    </comment>
    <comment ref="G2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无缩进</t>
        </r>
      </text>
    </comment>
    <comment ref="J2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:hm
</t>
        </r>
        <r>
          <rPr>
            <sz val="9"/>
            <color indexed="81"/>
            <rFont val="Tahoma"/>
            <family val="2"/>
          </rPr>
          <t>&lt;dt&gt;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&lt;dd&gt;</t>
        </r>
        <r>
          <rPr>
            <sz val="9"/>
            <color indexed="81"/>
            <rFont val="宋体"/>
            <family val="3"/>
            <charset val="134"/>
          </rPr>
          <t>没有区分</t>
        </r>
      </text>
    </comment>
    <comment ref="K2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无缩进</t>
        </r>
      </text>
    </comment>
    <comment ref="E2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没有居中表格</t>
        </r>
      </text>
    </comment>
    <comment ref="D2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:hm
</t>
        </r>
        <r>
          <rPr>
            <sz val="9"/>
            <color indexed="81"/>
            <rFont val="宋体"/>
            <family val="3"/>
            <charset val="134"/>
          </rPr>
          <t>样式上没有颜色变灰，不可用的变化</t>
        </r>
      </text>
    </comment>
    <comment ref="E2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没有置灰</t>
        </r>
      </text>
    </comment>
    <comment ref="L2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没有置灰</t>
        </r>
      </text>
    </comment>
    <comment ref="M2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没有置灰</t>
        </r>
      </text>
    </comment>
    <comment ref="O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文本框样式没改变，不过焦点不能移到文本框</t>
        </r>
      </text>
    </comment>
    <comment ref="E3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没有置灰</t>
        </r>
      </text>
    </comment>
    <comment ref="L3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没有置灰</t>
        </r>
      </text>
    </comment>
    <comment ref="O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样式没改变，不过焦点不能移到按钮</t>
        </r>
      </text>
    </comment>
    <comment ref="E3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button[default]</t>
        </r>
        <r>
          <rPr>
            <sz val="9"/>
            <color indexed="81"/>
            <rFont val="宋体"/>
            <family val="3"/>
            <charset val="134"/>
          </rPr>
          <t>无法链接</t>
        </r>
      </text>
    </comment>
    <comment ref="M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没有出现“√”</t>
        </r>
      </text>
    </comment>
    <comment ref="C3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无法联动</t>
        </r>
      </text>
    </comment>
    <comment ref="F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不支持联动</t>
        </r>
      </text>
    </comment>
    <comment ref="G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不支持联动</t>
        </r>
      </text>
    </comment>
    <comment ref="K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不支持联动</t>
        </r>
      </text>
    </comment>
    <comment ref="M3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没有出现“√”</t>
        </r>
      </text>
    </comment>
    <comment ref="N3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:hm
</t>
        </r>
        <r>
          <rPr>
            <sz val="9"/>
            <color indexed="81"/>
            <rFont val="Tahoma"/>
            <family val="2"/>
          </rPr>
          <t>label</t>
        </r>
        <r>
          <rPr>
            <sz val="9"/>
            <color indexed="81"/>
            <rFont val="宋体"/>
            <family val="3"/>
            <charset val="134"/>
          </rPr>
          <t>会显示很大的范围</t>
        </r>
      </text>
    </comment>
    <comment ref="O3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不支持联动</t>
        </r>
      </text>
    </comment>
    <comment ref="M3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没有出现“圆点”</t>
        </r>
      </text>
    </comment>
    <comment ref="F4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宽度需要设定，默认宽度很短</t>
        </r>
      </text>
    </comment>
    <comment ref="G4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宽度需要设定，默认宽度很短</t>
        </r>
      </text>
    </comment>
    <comment ref="H4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19em/1em
</t>
        </r>
        <r>
          <rPr>
            <sz val="9"/>
            <color indexed="81"/>
            <rFont val="宋体"/>
            <family val="3"/>
            <charset val="134"/>
          </rPr>
          <t>超出无滚动条</t>
        </r>
      </text>
    </comment>
    <comment ref="K4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宽度需要设定，默认宽度很短</t>
        </r>
      </text>
    </comment>
    <comment ref="S4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19em/1em
</t>
        </r>
        <r>
          <rPr>
            <sz val="9"/>
            <color indexed="81"/>
            <rFont val="宋体"/>
            <family val="3"/>
            <charset val="134"/>
          </rPr>
          <t>超出无滚动条</t>
        </r>
      </text>
    </comment>
    <comment ref="T4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10em/1em
</t>
        </r>
        <r>
          <rPr>
            <sz val="9"/>
            <color indexed="81"/>
            <rFont val="宋体"/>
            <family val="3"/>
            <charset val="134"/>
          </rPr>
          <t>超出无滚动条</t>
        </r>
      </text>
    </comment>
    <comment ref="K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不支持</t>
        </r>
        <r>
          <rPr>
            <sz val="9"/>
            <color indexed="81"/>
            <rFont val="Tahoma"/>
            <family val="2"/>
          </rPr>
          <t>gbk</t>
        </r>
        <r>
          <rPr>
            <sz val="9"/>
            <color indexed="81"/>
            <rFont val="宋体"/>
            <family val="3"/>
            <charset val="134"/>
          </rPr>
          <t>编码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有标题栏，显示</t>
        </r>
        <r>
          <rPr>
            <sz val="9"/>
            <color indexed="81"/>
            <rFont val="Tahoma"/>
            <family val="2"/>
          </rPr>
          <t>title</t>
        </r>
      </text>
    </comment>
    <comment ref="S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有标题栏，显示</t>
        </r>
        <r>
          <rPr>
            <sz val="9"/>
            <color indexed="81"/>
            <rFont val="Tahoma"/>
            <family val="2"/>
          </rPr>
          <t>title</t>
        </r>
      </text>
    </comment>
    <comment ref="T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有标题栏，显示</t>
        </r>
        <r>
          <rPr>
            <sz val="9"/>
            <color indexed="81"/>
            <rFont val="Tahoma"/>
            <family val="2"/>
          </rPr>
          <t>title</t>
        </r>
      </text>
    </comment>
    <comment ref="F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浏览器默认焦点框</t>
        </r>
      </text>
    </comment>
    <comment ref="G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浏览器默认焦点框</t>
        </r>
      </text>
    </comment>
    <comment ref="K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浏览器默认焦点框</t>
        </r>
      </text>
    </comment>
    <comment ref="O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浏览器默认焦点框</t>
        </r>
      </text>
    </comment>
    <comment ref="S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悬停颜色与默认颜色相同</t>
        </r>
      </text>
    </comment>
    <comment ref="C5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未加粗</t>
        </r>
      </text>
    </comment>
    <comment ref="F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没识别粗体</t>
        </r>
      </text>
    </comment>
    <comment ref="G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没识别粗体</t>
        </r>
      </text>
    </comment>
    <comment ref="K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没识别粗体</t>
        </r>
      </text>
    </comment>
    <comment ref="O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没识别粗体</t>
        </r>
      </text>
    </comment>
    <comment ref="T6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12px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>14px</t>
        </r>
        <r>
          <rPr>
            <sz val="9"/>
            <color indexed="81"/>
            <rFont val="宋体"/>
            <family val="3"/>
            <charset val="134"/>
          </rPr>
          <t>相同</t>
        </r>
      </text>
    </comment>
    <comment ref="G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只支持下划线</t>
        </r>
      </text>
    </comment>
    <comment ref="L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没有中划线和上划线</t>
        </r>
      </text>
    </comment>
    <comment ref="M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中划线和上划线不支持。</t>
        </r>
      </text>
    </comment>
    <comment ref="P63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不支持下划线与上划线</t>
        </r>
      </text>
    </comment>
    <comment ref="H6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首字母大写不支持</t>
        </r>
      </text>
    </comment>
    <comment ref="M6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转换的首字母没大写。</t>
        </r>
      </text>
    </comment>
    <comment ref="S6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首字母大写不支持</t>
        </r>
      </text>
    </comment>
    <comment ref="P69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不支持负值</t>
        </r>
      </text>
    </comment>
    <comment ref="Q69" authorId="0">
      <text>
        <r>
          <rPr>
            <b/>
            <sz val="9"/>
            <color indexed="81"/>
            <rFont val="宋体"/>
            <family val="3"/>
            <charset val="134"/>
          </rPr>
          <t>负值不支持</t>
        </r>
      </text>
    </comment>
    <comment ref="R6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有缩进效果，缩进的具体数值待测</t>
        </r>
      </text>
    </comment>
    <comment ref="C7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上对齐和下对齐不起作用</t>
        </r>
      </text>
    </comment>
    <comment ref="D70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上、下对齐不起作用，还是全部垂直居中</t>
        </r>
      </text>
    </comment>
    <comment ref="H7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下对齐不支持</t>
        </r>
      </text>
    </comment>
    <comment ref="J70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上、下对齐不起作用，还是全部垂直居中</t>
        </r>
      </text>
    </comment>
    <comment ref="L7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只支持“垂直居中对齐”</t>
        </r>
      </text>
    </comment>
    <comment ref="M7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不支持“垂直上换行”和“垂直下换行”。</t>
        </r>
      </text>
    </comment>
    <comment ref="P70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不支持上、下的对齐</t>
        </r>
      </text>
    </comment>
    <comment ref="S7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下对齐不支持</t>
        </r>
      </text>
    </comment>
    <comment ref="M7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上端不是“虚线”</t>
        </r>
      </text>
    </comment>
    <comment ref="F7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背景透明有问题，透明部分被黑色替代</t>
        </r>
      </text>
    </comment>
    <comment ref="P77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定位不太标准</t>
        </r>
      </text>
    </comment>
    <comment ref="G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不支持负值</t>
        </r>
      </text>
    </comment>
    <comment ref="K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不支持负值</t>
        </r>
      </text>
    </comment>
    <comment ref="H8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下对齐不支持</t>
        </r>
      </text>
    </comment>
    <comment ref="K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内容超出，容器会变高</t>
        </r>
      </text>
    </comment>
    <comment ref="K8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超过</t>
        </r>
        <r>
          <rPr>
            <sz val="9"/>
            <color indexed="81"/>
            <rFont val="Tahoma"/>
            <family val="2"/>
          </rPr>
          <t>max-height</t>
        </r>
        <r>
          <rPr>
            <sz val="9"/>
            <color indexed="81"/>
            <rFont val="宋体"/>
            <family val="3"/>
            <charset val="134"/>
          </rPr>
          <t>，会随文本内容变高</t>
        </r>
      </text>
    </comment>
    <comment ref="C8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左浮动位置有细节问题</t>
        </r>
      </text>
    </comment>
    <comment ref="H8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下对齐不支持</t>
        </r>
      </text>
    </comment>
    <comment ref="C9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border</t>
        </r>
        <r>
          <rPr>
            <sz val="9"/>
            <color indexed="81"/>
            <rFont val="宋体"/>
            <family val="3"/>
            <charset val="134"/>
          </rPr>
          <t>样式不生效</t>
        </r>
      </text>
    </comment>
    <comment ref="C9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垂直居中不支持</t>
        </r>
      </text>
    </comment>
    <comment ref="F9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里面文字不能垂直居中</t>
        </r>
      </text>
    </comment>
    <comment ref="G9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里面文字不能垂直居中</t>
        </r>
      </text>
    </comment>
    <comment ref="K9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里面文字不能垂直居中</t>
        </r>
      </text>
    </comment>
    <comment ref="C10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负值不支持</t>
        </r>
      </text>
    </comment>
    <comment ref="D100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不支持负值</t>
        </r>
      </text>
    </comment>
    <comment ref="E10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没有覆盖到“</t>
        </r>
        <r>
          <rPr>
            <sz val="9"/>
            <color indexed="81"/>
            <rFont val="Tahoma"/>
            <family val="2"/>
          </rPr>
          <t>div 3</t>
        </r>
        <r>
          <rPr>
            <sz val="9"/>
            <color indexed="81"/>
            <rFont val="宋体"/>
            <family val="3"/>
            <charset val="134"/>
          </rPr>
          <t>”的部分。</t>
        </r>
      </text>
    </comment>
    <comment ref="D101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左边没有边距</t>
        </r>
      </text>
    </comment>
    <comment ref="E10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没有前面的编号符号</t>
        </r>
      </text>
    </comment>
    <comment ref="J101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左边没有边距</t>
        </r>
      </text>
    </comment>
    <comment ref="L10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编号符号在方框内</t>
        </r>
      </text>
    </comment>
    <comment ref="R10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支持列表，无</t>
        </r>
        <r>
          <rPr>
            <sz val="9"/>
            <color indexed="81"/>
            <rFont val="Tahoma"/>
            <family val="2"/>
          </rPr>
          <t>margin</t>
        </r>
        <r>
          <rPr>
            <sz val="9"/>
            <color indexed="81"/>
            <rFont val="宋体"/>
            <family val="3"/>
            <charset val="134"/>
          </rPr>
          <t>效果</t>
        </r>
      </text>
    </comment>
    <comment ref="E10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没有前面的编号符号</t>
        </r>
      </text>
    </comment>
    <comment ref="L10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编号符号在方框内</t>
        </r>
      </text>
    </comment>
    <comment ref="R10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支持列表，无</t>
        </r>
        <r>
          <rPr>
            <sz val="9"/>
            <color indexed="81"/>
            <rFont val="Tahoma"/>
            <family val="2"/>
          </rPr>
          <t>margin</t>
        </r>
        <r>
          <rPr>
            <sz val="9"/>
            <color indexed="81"/>
            <rFont val="宋体"/>
            <family val="3"/>
            <charset val="134"/>
          </rPr>
          <t>效果</t>
        </r>
      </text>
    </comment>
    <comment ref="D103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左边没有边距</t>
        </r>
      </text>
    </comment>
    <comment ref="E10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没有前面的编号符号</t>
        </r>
      </text>
    </comment>
    <comment ref="J103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左边没有边距</t>
        </r>
      </text>
    </comment>
    <comment ref="L10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编号符号在方框内</t>
        </r>
      </text>
    </comment>
    <comment ref="R10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支持列表，无</t>
        </r>
        <r>
          <rPr>
            <sz val="9"/>
            <color indexed="81"/>
            <rFont val="Tahoma"/>
            <family val="2"/>
          </rPr>
          <t>margin</t>
        </r>
        <r>
          <rPr>
            <sz val="9"/>
            <color indexed="81"/>
            <rFont val="宋体"/>
            <family val="3"/>
            <charset val="134"/>
          </rPr>
          <t>效果</t>
        </r>
      </text>
    </comment>
    <comment ref="D104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左边没有边距</t>
        </r>
      </text>
    </comment>
    <comment ref="E10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没有前面的编号符号</t>
        </r>
      </text>
    </comment>
    <comment ref="J104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左边没有边距</t>
        </r>
      </text>
    </comment>
    <comment ref="L10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编号符号在方框内</t>
        </r>
      </text>
    </comment>
    <comment ref="R10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师影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支持列表，无</t>
        </r>
        <r>
          <rPr>
            <sz val="9"/>
            <color indexed="81"/>
            <rFont val="Tahoma"/>
            <family val="2"/>
          </rPr>
          <t>margin</t>
        </r>
        <r>
          <rPr>
            <sz val="9"/>
            <color indexed="81"/>
            <rFont val="宋体"/>
            <family val="3"/>
            <charset val="134"/>
          </rPr>
          <t>效果</t>
        </r>
      </text>
    </comment>
    <comment ref="C10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padding</t>
        </r>
        <r>
          <rPr>
            <sz val="9"/>
            <color indexed="81"/>
            <rFont val="宋体"/>
            <family val="3"/>
            <charset val="134"/>
          </rPr>
          <t>左右的值没有加在</t>
        </r>
        <r>
          <rPr>
            <sz val="9"/>
            <color indexed="81"/>
            <rFont val="Tahoma"/>
            <family val="2"/>
          </rPr>
          <t>width</t>
        </r>
        <r>
          <rPr>
            <sz val="9"/>
            <color indexed="81"/>
            <rFont val="宋体"/>
            <family val="3"/>
            <charset val="134"/>
          </rPr>
          <t>上</t>
        </r>
      </text>
    </comment>
    <comment ref="C10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padding</t>
        </r>
        <r>
          <rPr>
            <sz val="9"/>
            <color indexed="81"/>
            <rFont val="宋体"/>
            <family val="3"/>
            <charset val="134"/>
          </rPr>
          <t>左右的值没有加在</t>
        </r>
        <r>
          <rPr>
            <sz val="9"/>
            <color indexed="81"/>
            <rFont val="Tahoma"/>
            <family val="2"/>
          </rPr>
          <t>width</t>
        </r>
        <r>
          <rPr>
            <sz val="9"/>
            <color indexed="81"/>
            <rFont val="宋体"/>
            <family val="3"/>
            <charset val="134"/>
          </rPr>
          <t>上</t>
        </r>
      </text>
    </comment>
    <comment ref="C10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padding</t>
        </r>
        <r>
          <rPr>
            <sz val="9"/>
            <color indexed="81"/>
            <rFont val="宋体"/>
            <family val="3"/>
            <charset val="134"/>
          </rPr>
          <t>左右的值没有加在</t>
        </r>
        <r>
          <rPr>
            <sz val="9"/>
            <color indexed="81"/>
            <rFont val="Tahoma"/>
            <family val="2"/>
          </rPr>
          <t>width</t>
        </r>
        <r>
          <rPr>
            <sz val="9"/>
            <color indexed="81"/>
            <rFont val="宋体"/>
            <family val="3"/>
            <charset val="134"/>
          </rPr>
          <t>上</t>
        </r>
      </text>
    </comment>
    <comment ref="C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padding</t>
        </r>
        <r>
          <rPr>
            <sz val="9"/>
            <color indexed="81"/>
            <rFont val="宋体"/>
            <family val="3"/>
            <charset val="134"/>
          </rPr>
          <t>左右的值没有加在</t>
        </r>
        <r>
          <rPr>
            <sz val="9"/>
            <color indexed="81"/>
            <rFont val="Tahoma"/>
            <family val="2"/>
          </rPr>
          <t>width</t>
        </r>
        <r>
          <rPr>
            <sz val="9"/>
            <color indexed="81"/>
            <rFont val="宋体"/>
            <family val="3"/>
            <charset val="134"/>
          </rPr>
          <t>上</t>
        </r>
      </text>
    </comment>
    <comment ref="D108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没有顶部填充</t>
        </r>
      </text>
    </comment>
    <comment ref="E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没有上部分的空白部分。</t>
        </r>
      </text>
    </comment>
    <comment ref="F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不支持百分比</t>
        </r>
        <r>
          <rPr>
            <sz val="9"/>
            <color indexed="81"/>
            <rFont val="Tahoma"/>
            <family val="2"/>
          </rPr>
          <t>%</t>
        </r>
      </text>
    </comment>
    <comment ref="G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不支持百分比</t>
        </r>
        <r>
          <rPr>
            <sz val="9"/>
            <color indexed="81"/>
            <rFont val="Tahoma"/>
            <family val="2"/>
          </rPr>
          <t>%</t>
        </r>
      </text>
    </comment>
    <comment ref="J108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没有顶部填充</t>
        </r>
      </text>
    </comment>
    <comment ref="K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不支持百分比</t>
        </r>
        <r>
          <rPr>
            <sz val="9"/>
            <color indexed="81"/>
            <rFont val="Tahoma"/>
            <family val="2"/>
          </rPr>
          <t>%</t>
        </r>
      </text>
    </comment>
    <comment ref="L10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没有上部分的空白部分。</t>
        </r>
      </text>
    </comment>
    <comment ref="C1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上边线呈现样式不对</t>
        </r>
      </text>
    </comment>
    <comment ref="D113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左边框和顶边框样式不对</t>
        </r>
      </text>
    </comment>
    <comment ref="E1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没有左边的边框。</t>
        </r>
      </text>
    </comment>
    <comment ref="F1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</t>
        </r>
        <r>
          <rPr>
            <sz val="9"/>
            <color indexed="81"/>
            <rFont val="Tahoma"/>
            <family val="2"/>
          </rPr>
          <t>double ridge</t>
        </r>
        <r>
          <rPr>
            <sz val="9"/>
            <color indexed="81"/>
            <rFont val="宋体"/>
            <family val="3"/>
            <charset val="134"/>
          </rPr>
          <t>，以</t>
        </r>
        <r>
          <rPr>
            <sz val="9"/>
            <color indexed="81"/>
            <rFont val="Tahoma"/>
            <family val="2"/>
          </rPr>
          <t>soild</t>
        </r>
        <r>
          <rPr>
            <sz val="9"/>
            <color indexed="81"/>
            <rFont val="宋体"/>
            <family val="3"/>
            <charset val="134"/>
          </rPr>
          <t>形式显示，</t>
        </r>
        <r>
          <rPr>
            <sz val="9"/>
            <color indexed="81"/>
            <rFont val="Tahoma"/>
            <family val="2"/>
          </rPr>
          <t xml:space="preserve"> outset</t>
        </r>
        <r>
          <rPr>
            <sz val="9"/>
            <color indexed="81"/>
            <rFont val="宋体"/>
            <family val="3"/>
            <charset val="134"/>
          </rPr>
          <t>完全不显示</t>
        </r>
      </text>
    </comment>
    <comment ref="G1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</t>
        </r>
        <r>
          <rPr>
            <sz val="9"/>
            <color indexed="81"/>
            <rFont val="Tahoma"/>
            <family val="2"/>
          </rPr>
          <t>double ridge</t>
        </r>
        <r>
          <rPr>
            <sz val="9"/>
            <color indexed="81"/>
            <rFont val="宋体"/>
            <family val="3"/>
            <charset val="134"/>
          </rPr>
          <t>，以</t>
        </r>
        <r>
          <rPr>
            <sz val="9"/>
            <color indexed="81"/>
            <rFont val="Tahoma"/>
            <family val="2"/>
          </rPr>
          <t>soild</t>
        </r>
        <r>
          <rPr>
            <sz val="9"/>
            <color indexed="81"/>
            <rFont val="宋体"/>
            <family val="3"/>
            <charset val="134"/>
          </rPr>
          <t>形式显示，</t>
        </r>
        <r>
          <rPr>
            <sz val="9"/>
            <color indexed="81"/>
            <rFont val="Tahoma"/>
            <family val="2"/>
          </rPr>
          <t xml:space="preserve"> outset</t>
        </r>
        <r>
          <rPr>
            <sz val="9"/>
            <color indexed="81"/>
            <rFont val="宋体"/>
            <family val="3"/>
            <charset val="134"/>
          </rPr>
          <t>完全不显示</t>
        </r>
      </text>
    </comment>
    <comment ref="J113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左边框和顶边框样式不对</t>
        </r>
      </text>
    </comment>
    <comment ref="K1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</t>
        </r>
        <r>
          <rPr>
            <sz val="9"/>
            <color indexed="81"/>
            <rFont val="Tahoma"/>
            <family val="2"/>
          </rPr>
          <t>double ridge</t>
        </r>
        <r>
          <rPr>
            <sz val="9"/>
            <color indexed="81"/>
            <rFont val="宋体"/>
            <family val="3"/>
            <charset val="134"/>
          </rPr>
          <t>，以</t>
        </r>
        <r>
          <rPr>
            <sz val="9"/>
            <color indexed="81"/>
            <rFont val="Tahoma"/>
            <family val="2"/>
          </rPr>
          <t>soild</t>
        </r>
        <r>
          <rPr>
            <sz val="9"/>
            <color indexed="81"/>
            <rFont val="宋体"/>
            <family val="3"/>
            <charset val="134"/>
          </rPr>
          <t>形式显示，</t>
        </r>
        <r>
          <rPr>
            <sz val="9"/>
            <color indexed="81"/>
            <rFont val="Tahoma"/>
            <family val="2"/>
          </rPr>
          <t xml:space="preserve"> outset</t>
        </r>
        <r>
          <rPr>
            <sz val="9"/>
            <color indexed="81"/>
            <rFont val="宋体"/>
            <family val="3"/>
            <charset val="134"/>
          </rPr>
          <t>完全不显示</t>
        </r>
      </text>
    </comment>
    <comment ref="L1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没有左边的边框。</t>
        </r>
      </text>
    </comment>
    <comment ref="M11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没有左边框。</t>
        </r>
      </text>
    </comment>
    <comment ref="P113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顶边框样式不对</t>
        </r>
      </text>
    </comment>
    <comment ref="L1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“：”在下一行。</t>
        </r>
      </text>
    </comment>
    <comment ref="D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:hm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编号样式不是很清楚</t>
        </r>
      </text>
    </comment>
    <comment ref="E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最后的“浅白的表意数字”序号不对。</t>
        </r>
      </text>
    </comment>
    <comment ref="F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数字表示有问题</t>
        </r>
      </text>
    </comment>
    <comment ref="G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数字表示有问题</t>
        </r>
      </text>
    </comment>
    <comment ref="K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数字表示有问题</t>
        </r>
      </text>
    </comment>
    <comment ref="L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序号除了“数字”、“大写字母”以及“罗马数字”外，其他的都不可以。</t>
        </r>
      </text>
    </comment>
    <comment ref="M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大写字母和表意数字不支持</t>
        </r>
      </text>
    </comment>
    <comment ref="O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序号不正确。。</t>
        </r>
      </text>
    </comment>
    <comment ref="S1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浅白的表意数字不能正确显示</t>
        </r>
      </text>
    </comment>
    <comment ref="N12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:hm</t>
        </r>
        <r>
          <rPr>
            <sz val="9"/>
            <color indexed="81"/>
            <rFont val="Tahoma"/>
            <family val="2"/>
          </rPr>
          <t xml:space="preserve">
table</t>
        </r>
        <r>
          <rPr>
            <sz val="9"/>
            <color indexed="81"/>
            <rFont val="宋体"/>
            <family val="3"/>
            <charset val="134"/>
          </rPr>
          <t>的实际宽度还是显示为全屏</t>
        </r>
      </text>
    </comment>
    <comment ref="D1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:hm</t>
        </r>
        <r>
          <rPr>
            <sz val="9"/>
            <color indexed="81"/>
            <rFont val="Tahoma"/>
            <family val="2"/>
          </rPr>
          <t xml:space="preserve">
em</t>
        </r>
        <r>
          <rPr>
            <sz val="9"/>
            <color indexed="81"/>
            <rFont val="宋体"/>
            <family val="3"/>
            <charset val="134"/>
          </rPr>
          <t>设置的高度是实际的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倍多</t>
        </r>
      </text>
    </comment>
    <comment ref="J12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:hm</t>
        </r>
        <r>
          <rPr>
            <sz val="9"/>
            <color indexed="81"/>
            <rFont val="Tahoma"/>
            <family val="2"/>
          </rPr>
          <t xml:space="preserve">
em</t>
        </r>
        <r>
          <rPr>
            <sz val="9"/>
            <color indexed="81"/>
            <rFont val="宋体"/>
            <family val="3"/>
            <charset val="134"/>
          </rPr>
          <t>设置的高度是实际的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倍多</t>
        </r>
      </text>
    </comment>
    <comment ref="Q122" authorId="0">
      <text>
        <r>
          <rPr>
            <sz val="9"/>
            <color indexed="81"/>
            <rFont val="宋体"/>
            <family val="3"/>
            <charset val="134"/>
          </rPr>
          <t>有文字出了按钮，图片按钮不支持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2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图片按钮和提交按钮不支持“</t>
        </r>
        <r>
          <rPr>
            <sz val="9"/>
            <color indexed="81"/>
            <rFont val="Tahoma"/>
            <family val="2"/>
          </rPr>
          <t>150px</t>
        </r>
        <r>
          <rPr>
            <sz val="9"/>
            <color indexed="81"/>
            <rFont val="宋体"/>
            <family val="3"/>
            <charset val="134"/>
          </rPr>
          <t>”。</t>
        </r>
      </text>
    </comment>
    <comment ref="Q123" authorId="0">
      <text>
        <r>
          <rPr>
            <sz val="9"/>
            <color indexed="81"/>
            <rFont val="宋体"/>
            <family val="3"/>
            <charset val="134"/>
          </rPr>
          <t>有文字出了按钮，图片按钮不支持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:hm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给</t>
        </r>
        <r>
          <rPr>
            <sz val="9"/>
            <color indexed="81"/>
            <rFont val="Tahoma"/>
            <family val="2"/>
          </rPr>
          <t>text</t>
        </r>
        <r>
          <rPr>
            <sz val="9"/>
            <color indexed="81"/>
            <rFont val="宋体"/>
            <family val="3"/>
            <charset val="134"/>
          </rPr>
          <t>设高度没有变化</t>
        </r>
      </text>
    </comment>
    <comment ref="Q124" authorId="0">
      <text>
        <r>
          <rPr>
            <sz val="9"/>
            <color indexed="81"/>
            <rFont val="宋体"/>
            <family val="3"/>
            <charset val="134"/>
          </rPr>
          <t>有文字出了按钮，图片按钮不支持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超出无横向滚动条</t>
        </r>
      </text>
    </comment>
    <comment ref="F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自动缩放</t>
        </r>
      </text>
    </comment>
    <comment ref="G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自动缩放</t>
        </r>
      </text>
    </comment>
    <comment ref="K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自动缩放</t>
        </r>
      </text>
    </comment>
    <comment ref="O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自动缩放</t>
        </r>
      </text>
    </comment>
    <comment ref="S1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自动缩放</t>
        </r>
      </text>
    </comment>
    <comment ref="C14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有明显锯齿</t>
        </r>
      </text>
    </comment>
    <comment ref="O14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gif</t>
        </r>
        <r>
          <rPr>
            <sz val="9"/>
            <color indexed="81"/>
            <rFont val="宋体"/>
            <family val="3"/>
            <charset val="134"/>
          </rPr>
          <t>不动</t>
        </r>
      </text>
    </comment>
    <comment ref="S14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有较明显马赛克</t>
        </r>
      </text>
    </comment>
    <comment ref="S15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有较明显马赛克</t>
        </r>
      </text>
    </comment>
    <comment ref="S15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有较明显马赛克</t>
        </r>
      </text>
    </comment>
    <comment ref="M15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实体空格和普通空格效果一样</t>
        </r>
      </text>
    </comment>
    <comment ref="M1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实体空格和普通空格效果一样</t>
        </r>
      </text>
    </comment>
    <comment ref="C15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important</t>
        </r>
        <r>
          <rPr>
            <sz val="9"/>
            <color indexed="81"/>
            <rFont val="宋体"/>
            <family val="3"/>
            <charset val="134"/>
          </rPr>
          <t>属性不支持</t>
        </r>
      </text>
    </comment>
    <comment ref="D159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不支持！important</t>
        </r>
      </text>
    </comment>
    <comment ref="E15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三行文字的最后一行不是红色。</t>
        </r>
      </text>
    </comment>
    <comment ref="F15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</t>
        </r>
        <r>
          <rPr>
            <sz val="9"/>
            <color indexed="81"/>
            <rFont val="Tahoma"/>
            <family val="2"/>
          </rPr>
          <t>!important</t>
        </r>
      </text>
    </comment>
    <comment ref="G15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</t>
        </r>
        <r>
          <rPr>
            <sz val="9"/>
            <color indexed="81"/>
            <rFont val="Tahoma"/>
            <family val="2"/>
          </rPr>
          <t>!important</t>
        </r>
      </text>
    </comment>
    <comment ref="J159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不支持！important</t>
        </r>
      </text>
    </comment>
    <comment ref="K15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</t>
        </r>
        <r>
          <rPr>
            <sz val="9"/>
            <color indexed="81"/>
            <rFont val="Tahoma"/>
            <family val="2"/>
          </rPr>
          <t>!important</t>
        </r>
      </text>
    </comment>
    <comment ref="L15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三行文字的最后一行不是红色。</t>
        </r>
      </text>
    </comment>
    <comment ref="M15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优先级不支持。</t>
        </r>
      </text>
    </comment>
    <comment ref="O15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不支持</t>
        </r>
        <r>
          <rPr>
            <sz val="9"/>
            <color indexed="81"/>
            <rFont val="Tahoma"/>
            <family val="2"/>
          </rPr>
          <t>!important</t>
        </r>
      </text>
    </comment>
    <comment ref="P159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不支持！important</t>
        </r>
      </text>
    </comment>
    <comment ref="R159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不支持！important</t>
        </r>
      </text>
    </comment>
    <comment ref="E1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右边数据不会向右对齐</t>
        </r>
      </text>
    </comment>
    <comment ref="G1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消息icon会掉下来</t>
        </r>
      </text>
    </comment>
    <comment ref="J162" authorId="0">
      <text>
        <r>
          <rPr>
            <b/>
            <sz val="9"/>
            <color indexed="81"/>
            <rFont val="宋体"/>
            <family val="3"/>
            <charset val="134"/>
          </rPr>
          <t>作者:hm</t>
        </r>
        <r>
          <rPr>
            <sz val="9"/>
            <color indexed="81"/>
            <rFont val="宋体"/>
            <family val="3"/>
            <charset val="134"/>
          </rPr>
          <t xml:space="preserve">
右边的内容没有居右</t>
        </r>
      </text>
    </comment>
    <comment ref="N16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:hm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右边</t>
        </r>
        <r>
          <rPr>
            <sz val="9"/>
            <color indexed="81"/>
            <rFont val="Tahoma"/>
            <family val="2"/>
          </rPr>
          <t>td</t>
        </r>
        <r>
          <rPr>
            <sz val="9"/>
            <color indexed="81"/>
            <rFont val="宋体"/>
            <family val="3"/>
            <charset val="134"/>
          </rPr>
          <t>有一部分内容会撑下来</t>
        </r>
      </text>
    </comment>
    <comment ref="O1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消息</t>
        </r>
        <r>
          <rPr>
            <sz val="9"/>
            <color indexed="81"/>
            <rFont val="Tahoma"/>
            <family val="2"/>
          </rPr>
          <t>icon</t>
        </r>
        <r>
          <rPr>
            <sz val="9"/>
            <color indexed="81"/>
            <rFont val="宋体"/>
            <family val="3"/>
            <charset val="134"/>
          </rPr>
          <t>掉下来了</t>
        </r>
      </text>
    </comment>
    <comment ref="F1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图片有下沉情况，</t>
        </r>
      </text>
    </comment>
    <comment ref="G1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logo</t>
        </r>
        <r>
          <rPr>
            <sz val="9"/>
            <color indexed="81"/>
            <rFont val="宋体"/>
            <family val="3"/>
            <charset val="134"/>
          </rPr>
          <t>图片有下沉情况，</t>
        </r>
      </text>
    </comment>
    <comment ref="K1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logo</t>
        </r>
        <r>
          <rPr>
            <sz val="9"/>
            <color indexed="81"/>
            <rFont val="宋体"/>
            <family val="3"/>
            <charset val="134"/>
          </rPr>
          <t>图片有下沉情况，</t>
        </r>
      </text>
    </comment>
    <comment ref="O16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没有背景图片</t>
        </r>
      </text>
    </comment>
    <comment ref="F16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与图片的大小有关，如果一张图片太大，会把另一张图片撑下去</t>
        </r>
      </text>
    </comment>
    <comment ref="G16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与图片的大小有关，如果一张图片太大，会把另一张图片撑下去</t>
        </r>
      </text>
    </comment>
    <comment ref="K16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与图片的大小有关，如果一张图片太大，会把另一张图片撑下去</t>
        </r>
      </text>
    </comment>
    <comment ref="O16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与图片的大小有关，如果一张图片太大，会把另一张图片撑下去</t>
        </r>
      </text>
    </comment>
    <comment ref="O16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cur</t>
        </r>
        <r>
          <rPr>
            <sz val="9"/>
            <color indexed="81"/>
            <rFont val="宋体"/>
            <family val="3"/>
            <charset val="134"/>
          </rPr>
          <t>状态没有背景颜色</t>
        </r>
      </text>
    </comment>
    <comment ref="F1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与图片大小有关。如果两个图太大会撑开页面</t>
        </r>
      </text>
    </comment>
    <comment ref="G1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与图片大小有关。如果两个图太大会撑开页面</t>
        </r>
      </text>
    </comment>
    <comment ref="K1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与图片大小有关。如果两个图太大会撑开页面</t>
        </r>
      </text>
    </comment>
    <comment ref="O1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与图片大小有关。如果两个图太大会撑开页面</t>
        </r>
      </text>
    </comment>
    <comment ref="F17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与图片大小有关。如果三个图太大会撑开页面</t>
        </r>
      </text>
    </comment>
    <comment ref="G17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图片之间间隔比较大，第三张图片超出屏幕，不会没有出现滚动条</t>
        </r>
      </text>
    </comment>
    <comment ref="K17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与图片大小有关。如果三个图太大会撑开页面</t>
        </r>
      </text>
    </comment>
    <comment ref="O17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与图片大小有关。如果三个图太大会撑开页面</t>
        </r>
      </text>
    </comment>
  </commentList>
</comments>
</file>

<file path=xl/sharedStrings.xml><?xml version="1.0" encoding="utf-8"?>
<sst xmlns="http://schemas.openxmlformats.org/spreadsheetml/2006/main" count="17336" uniqueCount="543">
  <si>
    <t>样式示例</t>
    <phoneticPr fontId="1" type="noConversion"/>
  </si>
  <si>
    <t>待测</t>
    <phoneticPr fontId="1" type="noConversion"/>
  </si>
  <si>
    <r>
      <rPr>
        <b/>
        <sz val="10"/>
        <color theme="0" tint="-0.499984740745262"/>
        <rFont val="微软雅黑"/>
        <family val="2"/>
        <charset val="134"/>
      </rPr>
      <t>灰格子：</t>
    </r>
    <r>
      <rPr>
        <b/>
        <sz val="10"/>
        <color theme="1" tint="0.499984740745262"/>
        <rFont val="微软雅黑"/>
        <family val="2"/>
        <charset val="134"/>
      </rPr>
      <t>仍</t>
    </r>
    <r>
      <rPr>
        <b/>
        <sz val="10"/>
        <color indexed="23"/>
        <rFont val="微软雅黑"/>
        <family val="2"/>
        <charset val="134"/>
      </rPr>
      <t>待测</t>
    </r>
    <phoneticPr fontId="4" type="noConversion"/>
  </si>
  <si>
    <t>型号</t>
    <phoneticPr fontId="4" type="noConversion"/>
  </si>
  <si>
    <t>手机品牌</t>
    <phoneticPr fontId="4" type="noConversion"/>
  </si>
  <si>
    <t>OS</t>
    <phoneticPr fontId="4" type="noConversion"/>
  </si>
  <si>
    <t>xhtml</t>
    <phoneticPr fontId="1" type="noConversion"/>
  </si>
  <si>
    <t>图片</t>
    <phoneticPr fontId="1" type="noConversion"/>
  </si>
  <si>
    <t>CSS嵌入方式</t>
    <phoneticPr fontId="1" type="noConversion"/>
  </si>
  <si>
    <t>css属性:定位</t>
    <phoneticPr fontId="1" type="noConversion"/>
  </si>
  <si>
    <t>css属性:尺寸</t>
    <phoneticPr fontId="1" type="noConversion"/>
  </si>
  <si>
    <t>css属性:布局</t>
    <phoneticPr fontId="1" type="noConversion"/>
  </si>
  <si>
    <t>css属性:外补丁
（margin）</t>
    <phoneticPr fontId="1" type="noConversion"/>
  </si>
  <si>
    <t>css属性:内补丁
（padding）</t>
    <phoneticPr fontId="1" type="noConversion"/>
  </si>
  <si>
    <t>css属性:边框
（border）</t>
    <phoneticPr fontId="1" type="noConversion"/>
  </si>
  <si>
    <t>css属性:列表项
(list-style)</t>
    <phoneticPr fontId="1" type="noConversion"/>
  </si>
  <si>
    <t>css属性:表格
(table)</t>
    <phoneticPr fontId="1" type="noConversion"/>
  </si>
  <si>
    <t>css属性:表单
(form)</t>
    <phoneticPr fontId="1" type="noConversion"/>
  </si>
  <si>
    <t>JS引入</t>
    <phoneticPr fontId="1" type="noConversion"/>
  </si>
  <si>
    <t>JS功能</t>
    <phoneticPr fontId="1" type="noConversion"/>
  </si>
  <si>
    <t>特殊</t>
    <phoneticPr fontId="1" type="noConversion"/>
  </si>
  <si>
    <t>普通文本</t>
    <phoneticPr fontId="1" type="noConversion"/>
  </si>
  <si>
    <t>favicon &lt;link/&gt;</t>
    <phoneticPr fontId="1" type="noConversion"/>
  </si>
  <si>
    <t>图片 &lt;img/&gt;</t>
    <phoneticPr fontId="1" type="noConversion"/>
  </si>
  <si>
    <t>图片缩放 &lt;img width/&gt;</t>
    <phoneticPr fontId="1" type="noConversion"/>
  </si>
  <si>
    <t>图片链接 &lt;a&gt;&lt;img /&gt;</t>
    <phoneticPr fontId="1" type="noConversion"/>
  </si>
  <si>
    <t>链接 &lt;a&gt;</t>
    <phoneticPr fontId="4" type="noConversion"/>
  </si>
  <si>
    <t>锚点 &lt;a#&gt;</t>
    <phoneticPr fontId="4" type="noConversion"/>
  </si>
  <si>
    <t>1级标题 &lt;h1&gt;</t>
    <phoneticPr fontId="4" type="noConversion"/>
  </si>
  <si>
    <t>2级标题 &lt;h2&gt;</t>
    <phoneticPr fontId="4" type="noConversion"/>
  </si>
  <si>
    <t>3级标题 &lt;h3&gt;</t>
    <phoneticPr fontId="4" type="noConversion"/>
  </si>
  <si>
    <t>4级标题 &lt;h4&gt;</t>
    <phoneticPr fontId="4" type="noConversion"/>
  </si>
  <si>
    <t>容器 &lt;div&gt;</t>
    <phoneticPr fontId="4" type="noConversion"/>
  </si>
  <si>
    <t>段落 &lt;p&gt;</t>
    <phoneticPr fontId="4" type="noConversion"/>
  </si>
  <si>
    <t>强调 &lt;em&gt;</t>
    <phoneticPr fontId="4" type="noConversion"/>
  </si>
  <si>
    <t>加强 &lt;strong&gt;</t>
    <phoneticPr fontId="4" type="noConversion"/>
  </si>
  <si>
    <t>无序列表 &lt;ul&gt;</t>
    <phoneticPr fontId="4" type="noConversion"/>
  </si>
  <si>
    <t>有序列表 &lt;ol&gt;</t>
    <phoneticPr fontId="4" type="noConversion"/>
  </si>
  <si>
    <t>定义列表 &lt;dl&gt;</t>
    <phoneticPr fontId="4" type="noConversion"/>
  </si>
  <si>
    <t>表格1 &lt;table&gt;</t>
    <phoneticPr fontId="4" type="noConversion"/>
  </si>
  <si>
    <t>表格2 &lt;table&gt;</t>
    <phoneticPr fontId="4" type="noConversion"/>
  </si>
  <si>
    <t>表单 &lt;form&gt;</t>
    <phoneticPr fontId="4" type="noConversion"/>
  </si>
  <si>
    <t>input[type=hidden]</t>
    <phoneticPr fontId="4" type="noConversion"/>
  </si>
  <si>
    <t>input[type=text]</t>
    <phoneticPr fontId="4" type="noConversion"/>
  </si>
  <si>
    <t>input[type=text](disabled)</t>
    <phoneticPr fontId="4" type="noConversion"/>
  </si>
  <si>
    <t>input[type=button]</t>
    <phoneticPr fontId="4" type="noConversion"/>
  </si>
  <si>
    <t>input[type=submit]</t>
    <phoneticPr fontId="4" type="noConversion"/>
  </si>
  <si>
    <t>input[type=submit](disabled)</t>
    <phoneticPr fontId="4" type="noConversion"/>
  </si>
  <si>
    <t>input[type=reset]</t>
    <phoneticPr fontId="4" type="noConversion"/>
  </si>
  <si>
    <t>button</t>
    <phoneticPr fontId="1" type="noConversion"/>
  </si>
  <si>
    <t>button&gt;img</t>
    <phoneticPr fontId="1" type="noConversion"/>
  </si>
  <si>
    <t>input[type=image]</t>
    <phoneticPr fontId="4" type="noConversion"/>
  </si>
  <si>
    <t>input[type=checkbox]</t>
    <phoneticPr fontId="4" type="noConversion"/>
  </si>
  <si>
    <t>input[type=radio]</t>
    <phoneticPr fontId="4" type="noConversion"/>
  </si>
  <si>
    <t>input[type=file]</t>
    <phoneticPr fontId="4" type="noConversion"/>
  </si>
  <si>
    <t>下拉菜单 &lt;select&gt;</t>
    <phoneticPr fontId="4" type="noConversion"/>
  </si>
  <si>
    <t>文本区 &lt;textarea&gt;</t>
    <phoneticPr fontId="4" type="noConversion"/>
  </si>
  <si>
    <t>内嵌框架 &lt;iframe&gt;</t>
    <phoneticPr fontId="1" type="noConversion"/>
  </si>
  <si>
    <t>HTML</t>
    <phoneticPr fontId="1" type="noConversion"/>
  </si>
  <si>
    <t>其他</t>
    <phoneticPr fontId="4" type="noConversion"/>
  </si>
  <si>
    <t>元素属性内联</t>
    <phoneticPr fontId="4" type="noConversion"/>
  </si>
  <si>
    <t>内联</t>
    <phoneticPr fontId="4" type="noConversion"/>
  </si>
  <si>
    <t>外链</t>
    <phoneticPr fontId="4" type="noConversion"/>
  </si>
  <si>
    <t>外链(import)</t>
    <phoneticPr fontId="4" type="noConversion"/>
  </si>
  <si>
    <t>font属性连写(font)</t>
    <phoneticPr fontId="4" type="noConversion"/>
  </si>
  <si>
    <t>文字颜色(color)</t>
    <phoneticPr fontId="4" type="noConversion"/>
  </si>
  <si>
    <t>字体(font-family)</t>
    <phoneticPr fontId="4" type="noConversion"/>
  </si>
  <si>
    <t>字号(font-size)</t>
    <phoneticPr fontId="4" type="noConversion"/>
  </si>
  <si>
    <t>文字风格(font-style)</t>
    <phoneticPr fontId="4" type="noConversion"/>
  </si>
  <si>
    <t>文字重量(font-weight)</t>
    <phoneticPr fontId="4" type="noConversion"/>
  </si>
  <si>
    <t>文字装饰(font-decoration)</t>
    <phoneticPr fontId="4" type="noConversion"/>
  </si>
  <si>
    <t>文字变体(font-variant)</t>
    <phoneticPr fontId="4" type="noConversion"/>
  </si>
  <si>
    <t>文字转换(font-transform)</t>
    <phoneticPr fontId="4" type="noConversion"/>
  </si>
  <si>
    <t>行高(line-height)</t>
    <phoneticPr fontId="4" type="noConversion"/>
  </si>
  <si>
    <t>词间距(word-spacing)</t>
    <phoneticPr fontId="4" type="noConversion"/>
  </si>
  <si>
    <t>文本缩进(text-indent)</t>
    <phoneticPr fontId="4" type="noConversion"/>
  </si>
  <si>
    <t>垂直对齐(vertical-align)</t>
    <phoneticPr fontId="4" type="noConversion"/>
  </si>
  <si>
    <t>文本对齐(text-align)</t>
    <phoneticPr fontId="4" type="noConversion"/>
  </si>
  <si>
    <t>文本方向(direction)</t>
    <phoneticPr fontId="4" type="noConversion"/>
  </si>
  <si>
    <t>不换行(white-space)</t>
    <phoneticPr fontId="4" type="noConversion"/>
  </si>
  <si>
    <t>强制换行(word-wrap)</t>
    <phoneticPr fontId="4" type="noConversion"/>
  </si>
  <si>
    <t>属性连写(background)</t>
    <phoneticPr fontId="4" type="noConversion"/>
  </si>
  <si>
    <t>背景色(background-color)</t>
    <phoneticPr fontId="4" type="noConversion"/>
  </si>
  <si>
    <t>相对定位(relative)</t>
    <phoneticPr fontId="4" type="noConversion"/>
  </si>
  <si>
    <t>绝对定位(absolute)</t>
    <phoneticPr fontId="4" type="noConversion"/>
  </si>
  <si>
    <t>固定定位(fixed)</t>
    <phoneticPr fontId="4" type="noConversion"/>
  </si>
  <si>
    <t>宽(width)</t>
    <phoneticPr fontId="4" type="noConversion"/>
  </si>
  <si>
    <t>高(height)</t>
    <phoneticPr fontId="4" type="noConversion"/>
  </si>
  <si>
    <t>最小高度(min-height)</t>
    <phoneticPr fontId="4" type="noConversion"/>
  </si>
  <si>
    <t>最大高度(max-height)</t>
    <phoneticPr fontId="4" type="noConversion"/>
  </si>
  <si>
    <t>浮动（float）</t>
    <phoneticPr fontId="4" type="noConversion"/>
  </si>
  <si>
    <t>清除浮动(clear)</t>
    <phoneticPr fontId="4" type="noConversion"/>
  </si>
  <si>
    <t>溢出(overflow未设定)</t>
    <phoneticPr fontId="4" type="noConversion"/>
  </si>
  <si>
    <t>溢出(overflow:auto)</t>
    <phoneticPr fontId="4" type="noConversion"/>
  </si>
  <si>
    <t>溢出(overflow:hidden)</t>
    <phoneticPr fontId="4" type="noConversion"/>
  </si>
  <si>
    <t>溢出(overflow:visible)</t>
    <phoneticPr fontId="4" type="noConversion"/>
  </si>
  <si>
    <t>溢出(overflow:scroll)</t>
    <phoneticPr fontId="4" type="noConversion"/>
  </si>
  <si>
    <t>显示(display：none)</t>
    <phoneticPr fontId="4" type="noConversion"/>
  </si>
  <si>
    <t>显示(display：block)</t>
    <phoneticPr fontId="4" type="noConversion"/>
  </si>
  <si>
    <t>显示(display：inline)</t>
    <phoneticPr fontId="4" type="noConversion"/>
  </si>
  <si>
    <t>显示(display：tabel-cell)</t>
    <phoneticPr fontId="4" type="noConversion"/>
  </si>
  <si>
    <t>显示(display：inline-block)</t>
    <phoneticPr fontId="4" type="noConversion"/>
  </si>
  <si>
    <t>div:常规</t>
    <phoneticPr fontId="4" type="noConversion"/>
  </si>
  <si>
    <t>div:2值</t>
    <phoneticPr fontId="4" type="noConversion"/>
  </si>
  <si>
    <t>div:3值</t>
    <phoneticPr fontId="4" type="noConversion"/>
  </si>
  <si>
    <t>div:4值+负值</t>
    <phoneticPr fontId="1" type="noConversion"/>
  </si>
  <si>
    <t>ul:置0 li:置0</t>
    <phoneticPr fontId="1" type="noConversion"/>
  </si>
  <si>
    <t>ul:置0 li:常规</t>
    <phoneticPr fontId="1" type="noConversion"/>
  </si>
  <si>
    <t>ul:置0 li:2值</t>
    <phoneticPr fontId="1" type="noConversion"/>
  </si>
  <si>
    <t>ul:常规 li:置0</t>
    <phoneticPr fontId="1" type="noConversion"/>
  </si>
  <si>
    <t>div:4值</t>
    <phoneticPr fontId="4" type="noConversion"/>
  </si>
  <si>
    <t>ol:置0 li:置0</t>
    <phoneticPr fontId="1" type="noConversion"/>
  </si>
  <si>
    <t>ol:常规 li:常规</t>
    <phoneticPr fontId="1" type="noConversion"/>
  </si>
  <si>
    <t>常规</t>
    <phoneticPr fontId="4" type="noConversion"/>
  </si>
  <si>
    <t>连写</t>
    <phoneticPr fontId="4" type="noConversion"/>
  </si>
  <si>
    <t>非实线风格</t>
    <phoneticPr fontId="4" type="noConversion"/>
  </si>
  <si>
    <t>图像</t>
    <phoneticPr fontId="4" type="noConversion"/>
  </si>
  <si>
    <t>编号样式</t>
    <phoneticPr fontId="4" type="noConversion"/>
  </si>
  <si>
    <t>单元内补丁(cellpadding)</t>
    <phoneticPr fontId="4" type="noConversion"/>
  </si>
  <si>
    <t>单元边距(cellspacing)</t>
    <phoneticPr fontId="4" type="noConversion"/>
  </si>
  <si>
    <t>不定宽</t>
    <phoneticPr fontId="1" type="noConversion"/>
  </si>
  <si>
    <t>宽度100%</t>
    <phoneticPr fontId="1" type="noConversion"/>
  </si>
  <si>
    <t>宽度(em)</t>
    <phoneticPr fontId="1" type="noConversion"/>
  </si>
  <si>
    <t>宽度(px)</t>
    <phoneticPr fontId="1" type="noConversion"/>
  </si>
  <si>
    <t>高度(px)</t>
    <phoneticPr fontId="1" type="noConversion"/>
  </si>
  <si>
    <t>内联</t>
    <phoneticPr fontId="1" type="noConversion"/>
  </si>
  <si>
    <t>外链</t>
    <phoneticPr fontId="1" type="noConversion"/>
  </si>
  <si>
    <t>Basic:location</t>
    <phoneticPr fontId="1" type="noConversion"/>
  </si>
  <si>
    <t>Basic:alert</t>
    <phoneticPr fontId="1" type="noConversion"/>
  </si>
  <si>
    <t>Dom:getElementById</t>
    <phoneticPr fontId="1" type="noConversion"/>
  </si>
  <si>
    <t>Dom:innerHTML</t>
    <phoneticPr fontId="1" type="noConversion"/>
  </si>
  <si>
    <t>Dom:el.attribute</t>
    <phoneticPr fontId="1" type="noConversion"/>
  </si>
  <si>
    <t>Dom:createElement</t>
    <phoneticPr fontId="1" type="noConversion"/>
  </si>
  <si>
    <t>Event:onload</t>
    <phoneticPr fontId="1" type="noConversion"/>
  </si>
  <si>
    <t>Event:onclick</t>
    <phoneticPr fontId="1" type="noConversion"/>
  </si>
  <si>
    <t>Event:onclick(阻止默认)</t>
    <phoneticPr fontId="1" type="noConversion"/>
  </si>
  <si>
    <t>Event:onmouseover</t>
    <phoneticPr fontId="1" type="noConversion"/>
  </si>
  <si>
    <t>Event:onmouseout</t>
    <phoneticPr fontId="1" type="noConversion"/>
  </si>
  <si>
    <t>Method:getDate/getTime</t>
    <phoneticPr fontId="1" type="noConversion"/>
  </si>
  <si>
    <t>Method:indexOf</t>
    <phoneticPr fontId="1" type="noConversion"/>
  </si>
  <si>
    <t>Method:random</t>
    <phoneticPr fontId="1" type="noConversion"/>
  </si>
  <si>
    <t>Ajax:XMLHttpRequest</t>
    <phoneticPr fontId="1" type="noConversion"/>
  </si>
  <si>
    <t>Statement:try/catch</t>
    <phoneticPr fontId="1" type="noConversion"/>
  </si>
  <si>
    <t>图片尺寸</t>
    <phoneticPr fontId="1" type="noConversion"/>
  </si>
  <si>
    <t>图片格式：png8-透明</t>
    <phoneticPr fontId="1" type="noConversion"/>
  </si>
  <si>
    <t>图片格式：png24-透明</t>
    <phoneticPr fontId="1" type="noConversion"/>
  </si>
  <si>
    <t>图片格式：png24-alpha通道透明</t>
    <phoneticPr fontId="1" type="noConversion"/>
  </si>
  <si>
    <t>图片格式：gif-透明</t>
    <phoneticPr fontId="1" type="noConversion"/>
  </si>
  <si>
    <t>图片格式：gif-动画</t>
    <phoneticPr fontId="1" type="noConversion"/>
  </si>
  <si>
    <t>长英文换行：英文+数字</t>
    <phoneticPr fontId="1" type="noConversion"/>
  </si>
  <si>
    <t>长英文换行：英文+nbsp</t>
    <phoneticPr fontId="1" type="noConversion"/>
  </si>
  <si>
    <t>长英文换行：英文+空格</t>
    <phoneticPr fontId="1" type="noConversion"/>
  </si>
  <si>
    <t>长英文换行：英文+符号</t>
    <phoneticPr fontId="1" type="noConversion"/>
  </si>
  <si>
    <t>长英文换行：中文符号</t>
    <phoneticPr fontId="1" type="noConversion"/>
  </si>
  <si>
    <t>CSS编码设置</t>
    <phoneticPr fontId="1" type="noConversion"/>
  </si>
  <si>
    <t>CSS覆盖和优先级</t>
    <phoneticPr fontId="1" type="noConversion"/>
  </si>
  <si>
    <t>特殊字符测试</t>
    <phoneticPr fontId="1" type="noConversion"/>
  </si>
  <si>
    <t>大页面承受力</t>
    <phoneticPr fontId="1" type="noConversion"/>
  </si>
  <si>
    <t xml:space="preserve">input[type=checkbox]+label      </t>
    <phoneticPr fontId="4" type="noConversion"/>
  </si>
  <si>
    <t>背景定位(background-position)</t>
    <phoneticPr fontId="4" type="noConversion"/>
  </si>
  <si>
    <t>长英文换行：全英文</t>
    <phoneticPr fontId="1" type="noConversion"/>
  </si>
  <si>
    <t>支持</t>
  </si>
  <si>
    <t>不完全支持</t>
  </si>
  <si>
    <r>
      <rPr>
        <b/>
        <sz val="10"/>
        <color indexed="52"/>
        <rFont val="微软雅黑"/>
        <family val="2"/>
        <charset val="134"/>
      </rPr>
      <t>橙格子+批注</t>
    </r>
    <r>
      <rPr>
        <b/>
        <sz val="10"/>
        <color indexed="8"/>
        <rFont val="微软雅黑"/>
        <family val="2"/>
        <charset val="134"/>
      </rPr>
      <t>：</t>
    </r>
    <r>
      <rPr>
        <b/>
        <sz val="10"/>
        <color theme="1" tint="0.499984740745262"/>
        <rFont val="微软雅黑"/>
        <family val="2"/>
        <charset val="134"/>
      </rPr>
      <t>某测试点</t>
    </r>
    <r>
      <rPr>
        <b/>
        <sz val="10"/>
        <color indexed="23"/>
        <rFont val="微软雅黑"/>
        <family val="2"/>
        <charset val="134"/>
      </rPr>
      <t>不完全支持+细节描述</t>
    </r>
    <phoneticPr fontId="4" type="noConversion"/>
  </si>
  <si>
    <t>CSS选择器</t>
    <phoneticPr fontId="1" type="noConversion"/>
  </si>
  <si>
    <t>tag</t>
    <phoneticPr fontId="1" type="noConversion"/>
  </si>
  <si>
    <t>.class</t>
    <phoneticPr fontId="1" type="noConversion"/>
  </si>
  <si>
    <t>#id</t>
    <phoneticPr fontId="1" type="noConversion"/>
  </si>
  <si>
    <t>tag.class</t>
    <phoneticPr fontId="1" type="noConversion"/>
  </si>
  <si>
    <t>tag .class</t>
    <phoneticPr fontId="1" type="noConversion"/>
  </si>
  <si>
    <t>#id .class</t>
    <phoneticPr fontId="1" type="noConversion"/>
  </si>
  <si>
    <t>超链接伪类</t>
    <phoneticPr fontId="1" type="noConversion"/>
  </si>
  <si>
    <t>不支持*</t>
    <phoneticPr fontId="1" type="noConversion"/>
  </si>
  <si>
    <t>不完全支持</t>
    <phoneticPr fontId="1" type="noConversion"/>
  </si>
  <si>
    <t>问题比例</t>
    <phoneticPr fontId="1" type="noConversion"/>
  </si>
  <si>
    <t>风险等级</t>
    <phoneticPr fontId="1" type="noConversion"/>
  </si>
  <si>
    <t>红格数</t>
    <phoneticPr fontId="1" type="noConversion"/>
  </si>
  <si>
    <t>黄格数</t>
    <phoneticPr fontId="1" type="noConversion"/>
  </si>
  <si>
    <t>图片色彩：单色系平滑渐变</t>
    <phoneticPr fontId="1" type="noConversion"/>
  </si>
  <si>
    <t>需注意</t>
    <phoneticPr fontId="1" type="noConversion"/>
  </si>
  <si>
    <t>需注意</t>
    <phoneticPr fontId="1" type="noConversion"/>
  </si>
  <si>
    <t>图片色彩：手机屏幕全色彩</t>
    <phoneticPr fontId="1" type="noConversion"/>
  </si>
  <si>
    <t>图片色彩：典型颜色色彩</t>
    <phoneticPr fontId="1" type="noConversion"/>
  </si>
  <si>
    <t>xhtml部分</t>
    <phoneticPr fontId="4" type="noConversion"/>
  </si>
  <si>
    <t>公式参照</t>
    <phoneticPr fontId="1" type="noConversion"/>
  </si>
  <si>
    <t>字符间距(letter-spacing)</t>
    <phoneticPr fontId="4" type="noConversion"/>
  </si>
  <si>
    <r>
      <rPr>
        <b/>
        <sz val="10"/>
        <color indexed="17"/>
        <rFont val="微软雅黑"/>
        <family val="2"/>
        <charset val="134"/>
      </rPr>
      <t>绿格子+批注</t>
    </r>
    <r>
      <rPr>
        <b/>
        <sz val="10"/>
        <color indexed="8"/>
        <rFont val="微软雅黑"/>
        <family val="2"/>
        <charset val="134"/>
      </rPr>
      <t>：</t>
    </r>
    <r>
      <rPr>
        <b/>
        <sz val="10"/>
        <color indexed="23"/>
        <rFont val="微软雅黑"/>
        <family val="2"/>
        <charset val="134"/>
      </rPr>
      <t>某测试点完全支持，与PC表现一致+特性描述（如果有）</t>
    </r>
    <phoneticPr fontId="4" type="noConversion"/>
  </si>
  <si>
    <r>
      <rPr>
        <b/>
        <sz val="10"/>
        <color indexed="52"/>
        <rFont val="微软雅黑"/>
        <family val="2"/>
        <charset val="134"/>
      </rPr>
      <t>橙格子+批注</t>
    </r>
    <r>
      <rPr>
        <b/>
        <sz val="10"/>
        <color indexed="8"/>
        <rFont val="微软雅黑"/>
        <family val="2"/>
        <charset val="134"/>
      </rPr>
      <t>：</t>
    </r>
    <r>
      <rPr>
        <b/>
        <sz val="10"/>
        <color theme="1" tint="0.499984740745262"/>
        <rFont val="微软雅黑"/>
        <family val="2"/>
        <charset val="134"/>
      </rPr>
      <t>某测试点特性需要特别注意</t>
    </r>
    <r>
      <rPr>
        <b/>
        <sz val="10"/>
        <color indexed="23"/>
        <rFont val="微软雅黑"/>
        <family val="2"/>
        <charset val="134"/>
      </rPr>
      <t>+细节描述（必须）</t>
    </r>
    <phoneticPr fontId="4" type="noConversion"/>
  </si>
  <si>
    <r>
      <rPr>
        <b/>
        <sz val="10"/>
        <color indexed="17"/>
        <rFont val="微软雅黑"/>
        <family val="2"/>
        <charset val="134"/>
      </rPr>
      <t>绿格子</t>
    </r>
    <r>
      <rPr>
        <b/>
        <sz val="10"/>
        <color indexed="8"/>
        <rFont val="微软雅黑"/>
        <family val="2"/>
        <charset val="134"/>
      </rPr>
      <t>：</t>
    </r>
    <r>
      <rPr>
        <b/>
        <sz val="10"/>
        <color indexed="23"/>
        <rFont val="微软雅黑"/>
        <family val="2"/>
        <charset val="134"/>
      </rPr>
      <t>某测试点完全支持，与PC表现一致</t>
    </r>
    <phoneticPr fontId="4" type="noConversion"/>
  </si>
  <si>
    <t>常规部分</t>
    <phoneticPr fontId="4" type="noConversion"/>
  </si>
  <si>
    <r>
      <rPr>
        <b/>
        <sz val="10"/>
        <color indexed="10"/>
        <rFont val="微软雅黑"/>
        <family val="2"/>
        <charset val="134"/>
      </rPr>
      <t>红格子+批注</t>
    </r>
    <r>
      <rPr>
        <b/>
        <sz val="10"/>
        <color indexed="8"/>
        <rFont val="微软雅黑"/>
        <family val="2"/>
        <charset val="134"/>
      </rPr>
      <t>：</t>
    </r>
    <r>
      <rPr>
        <b/>
        <sz val="10"/>
        <color indexed="23"/>
        <rFont val="微软雅黑"/>
        <family val="2"/>
        <charset val="134"/>
      </rPr>
      <t>某测试点不支持+其他描述（如果有）</t>
    </r>
    <phoneticPr fontId="4" type="noConversion"/>
  </si>
  <si>
    <t>CSS属性:背景</t>
    <phoneticPr fontId="1" type="noConversion"/>
  </si>
  <si>
    <t>CSS属性:文本</t>
    <phoneticPr fontId="1" type="noConversion"/>
  </si>
  <si>
    <t>CSS属性:字体</t>
    <phoneticPr fontId="1" type="noConversion"/>
  </si>
  <si>
    <t>布局</t>
    <phoneticPr fontId="1" type="noConversion"/>
  </si>
  <si>
    <t>居左居右</t>
    <phoneticPr fontId="1" type="noConversion"/>
  </si>
  <si>
    <t>居左居右（空格版）</t>
    <phoneticPr fontId="1" type="noConversion"/>
  </si>
  <si>
    <t>左图右文</t>
    <phoneticPr fontId="1" type="noConversion"/>
  </si>
  <si>
    <t>左一大图右两小图并列</t>
    <phoneticPr fontId="1" type="noConversion"/>
  </si>
  <si>
    <t>带背景图的标题</t>
    <phoneticPr fontId="1" type="noConversion"/>
  </si>
  <si>
    <t>具有当前指示的tab</t>
    <phoneticPr fontId="1" type="noConversion"/>
  </si>
  <si>
    <t>两图并列</t>
    <phoneticPr fontId="1" type="noConversion"/>
  </si>
  <si>
    <t>虚线</t>
    <phoneticPr fontId="1" type="noConversion"/>
  </si>
  <si>
    <t>三图并列</t>
    <phoneticPr fontId="1" type="noConversion"/>
  </si>
  <si>
    <t>table 50%百分比</t>
    <phoneticPr fontId="1" type="noConversion"/>
  </si>
  <si>
    <t>纵向统计
(机型维度) 2010-10-26</t>
    <phoneticPr fontId="1" type="noConversion"/>
  </si>
  <si>
    <t>不支持</t>
  </si>
  <si>
    <t xml:space="preserve"> </t>
    <phoneticPr fontId="1" type="noConversion"/>
  </si>
  <si>
    <t xml:space="preserve">       </t>
    <phoneticPr fontId="1" type="noConversion"/>
  </si>
  <si>
    <t xml:space="preserve">       </t>
    <phoneticPr fontId="1" type="noConversion"/>
  </si>
  <si>
    <t>N95</t>
    <phoneticPr fontId="1" type="noConversion"/>
  </si>
  <si>
    <t>N82</t>
    <phoneticPr fontId="1" type="noConversion"/>
  </si>
  <si>
    <t>6788i</t>
    <phoneticPr fontId="1" type="noConversion"/>
  </si>
  <si>
    <t>N97</t>
    <phoneticPr fontId="1" type="noConversion"/>
  </si>
  <si>
    <t>E66</t>
    <phoneticPr fontId="1" type="noConversion"/>
  </si>
  <si>
    <t>5530MX</t>
    <phoneticPr fontId="1" type="noConversion"/>
  </si>
  <si>
    <t>E63</t>
  </si>
  <si>
    <t>5730XM</t>
  </si>
  <si>
    <t>N78</t>
    <phoneticPr fontId="1" type="noConversion"/>
  </si>
  <si>
    <t>6120c</t>
    <phoneticPr fontId="1" type="noConversion"/>
  </si>
  <si>
    <t>C5</t>
    <phoneticPr fontId="1" type="noConversion"/>
  </si>
  <si>
    <t>支持</t>
    <phoneticPr fontId="1" type="noConversion"/>
  </si>
  <si>
    <t>需注意</t>
  </si>
  <si>
    <t>需注意</t>
    <phoneticPr fontId="1" type="noConversion"/>
  </si>
  <si>
    <t>不完全支持</t>
    <phoneticPr fontId="1" type="noConversion"/>
  </si>
  <si>
    <t>E71</t>
    <phoneticPr fontId="1" type="noConversion"/>
  </si>
  <si>
    <t>N81</t>
    <phoneticPr fontId="1" type="noConversion"/>
  </si>
  <si>
    <t>6220C</t>
    <phoneticPr fontId="1" type="noConversion"/>
  </si>
  <si>
    <t>N72</t>
    <phoneticPr fontId="1" type="noConversion"/>
  </si>
  <si>
    <t>5800xm</t>
    <phoneticPr fontId="1" type="noConversion"/>
  </si>
  <si>
    <t>待测</t>
    <phoneticPr fontId="1" type="noConversion"/>
  </si>
  <si>
    <t>需注意</t>
    <phoneticPr fontId="1" type="noConversion"/>
  </si>
  <si>
    <t>不支持</t>
    <phoneticPr fontId="1" type="noConversion"/>
  </si>
  <si>
    <t>支持</t>
    <phoneticPr fontId="1" type="noConversion"/>
  </si>
  <si>
    <t>支持</t>
    <phoneticPr fontId="4" type="noConversion"/>
  </si>
  <si>
    <t>不完全支持</t>
    <phoneticPr fontId="1" type="noConversion"/>
  </si>
  <si>
    <t>6303C</t>
    <phoneticPr fontId="1" type="noConversion"/>
  </si>
  <si>
    <t>2710c</t>
    <phoneticPr fontId="1" type="noConversion"/>
  </si>
  <si>
    <t xml:space="preserve">7210c </t>
    <phoneticPr fontId="1" type="noConversion"/>
  </si>
  <si>
    <t>待测</t>
    <phoneticPr fontId="1" type="noConversion"/>
  </si>
  <si>
    <t>2600c</t>
    <phoneticPr fontId="1" type="noConversion"/>
  </si>
  <si>
    <t>5310xm</t>
    <phoneticPr fontId="1" type="noConversion"/>
  </si>
  <si>
    <t>不支持</t>
    <phoneticPr fontId="1" type="noConversion"/>
  </si>
  <si>
    <t>支持</t>
    <phoneticPr fontId="1" type="noConversion"/>
  </si>
  <si>
    <t>需注意</t>
    <phoneticPr fontId="1" type="noConversion"/>
  </si>
  <si>
    <t>待测</t>
    <phoneticPr fontId="1" type="noConversion"/>
  </si>
  <si>
    <t>不支持</t>
    <phoneticPr fontId="1" type="noConversion"/>
  </si>
  <si>
    <t>Lenovo</t>
    <phoneticPr fontId="1" type="noConversion"/>
  </si>
  <si>
    <t>Samsung</t>
    <phoneticPr fontId="1" type="noConversion"/>
  </si>
  <si>
    <t>Dopod</t>
    <phoneticPr fontId="1" type="noConversion"/>
  </si>
  <si>
    <t>moto</t>
    <phoneticPr fontId="1" type="noConversion"/>
  </si>
  <si>
    <t>iphone</t>
    <phoneticPr fontId="1" type="noConversion"/>
  </si>
  <si>
    <t>Gphone</t>
    <phoneticPr fontId="1" type="noConversion"/>
  </si>
  <si>
    <t xml:space="preserve">blackberry </t>
    <phoneticPr fontId="1" type="noConversion"/>
  </si>
  <si>
    <t>CECT</t>
    <phoneticPr fontId="1" type="noConversion"/>
  </si>
  <si>
    <t>大显</t>
    <phoneticPr fontId="1" type="noConversion"/>
  </si>
  <si>
    <t>天语</t>
  </si>
  <si>
    <t>Palm</t>
    <phoneticPr fontId="1" type="noConversion"/>
  </si>
  <si>
    <t>MTK</t>
    <phoneticPr fontId="1" type="noConversion"/>
  </si>
  <si>
    <t>Windows Mobile</t>
    <phoneticPr fontId="1" type="noConversion"/>
  </si>
  <si>
    <t>Linux</t>
    <phoneticPr fontId="1" type="noConversion"/>
  </si>
  <si>
    <t>Android</t>
    <phoneticPr fontId="1" type="noConversion"/>
  </si>
  <si>
    <t>Vodafon</t>
    <phoneticPr fontId="1" type="noConversion"/>
  </si>
  <si>
    <t>Miro i61(淘手机)</t>
    <phoneticPr fontId="1" type="noConversion"/>
  </si>
  <si>
    <t>SGH-G608</t>
    <phoneticPr fontId="1" type="noConversion"/>
  </si>
  <si>
    <t>SGH-A867</t>
    <phoneticPr fontId="1" type="noConversion"/>
  </si>
  <si>
    <t>KF3000</t>
  </si>
  <si>
    <t>o2 atom</t>
    <phoneticPr fontId="1" type="noConversion"/>
  </si>
  <si>
    <t>touch p3700</t>
    <phoneticPr fontId="1" type="noConversion"/>
  </si>
  <si>
    <t>p3452</t>
    <phoneticPr fontId="1" type="noConversion"/>
  </si>
  <si>
    <t>A1200e</t>
  </si>
  <si>
    <t>E6</t>
    <phoneticPr fontId="1" type="noConversion"/>
  </si>
  <si>
    <t>Q8</t>
    <phoneticPr fontId="1" type="noConversion"/>
  </si>
  <si>
    <t>3G</t>
    <phoneticPr fontId="1" type="noConversion"/>
  </si>
  <si>
    <t>G1</t>
    <phoneticPr fontId="1" type="noConversion"/>
  </si>
  <si>
    <t>b508</t>
    <phoneticPr fontId="1" type="noConversion"/>
  </si>
  <si>
    <t>tm921</t>
  </si>
  <si>
    <t>Treo680</t>
    <phoneticPr fontId="1" type="noConversion"/>
  </si>
  <si>
    <t>不支持</t>
    <phoneticPr fontId="1" type="noConversion"/>
  </si>
  <si>
    <t>支持</t>
    <phoneticPr fontId="4" type="noConversion"/>
  </si>
  <si>
    <t>5730XM</t>
    <phoneticPr fontId="1" type="noConversion"/>
  </si>
  <si>
    <t>C5</t>
  </si>
  <si>
    <t>N81</t>
    <phoneticPr fontId="1" type="noConversion"/>
  </si>
  <si>
    <t>需注意</t>
    <phoneticPr fontId="1" type="noConversion"/>
  </si>
  <si>
    <t>不支持</t>
    <phoneticPr fontId="1" type="noConversion"/>
  </si>
  <si>
    <t>支持</t>
    <phoneticPr fontId="1" type="noConversion"/>
  </si>
  <si>
    <t>不完全支持</t>
    <phoneticPr fontId="1" type="noConversion"/>
  </si>
  <si>
    <t>支持</t>
    <phoneticPr fontId="1" type="noConversion"/>
  </si>
  <si>
    <t>无标题栏</t>
    <phoneticPr fontId="1" type="noConversion"/>
  </si>
  <si>
    <t>不完全支持</t>
    <phoneticPr fontId="1" type="noConversion"/>
  </si>
  <si>
    <t>2710c</t>
    <phoneticPr fontId="1" type="noConversion"/>
  </si>
  <si>
    <t>需注意</t>
    <phoneticPr fontId="1" type="noConversion"/>
  </si>
  <si>
    <t>不完全支持</t>
    <phoneticPr fontId="1" type="noConversion"/>
  </si>
  <si>
    <t>支持</t>
    <phoneticPr fontId="1" type="noConversion"/>
  </si>
  <si>
    <t>HTC</t>
    <phoneticPr fontId="1" type="noConversion"/>
  </si>
  <si>
    <t>华为</t>
    <phoneticPr fontId="1" type="noConversion"/>
  </si>
  <si>
    <t>ios4.0</t>
    <phoneticPr fontId="1" type="noConversion"/>
  </si>
  <si>
    <t xml:space="preserve"> G6 (v2.2)</t>
    <phoneticPr fontId="1" type="noConversion"/>
  </si>
  <si>
    <t>G12(v2.3)</t>
    <phoneticPr fontId="1" type="noConversion"/>
  </si>
  <si>
    <t xml:space="preserve">IDEOS S7 Slim </t>
    <phoneticPr fontId="1" type="noConversion"/>
  </si>
  <si>
    <t xml:space="preserve"> Android</t>
    <phoneticPr fontId="1" type="noConversion"/>
  </si>
  <si>
    <t xml:space="preserve"> Android</t>
    <phoneticPr fontId="1" type="noConversion"/>
  </si>
  <si>
    <t>Samsung</t>
    <phoneticPr fontId="1" type="noConversion"/>
  </si>
  <si>
    <t>touch p3700</t>
    <phoneticPr fontId="1" type="noConversion"/>
  </si>
  <si>
    <t>无标题栏</t>
    <phoneticPr fontId="1" type="noConversion"/>
  </si>
  <si>
    <t>touch</t>
    <phoneticPr fontId="1" type="noConversion"/>
  </si>
  <si>
    <t>需注意</t>
    <phoneticPr fontId="1" type="noConversion"/>
  </si>
  <si>
    <t>支持</t>
    <phoneticPr fontId="1" type="noConversion"/>
  </si>
  <si>
    <t>手机品牌</t>
    <phoneticPr fontId="4" type="noConversion"/>
  </si>
  <si>
    <t>HTC</t>
    <phoneticPr fontId="1" type="noConversion"/>
  </si>
  <si>
    <t>华为</t>
    <phoneticPr fontId="1" type="noConversion"/>
  </si>
  <si>
    <t>横向统计(测试点维度) 2010-10-26</t>
    <phoneticPr fontId="1" type="noConversion"/>
  </si>
  <si>
    <t>公式参照</t>
    <phoneticPr fontId="1" type="noConversion"/>
  </si>
  <si>
    <t>OS</t>
    <phoneticPr fontId="4" type="noConversion"/>
  </si>
  <si>
    <t>型号</t>
    <phoneticPr fontId="4" type="noConversion"/>
  </si>
  <si>
    <t>N95</t>
    <phoneticPr fontId="1" type="noConversion"/>
  </si>
  <si>
    <t>6788i</t>
    <phoneticPr fontId="1" type="noConversion"/>
  </si>
  <si>
    <t>N97</t>
    <phoneticPr fontId="1" type="noConversion"/>
  </si>
  <si>
    <t>E66</t>
    <phoneticPr fontId="1" type="noConversion"/>
  </si>
  <si>
    <t>5530MX</t>
    <phoneticPr fontId="1" type="noConversion"/>
  </si>
  <si>
    <t>5730XM</t>
    <phoneticPr fontId="1" type="noConversion"/>
  </si>
  <si>
    <t>N78</t>
    <phoneticPr fontId="1" type="noConversion"/>
  </si>
  <si>
    <t>6120c</t>
    <phoneticPr fontId="1" type="noConversion"/>
  </si>
  <si>
    <t>2710c</t>
    <phoneticPr fontId="1" type="noConversion"/>
  </si>
  <si>
    <t xml:space="preserve"> G6 (v2.2)</t>
    <phoneticPr fontId="1" type="noConversion"/>
  </si>
  <si>
    <t>G12(v2.3)</t>
    <phoneticPr fontId="1" type="noConversion"/>
  </si>
  <si>
    <t xml:space="preserve">IDEOS S7 Slim </t>
    <phoneticPr fontId="1" type="noConversion"/>
  </si>
  <si>
    <t>红格数</t>
    <phoneticPr fontId="1" type="noConversion"/>
  </si>
  <si>
    <t>黄格数</t>
    <phoneticPr fontId="1" type="noConversion"/>
  </si>
  <si>
    <t>问题比例</t>
    <phoneticPr fontId="1" type="noConversion"/>
  </si>
  <si>
    <t>风险等级</t>
    <phoneticPr fontId="1" type="noConversion"/>
  </si>
  <si>
    <t>xhtml</t>
    <phoneticPr fontId="1" type="noConversion"/>
  </si>
  <si>
    <t>普通文本</t>
    <phoneticPr fontId="1" type="noConversion"/>
  </si>
  <si>
    <t>支持</t>
    <phoneticPr fontId="1" type="noConversion"/>
  </si>
  <si>
    <t>不支持</t>
    <phoneticPr fontId="1" type="noConversion"/>
  </si>
  <si>
    <t>不完全支持</t>
    <phoneticPr fontId="1" type="noConversion"/>
  </si>
  <si>
    <t>需注意</t>
    <phoneticPr fontId="1" type="noConversion"/>
  </si>
  <si>
    <t>favicon &lt;link/&gt;</t>
    <phoneticPr fontId="1" type="noConversion"/>
  </si>
  <si>
    <t>高</t>
    <phoneticPr fontId="1" type="noConversion"/>
  </si>
  <si>
    <t>不支持</t>
    <phoneticPr fontId="1" type="noConversion"/>
  </si>
  <si>
    <t>不完全支持</t>
    <phoneticPr fontId="1" type="noConversion"/>
  </si>
  <si>
    <t>图片 &lt;img/&gt;</t>
    <phoneticPr fontId="1" type="noConversion"/>
  </si>
  <si>
    <t>高</t>
    <phoneticPr fontId="1" type="noConversion"/>
  </si>
  <si>
    <t>内联</t>
    <phoneticPr fontId="4" type="noConversion"/>
  </si>
  <si>
    <t>支持</t>
    <phoneticPr fontId="1" type="noConversion"/>
  </si>
  <si>
    <t>不支持</t>
    <phoneticPr fontId="1" type="noConversion"/>
  </si>
  <si>
    <t>不完全支持</t>
    <phoneticPr fontId="1" type="noConversion"/>
  </si>
  <si>
    <t>需注意</t>
    <phoneticPr fontId="1" type="noConversion"/>
  </si>
  <si>
    <t>外链</t>
    <phoneticPr fontId="4" type="noConversion"/>
  </si>
  <si>
    <t>外链(import)</t>
    <phoneticPr fontId="4" type="noConversion"/>
  </si>
  <si>
    <t>高</t>
    <phoneticPr fontId="1" type="noConversion"/>
  </si>
  <si>
    <t>CSS选择器</t>
    <phoneticPr fontId="1" type="noConversion"/>
  </si>
  <si>
    <t>tag</t>
    <phoneticPr fontId="1" type="noConversion"/>
  </si>
  <si>
    <t>.class</t>
    <phoneticPr fontId="1" type="noConversion"/>
  </si>
  <si>
    <t>#id</t>
    <phoneticPr fontId="1" type="noConversion"/>
  </si>
  <si>
    <t>tag.class</t>
    <phoneticPr fontId="1" type="noConversion"/>
  </si>
  <si>
    <t>tag .class</t>
    <phoneticPr fontId="1" type="noConversion"/>
  </si>
  <si>
    <t>#id .class</t>
    <phoneticPr fontId="1" type="noConversion"/>
  </si>
  <si>
    <t>超链接伪类</t>
    <phoneticPr fontId="1" type="noConversion"/>
  </si>
  <si>
    <t>CSS属性:字体</t>
    <phoneticPr fontId="1" type="noConversion"/>
  </si>
  <si>
    <t>font属性连写(font)</t>
    <phoneticPr fontId="4" type="noConversion"/>
  </si>
  <si>
    <t>文字颜色(color)</t>
    <phoneticPr fontId="4" type="noConversion"/>
  </si>
  <si>
    <t>字体(font-family)</t>
    <phoneticPr fontId="4" type="noConversion"/>
  </si>
  <si>
    <t>字号(font-size)</t>
    <phoneticPr fontId="4" type="noConversion"/>
  </si>
  <si>
    <t>支持</t>
    <phoneticPr fontId="1" type="noConversion"/>
  </si>
  <si>
    <t>不支持</t>
    <phoneticPr fontId="1" type="noConversion"/>
  </si>
  <si>
    <t>不完全支持</t>
    <phoneticPr fontId="1" type="noConversion"/>
  </si>
  <si>
    <t>需注意</t>
    <phoneticPr fontId="1" type="noConversion"/>
  </si>
  <si>
    <t>文字风格(font-style)</t>
    <phoneticPr fontId="4" type="noConversion"/>
  </si>
  <si>
    <t>文字重量(font-weight)</t>
    <phoneticPr fontId="4" type="noConversion"/>
  </si>
  <si>
    <t>高</t>
    <phoneticPr fontId="1" type="noConversion"/>
  </si>
  <si>
    <t>文字装饰(font-decoration)</t>
    <phoneticPr fontId="4" type="noConversion"/>
  </si>
  <si>
    <t>文字变体(font-variant)</t>
    <phoneticPr fontId="4" type="noConversion"/>
  </si>
  <si>
    <t>文字转换(font-transform)</t>
    <phoneticPr fontId="4" type="noConversion"/>
  </si>
  <si>
    <t>行高(line-height)</t>
    <phoneticPr fontId="4" type="noConversion"/>
  </si>
  <si>
    <t>字符间距(letter-spacing)</t>
    <phoneticPr fontId="4" type="noConversion"/>
  </si>
  <si>
    <t>词间距(word-spacing)</t>
    <phoneticPr fontId="4" type="noConversion"/>
  </si>
  <si>
    <t>CSS属性:文本</t>
    <phoneticPr fontId="1" type="noConversion"/>
  </si>
  <si>
    <t>文本缩进(text-indent)</t>
    <phoneticPr fontId="4" type="noConversion"/>
  </si>
  <si>
    <t>垂直对齐(vertical-align)</t>
    <phoneticPr fontId="4" type="noConversion"/>
  </si>
  <si>
    <t>文本对齐(text-align)</t>
    <phoneticPr fontId="4" type="noConversion"/>
  </si>
  <si>
    <t>文本方向(direction)</t>
    <phoneticPr fontId="4" type="noConversion"/>
  </si>
  <si>
    <t>不换行(white-space)</t>
    <phoneticPr fontId="4" type="noConversion"/>
  </si>
  <si>
    <t>强制换行(word-wrap)</t>
    <phoneticPr fontId="4" type="noConversion"/>
  </si>
  <si>
    <t>CSS属性:背景</t>
    <phoneticPr fontId="1" type="noConversion"/>
  </si>
  <si>
    <t>属性连写(background)</t>
    <phoneticPr fontId="4" type="noConversion"/>
  </si>
  <si>
    <t>背景色(background-color)</t>
    <phoneticPr fontId="4" type="noConversion"/>
  </si>
  <si>
    <t>背景定位(background-position)</t>
    <phoneticPr fontId="4" type="noConversion"/>
  </si>
  <si>
    <t>css属性:定位</t>
    <phoneticPr fontId="1" type="noConversion"/>
  </si>
  <si>
    <t>相对定位(relative)</t>
    <phoneticPr fontId="4" type="noConversion"/>
  </si>
  <si>
    <t>绝对定位(absolute)</t>
    <phoneticPr fontId="4" type="noConversion"/>
  </si>
  <si>
    <t>固定定位(fixed)</t>
    <phoneticPr fontId="4" type="noConversion"/>
  </si>
  <si>
    <t>css属性:尺寸</t>
    <phoneticPr fontId="1" type="noConversion"/>
  </si>
  <si>
    <t>宽(width)</t>
    <phoneticPr fontId="4" type="noConversion"/>
  </si>
  <si>
    <t>高(height)</t>
    <phoneticPr fontId="4" type="noConversion"/>
  </si>
  <si>
    <t>最小高度(min-height)</t>
    <phoneticPr fontId="4" type="noConversion"/>
  </si>
  <si>
    <t>最大高度(max-height)</t>
    <phoneticPr fontId="4" type="noConversion"/>
  </si>
  <si>
    <t>css属性:布局</t>
    <phoneticPr fontId="1" type="noConversion"/>
  </si>
  <si>
    <t>浮动（float）</t>
    <phoneticPr fontId="4" type="noConversion"/>
  </si>
  <si>
    <t>清除浮动(clear)</t>
    <phoneticPr fontId="4" type="noConversion"/>
  </si>
  <si>
    <t>溢出(overflow未设定)</t>
    <phoneticPr fontId="4" type="noConversion"/>
  </si>
  <si>
    <t>溢出(overflow:auto)</t>
    <phoneticPr fontId="4" type="noConversion"/>
  </si>
  <si>
    <t>溢出(overflow:hidden)</t>
    <phoneticPr fontId="4" type="noConversion"/>
  </si>
  <si>
    <t>溢出(overflow:visible)</t>
    <phoneticPr fontId="4" type="noConversion"/>
  </si>
  <si>
    <t>溢出(overflow:scroll)</t>
    <phoneticPr fontId="4" type="noConversion"/>
  </si>
  <si>
    <t>显示(display：none)</t>
    <phoneticPr fontId="4" type="noConversion"/>
  </si>
  <si>
    <t>显示(display：block)</t>
    <phoneticPr fontId="4" type="noConversion"/>
  </si>
  <si>
    <t>显示(display：inline)</t>
    <phoneticPr fontId="4" type="noConversion"/>
  </si>
  <si>
    <t>显示(display：tabel-cell)</t>
    <phoneticPr fontId="4" type="noConversion"/>
  </si>
  <si>
    <t>显示(display：inline-block)</t>
    <phoneticPr fontId="4" type="noConversion"/>
  </si>
  <si>
    <t>css属性:外补丁
（margin）</t>
    <phoneticPr fontId="1" type="noConversion"/>
  </si>
  <si>
    <t>div:常规</t>
    <phoneticPr fontId="4" type="noConversion"/>
  </si>
  <si>
    <t>div:2值</t>
    <phoneticPr fontId="4" type="noConversion"/>
  </si>
  <si>
    <t>div:3值</t>
    <phoneticPr fontId="4" type="noConversion"/>
  </si>
  <si>
    <t>div:4值+负值</t>
    <phoneticPr fontId="1" type="noConversion"/>
  </si>
  <si>
    <t>ul:置0 li:置0</t>
    <phoneticPr fontId="1" type="noConversion"/>
  </si>
  <si>
    <t>ul:置0 li:常规</t>
    <phoneticPr fontId="1" type="noConversion"/>
  </si>
  <si>
    <t>ul:置0 li:2值</t>
    <phoneticPr fontId="1" type="noConversion"/>
  </si>
  <si>
    <t>ul:常规 li:置0</t>
    <phoneticPr fontId="1" type="noConversion"/>
  </si>
  <si>
    <t>css属性:内补丁
（padding）</t>
    <phoneticPr fontId="1" type="noConversion"/>
  </si>
  <si>
    <t>div:4值</t>
    <phoneticPr fontId="4" type="noConversion"/>
  </si>
  <si>
    <t>ol:置0 li:置0</t>
    <phoneticPr fontId="1" type="noConversion"/>
  </si>
  <si>
    <t>ol:常规 li:常规</t>
    <phoneticPr fontId="1" type="noConversion"/>
  </si>
  <si>
    <t>css属性:边框
（border）</t>
    <phoneticPr fontId="1" type="noConversion"/>
  </si>
  <si>
    <t>常规</t>
    <phoneticPr fontId="4" type="noConversion"/>
  </si>
  <si>
    <t>连写</t>
    <phoneticPr fontId="4" type="noConversion"/>
  </si>
  <si>
    <t>非实线风格</t>
    <phoneticPr fontId="4" type="noConversion"/>
  </si>
  <si>
    <t>css属性:列表项
(list-style)</t>
    <phoneticPr fontId="1" type="noConversion"/>
  </si>
  <si>
    <t>图像</t>
    <phoneticPr fontId="4" type="noConversion"/>
  </si>
  <si>
    <t>编号样式</t>
    <phoneticPr fontId="4" type="noConversion"/>
  </si>
  <si>
    <t>css属性:表格
(table)</t>
    <phoneticPr fontId="1" type="noConversion"/>
  </si>
  <si>
    <t>单元内补丁(cellpadding)</t>
    <phoneticPr fontId="4" type="noConversion"/>
  </si>
  <si>
    <t>单元边距(cellspacing)</t>
    <phoneticPr fontId="4" type="noConversion"/>
  </si>
  <si>
    <t>不定宽</t>
    <phoneticPr fontId="1" type="noConversion"/>
  </si>
  <si>
    <t>宽度100%</t>
    <phoneticPr fontId="1" type="noConversion"/>
  </si>
  <si>
    <t>css属性:表单
(form)</t>
    <phoneticPr fontId="1" type="noConversion"/>
  </si>
  <si>
    <t>宽度(em)</t>
    <phoneticPr fontId="1" type="noConversion"/>
  </si>
  <si>
    <t>宽度(px)</t>
    <phoneticPr fontId="1" type="noConversion"/>
  </si>
  <si>
    <t>高度(px)</t>
    <phoneticPr fontId="1" type="noConversion"/>
  </si>
  <si>
    <t>JS引入</t>
    <phoneticPr fontId="1" type="noConversion"/>
  </si>
  <si>
    <t>内联</t>
    <phoneticPr fontId="1" type="noConversion"/>
  </si>
  <si>
    <t>高</t>
  </si>
  <si>
    <t>外链</t>
    <phoneticPr fontId="1" type="noConversion"/>
  </si>
  <si>
    <t>JS功能</t>
    <phoneticPr fontId="1" type="noConversion"/>
  </si>
  <si>
    <t>Basic:location</t>
    <phoneticPr fontId="1" type="noConversion"/>
  </si>
  <si>
    <t>Basic:alert</t>
    <phoneticPr fontId="1" type="noConversion"/>
  </si>
  <si>
    <t>Dom:getElementById</t>
    <phoneticPr fontId="1" type="noConversion"/>
  </si>
  <si>
    <t>Dom:innerHTML</t>
    <phoneticPr fontId="1" type="noConversion"/>
  </si>
  <si>
    <t>Dom:el.attribute</t>
    <phoneticPr fontId="1" type="noConversion"/>
  </si>
  <si>
    <t>Dom:createElement</t>
    <phoneticPr fontId="1" type="noConversion"/>
  </si>
  <si>
    <t>Event:onload</t>
    <phoneticPr fontId="1" type="noConversion"/>
  </si>
  <si>
    <t>Event:onclick</t>
    <phoneticPr fontId="1" type="noConversion"/>
  </si>
  <si>
    <t>Event:onclick(阻止默认)</t>
    <phoneticPr fontId="1" type="noConversion"/>
  </si>
  <si>
    <t>Event:onmouseover</t>
    <phoneticPr fontId="1" type="noConversion"/>
  </si>
  <si>
    <t>Event:onmouseout</t>
    <phoneticPr fontId="1" type="noConversion"/>
  </si>
  <si>
    <t>Method:getDate/getTime</t>
    <phoneticPr fontId="1" type="noConversion"/>
  </si>
  <si>
    <t>Method:indexOf</t>
    <phoneticPr fontId="1" type="noConversion"/>
  </si>
  <si>
    <t>Method:random</t>
    <phoneticPr fontId="1" type="noConversion"/>
  </si>
  <si>
    <t>Ajax:XMLHttpRequest</t>
    <phoneticPr fontId="1" type="noConversion"/>
  </si>
  <si>
    <t>Statement:try/catch</t>
    <phoneticPr fontId="1" type="noConversion"/>
  </si>
  <si>
    <t>图片</t>
    <phoneticPr fontId="1" type="noConversion"/>
  </si>
  <si>
    <t>图片尺寸</t>
    <phoneticPr fontId="1" type="noConversion"/>
  </si>
  <si>
    <t>图片格式：png8-透明</t>
    <phoneticPr fontId="1" type="noConversion"/>
  </si>
  <si>
    <t>图片格式：png24-透明</t>
    <phoneticPr fontId="1" type="noConversion"/>
  </si>
  <si>
    <t>图片格式：png24-alpha通道透明</t>
    <phoneticPr fontId="1" type="noConversion"/>
  </si>
  <si>
    <t>图片格式：gif-透明</t>
    <phoneticPr fontId="1" type="noConversion"/>
  </si>
  <si>
    <t>图片格式：gif-动画</t>
    <phoneticPr fontId="1" type="noConversion"/>
  </si>
  <si>
    <t>图片色彩：手机屏幕全色彩</t>
    <phoneticPr fontId="1" type="noConversion"/>
  </si>
  <si>
    <t>图片色彩：单色系平滑渐变</t>
    <phoneticPr fontId="1" type="noConversion"/>
  </si>
  <si>
    <t>图片色彩：典型颜色色彩</t>
    <phoneticPr fontId="1" type="noConversion"/>
  </si>
  <si>
    <t>特殊</t>
    <phoneticPr fontId="1" type="noConversion"/>
  </si>
  <si>
    <t>长英文换行：全英文</t>
    <phoneticPr fontId="1" type="noConversion"/>
  </si>
  <si>
    <t>长英文换行：英文+数字</t>
    <phoneticPr fontId="1" type="noConversion"/>
  </si>
  <si>
    <t>长英文换行：英文+nbsp</t>
    <phoneticPr fontId="1" type="noConversion"/>
  </si>
  <si>
    <t>长英文换行：英文+空格</t>
    <phoneticPr fontId="1" type="noConversion"/>
  </si>
  <si>
    <t>长英文换行：英文+符号</t>
    <phoneticPr fontId="1" type="noConversion"/>
  </si>
  <si>
    <t>长英文换行：中文符号</t>
    <phoneticPr fontId="1" type="noConversion"/>
  </si>
  <si>
    <t>CSS编码设置</t>
    <phoneticPr fontId="1" type="noConversion"/>
  </si>
  <si>
    <t>CSS覆盖和优先级</t>
    <phoneticPr fontId="1" type="noConversion"/>
  </si>
  <si>
    <t>特殊字符测试</t>
    <phoneticPr fontId="1" type="noConversion"/>
  </si>
  <si>
    <t>大页面承受力</t>
    <phoneticPr fontId="1" type="noConversion"/>
  </si>
  <si>
    <t>布局</t>
    <phoneticPr fontId="1" type="noConversion"/>
  </si>
  <si>
    <t>居左居右</t>
    <phoneticPr fontId="1" type="noConversion"/>
  </si>
  <si>
    <t>居左居右（空格版）</t>
    <phoneticPr fontId="1" type="noConversion"/>
  </si>
  <si>
    <t>左图右文</t>
    <phoneticPr fontId="1" type="noConversion"/>
  </si>
  <si>
    <t>左一大图右两小图并列</t>
    <phoneticPr fontId="1" type="noConversion"/>
  </si>
  <si>
    <t>带背景图的标题</t>
    <phoneticPr fontId="1" type="noConversion"/>
  </si>
  <si>
    <t>具有当前指示的tab</t>
    <phoneticPr fontId="1" type="noConversion"/>
  </si>
  <si>
    <t>两图并列</t>
    <phoneticPr fontId="1" type="noConversion"/>
  </si>
  <si>
    <t>虚线</t>
    <phoneticPr fontId="1" type="noConversion"/>
  </si>
  <si>
    <t>三图并列</t>
    <phoneticPr fontId="1" type="noConversion"/>
  </si>
  <si>
    <t>table 50%百分比</t>
    <phoneticPr fontId="1" type="noConversion"/>
  </si>
  <si>
    <t>纵向统计
(机型维度) 2010-10-26</t>
    <phoneticPr fontId="1" type="noConversion"/>
  </si>
  <si>
    <t>红格数</t>
    <phoneticPr fontId="1" type="noConversion"/>
  </si>
  <si>
    <t>黄格数</t>
    <phoneticPr fontId="1" type="noConversion"/>
  </si>
  <si>
    <t>问题比例</t>
    <phoneticPr fontId="1" type="noConversion"/>
  </si>
  <si>
    <t>风险等级</t>
    <phoneticPr fontId="1" type="noConversion"/>
  </si>
  <si>
    <t>公式参照</t>
    <phoneticPr fontId="1" type="noConversion"/>
  </si>
  <si>
    <t>横向统计(测试点维度) 2010-10-26</t>
    <phoneticPr fontId="1" type="noConversion"/>
  </si>
  <si>
    <t>红格数</t>
    <phoneticPr fontId="1" type="noConversion"/>
  </si>
  <si>
    <t>黄格数</t>
    <phoneticPr fontId="1" type="noConversion"/>
  </si>
  <si>
    <t>问题比例</t>
    <phoneticPr fontId="1" type="noConversion"/>
  </si>
  <si>
    <t>风险等级</t>
    <phoneticPr fontId="1" type="noConversion"/>
  </si>
  <si>
    <t>高</t>
    <phoneticPr fontId="1" type="noConversion"/>
  </si>
  <si>
    <t>公式参照</t>
    <phoneticPr fontId="1" type="noConversion"/>
  </si>
  <si>
    <t>不支持</t>
    <phoneticPr fontId="1" type="noConversion"/>
  </si>
  <si>
    <t>不完全支持</t>
    <phoneticPr fontId="1" type="noConversion"/>
  </si>
  <si>
    <t>需注意</t>
    <phoneticPr fontId="1" type="noConversion"/>
  </si>
  <si>
    <t>需注意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</si>
  <si>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</si>
  <si>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</si>
  <si>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</si>
  <si>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</si>
  <si>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</si>
  <si>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需注意</t>
    <phoneticPr fontId="1" type="noConversion"/>
  </si>
  <si>
    <t>需注意</t>
    <phoneticPr fontId="1" type="noConversion"/>
  </si>
  <si>
    <t>需注意</t>
    <phoneticPr fontId="1" type="noConversion"/>
  </si>
  <si>
    <t>需注意</t>
    <phoneticPr fontId="1" type="noConversion"/>
  </si>
  <si>
    <t>待测</t>
    <phoneticPr fontId="1" type="noConversion"/>
  </si>
  <si>
    <t>需注意</t>
    <phoneticPr fontId="1" type="noConversion"/>
  </si>
  <si>
    <t>不完全支持</t>
    <phoneticPr fontId="1" type="noConversion"/>
  </si>
  <si>
    <t>Windows Mobile</t>
    <phoneticPr fontId="1" type="noConversion"/>
  </si>
  <si>
    <t>p3452</t>
    <phoneticPr fontId="1" type="noConversion"/>
  </si>
  <si>
    <t>Vodafon</t>
    <phoneticPr fontId="1" type="noConversion"/>
  </si>
  <si>
    <t>Dopod (OP)</t>
    <phoneticPr fontId="1" type="noConversion"/>
  </si>
  <si>
    <t>blackberry (OP)</t>
    <phoneticPr fontId="1" type="noConversion"/>
  </si>
  <si>
    <t>S40</t>
    <phoneticPr fontId="1" type="noConversion"/>
  </si>
  <si>
    <t xml:space="preserve"> S40</t>
    <phoneticPr fontId="1" type="noConversion"/>
  </si>
  <si>
    <t>S60</t>
    <phoneticPr fontId="1" type="noConversion"/>
  </si>
  <si>
    <t xml:space="preserve"> S60</t>
    <phoneticPr fontId="1" type="noConversion"/>
  </si>
  <si>
    <t>Nokia</t>
    <phoneticPr fontId="1" type="noConversion"/>
  </si>
  <si>
    <t>Nokia</t>
    <phoneticPr fontId="1" type="noConversion"/>
  </si>
  <si>
    <t>Nokia</t>
    <phoneticPr fontId="1" type="noConversion"/>
  </si>
  <si>
    <t>S60</t>
    <phoneticPr fontId="4" type="noConversion"/>
  </si>
  <si>
    <t>浏览器</t>
    <phoneticPr fontId="1" type="noConversion"/>
  </si>
  <si>
    <t>自带</t>
    <phoneticPr fontId="1" type="noConversion"/>
  </si>
  <si>
    <t>UC</t>
    <phoneticPr fontId="1" type="noConversion"/>
  </si>
  <si>
    <t>QQ</t>
    <phoneticPr fontId="1" type="noConversion"/>
  </si>
  <si>
    <t>总比例</t>
    <phoneticPr fontId="1" type="noConversion"/>
  </si>
  <si>
    <t>问题比例</t>
    <phoneticPr fontId="1" type="noConversion"/>
  </si>
  <si>
    <t>JS</t>
    <phoneticPr fontId="1" type="noConversion"/>
  </si>
  <si>
    <r>
      <rPr>
        <b/>
        <sz val="12"/>
        <color theme="3" tint="0.39997558519241921"/>
        <rFont val="微软雅黑"/>
        <family val="2"/>
        <charset val="134"/>
      </rPr>
      <t>淘宝无线UED</t>
    </r>
    <r>
      <rPr>
        <b/>
        <sz val="14"/>
        <color theme="1"/>
        <rFont val="微软雅黑"/>
        <family val="2"/>
        <charset val="134"/>
      </rPr>
      <t xml:space="preserve"> 手机兼容性测试点（测试结果）V2.0</t>
    </r>
    <phoneticPr fontId="1" type="noConversion"/>
  </si>
  <si>
    <r>
      <rPr>
        <b/>
        <sz val="12"/>
        <color theme="9"/>
        <rFont val="微软雅黑"/>
        <family val="2"/>
        <charset val="134"/>
      </rPr>
      <t>淘宝无线UED</t>
    </r>
    <r>
      <rPr>
        <b/>
        <sz val="14"/>
        <color theme="1"/>
        <rFont val="微软雅黑"/>
        <family val="2"/>
        <charset val="134"/>
      </rPr>
      <t xml:space="preserve"> 手机兼容性测试点（测试结果）V2.0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</si>
</sst>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1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indexed="17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b/>
      <sz val="10"/>
      <color indexed="52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indexed="23"/>
      <name val="微软雅黑"/>
      <family val="2"/>
      <charset val="134"/>
    </font>
    <font>
      <b/>
      <sz val="10"/>
      <color theme="1" tint="0.499984740745262"/>
      <name val="微软雅黑"/>
      <family val="2"/>
      <charset val="134"/>
    </font>
    <font>
      <b/>
      <sz val="10"/>
      <color theme="9" tint="0.59999389629810485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theme="0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b/>
      <sz val="12"/>
      <color theme="9"/>
      <name val="微软雅黑"/>
      <family val="2"/>
      <charset val="134"/>
    </font>
    <font>
      <b/>
      <sz val="12"/>
      <color theme="3" tint="0.3999755851924192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4"/>
      <color rgb="FFFF0000"/>
      <name val="微软雅黑"/>
      <family val="2"/>
      <charset val="134"/>
    </font>
    <font>
      <b/>
      <sz val="11"/>
      <color rgb="FFFFC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C000"/>
      <name val="微软雅黑"/>
      <family val="2"/>
      <charset val="134"/>
    </font>
    <font>
      <b/>
      <u/>
      <sz val="9"/>
      <color indexed="81"/>
      <name val="宋体"/>
      <family val="3"/>
      <charset val="134"/>
    </font>
    <font>
      <b/>
      <u/>
      <sz val="9"/>
      <color indexed="81"/>
      <name val="Tahoma"/>
      <family val="2"/>
    </font>
    <font>
      <sz val="10"/>
      <color theme="0"/>
      <name val="微软雅黑"/>
      <family val="2"/>
      <charset val="134"/>
    </font>
    <font>
      <b/>
      <sz val="10"/>
      <color rgb="FFFFC000"/>
      <name val="微软雅黑"/>
      <family val="2"/>
      <charset val="134"/>
    </font>
    <font>
      <b/>
      <sz val="11"/>
      <name val="微软雅黑"/>
      <family val="2"/>
      <charset val="134"/>
    </font>
    <font>
      <sz val="14"/>
      <name val="微软雅黑"/>
      <family val="2"/>
      <charset val="134"/>
    </font>
    <font>
      <sz val="11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CF1F8"/>
        <bgColor indexed="64"/>
      </patternFill>
    </fill>
    <fill>
      <patternFill patternType="solid">
        <fgColor rgb="FFFEF4EC"/>
        <bgColor indexed="64"/>
      </patternFill>
    </fill>
    <fill>
      <patternFill patternType="solid">
        <fgColor theme="3" tint="0.79998168889431442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ck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thick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ck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auto="1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 style="thick">
        <color indexed="64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/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ck">
        <color indexed="64"/>
      </bottom>
      <diagonal/>
    </border>
    <border>
      <left/>
      <right style="thick">
        <color auto="1"/>
      </right>
      <top style="thin">
        <color indexed="64"/>
      </top>
      <bottom style="thick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indexed="64"/>
      </top>
      <bottom style="thin">
        <color indexed="64"/>
      </bottom>
      <diagonal/>
    </border>
    <border>
      <left/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auto="1"/>
      </right>
      <top/>
      <bottom/>
      <diagonal/>
    </border>
    <border>
      <left style="thin">
        <color indexed="64"/>
      </left>
      <right style="thick">
        <color auto="1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5" fillId="9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5" fillId="9" borderId="8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Fill="1" applyBorder="1">
      <alignment vertical="center"/>
    </xf>
    <xf numFmtId="0" fontId="18" fillId="0" borderId="1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2" fillId="0" borderId="7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5" fillId="7" borderId="7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left" vertical="center"/>
    </xf>
    <xf numFmtId="0" fontId="18" fillId="0" borderId="0" xfId="0" applyFont="1" applyFill="1" applyBorder="1" applyAlignment="1">
      <alignment horizontal="center" vertical="center" wrapText="1"/>
    </xf>
    <xf numFmtId="0" fontId="25" fillId="7" borderId="1" xfId="0" applyFont="1" applyFill="1" applyBorder="1">
      <alignment vertical="center"/>
    </xf>
    <xf numFmtId="0" fontId="18" fillId="5" borderId="10" xfId="0" applyFont="1" applyFill="1" applyBorder="1" applyAlignment="1">
      <alignment horizontal="center" vertical="center" wrapText="1"/>
    </xf>
    <xf numFmtId="0" fontId="22" fillId="10" borderId="33" xfId="0" applyFont="1" applyFill="1" applyBorder="1">
      <alignment vertical="center"/>
    </xf>
    <xf numFmtId="0" fontId="22" fillId="10" borderId="35" xfId="0" applyFont="1" applyFill="1" applyBorder="1">
      <alignment vertical="center"/>
    </xf>
    <xf numFmtId="0" fontId="22" fillId="10" borderId="35" xfId="0" applyFont="1" applyFill="1" applyBorder="1" applyAlignment="1">
      <alignment vertical="center" wrapText="1"/>
    </xf>
    <xf numFmtId="0" fontId="22" fillId="10" borderId="37" xfId="0" applyFont="1" applyFill="1" applyBorder="1" applyAlignment="1">
      <alignment vertical="center" wrapText="1"/>
    </xf>
    <xf numFmtId="0" fontId="22" fillId="10" borderId="38" xfId="0" applyFont="1" applyFill="1" applyBorder="1" applyAlignment="1">
      <alignment vertical="center" wrapText="1"/>
    </xf>
    <xf numFmtId="0" fontId="22" fillId="10" borderId="39" xfId="0" applyFont="1" applyFill="1" applyBorder="1" applyAlignment="1">
      <alignment vertical="center" wrapText="1"/>
    </xf>
    <xf numFmtId="0" fontId="22" fillId="10" borderId="33" xfId="0" applyFont="1" applyFill="1" applyBorder="1" applyAlignment="1">
      <alignment vertical="center" wrapText="1"/>
    </xf>
    <xf numFmtId="0" fontId="22" fillId="10" borderId="39" xfId="0" applyFont="1" applyFill="1" applyBorder="1">
      <alignment vertical="center"/>
    </xf>
    <xf numFmtId="0" fontId="22" fillId="10" borderId="37" xfId="0" applyFont="1" applyFill="1" applyBorder="1">
      <alignment vertical="center"/>
    </xf>
    <xf numFmtId="0" fontId="22" fillId="10" borderId="38" xfId="0" applyFont="1" applyFill="1" applyBorder="1">
      <alignment vertical="center"/>
    </xf>
    <xf numFmtId="0" fontId="5" fillId="0" borderId="43" xfId="0" applyFont="1" applyBorder="1">
      <alignment vertical="center"/>
    </xf>
    <xf numFmtId="0" fontId="22" fillId="0" borderId="44" xfId="0" applyFont="1" applyBorder="1">
      <alignment vertical="center"/>
    </xf>
    <xf numFmtId="0" fontId="2" fillId="0" borderId="44" xfId="0" applyFont="1" applyBorder="1">
      <alignment vertical="center"/>
    </xf>
    <xf numFmtId="0" fontId="2" fillId="0" borderId="43" xfId="0" applyFont="1" applyBorder="1">
      <alignment vertical="center"/>
    </xf>
    <xf numFmtId="0" fontId="22" fillId="10" borderId="1" xfId="0" applyFont="1" applyFill="1" applyBorder="1" applyAlignment="1">
      <alignment vertical="center" wrapText="1"/>
    </xf>
    <xf numFmtId="0" fontId="22" fillId="10" borderId="7" xfId="0" applyFont="1" applyFill="1" applyBorder="1" applyAlignment="1">
      <alignment vertical="center" wrapText="1"/>
    </xf>
    <xf numFmtId="0" fontId="22" fillId="10" borderId="8" xfId="0" applyFont="1" applyFill="1" applyBorder="1" applyAlignment="1">
      <alignment vertical="center" wrapText="1"/>
    </xf>
    <xf numFmtId="0" fontId="25" fillId="7" borderId="55" xfId="0" applyFont="1" applyFill="1" applyBorder="1">
      <alignment vertical="center"/>
    </xf>
    <xf numFmtId="0" fontId="25" fillId="7" borderId="57" xfId="0" applyFont="1" applyFill="1" applyBorder="1">
      <alignment vertical="center"/>
    </xf>
    <xf numFmtId="0" fontId="5" fillId="9" borderId="37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22" fillId="0" borderId="0" xfId="0" applyFont="1" applyBorder="1">
      <alignment vertical="center"/>
    </xf>
    <xf numFmtId="0" fontId="18" fillId="0" borderId="10" xfId="0" applyFont="1" applyFill="1" applyBorder="1" applyAlignment="1">
      <alignment horizontal="center" vertical="center" wrapText="1"/>
    </xf>
    <xf numFmtId="0" fontId="2" fillId="0" borderId="34" xfId="0" applyFont="1" applyFill="1" applyBorder="1">
      <alignment vertical="center"/>
    </xf>
    <xf numFmtId="176" fontId="27" fillId="0" borderId="1" xfId="0" applyNumberFormat="1" applyFont="1" applyFill="1" applyBorder="1">
      <alignment vertical="center"/>
    </xf>
    <xf numFmtId="0" fontId="28" fillId="0" borderId="35" xfId="0" applyFont="1" applyFill="1" applyBorder="1" applyAlignment="1">
      <alignment horizontal="center" vertical="center"/>
    </xf>
    <xf numFmtId="0" fontId="2" fillId="0" borderId="35" xfId="0" applyFont="1" applyFill="1" applyBorder="1">
      <alignment vertical="center"/>
    </xf>
    <xf numFmtId="0" fontId="30" fillId="0" borderId="35" xfId="0" applyFont="1" applyFill="1" applyBorder="1" applyAlignment="1">
      <alignment horizontal="center" vertical="center"/>
    </xf>
    <xf numFmtId="0" fontId="2" fillId="0" borderId="37" xfId="0" applyFont="1" applyFill="1" applyBorder="1">
      <alignment vertical="center"/>
    </xf>
    <xf numFmtId="0" fontId="2" fillId="0" borderId="38" xfId="0" applyFont="1" applyFill="1" applyBorder="1">
      <alignment vertical="center"/>
    </xf>
    <xf numFmtId="0" fontId="2" fillId="0" borderId="33" xfId="0" applyFont="1" applyFill="1" applyBorder="1">
      <alignment vertical="center"/>
    </xf>
    <xf numFmtId="0" fontId="2" fillId="0" borderId="39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43" xfId="0" applyFont="1" applyFill="1" applyBorder="1">
      <alignment vertical="center"/>
    </xf>
    <xf numFmtId="0" fontId="30" fillId="0" borderId="44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44" xfId="0" applyFont="1" applyFill="1" applyBorder="1">
      <alignment vertical="center"/>
    </xf>
    <xf numFmtId="176" fontId="31" fillId="0" borderId="1" xfId="0" applyNumberFormat="1" applyFont="1" applyFill="1" applyBorder="1">
      <alignment vertical="center"/>
    </xf>
    <xf numFmtId="176" fontId="32" fillId="0" borderId="1" xfId="0" applyNumberFormat="1" applyFont="1" applyFill="1" applyBorder="1">
      <alignment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60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8" xfId="0" applyFont="1" applyFill="1" applyBorder="1" applyAlignment="1">
      <alignment horizontal="left" vertical="center"/>
    </xf>
    <xf numFmtId="0" fontId="5" fillId="0" borderId="63" xfId="0" applyFont="1" applyFill="1" applyBorder="1" applyAlignment="1">
      <alignment horizontal="center" vertical="center"/>
    </xf>
    <xf numFmtId="0" fontId="25" fillId="0" borderId="55" xfId="0" applyFont="1" applyFill="1" applyBorder="1">
      <alignment vertical="center"/>
    </xf>
    <xf numFmtId="0" fontId="25" fillId="0" borderId="1" xfId="0" applyFont="1" applyFill="1" applyBorder="1">
      <alignment vertical="center"/>
    </xf>
    <xf numFmtId="0" fontId="25" fillId="0" borderId="57" xfId="0" applyFont="1" applyFill="1" applyBorder="1">
      <alignment vertical="center"/>
    </xf>
    <xf numFmtId="0" fontId="5" fillId="0" borderId="43" xfId="0" applyFont="1" applyFill="1" applyBorder="1" applyAlignment="1">
      <alignment horizontal="center" vertical="center"/>
    </xf>
    <xf numFmtId="0" fontId="5" fillId="0" borderId="44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horizontal="left" vertical="center"/>
    </xf>
    <xf numFmtId="0" fontId="5" fillId="9" borderId="13" xfId="0" applyFont="1" applyFill="1" applyBorder="1" applyAlignment="1">
      <alignment horizontal="left" vertical="center"/>
    </xf>
    <xf numFmtId="0" fontId="5" fillId="9" borderId="21" xfId="0" applyFont="1" applyFill="1" applyBorder="1" applyAlignment="1">
      <alignment horizontal="left" vertical="center"/>
    </xf>
    <xf numFmtId="0" fontId="5" fillId="9" borderId="25" xfId="0" applyFont="1" applyFill="1" applyBorder="1" applyAlignment="1">
      <alignment horizontal="left" vertical="center"/>
    </xf>
    <xf numFmtId="0" fontId="5" fillId="9" borderId="28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center" vertical="center" wrapText="1"/>
    </xf>
    <xf numFmtId="0" fontId="18" fillId="3" borderId="18" xfId="0" applyFont="1" applyFill="1" applyBorder="1" applyAlignment="1">
      <alignment horizontal="center" vertical="center" wrapText="1"/>
    </xf>
    <xf numFmtId="0" fontId="18" fillId="3" borderId="6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center" wrapText="1"/>
    </xf>
    <xf numFmtId="0" fontId="18" fillId="5" borderId="8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 wrapText="1"/>
    </xf>
    <xf numFmtId="0" fontId="18" fillId="3" borderId="10" xfId="0" applyFont="1" applyFill="1" applyBorder="1" applyAlignment="1">
      <alignment horizontal="center" vertical="center" wrapText="1"/>
    </xf>
    <xf numFmtId="0" fontId="18" fillId="4" borderId="7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 wrapText="1"/>
    </xf>
    <xf numFmtId="0" fontId="18" fillId="4" borderId="8" xfId="0" applyFont="1" applyFill="1" applyBorder="1" applyAlignment="1">
      <alignment horizontal="center" vertical="center" wrapText="1"/>
    </xf>
    <xf numFmtId="0" fontId="18" fillId="4" borderId="6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5" fillId="9" borderId="20" xfId="0" applyFont="1" applyFill="1" applyBorder="1" applyAlignment="1">
      <alignment horizontal="left" vertical="center"/>
    </xf>
    <xf numFmtId="0" fontId="18" fillId="6" borderId="17" xfId="0" applyFont="1" applyFill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center" vertical="center" wrapText="1"/>
    </xf>
    <xf numFmtId="0" fontId="18" fillId="4" borderId="23" xfId="0" applyFont="1" applyFill="1" applyBorder="1" applyAlignment="1">
      <alignment horizontal="center" vertical="center" wrapText="1"/>
    </xf>
    <xf numFmtId="0" fontId="18" fillId="4" borderId="10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4" borderId="66" xfId="0" applyFont="1" applyFill="1" applyBorder="1" applyAlignment="1">
      <alignment horizontal="center" vertical="center" wrapText="1"/>
    </xf>
    <xf numFmtId="0" fontId="18" fillId="3" borderId="16" xfId="0" applyFont="1" applyFill="1" applyBorder="1" applyAlignment="1">
      <alignment horizontal="center" vertical="center" wrapText="1"/>
    </xf>
    <xf numFmtId="0" fontId="18" fillId="4" borderId="17" xfId="0" applyFont="1" applyFill="1" applyBorder="1" applyAlignment="1">
      <alignment horizontal="center" vertical="center" wrapText="1"/>
    </xf>
    <xf numFmtId="0" fontId="18" fillId="3" borderId="66" xfId="0" applyFont="1" applyFill="1" applyBorder="1" applyAlignment="1">
      <alignment horizontal="center" vertical="center" wrapText="1"/>
    </xf>
    <xf numFmtId="0" fontId="18" fillId="4" borderId="16" xfId="0" applyFont="1" applyFill="1" applyBorder="1" applyAlignment="1">
      <alignment horizontal="center" vertical="center" wrapText="1"/>
    </xf>
    <xf numFmtId="0" fontId="18" fillId="4" borderId="18" xfId="0" applyFont="1" applyFill="1" applyBorder="1" applyAlignment="1">
      <alignment horizontal="center" vertical="center" wrapText="1"/>
    </xf>
    <xf numFmtId="0" fontId="18" fillId="5" borderId="66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5" fillId="7" borderId="23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5" fillId="9" borderId="24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9" xfId="0" applyFont="1" applyFill="1" applyBorder="1" applyAlignment="1">
      <alignment vertical="center"/>
    </xf>
    <xf numFmtId="0" fontId="5" fillId="9" borderId="24" xfId="0" applyFont="1" applyFill="1" applyBorder="1" applyAlignment="1">
      <alignment vertical="center"/>
    </xf>
    <xf numFmtId="0" fontId="5" fillId="9" borderId="10" xfId="0" applyFont="1" applyFill="1" applyBorder="1">
      <alignment vertical="center"/>
    </xf>
    <xf numFmtId="0" fontId="5" fillId="9" borderId="9" xfId="0" applyFont="1" applyFill="1" applyBorder="1">
      <alignment vertical="center"/>
    </xf>
    <xf numFmtId="0" fontId="5" fillId="9" borderId="27" xfId="0" applyFont="1" applyFill="1" applyBorder="1">
      <alignment vertical="center"/>
    </xf>
    <xf numFmtId="0" fontId="5" fillId="9" borderId="24" xfId="0" applyFont="1" applyFill="1" applyBorder="1">
      <alignment vertical="center"/>
    </xf>
    <xf numFmtId="0" fontId="35" fillId="3" borderId="10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left" vertical="center" wrapText="1"/>
    </xf>
    <xf numFmtId="0" fontId="18" fillId="4" borderId="30" xfId="0" applyFont="1" applyFill="1" applyBorder="1" applyAlignment="1">
      <alignment horizontal="center" vertical="center" wrapText="1"/>
    </xf>
    <xf numFmtId="0" fontId="18" fillId="3" borderId="67" xfId="0" applyFont="1" applyFill="1" applyBorder="1" applyAlignment="1">
      <alignment horizontal="center" vertical="center" wrapText="1"/>
    </xf>
    <xf numFmtId="0" fontId="18" fillId="3" borderId="68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left" vertical="center"/>
    </xf>
    <xf numFmtId="0" fontId="5" fillId="9" borderId="66" xfId="0" applyFont="1" applyFill="1" applyBorder="1" applyAlignment="1">
      <alignment horizontal="left" vertical="center"/>
    </xf>
    <xf numFmtId="0" fontId="5" fillId="9" borderId="69" xfId="0" applyFont="1" applyFill="1" applyBorder="1" applyAlignment="1">
      <alignment horizontal="left" vertical="center"/>
    </xf>
    <xf numFmtId="0" fontId="18" fillId="5" borderId="68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26" fillId="4" borderId="36" xfId="0" applyFont="1" applyFill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9" xfId="0" applyFont="1" applyBorder="1">
      <alignment vertical="center"/>
    </xf>
    <xf numFmtId="0" fontId="30" fillId="0" borderId="35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5" fillId="7" borderId="55" xfId="0" applyFont="1" applyFill="1" applyBorder="1" applyAlignment="1">
      <alignment horizontal="left" vertical="center"/>
    </xf>
    <xf numFmtId="0" fontId="25" fillId="7" borderId="1" xfId="0" applyFont="1" applyFill="1" applyBorder="1" applyAlignment="1">
      <alignment horizontal="left" vertical="center"/>
    </xf>
    <xf numFmtId="176" fontId="29" fillId="7" borderId="1" xfId="0" applyNumberFormat="1" applyFont="1" applyFill="1" applyBorder="1" applyAlignment="1">
      <alignment horizontal="left" vertical="center"/>
    </xf>
    <xf numFmtId="0" fontId="25" fillId="7" borderId="57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36" fillId="5" borderId="1" xfId="0" applyFont="1" applyFill="1" applyBorder="1" applyAlignment="1">
      <alignment horizontal="center" vertical="center" wrapText="1"/>
    </xf>
    <xf numFmtId="0" fontId="5" fillId="9" borderId="19" xfId="0" applyFont="1" applyFill="1" applyBorder="1" applyAlignment="1">
      <alignment horizontal="center" vertical="center"/>
    </xf>
    <xf numFmtId="0" fontId="5" fillId="9" borderId="24" xfId="0" applyFont="1" applyFill="1" applyBorder="1" applyAlignment="1">
      <alignment horizontal="center" vertical="center"/>
    </xf>
    <xf numFmtId="0" fontId="5" fillId="7" borderId="23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18" fillId="6" borderId="68" xfId="0" applyFont="1" applyFill="1" applyBorder="1" applyAlignment="1">
      <alignment horizontal="center" vertical="center" wrapText="1"/>
    </xf>
    <xf numFmtId="0" fontId="18" fillId="6" borderId="67" xfId="0" applyFont="1" applyFill="1" applyBorder="1" applyAlignment="1">
      <alignment horizontal="center" vertical="center" wrapText="1"/>
    </xf>
    <xf numFmtId="0" fontId="5" fillId="9" borderId="70" xfId="0" applyFont="1" applyFill="1" applyBorder="1" applyAlignment="1">
      <alignment horizontal="left" vertical="center"/>
    </xf>
    <xf numFmtId="0" fontId="5" fillId="7" borderId="7" xfId="0" applyFont="1" applyFill="1" applyBorder="1" applyAlignment="1">
      <alignment horizontal="center" vertical="center"/>
    </xf>
    <xf numFmtId="176" fontId="2" fillId="0" borderId="0" xfId="0" applyNumberFormat="1" applyFont="1" applyBorder="1">
      <alignment vertical="center"/>
    </xf>
    <xf numFmtId="176" fontId="5" fillId="9" borderId="1" xfId="0" applyNumberFormat="1" applyFont="1" applyFill="1" applyBorder="1" applyAlignment="1">
      <alignment horizontal="center" vertical="center" wrapText="1"/>
    </xf>
    <xf numFmtId="176" fontId="18" fillId="6" borderId="7" xfId="0" applyNumberFormat="1" applyFont="1" applyFill="1" applyBorder="1" applyAlignment="1">
      <alignment horizontal="center" vertical="center" wrapText="1"/>
    </xf>
    <xf numFmtId="176" fontId="2" fillId="0" borderId="34" xfId="0" applyNumberFormat="1" applyFont="1" applyFill="1" applyBorder="1" applyAlignment="1">
      <alignment vertical="center" wrapText="1"/>
    </xf>
    <xf numFmtId="176" fontId="2" fillId="0" borderId="34" xfId="0" applyNumberFormat="1" applyFont="1" applyFill="1" applyBorder="1">
      <alignment vertical="center"/>
    </xf>
    <xf numFmtId="176" fontId="25" fillId="7" borderId="55" xfId="0" applyNumberFormat="1" applyFont="1" applyFill="1" applyBorder="1">
      <alignment vertical="center"/>
    </xf>
    <xf numFmtId="176" fontId="25" fillId="7" borderId="1" xfId="0" applyNumberFormat="1" applyFont="1" applyFill="1" applyBorder="1">
      <alignment vertical="center"/>
    </xf>
    <xf numFmtId="176" fontId="25" fillId="7" borderId="57" xfId="0" applyNumberFormat="1" applyFont="1" applyFill="1" applyBorder="1">
      <alignment vertical="center"/>
    </xf>
    <xf numFmtId="176" fontId="2" fillId="0" borderId="43" xfId="0" applyNumberFormat="1" applyFont="1" applyFill="1" applyBorder="1">
      <alignment vertical="center"/>
    </xf>
    <xf numFmtId="176" fontId="0" fillId="0" borderId="0" xfId="0" applyNumberFormat="1" applyFill="1">
      <alignment vertical="center"/>
    </xf>
    <xf numFmtId="176" fontId="0" fillId="0" borderId="0" xfId="0" applyNumberFormat="1">
      <alignment vertical="center"/>
    </xf>
    <xf numFmtId="176" fontId="2" fillId="0" borderId="1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176" fontId="31" fillId="0" borderId="0" xfId="0" applyNumberFormat="1" applyFont="1" applyBorder="1">
      <alignment vertical="center"/>
    </xf>
    <xf numFmtId="176" fontId="37" fillId="9" borderId="37" xfId="0" applyNumberFormat="1" applyFont="1" applyFill="1" applyBorder="1" applyAlignment="1">
      <alignment horizontal="center" vertical="center"/>
    </xf>
    <xf numFmtId="176" fontId="22" fillId="6" borderId="7" xfId="0" applyNumberFormat="1" applyFont="1" applyFill="1" applyBorder="1" applyAlignment="1">
      <alignment horizontal="center" vertical="center" wrapText="1"/>
    </xf>
    <xf numFmtId="176" fontId="31" fillId="0" borderId="44" xfId="0" applyNumberFormat="1" applyFont="1" applyBorder="1">
      <alignment vertical="center"/>
    </xf>
    <xf numFmtId="176" fontId="38" fillId="7" borderId="55" xfId="0" applyNumberFormat="1" applyFont="1" applyFill="1" applyBorder="1">
      <alignment vertical="center"/>
    </xf>
    <xf numFmtId="176" fontId="38" fillId="7" borderId="1" xfId="0" applyNumberFormat="1" applyFont="1" applyFill="1" applyBorder="1">
      <alignment vertical="center"/>
    </xf>
    <xf numFmtId="176" fontId="38" fillId="7" borderId="57" xfId="0" applyNumberFormat="1" applyFont="1" applyFill="1" applyBorder="1">
      <alignment vertical="center"/>
    </xf>
    <xf numFmtId="176" fontId="39" fillId="0" borderId="0" xfId="0" applyNumberFormat="1" applyFont="1">
      <alignment vertical="center"/>
    </xf>
    <xf numFmtId="176" fontId="31" fillId="0" borderId="35" xfId="0" applyNumberFormat="1" applyFont="1" applyFill="1" applyBorder="1" applyAlignment="1">
      <alignment horizontal="center" vertical="center"/>
    </xf>
    <xf numFmtId="176" fontId="31" fillId="0" borderId="35" xfId="0" applyNumberFormat="1" applyFont="1" applyBorder="1" applyAlignment="1">
      <alignment horizontal="center" vertical="center"/>
    </xf>
    <xf numFmtId="176" fontId="25" fillId="0" borderId="55" xfId="0" applyNumberFormat="1" applyFont="1" applyFill="1" applyBorder="1">
      <alignment vertical="center"/>
    </xf>
    <xf numFmtId="176" fontId="25" fillId="0" borderId="1" xfId="0" applyNumberFormat="1" applyFont="1" applyFill="1" applyBorder="1">
      <alignment vertical="center"/>
    </xf>
    <xf numFmtId="176" fontId="25" fillId="0" borderId="57" xfId="0" applyNumberFormat="1" applyFont="1" applyFill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8" borderId="40" xfId="0" applyFont="1" applyFill="1" applyBorder="1" applyAlignment="1">
      <alignment horizontal="center" vertical="center"/>
    </xf>
    <xf numFmtId="0" fontId="5" fillId="8" borderId="41" xfId="0" applyFont="1" applyFill="1" applyBorder="1" applyAlignment="1">
      <alignment horizontal="center" vertical="center"/>
    </xf>
    <xf numFmtId="0" fontId="5" fillId="8" borderId="42" xfId="0" applyFont="1" applyFill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24" fillId="11" borderId="64" xfId="0" applyFont="1" applyFill="1" applyBorder="1" applyAlignment="1">
      <alignment horizontal="center" vertical="center" wrapText="1"/>
    </xf>
    <xf numFmtId="0" fontId="24" fillId="11" borderId="22" xfId="0" applyFont="1" applyFill="1" applyBorder="1" applyAlignment="1">
      <alignment horizontal="center" vertical="center" wrapText="1"/>
    </xf>
    <xf numFmtId="0" fontId="24" fillId="11" borderId="56" xfId="0" applyFont="1" applyFill="1" applyBorder="1" applyAlignment="1">
      <alignment horizontal="center" vertical="center" wrapText="1"/>
    </xf>
    <xf numFmtId="0" fontId="5" fillId="8" borderId="40" xfId="0" applyFont="1" applyFill="1" applyBorder="1" applyAlignment="1">
      <alignment horizontal="center" vertical="center" wrapText="1"/>
    </xf>
    <xf numFmtId="0" fontId="5" fillId="8" borderId="41" xfId="0" applyFont="1" applyFill="1" applyBorder="1" applyAlignment="1">
      <alignment horizontal="center" vertical="center" wrapText="1"/>
    </xf>
    <xf numFmtId="0" fontId="5" fillId="8" borderId="42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left" vertical="center"/>
    </xf>
    <xf numFmtId="0" fontId="5" fillId="9" borderId="45" xfId="0" applyFont="1" applyFill="1" applyBorder="1" applyAlignment="1">
      <alignment horizontal="center" vertical="center" wrapText="1"/>
    </xf>
    <xf numFmtId="0" fontId="5" fillId="9" borderId="48" xfId="0" applyFont="1" applyFill="1" applyBorder="1" applyAlignment="1">
      <alignment horizontal="center" vertical="center" wrapText="1"/>
    </xf>
    <xf numFmtId="0" fontId="24" fillId="7" borderId="52" xfId="0" applyFont="1" applyFill="1" applyBorder="1" applyAlignment="1">
      <alignment horizontal="center" vertical="center"/>
    </xf>
    <xf numFmtId="0" fontId="24" fillId="7" borderId="32" xfId="0" applyFont="1" applyFill="1" applyBorder="1" applyAlignment="1">
      <alignment horizontal="center" vertical="center"/>
    </xf>
    <xf numFmtId="0" fontId="24" fillId="7" borderId="51" xfId="0" applyFont="1" applyFill="1" applyBorder="1" applyAlignment="1">
      <alignment horizontal="center" vertical="center"/>
    </xf>
    <xf numFmtId="0" fontId="24" fillId="7" borderId="53" xfId="0" applyFont="1" applyFill="1" applyBorder="1" applyAlignment="1">
      <alignment horizontal="center" vertical="center"/>
    </xf>
    <xf numFmtId="0" fontId="24" fillId="7" borderId="2" xfId="0" applyFont="1" applyFill="1" applyBorder="1" applyAlignment="1">
      <alignment horizontal="center" vertical="center"/>
    </xf>
    <xf numFmtId="0" fontId="24" fillId="7" borderId="54" xfId="0" applyFont="1" applyFill="1" applyBorder="1" applyAlignment="1">
      <alignment horizontal="center" vertical="center"/>
    </xf>
    <xf numFmtId="0" fontId="5" fillId="9" borderId="46" xfId="0" applyFont="1" applyFill="1" applyBorder="1" applyAlignment="1">
      <alignment horizontal="center" vertical="center" wrapText="1"/>
    </xf>
    <xf numFmtId="0" fontId="5" fillId="9" borderId="47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7" borderId="49" xfId="0" applyFont="1" applyFill="1" applyBorder="1" applyAlignment="1">
      <alignment horizontal="center" vertical="center" wrapText="1"/>
    </xf>
    <xf numFmtId="0" fontId="5" fillId="7" borderId="50" xfId="0" applyFont="1" applyFill="1" applyBorder="1" applyAlignment="1">
      <alignment horizontal="center" vertical="center" wrapText="1"/>
    </xf>
    <xf numFmtId="0" fontId="5" fillId="9" borderId="19" xfId="0" applyFont="1" applyFill="1" applyBorder="1" applyAlignment="1">
      <alignment horizontal="center" vertical="center"/>
    </xf>
    <xf numFmtId="0" fontId="5" fillId="9" borderId="24" xfId="0" applyFont="1" applyFill="1" applyBorder="1" applyAlignment="1">
      <alignment horizontal="center" vertical="center"/>
    </xf>
    <xf numFmtId="0" fontId="5" fillId="9" borderId="29" xfId="0" applyFont="1" applyFill="1" applyBorder="1" applyAlignment="1">
      <alignment horizontal="center" vertical="center"/>
    </xf>
    <xf numFmtId="0" fontId="5" fillId="9" borderId="24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7" borderId="49" xfId="0" applyFont="1" applyFill="1" applyBorder="1" applyAlignment="1">
      <alignment horizontal="center" vertical="center"/>
    </xf>
    <xf numFmtId="0" fontId="5" fillId="7" borderId="23" xfId="0" applyFon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27" fillId="0" borderId="39" xfId="0" applyFont="1" applyFill="1" applyBorder="1" applyAlignment="1">
      <alignment horizontal="center" vertical="center"/>
    </xf>
    <xf numFmtId="0" fontId="27" fillId="0" borderId="58" xfId="0" applyFont="1" applyFill="1" applyBorder="1" applyAlignment="1">
      <alignment horizontal="center" vertical="center"/>
    </xf>
    <xf numFmtId="0" fontId="27" fillId="0" borderId="59" xfId="0" applyFont="1" applyFill="1" applyBorder="1" applyAlignment="1">
      <alignment horizontal="center" vertical="center"/>
    </xf>
    <xf numFmtId="0" fontId="5" fillId="7" borderId="52" xfId="0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horizontal="center" vertical="center"/>
    </xf>
    <xf numFmtId="0" fontId="0" fillId="0" borderId="60" xfId="0" applyBorder="1" applyAlignment="1">
      <alignment vertical="center"/>
    </xf>
    <xf numFmtId="0" fontId="5" fillId="7" borderId="43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0" fillId="0" borderId="61" xfId="0" applyBorder="1" applyAlignment="1">
      <alignment vertical="center"/>
    </xf>
    <xf numFmtId="0" fontId="5" fillId="7" borderId="62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0" fillId="0" borderId="63" xfId="0" applyBorder="1" applyAlignment="1">
      <alignment vertical="center"/>
    </xf>
    <xf numFmtId="0" fontId="5" fillId="7" borderId="31" xfId="0" applyFont="1" applyFill="1" applyBorder="1" applyAlignment="1">
      <alignment horizontal="center" vertical="center"/>
    </xf>
    <xf numFmtId="0" fontId="5" fillId="7" borderId="65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9" borderId="45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60" xfId="0" applyFont="1" applyFill="1" applyBorder="1" applyAlignment="1">
      <alignment horizontal="center" vertical="center"/>
    </xf>
    <xf numFmtId="0" fontId="5" fillId="7" borderId="61" xfId="0" applyFont="1" applyFill="1" applyBorder="1" applyAlignment="1">
      <alignment horizontal="center" vertical="center"/>
    </xf>
    <xf numFmtId="0" fontId="5" fillId="7" borderId="63" xfId="0" applyFont="1" applyFill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9" xfId="0" applyBorder="1" applyAlignment="1">
      <alignment vertical="center"/>
    </xf>
    <xf numFmtId="176" fontId="31" fillId="0" borderId="39" xfId="0" applyNumberFormat="1" applyFont="1" applyFill="1" applyBorder="1" applyAlignment="1">
      <alignment horizontal="center" vertical="center"/>
    </xf>
    <xf numFmtId="176" fontId="31" fillId="0" borderId="58" xfId="0" applyNumberFormat="1" applyFont="1" applyFill="1" applyBorder="1" applyAlignment="1">
      <alignment horizontal="center" vertical="center"/>
    </xf>
    <xf numFmtId="176" fontId="31" fillId="0" borderId="59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EE6E8"/>
      <color rgb="FFFDD9DC"/>
      <color rgb="FFF0F5E7"/>
      <color rgb="FFFDF4D9"/>
      <color rgb="FFFEF4EC"/>
      <color rgb="FFFEF2E8"/>
      <color rgb="FFECF1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zh-CN" sz="1800" b="1" i="0" baseline="0">
                <a:effectLst/>
              </a:rPr>
              <a:t>横向统计</a:t>
            </a:r>
            <a:r>
              <a:rPr lang="en-US" altLang="zh-CN" sz="1800" b="1" i="0" baseline="0">
                <a:effectLst/>
              </a:rPr>
              <a:t>(</a:t>
            </a:r>
            <a:r>
              <a:rPr lang="zh-CN" altLang="zh-CN" sz="1800" b="1" i="0" baseline="0">
                <a:effectLst/>
              </a:rPr>
              <a:t>测试点维度</a:t>
            </a:r>
            <a:r>
              <a:rPr lang="en-US" altLang="zh-CN" sz="1800" b="1" i="0" baseline="0">
                <a:effectLst/>
              </a:rPr>
              <a:t>) 2011-11-11</a:t>
            </a:r>
            <a:endParaRPr lang="zh-CN" altLang="zh-CN">
              <a:effectLst/>
            </a:endParaRP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'测试点(内置)'!$B$7:$B$171</c:f>
              <c:strCache>
                <c:ptCount val="165"/>
                <c:pt idx="0">
                  <c:v>favicon &lt;link/&gt;</c:v>
                </c:pt>
                <c:pt idx="1">
                  <c:v>图片 &lt;img/&gt;</c:v>
                </c:pt>
                <c:pt idx="2">
                  <c:v>图片缩放 &lt;img width/&gt;</c:v>
                </c:pt>
                <c:pt idx="3">
                  <c:v>图片链接 &lt;a&gt;&lt;img /&gt;</c:v>
                </c:pt>
                <c:pt idx="4">
                  <c:v>链接 &lt;a&gt;</c:v>
                </c:pt>
                <c:pt idx="5">
                  <c:v>锚点 &lt;a#&gt;</c:v>
                </c:pt>
                <c:pt idx="6">
                  <c:v>1级标题 &lt;h1&gt;</c:v>
                </c:pt>
                <c:pt idx="7">
                  <c:v>2级标题 &lt;h2&gt;</c:v>
                </c:pt>
                <c:pt idx="8">
                  <c:v>3级标题 &lt;h3&gt;</c:v>
                </c:pt>
                <c:pt idx="9">
                  <c:v>4级标题 &lt;h4&gt;</c:v>
                </c:pt>
                <c:pt idx="10">
                  <c:v>容器 &lt;div&gt;</c:v>
                </c:pt>
                <c:pt idx="11">
                  <c:v>段落 &lt;p&gt;</c:v>
                </c:pt>
                <c:pt idx="12">
                  <c:v>强调 &lt;em&gt;</c:v>
                </c:pt>
                <c:pt idx="13">
                  <c:v>加强 &lt;strong&gt;</c:v>
                </c:pt>
                <c:pt idx="14">
                  <c:v>无序列表 &lt;ul&gt;</c:v>
                </c:pt>
                <c:pt idx="15">
                  <c:v>有序列表 &lt;ol&gt;</c:v>
                </c:pt>
                <c:pt idx="16">
                  <c:v>定义列表 &lt;dl&gt;</c:v>
                </c:pt>
                <c:pt idx="17">
                  <c:v>表格1 &lt;table&gt;</c:v>
                </c:pt>
                <c:pt idx="18">
                  <c:v>表格2 &lt;table&gt;</c:v>
                </c:pt>
                <c:pt idx="19">
                  <c:v>表单 &lt;form&gt;</c:v>
                </c:pt>
                <c:pt idx="20">
                  <c:v>input[type=hidden]</c:v>
                </c:pt>
                <c:pt idx="21">
                  <c:v>input[type=text]</c:v>
                </c:pt>
                <c:pt idx="22">
                  <c:v>input[type=text](disabled)</c:v>
                </c:pt>
                <c:pt idx="23">
                  <c:v>input[type=button]</c:v>
                </c:pt>
                <c:pt idx="24">
                  <c:v>input[type=submit]</c:v>
                </c:pt>
                <c:pt idx="25">
                  <c:v>input[type=submit](disabled)</c:v>
                </c:pt>
                <c:pt idx="26">
                  <c:v>input[type=reset]</c:v>
                </c:pt>
                <c:pt idx="27">
                  <c:v>button</c:v>
                </c:pt>
                <c:pt idx="28">
                  <c:v>button&gt;img</c:v>
                </c:pt>
                <c:pt idx="29">
                  <c:v>input[type=image]</c:v>
                </c:pt>
                <c:pt idx="30">
                  <c:v>input[type=checkbox]</c:v>
                </c:pt>
                <c:pt idx="31">
                  <c:v>input[type=checkbox]+label      </c:v>
                </c:pt>
                <c:pt idx="32">
                  <c:v>input[type=radio]</c:v>
                </c:pt>
                <c:pt idx="33">
                  <c:v>input[type=file]</c:v>
                </c:pt>
                <c:pt idx="34">
                  <c:v>下拉菜单 &lt;select&gt;</c:v>
                </c:pt>
                <c:pt idx="35">
                  <c:v>文本区 &lt;textarea&gt;</c:v>
                </c:pt>
                <c:pt idx="36">
                  <c:v>内嵌框架 &lt;iframe&gt;</c:v>
                </c:pt>
                <c:pt idx="37">
                  <c:v>HTML</c:v>
                </c:pt>
                <c:pt idx="38">
                  <c:v>其他</c:v>
                </c:pt>
                <c:pt idx="39">
                  <c:v>元素属性内联</c:v>
                </c:pt>
                <c:pt idx="40">
                  <c:v>内联</c:v>
                </c:pt>
                <c:pt idx="41">
                  <c:v>外链</c:v>
                </c:pt>
                <c:pt idx="42">
                  <c:v>外链(import)</c:v>
                </c:pt>
                <c:pt idx="43">
                  <c:v>tag</c:v>
                </c:pt>
                <c:pt idx="44">
                  <c:v>.class</c:v>
                </c:pt>
                <c:pt idx="45">
                  <c:v>#id</c:v>
                </c:pt>
                <c:pt idx="46">
                  <c:v>tag.class</c:v>
                </c:pt>
                <c:pt idx="47">
                  <c:v>tag .class</c:v>
                </c:pt>
                <c:pt idx="48">
                  <c:v>#id .class</c:v>
                </c:pt>
                <c:pt idx="49">
                  <c:v>超链接伪类</c:v>
                </c:pt>
                <c:pt idx="50">
                  <c:v>font属性连写(font)</c:v>
                </c:pt>
                <c:pt idx="51">
                  <c:v>文字颜色(color)</c:v>
                </c:pt>
                <c:pt idx="52">
                  <c:v>字体(font-family)</c:v>
                </c:pt>
                <c:pt idx="53">
                  <c:v>字号(font-size)</c:v>
                </c:pt>
                <c:pt idx="54">
                  <c:v>文字风格(font-style)</c:v>
                </c:pt>
                <c:pt idx="55">
                  <c:v>文字重量(font-weight)</c:v>
                </c:pt>
                <c:pt idx="56">
                  <c:v>文字装饰(font-decoration)</c:v>
                </c:pt>
                <c:pt idx="57">
                  <c:v>文字变体(font-variant)</c:v>
                </c:pt>
                <c:pt idx="58">
                  <c:v>文字转换(font-transform)</c:v>
                </c:pt>
                <c:pt idx="59">
                  <c:v>行高(line-height)</c:v>
                </c:pt>
                <c:pt idx="60">
                  <c:v>字符间距(letter-spacing)</c:v>
                </c:pt>
                <c:pt idx="61">
                  <c:v>词间距(word-spacing)</c:v>
                </c:pt>
                <c:pt idx="62">
                  <c:v>文本缩进(text-indent)</c:v>
                </c:pt>
                <c:pt idx="63">
                  <c:v>垂直对齐(vertical-align)</c:v>
                </c:pt>
                <c:pt idx="64">
                  <c:v>文本对齐(text-align)</c:v>
                </c:pt>
                <c:pt idx="65">
                  <c:v>文本方向(direction)</c:v>
                </c:pt>
                <c:pt idx="66">
                  <c:v>不换行(white-space)</c:v>
                </c:pt>
                <c:pt idx="67">
                  <c:v>强制换行(word-wrap)</c:v>
                </c:pt>
                <c:pt idx="68">
                  <c:v>属性连写(background)</c:v>
                </c:pt>
                <c:pt idx="69">
                  <c:v>背景色(background-color)</c:v>
                </c:pt>
                <c:pt idx="70">
                  <c:v>背景定位(background-position)</c:v>
                </c:pt>
                <c:pt idx="71">
                  <c:v>相对定位(relative)</c:v>
                </c:pt>
                <c:pt idx="72">
                  <c:v>绝对定位(absolute)</c:v>
                </c:pt>
                <c:pt idx="73">
                  <c:v>固定定位(fixed)</c:v>
                </c:pt>
                <c:pt idx="74">
                  <c:v>宽(width)</c:v>
                </c:pt>
                <c:pt idx="75">
                  <c:v>高(height)</c:v>
                </c:pt>
                <c:pt idx="76">
                  <c:v>最小高度(min-height)</c:v>
                </c:pt>
                <c:pt idx="77">
                  <c:v>最大高度(max-height)</c:v>
                </c:pt>
                <c:pt idx="78">
                  <c:v>浮动（float）</c:v>
                </c:pt>
                <c:pt idx="79">
                  <c:v>清除浮动(clear)</c:v>
                </c:pt>
                <c:pt idx="80">
                  <c:v>溢出(overflow未设定)</c:v>
                </c:pt>
                <c:pt idx="81">
                  <c:v>溢出(overflow:auto)</c:v>
                </c:pt>
                <c:pt idx="82">
                  <c:v>溢出(overflow:hidden)</c:v>
                </c:pt>
                <c:pt idx="83">
                  <c:v>溢出(overflow:visible)</c:v>
                </c:pt>
                <c:pt idx="84">
                  <c:v>溢出(overflow:scroll)</c:v>
                </c:pt>
                <c:pt idx="85">
                  <c:v>显示(display：none)</c:v>
                </c:pt>
                <c:pt idx="86">
                  <c:v>显示(display：block)</c:v>
                </c:pt>
                <c:pt idx="87">
                  <c:v>显示(display：inline)</c:v>
                </c:pt>
                <c:pt idx="88">
                  <c:v>显示(display：tabel-cell)</c:v>
                </c:pt>
                <c:pt idx="89">
                  <c:v>显示(display：inline-block)</c:v>
                </c:pt>
                <c:pt idx="90">
                  <c:v>div:常规</c:v>
                </c:pt>
                <c:pt idx="91">
                  <c:v>div:2值</c:v>
                </c:pt>
                <c:pt idx="92">
                  <c:v>div:3值</c:v>
                </c:pt>
                <c:pt idx="93">
                  <c:v>div:4值+负值</c:v>
                </c:pt>
                <c:pt idx="94">
                  <c:v>ul:置0 li:置0</c:v>
                </c:pt>
                <c:pt idx="95">
                  <c:v>ul:置0 li:常规</c:v>
                </c:pt>
                <c:pt idx="96">
                  <c:v>ul:置0 li:2值</c:v>
                </c:pt>
                <c:pt idx="97">
                  <c:v>ul:常规 li:置0</c:v>
                </c:pt>
                <c:pt idx="98">
                  <c:v>div:常规</c:v>
                </c:pt>
                <c:pt idx="99">
                  <c:v>div:2值</c:v>
                </c:pt>
                <c:pt idx="100">
                  <c:v>div:3值</c:v>
                </c:pt>
                <c:pt idx="101">
                  <c:v>div:4值</c:v>
                </c:pt>
                <c:pt idx="102">
                  <c:v>ol:置0 li:置0</c:v>
                </c:pt>
                <c:pt idx="103">
                  <c:v>ol:常规 li:常规</c:v>
                </c:pt>
                <c:pt idx="104">
                  <c:v>常规</c:v>
                </c:pt>
                <c:pt idx="105">
                  <c:v>连写</c:v>
                </c:pt>
                <c:pt idx="106">
                  <c:v>非实线风格</c:v>
                </c:pt>
                <c:pt idx="107">
                  <c:v>连写</c:v>
                </c:pt>
                <c:pt idx="108">
                  <c:v>图像</c:v>
                </c:pt>
                <c:pt idx="109">
                  <c:v>编号样式</c:v>
                </c:pt>
                <c:pt idx="110">
                  <c:v>单元内补丁(cellpadding)</c:v>
                </c:pt>
                <c:pt idx="111">
                  <c:v>单元边距(cellspacing)</c:v>
                </c:pt>
                <c:pt idx="112">
                  <c:v>垂直对齐(vertical-align)</c:v>
                </c:pt>
                <c:pt idx="113">
                  <c:v>不定宽</c:v>
                </c:pt>
                <c:pt idx="114">
                  <c:v>宽度100%</c:v>
                </c:pt>
                <c:pt idx="115">
                  <c:v>宽度(em)</c:v>
                </c:pt>
                <c:pt idx="116">
                  <c:v>宽度(px)</c:v>
                </c:pt>
                <c:pt idx="117">
                  <c:v>高度(px)</c:v>
                </c:pt>
                <c:pt idx="118">
                  <c:v>内联</c:v>
                </c:pt>
                <c:pt idx="119">
                  <c:v>外链</c:v>
                </c:pt>
                <c:pt idx="120">
                  <c:v>Basic:location</c:v>
                </c:pt>
                <c:pt idx="121">
                  <c:v>Basic:alert</c:v>
                </c:pt>
                <c:pt idx="122">
                  <c:v>Dom:getElementById</c:v>
                </c:pt>
                <c:pt idx="123">
                  <c:v>Dom:innerHTML</c:v>
                </c:pt>
                <c:pt idx="124">
                  <c:v>Dom:el.attribute</c:v>
                </c:pt>
                <c:pt idx="125">
                  <c:v>Dom:createElement</c:v>
                </c:pt>
                <c:pt idx="126">
                  <c:v>Event:onload</c:v>
                </c:pt>
                <c:pt idx="127">
                  <c:v>Event:onclick</c:v>
                </c:pt>
                <c:pt idx="128">
                  <c:v>Event:onclick(阻止默认)</c:v>
                </c:pt>
                <c:pt idx="129">
                  <c:v>Event:onmouseover</c:v>
                </c:pt>
                <c:pt idx="130">
                  <c:v>Event:onmouseout</c:v>
                </c:pt>
                <c:pt idx="131">
                  <c:v>Method:getDate/getTime</c:v>
                </c:pt>
                <c:pt idx="132">
                  <c:v>Method:indexOf</c:v>
                </c:pt>
                <c:pt idx="133">
                  <c:v>Method:random</c:v>
                </c:pt>
                <c:pt idx="134">
                  <c:v>Ajax:XMLHttpRequest</c:v>
                </c:pt>
                <c:pt idx="135">
                  <c:v>Statement:try/catch</c:v>
                </c:pt>
                <c:pt idx="136">
                  <c:v>图片尺寸</c:v>
                </c:pt>
                <c:pt idx="137">
                  <c:v>图片格式：png8-透明</c:v>
                </c:pt>
                <c:pt idx="138">
                  <c:v>图片格式：png24-透明</c:v>
                </c:pt>
                <c:pt idx="139">
                  <c:v>图片格式：png24-alpha通道透明</c:v>
                </c:pt>
                <c:pt idx="140">
                  <c:v>图片格式：gif-透明</c:v>
                </c:pt>
                <c:pt idx="141">
                  <c:v>图片格式：gif-动画</c:v>
                </c:pt>
                <c:pt idx="142">
                  <c:v>图片色彩：手机屏幕全色彩</c:v>
                </c:pt>
                <c:pt idx="143">
                  <c:v>图片色彩：单色系平滑渐变</c:v>
                </c:pt>
                <c:pt idx="144">
                  <c:v>图片色彩：典型颜色色彩</c:v>
                </c:pt>
                <c:pt idx="145">
                  <c:v>长英文换行：全英文</c:v>
                </c:pt>
                <c:pt idx="146">
                  <c:v>长英文换行：英文+数字</c:v>
                </c:pt>
                <c:pt idx="147">
                  <c:v>长英文换行：英文+nbsp</c:v>
                </c:pt>
                <c:pt idx="148">
                  <c:v>长英文换行：英文+空格</c:v>
                </c:pt>
                <c:pt idx="149">
                  <c:v>长英文换行：英文+符号</c:v>
                </c:pt>
                <c:pt idx="150">
                  <c:v>长英文换行：中文符号</c:v>
                </c:pt>
                <c:pt idx="151">
                  <c:v>CSS编码设置</c:v>
                </c:pt>
                <c:pt idx="152">
                  <c:v>CSS覆盖和优先级</c:v>
                </c:pt>
                <c:pt idx="153">
                  <c:v>特殊字符测试</c:v>
                </c:pt>
                <c:pt idx="154">
                  <c:v>大页面承受力</c:v>
                </c:pt>
                <c:pt idx="155">
                  <c:v>居左居右</c:v>
                </c:pt>
                <c:pt idx="156">
                  <c:v>居左居右（空格版）</c:v>
                </c:pt>
                <c:pt idx="157">
                  <c:v>左图右文</c:v>
                </c:pt>
                <c:pt idx="158">
                  <c:v>左一大图右两小图并列</c:v>
                </c:pt>
                <c:pt idx="159">
                  <c:v>带背景图的标题</c:v>
                </c:pt>
                <c:pt idx="160">
                  <c:v>具有当前指示的tab</c:v>
                </c:pt>
                <c:pt idx="161">
                  <c:v>两图并列</c:v>
                </c:pt>
                <c:pt idx="162">
                  <c:v>虚线</c:v>
                </c:pt>
                <c:pt idx="163">
                  <c:v>三图并列</c:v>
                </c:pt>
                <c:pt idx="164">
                  <c:v>table 50%百分比</c:v>
                </c:pt>
              </c:strCache>
            </c:strRef>
          </c:cat>
          <c:val>
            <c:numRef>
              <c:f>'测试点(内置)'!$AV$7:$AV$171</c:f>
              <c:numCache>
                <c:formatCode>0.0%</c:formatCode>
                <c:ptCount val="165"/>
                <c:pt idx="0">
                  <c:v>0.68292682926829273</c:v>
                </c:pt>
                <c:pt idx="1">
                  <c:v>0</c:v>
                </c:pt>
                <c:pt idx="2">
                  <c:v>1.2195121951219513E-2</c:v>
                </c:pt>
                <c:pt idx="3">
                  <c:v>0</c:v>
                </c:pt>
                <c:pt idx="4">
                  <c:v>2.4390243902439025E-2</c:v>
                </c:pt>
                <c:pt idx="5">
                  <c:v>3.6585365853658534E-2</c:v>
                </c:pt>
                <c:pt idx="6">
                  <c:v>0.10975609756097561</c:v>
                </c:pt>
                <c:pt idx="7">
                  <c:v>0.12195121951219512</c:v>
                </c:pt>
                <c:pt idx="8">
                  <c:v>0.13414634146341464</c:v>
                </c:pt>
                <c:pt idx="9">
                  <c:v>0.15853658536585366</c:v>
                </c:pt>
                <c:pt idx="10">
                  <c:v>2.4390243902439025E-2</c:v>
                </c:pt>
                <c:pt idx="11">
                  <c:v>2.4390243902439025E-2</c:v>
                </c:pt>
                <c:pt idx="12">
                  <c:v>0.12195121951219512</c:v>
                </c:pt>
                <c:pt idx="13">
                  <c:v>0.23170731707317074</c:v>
                </c:pt>
                <c:pt idx="14">
                  <c:v>3.6585365853658534E-2</c:v>
                </c:pt>
                <c:pt idx="15">
                  <c:v>1.2195121951219513E-2</c:v>
                </c:pt>
                <c:pt idx="16">
                  <c:v>0</c:v>
                </c:pt>
                <c:pt idx="17">
                  <c:v>2.4390243902439025E-2</c:v>
                </c:pt>
                <c:pt idx="18">
                  <c:v>0.10975609756097561</c:v>
                </c:pt>
                <c:pt idx="19">
                  <c:v>4.878048780487805E-2</c:v>
                </c:pt>
                <c:pt idx="20">
                  <c:v>7.3170731707317069E-2</c:v>
                </c:pt>
                <c:pt idx="21">
                  <c:v>1.2195121951219513E-2</c:v>
                </c:pt>
                <c:pt idx="22">
                  <c:v>0.36585365853658536</c:v>
                </c:pt>
                <c:pt idx="23">
                  <c:v>0.10975609756097561</c:v>
                </c:pt>
                <c:pt idx="24">
                  <c:v>0</c:v>
                </c:pt>
                <c:pt idx="25">
                  <c:v>0.41463414634146339</c:v>
                </c:pt>
                <c:pt idx="26">
                  <c:v>2.4390243902439025E-2</c:v>
                </c:pt>
                <c:pt idx="27">
                  <c:v>0.2073170731707317</c:v>
                </c:pt>
                <c:pt idx="28">
                  <c:v>0.25609756097560976</c:v>
                </c:pt>
                <c:pt idx="29">
                  <c:v>4.878048780487805E-2</c:v>
                </c:pt>
                <c:pt idx="30">
                  <c:v>6.097560975609756E-2</c:v>
                </c:pt>
                <c:pt idx="31">
                  <c:v>0.13414634146341464</c:v>
                </c:pt>
                <c:pt idx="32">
                  <c:v>9.7560975609756101E-2</c:v>
                </c:pt>
                <c:pt idx="33">
                  <c:v>0.24390243902439024</c:v>
                </c:pt>
                <c:pt idx="34">
                  <c:v>0.14634146341463414</c:v>
                </c:pt>
                <c:pt idx="35">
                  <c:v>7.3170731707317069E-2</c:v>
                </c:pt>
                <c:pt idx="36">
                  <c:v>0.34146341463414637</c:v>
                </c:pt>
                <c:pt idx="37">
                  <c:v>0</c:v>
                </c:pt>
                <c:pt idx="38">
                  <c:v>3.6585365853658534E-2</c:v>
                </c:pt>
                <c:pt idx="39">
                  <c:v>2.4390243902439025E-2</c:v>
                </c:pt>
                <c:pt idx="40">
                  <c:v>3.6585365853658534E-2</c:v>
                </c:pt>
                <c:pt idx="41">
                  <c:v>0.12195121951219512</c:v>
                </c:pt>
                <c:pt idx="42">
                  <c:v>0.12195121951219512</c:v>
                </c:pt>
                <c:pt idx="43">
                  <c:v>2.4390243902439025E-2</c:v>
                </c:pt>
                <c:pt idx="44">
                  <c:v>2.4390243902439025E-2</c:v>
                </c:pt>
                <c:pt idx="45">
                  <c:v>2.4390243902439025E-2</c:v>
                </c:pt>
                <c:pt idx="46">
                  <c:v>2.4390243902439025E-2</c:v>
                </c:pt>
                <c:pt idx="47">
                  <c:v>2.4390243902439025E-2</c:v>
                </c:pt>
                <c:pt idx="48">
                  <c:v>2.4390243902439025E-2</c:v>
                </c:pt>
                <c:pt idx="49">
                  <c:v>0.24390243902439024</c:v>
                </c:pt>
                <c:pt idx="50">
                  <c:v>9.7560975609756101E-2</c:v>
                </c:pt>
                <c:pt idx="51">
                  <c:v>2.4390243902439025E-2</c:v>
                </c:pt>
                <c:pt idx="52">
                  <c:v>0.3902439024390244</c:v>
                </c:pt>
                <c:pt idx="53">
                  <c:v>0.12195121951219512</c:v>
                </c:pt>
                <c:pt idx="54">
                  <c:v>0.17073170731707318</c:v>
                </c:pt>
                <c:pt idx="55">
                  <c:v>0.3048780487804878</c:v>
                </c:pt>
                <c:pt idx="56">
                  <c:v>0.21951219512195122</c:v>
                </c:pt>
                <c:pt idx="57">
                  <c:v>0.17073170731707318</c:v>
                </c:pt>
                <c:pt idx="58">
                  <c:v>0.21951219512195122</c:v>
                </c:pt>
                <c:pt idx="59">
                  <c:v>0.1951219512195122</c:v>
                </c:pt>
                <c:pt idx="60">
                  <c:v>0.43902439024390244</c:v>
                </c:pt>
                <c:pt idx="61">
                  <c:v>0.40243902439024393</c:v>
                </c:pt>
                <c:pt idx="62">
                  <c:v>0.12195121951219512</c:v>
                </c:pt>
                <c:pt idx="63">
                  <c:v>6.097560975609756E-2</c:v>
                </c:pt>
                <c:pt idx="64">
                  <c:v>3.6585365853658534E-2</c:v>
                </c:pt>
                <c:pt idx="65">
                  <c:v>0.3048780487804878</c:v>
                </c:pt>
                <c:pt idx="66">
                  <c:v>0.32926829268292684</c:v>
                </c:pt>
                <c:pt idx="67">
                  <c:v>0.24390243902439024</c:v>
                </c:pt>
                <c:pt idx="68">
                  <c:v>0.1951219512195122</c:v>
                </c:pt>
                <c:pt idx="69">
                  <c:v>2.4390243902439025E-2</c:v>
                </c:pt>
                <c:pt idx="70">
                  <c:v>0.1951219512195122</c:v>
                </c:pt>
                <c:pt idx="71">
                  <c:v>0.43902439024390244</c:v>
                </c:pt>
                <c:pt idx="72">
                  <c:v>0.46341463414634149</c:v>
                </c:pt>
                <c:pt idx="73">
                  <c:v>0.53658536585365857</c:v>
                </c:pt>
                <c:pt idx="74">
                  <c:v>9.7560975609756101E-2</c:v>
                </c:pt>
                <c:pt idx="75">
                  <c:v>0.1951219512195122</c:v>
                </c:pt>
                <c:pt idx="76">
                  <c:v>0.34146341463414637</c:v>
                </c:pt>
                <c:pt idx="77">
                  <c:v>0.34146341463414637</c:v>
                </c:pt>
                <c:pt idx="78">
                  <c:v>0.13414634146341464</c:v>
                </c:pt>
                <c:pt idx="79">
                  <c:v>4.878048780487805E-2</c:v>
                </c:pt>
                <c:pt idx="80">
                  <c:v>0.31707317073170732</c:v>
                </c:pt>
                <c:pt idx="81">
                  <c:v>0.43902439024390244</c:v>
                </c:pt>
                <c:pt idx="82">
                  <c:v>0.43902439024390244</c:v>
                </c:pt>
                <c:pt idx="83">
                  <c:v>0.41463414634146339</c:v>
                </c:pt>
                <c:pt idx="84">
                  <c:v>0.53658536585365857</c:v>
                </c:pt>
                <c:pt idx="85">
                  <c:v>4.878048780487805E-2</c:v>
                </c:pt>
                <c:pt idx="86">
                  <c:v>4.878048780487805E-2</c:v>
                </c:pt>
                <c:pt idx="87">
                  <c:v>0.12195121951219512</c:v>
                </c:pt>
                <c:pt idx="88">
                  <c:v>0.31707317073170732</c:v>
                </c:pt>
                <c:pt idx="89">
                  <c:v>0.43902439024390244</c:v>
                </c:pt>
                <c:pt idx="90">
                  <c:v>9.7560975609756101E-2</c:v>
                </c:pt>
                <c:pt idx="91">
                  <c:v>0.17073170731707318</c:v>
                </c:pt>
                <c:pt idx="92">
                  <c:v>9.7560975609756101E-2</c:v>
                </c:pt>
                <c:pt idx="93">
                  <c:v>0.25609756097560976</c:v>
                </c:pt>
                <c:pt idx="94">
                  <c:v>0.18292682926829268</c:v>
                </c:pt>
                <c:pt idx="95">
                  <c:v>0.2073170731707317</c:v>
                </c:pt>
                <c:pt idx="96">
                  <c:v>0.25609756097560976</c:v>
                </c:pt>
                <c:pt idx="97">
                  <c:v>0.2073170731707317</c:v>
                </c:pt>
                <c:pt idx="98">
                  <c:v>3.6585365853658534E-2</c:v>
                </c:pt>
                <c:pt idx="99">
                  <c:v>6.097560975609756E-2</c:v>
                </c:pt>
                <c:pt idx="100">
                  <c:v>6.097560975609756E-2</c:v>
                </c:pt>
                <c:pt idx="101">
                  <c:v>0.3048780487804878</c:v>
                </c:pt>
                <c:pt idx="102">
                  <c:v>0.12195121951219512</c:v>
                </c:pt>
                <c:pt idx="103">
                  <c:v>9.7560975609756101E-2</c:v>
                </c:pt>
                <c:pt idx="104">
                  <c:v>2.4390243902439025E-2</c:v>
                </c:pt>
                <c:pt idx="105">
                  <c:v>2.4390243902439025E-2</c:v>
                </c:pt>
                <c:pt idx="106">
                  <c:v>0.13414634146341464</c:v>
                </c:pt>
                <c:pt idx="107">
                  <c:v>4.878048780487805E-2</c:v>
                </c:pt>
                <c:pt idx="108">
                  <c:v>7.3170731707317069E-2</c:v>
                </c:pt>
                <c:pt idx="109">
                  <c:v>0.25609756097560976</c:v>
                </c:pt>
                <c:pt idx="110">
                  <c:v>0.12195121951219512</c:v>
                </c:pt>
                <c:pt idx="111">
                  <c:v>7.3170731707317069E-2</c:v>
                </c:pt>
                <c:pt idx="112">
                  <c:v>7.3170731707317069E-2</c:v>
                </c:pt>
                <c:pt idx="113">
                  <c:v>4.878048780487805E-2</c:v>
                </c:pt>
                <c:pt idx="114">
                  <c:v>9.7560975609756101E-2</c:v>
                </c:pt>
                <c:pt idx="115">
                  <c:v>0.32926829268292684</c:v>
                </c:pt>
                <c:pt idx="116">
                  <c:v>0.17073170731707318</c:v>
                </c:pt>
                <c:pt idx="117">
                  <c:v>0.32926829268292684</c:v>
                </c:pt>
                <c:pt idx="118">
                  <c:v>0.2073170731707317</c:v>
                </c:pt>
                <c:pt idx="119">
                  <c:v>0.2073170731707317</c:v>
                </c:pt>
                <c:pt idx="120">
                  <c:v>0.26829268292682928</c:v>
                </c:pt>
                <c:pt idx="121">
                  <c:v>0.23170731707317074</c:v>
                </c:pt>
                <c:pt idx="122">
                  <c:v>0.31707317073170732</c:v>
                </c:pt>
                <c:pt idx="123">
                  <c:v>0.29268292682926828</c:v>
                </c:pt>
                <c:pt idx="124">
                  <c:v>0.29268292682926828</c:v>
                </c:pt>
                <c:pt idx="125">
                  <c:v>0.36585365853658536</c:v>
                </c:pt>
                <c:pt idx="126">
                  <c:v>0.29268292682926828</c:v>
                </c:pt>
                <c:pt idx="127">
                  <c:v>0.36585365853658536</c:v>
                </c:pt>
                <c:pt idx="128">
                  <c:v>0.36585365853658536</c:v>
                </c:pt>
                <c:pt idx="129">
                  <c:v>0.3902439024390244</c:v>
                </c:pt>
                <c:pt idx="130">
                  <c:v>0.3902439024390244</c:v>
                </c:pt>
                <c:pt idx="131">
                  <c:v>0.31707317073170732</c:v>
                </c:pt>
                <c:pt idx="132">
                  <c:v>0.31707317073170732</c:v>
                </c:pt>
                <c:pt idx="133">
                  <c:v>0.31707317073170732</c:v>
                </c:pt>
                <c:pt idx="134">
                  <c:v>0.48780487804878048</c:v>
                </c:pt>
                <c:pt idx="135">
                  <c:v>0.31707317073170732</c:v>
                </c:pt>
                <c:pt idx="136">
                  <c:v>0.18292682926829268</c:v>
                </c:pt>
                <c:pt idx="137">
                  <c:v>0.14634146341463414</c:v>
                </c:pt>
                <c:pt idx="138">
                  <c:v>0.14634146341463414</c:v>
                </c:pt>
                <c:pt idx="139">
                  <c:v>0.17073170731707318</c:v>
                </c:pt>
                <c:pt idx="140">
                  <c:v>3.6585365853658534E-2</c:v>
                </c:pt>
                <c:pt idx="141">
                  <c:v>2.4390243902439025E-2</c:v>
                </c:pt>
                <c:pt idx="142">
                  <c:v>3.6585365853658534E-2</c:v>
                </c:pt>
                <c:pt idx="143">
                  <c:v>6.097560975609756E-2</c:v>
                </c:pt>
                <c:pt idx="144">
                  <c:v>6.097560975609756E-2</c:v>
                </c:pt>
                <c:pt idx="145">
                  <c:v>0.46341463414634149</c:v>
                </c:pt>
                <c:pt idx="146">
                  <c:v>0.46341463414634149</c:v>
                </c:pt>
                <c:pt idx="147">
                  <c:v>0.46341463414634149</c:v>
                </c:pt>
                <c:pt idx="148">
                  <c:v>7.3170731707317069E-2</c:v>
                </c:pt>
                <c:pt idx="149">
                  <c:v>0.46341463414634149</c:v>
                </c:pt>
                <c:pt idx="150">
                  <c:v>0.1951219512195122</c:v>
                </c:pt>
                <c:pt idx="151">
                  <c:v>0.41463414634146339</c:v>
                </c:pt>
                <c:pt idx="152">
                  <c:v>2.4390243902439025E-2</c:v>
                </c:pt>
                <c:pt idx="153">
                  <c:v>2.4390243902439025E-2</c:v>
                </c:pt>
                <c:pt idx="154">
                  <c:v>0.10975609756097561</c:v>
                </c:pt>
                <c:pt idx="155">
                  <c:v>1.2195121951219513E-2</c:v>
                </c:pt>
                <c:pt idx="156">
                  <c:v>1.2195121951219513E-2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4.878048780487805E-2</c:v>
                </c:pt>
                <c:pt idx="162">
                  <c:v>6.097560975609756E-2</c:v>
                </c:pt>
                <c:pt idx="163">
                  <c:v>0</c:v>
                </c:pt>
                <c:pt idx="16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464640"/>
        <c:axId val="73965568"/>
      </c:barChart>
      <c:catAx>
        <c:axId val="72464640"/>
        <c:scaling>
          <c:orientation val="maxMin"/>
        </c:scaling>
        <c:delete val="0"/>
        <c:axPos val="l"/>
        <c:majorTickMark val="none"/>
        <c:minorTickMark val="none"/>
        <c:tickLblPos val="nextTo"/>
        <c:crossAx val="73965568"/>
        <c:crosses val="autoZero"/>
        <c:auto val="1"/>
        <c:lblAlgn val="ctr"/>
        <c:lblOffset val="100"/>
        <c:noMultiLvlLbl val="0"/>
      </c:catAx>
      <c:valAx>
        <c:axId val="73965568"/>
        <c:scaling>
          <c:orientation val="minMax"/>
        </c:scaling>
        <c:delete val="0"/>
        <c:axPos val="t"/>
        <c:majorGridlines/>
        <c:numFmt formatCode="0.0%" sourceLinked="1"/>
        <c:majorTickMark val="none"/>
        <c:minorTickMark val="none"/>
        <c:tickLblPos val="nextTo"/>
        <c:crossAx val="72464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zh-CN" sz="1800" b="1" i="0" baseline="0">
                <a:effectLst/>
              </a:rPr>
              <a:t>横向统计</a:t>
            </a:r>
            <a:r>
              <a:rPr lang="en-US" altLang="zh-CN" sz="1800" b="1" i="0" baseline="0">
                <a:effectLst/>
              </a:rPr>
              <a:t>(</a:t>
            </a:r>
            <a:r>
              <a:rPr lang="zh-CN" altLang="zh-CN" sz="1800" b="1" i="0" baseline="0">
                <a:effectLst/>
              </a:rPr>
              <a:t>测试点维度</a:t>
            </a:r>
            <a:r>
              <a:rPr lang="en-US" altLang="zh-CN" sz="1800" b="1" i="0" baseline="0">
                <a:effectLst/>
              </a:rPr>
              <a:t>) 2011-11-11</a:t>
            </a:r>
            <a:endParaRPr lang="zh-CN" altLang="zh-CN">
              <a:effectLst/>
            </a:endParaRP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'测试点(UC)'!$B$7:$B$171</c:f>
              <c:strCache>
                <c:ptCount val="165"/>
                <c:pt idx="0">
                  <c:v>favicon &lt;link/&gt;</c:v>
                </c:pt>
                <c:pt idx="1">
                  <c:v>图片 &lt;img/&gt;</c:v>
                </c:pt>
                <c:pt idx="2">
                  <c:v>图片缩放 &lt;img width/&gt;</c:v>
                </c:pt>
                <c:pt idx="3">
                  <c:v>图片链接 &lt;a&gt;&lt;img /&gt;</c:v>
                </c:pt>
                <c:pt idx="4">
                  <c:v>链接 &lt;a&gt;</c:v>
                </c:pt>
                <c:pt idx="5">
                  <c:v>锚点 &lt;a#&gt;</c:v>
                </c:pt>
                <c:pt idx="6">
                  <c:v>1级标题 &lt;h1&gt;</c:v>
                </c:pt>
                <c:pt idx="7">
                  <c:v>2级标题 &lt;h2&gt;</c:v>
                </c:pt>
                <c:pt idx="8">
                  <c:v>3级标题 &lt;h3&gt;</c:v>
                </c:pt>
                <c:pt idx="9">
                  <c:v>4级标题 &lt;h4&gt;</c:v>
                </c:pt>
                <c:pt idx="10">
                  <c:v>容器 &lt;div&gt;</c:v>
                </c:pt>
                <c:pt idx="11">
                  <c:v>段落 &lt;p&gt;</c:v>
                </c:pt>
                <c:pt idx="12">
                  <c:v>强调 &lt;em&gt;</c:v>
                </c:pt>
                <c:pt idx="13">
                  <c:v>加强 &lt;strong&gt;</c:v>
                </c:pt>
                <c:pt idx="14">
                  <c:v>无序列表 &lt;ul&gt;</c:v>
                </c:pt>
                <c:pt idx="15">
                  <c:v>有序列表 &lt;ol&gt;</c:v>
                </c:pt>
                <c:pt idx="16">
                  <c:v>定义列表 &lt;dl&gt;</c:v>
                </c:pt>
                <c:pt idx="17">
                  <c:v>表格1 &lt;table&gt;</c:v>
                </c:pt>
                <c:pt idx="18">
                  <c:v>表格2 &lt;table&gt;</c:v>
                </c:pt>
                <c:pt idx="19">
                  <c:v>表单 &lt;form&gt;</c:v>
                </c:pt>
                <c:pt idx="20">
                  <c:v>input[type=hidden]</c:v>
                </c:pt>
                <c:pt idx="21">
                  <c:v>input[type=text]</c:v>
                </c:pt>
                <c:pt idx="22">
                  <c:v>input[type=text](disabled)</c:v>
                </c:pt>
                <c:pt idx="23">
                  <c:v>input[type=button]</c:v>
                </c:pt>
                <c:pt idx="24">
                  <c:v>input[type=submit]</c:v>
                </c:pt>
                <c:pt idx="25">
                  <c:v>input[type=submit](disabled)</c:v>
                </c:pt>
                <c:pt idx="26">
                  <c:v>input[type=reset]</c:v>
                </c:pt>
                <c:pt idx="27">
                  <c:v>button</c:v>
                </c:pt>
                <c:pt idx="28">
                  <c:v>button&gt;img</c:v>
                </c:pt>
                <c:pt idx="29">
                  <c:v>input[type=image]</c:v>
                </c:pt>
                <c:pt idx="30">
                  <c:v>input[type=checkbox]</c:v>
                </c:pt>
                <c:pt idx="31">
                  <c:v>input[type=checkbox]+label      </c:v>
                </c:pt>
                <c:pt idx="32">
                  <c:v>input[type=radio]</c:v>
                </c:pt>
                <c:pt idx="33">
                  <c:v>input[type=file]</c:v>
                </c:pt>
                <c:pt idx="34">
                  <c:v>下拉菜单 &lt;select&gt;</c:v>
                </c:pt>
                <c:pt idx="35">
                  <c:v>文本区 &lt;textarea&gt;</c:v>
                </c:pt>
                <c:pt idx="36">
                  <c:v>内嵌框架 &lt;iframe&gt;</c:v>
                </c:pt>
                <c:pt idx="37">
                  <c:v>HTML</c:v>
                </c:pt>
                <c:pt idx="38">
                  <c:v>其他</c:v>
                </c:pt>
                <c:pt idx="39">
                  <c:v>元素属性内联</c:v>
                </c:pt>
                <c:pt idx="40">
                  <c:v>内联</c:v>
                </c:pt>
                <c:pt idx="41">
                  <c:v>外链</c:v>
                </c:pt>
                <c:pt idx="42">
                  <c:v>外链(import)</c:v>
                </c:pt>
                <c:pt idx="43">
                  <c:v>tag</c:v>
                </c:pt>
                <c:pt idx="44">
                  <c:v>.class</c:v>
                </c:pt>
                <c:pt idx="45">
                  <c:v>#id</c:v>
                </c:pt>
                <c:pt idx="46">
                  <c:v>tag.class</c:v>
                </c:pt>
                <c:pt idx="47">
                  <c:v>tag .class</c:v>
                </c:pt>
                <c:pt idx="48">
                  <c:v>#id .class</c:v>
                </c:pt>
                <c:pt idx="49">
                  <c:v>超链接伪类</c:v>
                </c:pt>
                <c:pt idx="50">
                  <c:v>font属性连写(font)</c:v>
                </c:pt>
                <c:pt idx="51">
                  <c:v>文字颜色(color)</c:v>
                </c:pt>
                <c:pt idx="52">
                  <c:v>字体(font-family)</c:v>
                </c:pt>
                <c:pt idx="53">
                  <c:v>字号(font-size)</c:v>
                </c:pt>
                <c:pt idx="54">
                  <c:v>文字风格(font-style)</c:v>
                </c:pt>
                <c:pt idx="55">
                  <c:v>文字重量(font-weight)</c:v>
                </c:pt>
                <c:pt idx="56">
                  <c:v>文字装饰(font-decoration)</c:v>
                </c:pt>
                <c:pt idx="57">
                  <c:v>文字变体(font-variant)</c:v>
                </c:pt>
                <c:pt idx="58">
                  <c:v>文字转换(font-transform)</c:v>
                </c:pt>
                <c:pt idx="59">
                  <c:v>行高(line-height)</c:v>
                </c:pt>
                <c:pt idx="60">
                  <c:v>字符间距(letter-spacing)</c:v>
                </c:pt>
                <c:pt idx="61">
                  <c:v>词间距(word-spacing)</c:v>
                </c:pt>
                <c:pt idx="62">
                  <c:v>文本缩进(text-indent)</c:v>
                </c:pt>
                <c:pt idx="63">
                  <c:v>垂直对齐(vertical-align)</c:v>
                </c:pt>
                <c:pt idx="64">
                  <c:v>文本对齐(text-align)</c:v>
                </c:pt>
                <c:pt idx="65">
                  <c:v>文本方向(direction)</c:v>
                </c:pt>
                <c:pt idx="66">
                  <c:v>不换行(white-space)</c:v>
                </c:pt>
                <c:pt idx="67">
                  <c:v>强制换行(word-wrap)</c:v>
                </c:pt>
                <c:pt idx="68">
                  <c:v>属性连写(background)</c:v>
                </c:pt>
                <c:pt idx="69">
                  <c:v>背景色(background-color)</c:v>
                </c:pt>
                <c:pt idx="70">
                  <c:v>背景定位(background-position)</c:v>
                </c:pt>
                <c:pt idx="71">
                  <c:v>相对定位(relative)</c:v>
                </c:pt>
                <c:pt idx="72">
                  <c:v>绝对定位(absolute)</c:v>
                </c:pt>
                <c:pt idx="73">
                  <c:v>固定定位(fixed)</c:v>
                </c:pt>
                <c:pt idx="74">
                  <c:v>宽(width)</c:v>
                </c:pt>
                <c:pt idx="75">
                  <c:v>高(height)</c:v>
                </c:pt>
                <c:pt idx="76">
                  <c:v>最小高度(min-height)</c:v>
                </c:pt>
                <c:pt idx="77">
                  <c:v>最大高度(max-height)</c:v>
                </c:pt>
                <c:pt idx="78">
                  <c:v>浮动（float）</c:v>
                </c:pt>
                <c:pt idx="79">
                  <c:v>清除浮动(clear)</c:v>
                </c:pt>
                <c:pt idx="80">
                  <c:v>溢出(overflow未设定)</c:v>
                </c:pt>
                <c:pt idx="81">
                  <c:v>溢出(overflow:auto)</c:v>
                </c:pt>
                <c:pt idx="82">
                  <c:v>溢出(overflow:hidden)</c:v>
                </c:pt>
                <c:pt idx="83">
                  <c:v>溢出(overflow:visible)</c:v>
                </c:pt>
                <c:pt idx="84">
                  <c:v>溢出(overflow:scroll)</c:v>
                </c:pt>
                <c:pt idx="85">
                  <c:v>显示(display：none)</c:v>
                </c:pt>
                <c:pt idx="86">
                  <c:v>显示(display：block)</c:v>
                </c:pt>
                <c:pt idx="87">
                  <c:v>显示(display：inline)</c:v>
                </c:pt>
                <c:pt idx="88">
                  <c:v>显示(display：tabel-cell)</c:v>
                </c:pt>
                <c:pt idx="89">
                  <c:v>显示(display：inline-block)</c:v>
                </c:pt>
                <c:pt idx="90">
                  <c:v>div:常规</c:v>
                </c:pt>
                <c:pt idx="91">
                  <c:v>div:2值</c:v>
                </c:pt>
                <c:pt idx="92">
                  <c:v>div:3值</c:v>
                </c:pt>
                <c:pt idx="93">
                  <c:v>div:4值+负值</c:v>
                </c:pt>
                <c:pt idx="94">
                  <c:v>ul:置0 li:置0</c:v>
                </c:pt>
                <c:pt idx="95">
                  <c:v>ul:置0 li:常规</c:v>
                </c:pt>
                <c:pt idx="96">
                  <c:v>ul:置0 li:2值</c:v>
                </c:pt>
                <c:pt idx="97">
                  <c:v>ul:常规 li:置0</c:v>
                </c:pt>
                <c:pt idx="98">
                  <c:v>div:常规</c:v>
                </c:pt>
                <c:pt idx="99">
                  <c:v>div:2值</c:v>
                </c:pt>
                <c:pt idx="100">
                  <c:v>div:3值</c:v>
                </c:pt>
                <c:pt idx="101">
                  <c:v>div:4值</c:v>
                </c:pt>
                <c:pt idx="102">
                  <c:v>ol:置0 li:置0</c:v>
                </c:pt>
                <c:pt idx="103">
                  <c:v>ol:常规 li:常规</c:v>
                </c:pt>
                <c:pt idx="104">
                  <c:v>常规</c:v>
                </c:pt>
                <c:pt idx="105">
                  <c:v>连写</c:v>
                </c:pt>
                <c:pt idx="106">
                  <c:v>非实线风格</c:v>
                </c:pt>
                <c:pt idx="107">
                  <c:v>连写</c:v>
                </c:pt>
                <c:pt idx="108">
                  <c:v>图像</c:v>
                </c:pt>
                <c:pt idx="109">
                  <c:v>编号样式</c:v>
                </c:pt>
                <c:pt idx="110">
                  <c:v>单元内补丁(cellpadding)</c:v>
                </c:pt>
                <c:pt idx="111">
                  <c:v>单元边距(cellspacing)</c:v>
                </c:pt>
                <c:pt idx="112">
                  <c:v>垂直对齐(vertical-align)</c:v>
                </c:pt>
                <c:pt idx="113">
                  <c:v>不定宽</c:v>
                </c:pt>
                <c:pt idx="114">
                  <c:v>宽度100%</c:v>
                </c:pt>
                <c:pt idx="115">
                  <c:v>宽度(em)</c:v>
                </c:pt>
                <c:pt idx="116">
                  <c:v>宽度(px)</c:v>
                </c:pt>
                <c:pt idx="117">
                  <c:v>高度(px)</c:v>
                </c:pt>
                <c:pt idx="118">
                  <c:v>内联</c:v>
                </c:pt>
                <c:pt idx="119">
                  <c:v>外链</c:v>
                </c:pt>
                <c:pt idx="120">
                  <c:v>Basic:location</c:v>
                </c:pt>
                <c:pt idx="121">
                  <c:v>Basic:alert</c:v>
                </c:pt>
                <c:pt idx="122">
                  <c:v>Dom:getElementById</c:v>
                </c:pt>
                <c:pt idx="123">
                  <c:v>Dom:innerHTML</c:v>
                </c:pt>
                <c:pt idx="124">
                  <c:v>Dom:el.attribute</c:v>
                </c:pt>
                <c:pt idx="125">
                  <c:v>Dom:createElement</c:v>
                </c:pt>
                <c:pt idx="126">
                  <c:v>Event:onload</c:v>
                </c:pt>
                <c:pt idx="127">
                  <c:v>Event:onclick</c:v>
                </c:pt>
                <c:pt idx="128">
                  <c:v>Event:onclick(阻止默认)</c:v>
                </c:pt>
                <c:pt idx="129">
                  <c:v>Event:onmouseover</c:v>
                </c:pt>
                <c:pt idx="130">
                  <c:v>Event:onmouseout</c:v>
                </c:pt>
                <c:pt idx="131">
                  <c:v>Method:getDate/getTime</c:v>
                </c:pt>
                <c:pt idx="132">
                  <c:v>Method:indexOf</c:v>
                </c:pt>
                <c:pt idx="133">
                  <c:v>Method:random</c:v>
                </c:pt>
                <c:pt idx="134">
                  <c:v>Ajax:XMLHttpRequest</c:v>
                </c:pt>
                <c:pt idx="135">
                  <c:v>Statement:try/catch</c:v>
                </c:pt>
                <c:pt idx="136">
                  <c:v>图片尺寸</c:v>
                </c:pt>
                <c:pt idx="137">
                  <c:v>图片格式：png8-透明</c:v>
                </c:pt>
                <c:pt idx="138">
                  <c:v>图片格式：png24-透明</c:v>
                </c:pt>
                <c:pt idx="139">
                  <c:v>图片格式：png24-alpha通道透明</c:v>
                </c:pt>
                <c:pt idx="140">
                  <c:v>图片格式：gif-透明</c:v>
                </c:pt>
                <c:pt idx="141">
                  <c:v>图片格式：gif-动画</c:v>
                </c:pt>
                <c:pt idx="142">
                  <c:v>图片色彩：手机屏幕全色彩</c:v>
                </c:pt>
                <c:pt idx="143">
                  <c:v>图片色彩：单色系平滑渐变</c:v>
                </c:pt>
                <c:pt idx="144">
                  <c:v>图片色彩：典型颜色色彩</c:v>
                </c:pt>
                <c:pt idx="145">
                  <c:v>长英文换行：全英文</c:v>
                </c:pt>
                <c:pt idx="146">
                  <c:v>长英文换行：英文+数字</c:v>
                </c:pt>
                <c:pt idx="147">
                  <c:v>长英文换行：英文+nbsp</c:v>
                </c:pt>
                <c:pt idx="148">
                  <c:v>长英文换行：英文+空格</c:v>
                </c:pt>
                <c:pt idx="149">
                  <c:v>长英文换行：英文+符号</c:v>
                </c:pt>
                <c:pt idx="150">
                  <c:v>长英文换行：中文符号</c:v>
                </c:pt>
                <c:pt idx="151">
                  <c:v>CSS编码设置</c:v>
                </c:pt>
                <c:pt idx="152">
                  <c:v>CSS覆盖和优先级</c:v>
                </c:pt>
                <c:pt idx="153">
                  <c:v>特殊字符测试</c:v>
                </c:pt>
                <c:pt idx="154">
                  <c:v>大页面承受力</c:v>
                </c:pt>
                <c:pt idx="155">
                  <c:v>居左居右</c:v>
                </c:pt>
                <c:pt idx="156">
                  <c:v>居左居右（空格版）</c:v>
                </c:pt>
                <c:pt idx="157">
                  <c:v>左图右文</c:v>
                </c:pt>
                <c:pt idx="158">
                  <c:v>左一大图右两小图并列</c:v>
                </c:pt>
                <c:pt idx="159">
                  <c:v>带背景图的标题</c:v>
                </c:pt>
                <c:pt idx="160">
                  <c:v>具有当前指示的tab</c:v>
                </c:pt>
                <c:pt idx="161">
                  <c:v>两图并列</c:v>
                </c:pt>
                <c:pt idx="162">
                  <c:v>虚线</c:v>
                </c:pt>
                <c:pt idx="163">
                  <c:v>三图并列</c:v>
                </c:pt>
                <c:pt idx="164">
                  <c:v>table 50%百分比</c:v>
                </c:pt>
              </c:strCache>
            </c:strRef>
          </c:cat>
          <c:val>
            <c:numRef>
              <c:f>'测试点(UC)'!$AF$7:$AF$171</c:f>
              <c:numCache>
                <c:formatCode>0.0%</c:formatCode>
                <c:ptCount val="165"/>
                <c:pt idx="0">
                  <c:v>0.8</c:v>
                </c:pt>
                <c:pt idx="1">
                  <c:v>0.04</c:v>
                </c:pt>
                <c:pt idx="2">
                  <c:v>0.6</c:v>
                </c:pt>
                <c:pt idx="3">
                  <c:v>0</c:v>
                </c:pt>
                <c:pt idx="4">
                  <c:v>0.06</c:v>
                </c:pt>
                <c:pt idx="5">
                  <c:v>0.2</c:v>
                </c:pt>
                <c:pt idx="6">
                  <c:v>0.22</c:v>
                </c:pt>
                <c:pt idx="7">
                  <c:v>0.22</c:v>
                </c:pt>
                <c:pt idx="8">
                  <c:v>0.22</c:v>
                </c:pt>
                <c:pt idx="9">
                  <c:v>0.2</c:v>
                </c:pt>
                <c:pt idx="10">
                  <c:v>0.04</c:v>
                </c:pt>
                <c:pt idx="11">
                  <c:v>0.06</c:v>
                </c:pt>
                <c:pt idx="12">
                  <c:v>0.36</c:v>
                </c:pt>
                <c:pt idx="13">
                  <c:v>0.26</c:v>
                </c:pt>
                <c:pt idx="14">
                  <c:v>0.18</c:v>
                </c:pt>
                <c:pt idx="15">
                  <c:v>0.18</c:v>
                </c:pt>
                <c:pt idx="16">
                  <c:v>0.4</c:v>
                </c:pt>
                <c:pt idx="17">
                  <c:v>0.1</c:v>
                </c:pt>
                <c:pt idx="18">
                  <c:v>0.18</c:v>
                </c:pt>
                <c:pt idx="19">
                  <c:v>0.08</c:v>
                </c:pt>
                <c:pt idx="20">
                  <c:v>0.08</c:v>
                </c:pt>
                <c:pt idx="21">
                  <c:v>0</c:v>
                </c:pt>
                <c:pt idx="22">
                  <c:v>0.56000000000000005</c:v>
                </c:pt>
                <c:pt idx="23">
                  <c:v>0</c:v>
                </c:pt>
                <c:pt idx="24">
                  <c:v>0</c:v>
                </c:pt>
                <c:pt idx="25">
                  <c:v>0.76</c:v>
                </c:pt>
                <c:pt idx="26">
                  <c:v>0.04</c:v>
                </c:pt>
                <c:pt idx="27">
                  <c:v>0.12</c:v>
                </c:pt>
                <c:pt idx="28">
                  <c:v>0.38</c:v>
                </c:pt>
                <c:pt idx="29">
                  <c:v>0.04</c:v>
                </c:pt>
                <c:pt idx="30">
                  <c:v>0.04</c:v>
                </c:pt>
                <c:pt idx="31">
                  <c:v>0.18</c:v>
                </c:pt>
                <c:pt idx="32">
                  <c:v>0</c:v>
                </c:pt>
                <c:pt idx="33">
                  <c:v>0.08</c:v>
                </c:pt>
                <c:pt idx="34">
                  <c:v>0.04</c:v>
                </c:pt>
                <c:pt idx="35">
                  <c:v>0</c:v>
                </c:pt>
                <c:pt idx="36">
                  <c:v>0.72</c:v>
                </c:pt>
                <c:pt idx="37">
                  <c:v>0.08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0.12</c:v>
                </c:pt>
                <c:pt idx="42">
                  <c:v>0.72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0.9</c:v>
                </c:pt>
                <c:pt idx="50">
                  <c:v>0.02</c:v>
                </c:pt>
                <c:pt idx="51">
                  <c:v>0</c:v>
                </c:pt>
                <c:pt idx="52">
                  <c:v>0.44</c:v>
                </c:pt>
                <c:pt idx="53">
                  <c:v>0.34</c:v>
                </c:pt>
                <c:pt idx="54">
                  <c:v>0.4</c:v>
                </c:pt>
                <c:pt idx="55">
                  <c:v>0.34</c:v>
                </c:pt>
                <c:pt idx="56">
                  <c:v>0.52</c:v>
                </c:pt>
                <c:pt idx="57">
                  <c:v>0.8</c:v>
                </c:pt>
                <c:pt idx="58">
                  <c:v>0.8</c:v>
                </c:pt>
                <c:pt idx="59">
                  <c:v>0.28000000000000003</c:v>
                </c:pt>
                <c:pt idx="60">
                  <c:v>0.88</c:v>
                </c:pt>
                <c:pt idx="61">
                  <c:v>0.8</c:v>
                </c:pt>
                <c:pt idx="62">
                  <c:v>0.57999999999999996</c:v>
                </c:pt>
                <c:pt idx="63">
                  <c:v>0.38</c:v>
                </c:pt>
                <c:pt idx="64">
                  <c:v>0.24</c:v>
                </c:pt>
                <c:pt idx="65">
                  <c:v>0.8</c:v>
                </c:pt>
                <c:pt idx="66">
                  <c:v>0.88</c:v>
                </c:pt>
                <c:pt idx="67">
                  <c:v>0.52</c:v>
                </c:pt>
                <c:pt idx="68">
                  <c:v>0.26</c:v>
                </c:pt>
                <c:pt idx="69">
                  <c:v>0</c:v>
                </c:pt>
                <c:pt idx="70">
                  <c:v>0.38</c:v>
                </c:pt>
                <c:pt idx="71">
                  <c:v>0.68</c:v>
                </c:pt>
                <c:pt idx="72">
                  <c:v>0.48</c:v>
                </c:pt>
                <c:pt idx="73">
                  <c:v>0.88</c:v>
                </c:pt>
                <c:pt idx="74">
                  <c:v>0.36</c:v>
                </c:pt>
                <c:pt idx="75">
                  <c:v>0.32</c:v>
                </c:pt>
                <c:pt idx="76">
                  <c:v>0.52</c:v>
                </c:pt>
                <c:pt idx="77">
                  <c:v>0.56000000000000005</c:v>
                </c:pt>
                <c:pt idx="78">
                  <c:v>0.5</c:v>
                </c:pt>
                <c:pt idx="79">
                  <c:v>0.48</c:v>
                </c:pt>
                <c:pt idx="80">
                  <c:v>0.64</c:v>
                </c:pt>
                <c:pt idx="81">
                  <c:v>0.64</c:v>
                </c:pt>
                <c:pt idx="82">
                  <c:v>0.96</c:v>
                </c:pt>
                <c:pt idx="83">
                  <c:v>0.92</c:v>
                </c:pt>
                <c:pt idx="84">
                  <c:v>0.96</c:v>
                </c:pt>
                <c:pt idx="85">
                  <c:v>0.36</c:v>
                </c:pt>
                <c:pt idx="86">
                  <c:v>0.36</c:v>
                </c:pt>
                <c:pt idx="87">
                  <c:v>0.4</c:v>
                </c:pt>
                <c:pt idx="88">
                  <c:v>0.86</c:v>
                </c:pt>
                <c:pt idx="89">
                  <c:v>0.57999999999999996</c:v>
                </c:pt>
                <c:pt idx="90">
                  <c:v>0.32</c:v>
                </c:pt>
                <c:pt idx="91">
                  <c:v>0.32</c:v>
                </c:pt>
                <c:pt idx="92">
                  <c:v>0.32</c:v>
                </c:pt>
                <c:pt idx="93">
                  <c:v>0.7</c:v>
                </c:pt>
                <c:pt idx="94">
                  <c:v>0.62</c:v>
                </c:pt>
                <c:pt idx="95">
                  <c:v>0.66</c:v>
                </c:pt>
                <c:pt idx="96">
                  <c:v>0.66</c:v>
                </c:pt>
                <c:pt idx="97">
                  <c:v>0.66</c:v>
                </c:pt>
                <c:pt idx="98">
                  <c:v>0.32</c:v>
                </c:pt>
                <c:pt idx="99">
                  <c:v>0.32</c:v>
                </c:pt>
                <c:pt idx="100">
                  <c:v>0.32</c:v>
                </c:pt>
                <c:pt idx="101">
                  <c:v>0.7</c:v>
                </c:pt>
                <c:pt idx="102">
                  <c:v>0.56000000000000005</c:v>
                </c:pt>
                <c:pt idx="103">
                  <c:v>0.6</c:v>
                </c:pt>
                <c:pt idx="104">
                  <c:v>0.26</c:v>
                </c:pt>
                <c:pt idx="105">
                  <c:v>0.26</c:v>
                </c:pt>
                <c:pt idx="106">
                  <c:v>0.57999999999999996</c:v>
                </c:pt>
                <c:pt idx="107">
                  <c:v>0.56000000000000005</c:v>
                </c:pt>
                <c:pt idx="108">
                  <c:v>0.7</c:v>
                </c:pt>
                <c:pt idx="109">
                  <c:v>0.78</c:v>
                </c:pt>
                <c:pt idx="110">
                  <c:v>0.4</c:v>
                </c:pt>
                <c:pt idx="111">
                  <c:v>0.36</c:v>
                </c:pt>
                <c:pt idx="112">
                  <c:v>0.42</c:v>
                </c:pt>
                <c:pt idx="113">
                  <c:v>0.22</c:v>
                </c:pt>
                <c:pt idx="114">
                  <c:v>0.34</c:v>
                </c:pt>
                <c:pt idx="115">
                  <c:v>0.57999999999999996</c:v>
                </c:pt>
                <c:pt idx="116">
                  <c:v>0.36</c:v>
                </c:pt>
                <c:pt idx="117">
                  <c:v>0.46</c:v>
                </c:pt>
                <c:pt idx="118">
                  <c:v>0.8</c:v>
                </c:pt>
                <c:pt idx="119">
                  <c:v>0.8</c:v>
                </c:pt>
                <c:pt idx="120">
                  <c:v>0.8</c:v>
                </c:pt>
                <c:pt idx="121">
                  <c:v>0.84</c:v>
                </c:pt>
                <c:pt idx="122">
                  <c:v>0.8</c:v>
                </c:pt>
                <c:pt idx="123">
                  <c:v>0.8</c:v>
                </c:pt>
                <c:pt idx="124">
                  <c:v>0.8</c:v>
                </c:pt>
                <c:pt idx="125">
                  <c:v>0.8</c:v>
                </c:pt>
                <c:pt idx="126">
                  <c:v>0.8</c:v>
                </c:pt>
                <c:pt idx="127">
                  <c:v>0.92</c:v>
                </c:pt>
                <c:pt idx="128">
                  <c:v>0.92</c:v>
                </c:pt>
                <c:pt idx="129">
                  <c:v>0.92</c:v>
                </c:pt>
                <c:pt idx="130">
                  <c:v>0.92</c:v>
                </c:pt>
                <c:pt idx="131">
                  <c:v>0.8</c:v>
                </c:pt>
                <c:pt idx="132">
                  <c:v>0.8</c:v>
                </c:pt>
                <c:pt idx="133">
                  <c:v>0.8</c:v>
                </c:pt>
                <c:pt idx="134">
                  <c:v>0.84</c:v>
                </c:pt>
                <c:pt idx="135">
                  <c:v>0.8</c:v>
                </c:pt>
                <c:pt idx="136">
                  <c:v>0.06</c:v>
                </c:pt>
                <c:pt idx="137">
                  <c:v>0.08</c:v>
                </c:pt>
                <c:pt idx="138">
                  <c:v>0.08</c:v>
                </c:pt>
                <c:pt idx="139">
                  <c:v>0.12</c:v>
                </c:pt>
                <c:pt idx="140">
                  <c:v>0.1</c:v>
                </c:pt>
                <c:pt idx="141">
                  <c:v>0.57999999999999996</c:v>
                </c:pt>
                <c:pt idx="142">
                  <c:v>0.02</c:v>
                </c:pt>
                <c:pt idx="143">
                  <c:v>0.02</c:v>
                </c:pt>
                <c:pt idx="144">
                  <c:v>0.02</c:v>
                </c:pt>
                <c:pt idx="145">
                  <c:v>0.04</c:v>
                </c:pt>
                <c:pt idx="146">
                  <c:v>0.04</c:v>
                </c:pt>
                <c:pt idx="147">
                  <c:v>0.06</c:v>
                </c:pt>
                <c:pt idx="148">
                  <c:v>0.06</c:v>
                </c:pt>
                <c:pt idx="149">
                  <c:v>0.04</c:v>
                </c:pt>
                <c:pt idx="150">
                  <c:v>0.04</c:v>
                </c:pt>
                <c:pt idx="151">
                  <c:v>0.4</c:v>
                </c:pt>
                <c:pt idx="152">
                  <c:v>0.12</c:v>
                </c:pt>
                <c:pt idx="153">
                  <c:v>0</c:v>
                </c:pt>
                <c:pt idx="154">
                  <c:v>0</c:v>
                </c:pt>
                <c:pt idx="155">
                  <c:v>0.06</c:v>
                </c:pt>
                <c:pt idx="156">
                  <c:v>0.04</c:v>
                </c:pt>
                <c:pt idx="157">
                  <c:v>0.04</c:v>
                </c:pt>
                <c:pt idx="158">
                  <c:v>0.04</c:v>
                </c:pt>
                <c:pt idx="159">
                  <c:v>0.04</c:v>
                </c:pt>
                <c:pt idx="160">
                  <c:v>0.04</c:v>
                </c:pt>
                <c:pt idx="161">
                  <c:v>0.1</c:v>
                </c:pt>
                <c:pt idx="162">
                  <c:v>0.46</c:v>
                </c:pt>
                <c:pt idx="163">
                  <c:v>0.14000000000000001</c:v>
                </c:pt>
                <c:pt idx="164">
                  <c:v>0.04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117312"/>
        <c:axId val="75118848"/>
      </c:barChart>
      <c:catAx>
        <c:axId val="75117312"/>
        <c:scaling>
          <c:orientation val="maxMin"/>
        </c:scaling>
        <c:delete val="0"/>
        <c:axPos val="l"/>
        <c:majorTickMark val="none"/>
        <c:minorTickMark val="none"/>
        <c:tickLblPos val="nextTo"/>
        <c:crossAx val="75118848"/>
        <c:crosses val="autoZero"/>
        <c:auto val="1"/>
        <c:lblAlgn val="ctr"/>
        <c:lblOffset val="100"/>
        <c:noMultiLvlLbl val="0"/>
      </c:catAx>
      <c:valAx>
        <c:axId val="75118848"/>
        <c:scaling>
          <c:orientation val="minMax"/>
        </c:scaling>
        <c:delete val="0"/>
        <c:axPos val="t"/>
        <c:majorGridlines/>
        <c:numFmt formatCode="0.0%" sourceLinked="1"/>
        <c:majorTickMark val="none"/>
        <c:minorTickMark val="none"/>
        <c:tickLblPos val="nextTo"/>
        <c:crossAx val="75117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zh-CN" sz="1800" b="1" i="0" baseline="0">
                <a:effectLst/>
              </a:rPr>
              <a:t>横向统计</a:t>
            </a:r>
            <a:r>
              <a:rPr lang="en-US" altLang="zh-CN" sz="1800" b="1" i="0" baseline="0">
                <a:effectLst/>
              </a:rPr>
              <a:t>(</a:t>
            </a:r>
            <a:r>
              <a:rPr lang="zh-CN" altLang="zh-CN" sz="1800" b="1" i="0" baseline="0">
                <a:effectLst/>
              </a:rPr>
              <a:t>测试点维度</a:t>
            </a:r>
            <a:r>
              <a:rPr lang="en-US" altLang="zh-CN" sz="1800" b="1" i="0" baseline="0">
                <a:effectLst/>
              </a:rPr>
              <a:t>) 2011-11-11</a:t>
            </a:r>
            <a:endParaRPr lang="zh-CN" altLang="zh-CN">
              <a:effectLst/>
            </a:endParaRP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'测试点(QQ)'!$B$7:$B$171</c:f>
              <c:strCache>
                <c:ptCount val="165"/>
                <c:pt idx="0">
                  <c:v>favicon &lt;link/&gt;</c:v>
                </c:pt>
                <c:pt idx="1">
                  <c:v>图片 &lt;img/&gt;</c:v>
                </c:pt>
                <c:pt idx="2">
                  <c:v>图片缩放 &lt;img width/&gt;</c:v>
                </c:pt>
                <c:pt idx="3">
                  <c:v>图片链接 &lt;a&gt;&lt;img /&gt;</c:v>
                </c:pt>
                <c:pt idx="4">
                  <c:v>链接 &lt;a&gt;</c:v>
                </c:pt>
                <c:pt idx="5">
                  <c:v>锚点 &lt;a#&gt;</c:v>
                </c:pt>
                <c:pt idx="6">
                  <c:v>1级标题 &lt;h1&gt;</c:v>
                </c:pt>
                <c:pt idx="7">
                  <c:v>2级标题 &lt;h2&gt;</c:v>
                </c:pt>
                <c:pt idx="8">
                  <c:v>3级标题 &lt;h3&gt;</c:v>
                </c:pt>
                <c:pt idx="9">
                  <c:v>4级标题 &lt;h4&gt;</c:v>
                </c:pt>
                <c:pt idx="10">
                  <c:v>容器 &lt;div&gt;</c:v>
                </c:pt>
                <c:pt idx="11">
                  <c:v>段落 &lt;p&gt;</c:v>
                </c:pt>
                <c:pt idx="12">
                  <c:v>强调 &lt;em&gt;</c:v>
                </c:pt>
                <c:pt idx="13">
                  <c:v>加强 &lt;strong&gt;</c:v>
                </c:pt>
                <c:pt idx="14">
                  <c:v>无序列表 &lt;ul&gt;</c:v>
                </c:pt>
                <c:pt idx="15">
                  <c:v>有序列表 &lt;ol&gt;</c:v>
                </c:pt>
                <c:pt idx="16">
                  <c:v>定义列表 &lt;dl&gt;</c:v>
                </c:pt>
                <c:pt idx="17">
                  <c:v>表格1 &lt;table&gt;</c:v>
                </c:pt>
                <c:pt idx="18">
                  <c:v>表格2 &lt;table&gt;</c:v>
                </c:pt>
                <c:pt idx="19">
                  <c:v>表单 &lt;form&gt;</c:v>
                </c:pt>
                <c:pt idx="20">
                  <c:v>input[type=hidden]</c:v>
                </c:pt>
                <c:pt idx="21">
                  <c:v>input[type=text]</c:v>
                </c:pt>
                <c:pt idx="22">
                  <c:v>input[type=text](disabled)</c:v>
                </c:pt>
                <c:pt idx="23">
                  <c:v>input[type=button]</c:v>
                </c:pt>
                <c:pt idx="24">
                  <c:v>input[type=submit]</c:v>
                </c:pt>
                <c:pt idx="25">
                  <c:v>input[type=submit](disabled)</c:v>
                </c:pt>
                <c:pt idx="26">
                  <c:v>input[type=reset]</c:v>
                </c:pt>
                <c:pt idx="27">
                  <c:v>button</c:v>
                </c:pt>
                <c:pt idx="28">
                  <c:v>button&gt;img</c:v>
                </c:pt>
                <c:pt idx="29">
                  <c:v>input[type=image]</c:v>
                </c:pt>
                <c:pt idx="30">
                  <c:v>input[type=checkbox]</c:v>
                </c:pt>
                <c:pt idx="31">
                  <c:v>input[type=checkbox]+label      </c:v>
                </c:pt>
                <c:pt idx="32">
                  <c:v>input[type=radio]</c:v>
                </c:pt>
                <c:pt idx="33">
                  <c:v>input[type=file]</c:v>
                </c:pt>
                <c:pt idx="34">
                  <c:v>下拉菜单 &lt;select&gt;</c:v>
                </c:pt>
                <c:pt idx="35">
                  <c:v>文本区 &lt;textarea&gt;</c:v>
                </c:pt>
                <c:pt idx="36">
                  <c:v>内嵌框架 &lt;iframe&gt;</c:v>
                </c:pt>
                <c:pt idx="37">
                  <c:v>HTML</c:v>
                </c:pt>
                <c:pt idx="38">
                  <c:v>其他</c:v>
                </c:pt>
                <c:pt idx="39">
                  <c:v>元素属性内联</c:v>
                </c:pt>
                <c:pt idx="40">
                  <c:v>内联</c:v>
                </c:pt>
                <c:pt idx="41">
                  <c:v>外链</c:v>
                </c:pt>
                <c:pt idx="42">
                  <c:v>外链(import)</c:v>
                </c:pt>
                <c:pt idx="43">
                  <c:v>tag</c:v>
                </c:pt>
                <c:pt idx="44">
                  <c:v>.class</c:v>
                </c:pt>
                <c:pt idx="45">
                  <c:v>#id</c:v>
                </c:pt>
                <c:pt idx="46">
                  <c:v>tag.class</c:v>
                </c:pt>
                <c:pt idx="47">
                  <c:v>tag .class</c:v>
                </c:pt>
                <c:pt idx="48">
                  <c:v>#id .class</c:v>
                </c:pt>
                <c:pt idx="49">
                  <c:v>超链接伪类</c:v>
                </c:pt>
                <c:pt idx="50">
                  <c:v>font属性连写(font)</c:v>
                </c:pt>
                <c:pt idx="51">
                  <c:v>文字颜色(color)</c:v>
                </c:pt>
                <c:pt idx="52">
                  <c:v>字体(font-family)</c:v>
                </c:pt>
                <c:pt idx="53">
                  <c:v>字号(font-size)</c:v>
                </c:pt>
                <c:pt idx="54">
                  <c:v>文字风格(font-style)</c:v>
                </c:pt>
                <c:pt idx="55">
                  <c:v>文字重量(font-weight)</c:v>
                </c:pt>
                <c:pt idx="56">
                  <c:v>文字装饰(font-decoration)</c:v>
                </c:pt>
                <c:pt idx="57">
                  <c:v>文字变体(font-variant)</c:v>
                </c:pt>
                <c:pt idx="58">
                  <c:v>文字转换(font-transform)</c:v>
                </c:pt>
                <c:pt idx="59">
                  <c:v>行高(line-height)</c:v>
                </c:pt>
                <c:pt idx="60">
                  <c:v>字符间距(letter-spacing)</c:v>
                </c:pt>
                <c:pt idx="61">
                  <c:v>词间距(word-spacing)</c:v>
                </c:pt>
                <c:pt idx="62">
                  <c:v>文本缩进(text-indent)</c:v>
                </c:pt>
                <c:pt idx="63">
                  <c:v>垂直对齐(vertical-align)</c:v>
                </c:pt>
                <c:pt idx="64">
                  <c:v>文本对齐(text-align)</c:v>
                </c:pt>
                <c:pt idx="65">
                  <c:v>文本方向(direction)</c:v>
                </c:pt>
                <c:pt idx="66">
                  <c:v>不换行(white-space)</c:v>
                </c:pt>
                <c:pt idx="67">
                  <c:v>强制换行(word-wrap)</c:v>
                </c:pt>
                <c:pt idx="68">
                  <c:v>属性连写(background)</c:v>
                </c:pt>
                <c:pt idx="69">
                  <c:v>背景色(background-color)</c:v>
                </c:pt>
                <c:pt idx="70">
                  <c:v>背景定位(background-position)</c:v>
                </c:pt>
                <c:pt idx="71">
                  <c:v>相对定位(relative)</c:v>
                </c:pt>
                <c:pt idx="72">
                  <c:v>绝对定位(absolute)</c:v>
                </c:pt>
                <c:pt idx="73">
                  <c:v>固定定位(fixed)</c:v>
                </c:pt>
                <c:pt idx="74">
                  <c:v>宽(width)</c:v>
                </c:pt>
                <c:pt idx="75">
                  <c:v>高(height)</c:v>
                </c:pt>
                <c:pt idx="76">
                  <c:v>最小高度(min-height)</c:v>
                </c:pt>
                <c:pt idx="77">
                  <c:v>最大高度(max-height)</c:v>
                </c:pt>
                <c:pt idx="78">
                  <c:v>浮动（float）</c:v>
                </c:pt>
                <c:pt idx="79">
                  <c:v>清除浮动(clear)</c:v>
                </c:pt>
                <c:pt idx="80">
                  <c:v>溢出(overflow未设定)</c:v>
                </c:pt>
                <c:pt idx="81">
                  <c:v>溢出(overflow:auto)</c:v>
                </c:pt>
                <c:pt idx="82">
                  <c:v>溢出(overflow:hidden)</c:v>
                </c:pt>
                <c:pt idx="83">
                  <c:v>溢出(overflow:visible)</c:v>
                </c:pt>
                <c:pt idx="84">
                  <c:v>溢出(overflow:scroll)</c:v>
                </c:pt>
                <c:pt idx="85">
                  <c:v>显示(display：none)</c:v>
                </c:pt>
                <c:pt idx="86">
                  <c:v>显示(display：block)</c:v>
                </c:pt>
                <c:pt idx="87">
                  <c:v>显示(display：inline)</c:v>
                </c:pt>
                <c:pt idx="88">
                  <c:v>显示(display：tabel-cell)</c:v>
                </c:pt>
                <c:pt idx="89">
                  <c:v>显示(display：inline-block)</c:v>
                </c:pt>
                <c:pt idx="90">
                  <c:v>div:常规</c:v>
                </c:pt>
                <c:pt idx="91">
                  <c:v>div:2值</c:v>
                </c:pt>
                <c:pt idx="92">
                  <c:v>div:3值</c:v>
                </c:pt>
                <c:pt idx="93">
                  <c:v>div:4值+负值</c:v>
                </c:pt>
                <c:pt idx="94">
                  <c:v>ul:置0 li:置0</c:v>
                </c:pt>
                <c:pt idx="95">
                  <c:v>ul:置0 li:常规</c:v>
                </c:pt>
                <c:pt idx="96">
                  <c:v>ul:置0 li:2值</c:v>
                </c:pt>
                <c:pt idx="97">
                  <c:v>ul:常规 li:置0</c:v>
                </c:pt>
                <c:pt idx="98">
                  <c:v>div:常规</c:v>
                </c:pt>
                <c:pt idx="99">
                  <c:v>div:2值</c:v>
                </c:pt>
                <c:pt idx="100">
                  <c:v>div:3值</c:v>
                </c:pt>
                <c:pt idx="101">
                  <c:v>div:4值</c:v>
                </c:pt>
                <c:pt idx="102">
                  <c:v>ol:置0 li:置0</c:v>
                </c:pt>
                <c:pt idx="103">
                  <c:v>ol:常规 li:常规</c:v>
                </c:pt>
                <c:pt idx="104">
                  <c:v>常规</c:v>
                </c:pt>
                <c:pt idx="105">
                  <c:v>连写</c:v>
                </c:pt>
                <c:pt idx="106">
                  <c:v>非实线风格</c:v>
                </c:pt>
                <c:pt idx="107">
                  <c:v>连写</c:v>
                </c:pt>
                <c:pt idx="108">
                  <c:v>图像</c:v>
                </c:pt>
                <c:pt idx="109">
                  <c:v>编号样式</c:v>
                </c:pt>
                <c:pt idx="110">
                  <c:v>单元内补丁(cellpadding)</c:v>
                </c:pt>
                <c:pt idx="111">
                  <c:v>单元边距(cellspacing)</c:v>
                </c:pt>
                <c:pt idx="112">
                  <c:v>垂直对齐(vertical-align)</c:v>
                </c:pt>
                <c:pt idx="113">
                  <c:v>不定宽</c:v>
                </c:pt>
                <c:pt idx="114">
                  <c:v>宽度100%</c:v>
                </c:pt>
                <c:pt idx="115">
                  <c:v>宽度(em)</c:v>
                </c:pt>
                <c:pt idx="116">
                  <c:v>宽度(px)</c:v>
                </c:pt>
                <c:pt idx="117">
                  <c:v>高度(px)</c:v>
                </c:pt>
                <c:pt idx="118">
                  <c:v>内联</c:v>
                </c:pt>
                <c:pt idx="119">
                  <c:v>外链</c:v>
                </c:pt>
                <c:pt idx="120">
                  <c:v>Basic:location</c:v>
                </c:pt>
                <c:pt idx="121">
                  <c:v>Basic:alert</c:v>
                </c:pt>
                <c:pt idx="122">
                  <c:v>Dom:getElementById</c:v>
                </c:pt>
                <c:pt idx="123">
                  <c:v>Dom:innerHTML</c:v>
                </c:pt>
                <c:pt idx="124">
                  <c:v>Dom:el.attribute</c:v>
                </c:pt>
                <c:pt idx="125">
                  <c:v>Dom:createElement</c:v>
                </c:pt>
                <c:pt idx="126">
                  <c:v>Event:onload</c:v>
                </c:pt>
                <c:pt idx="127">
                  <c:v>Event:onclick</c:v>
                </c:pt>
                <c:pt idx="128">
                  <c:v>Event:onclick(阻止默认)</c:v>
                </c:pt>
                <c:pt idx="129">
                  <c:v>Event:onmouseover</c:v>
                </c:pt>
                <c:pt idx="130">
                  <c:v>Event:onmouseout</c:v>
                </c:pt>
                <c:pt idx="131">
                  <c:v>Method:getDate/getTime</c:v>
                </c:pt>
                <c:pt idx="132">
                  <c:v>Method:indexOf</c:v>
                </c:pt>
                <c:pt idx="133">
                  <c:v>Method:random</c:v>
                </c:pt>
                <c:pt idx="134">
                  <c:v>Ajax:XMLHttpRequest</c:v>
                </c:pt>
                <c:pt idx="135">
                  <c:v>Statement:try/catch</c:v>
                </c:pt>
                <c:pt idx="136">
                  <c:v>图片尺寸</c:v>
                </c:pt>
                <c:pt idx="137">
                  <c:v>图片格式：png8-透明</c:v>
                </c:pt>
                <c:pt idx="138">
                  <c:v>图片格式：png24-透明</c:v>
                </c:pt>
                <c:pt idx="139">
                  <c:v>图片格式：png24-alpha通道透明</c:v>
                </c:pt>
                <c:pt idx="140">
                  <c:v>图片格式：gif-透明</c:v>
                </c:pt>
                <c:pt idx="141">
                  <c:v>图片格式：gif-动画</c:v>
                </c:pt>
                <c:pt idx="142">
                  <c:v>图片色彩：手机屏幕全色彩</c:v>
                </c:pt>
                <c:pt idx="143">
                  <c:v>图片色彩：单色系平滑渐变</c:v>
                </c:pt>
                <c:pt idx="144">
                  <c:v>图片色彩：典型颜色色彩</c:v>
                </c:pt>
                <c:pt idx="145">
                  <c:v>长英文换行：全英文</c:v>
                </c:pt>
                <c:pt idx="146">
                  <c:v>长英文换行：英文+数字</c:v>
                </c:pt>
                <c:pt idx="147">
                  <c:v>长英文换行：英文+nbsp</c:v>
                </c:pt>
                <c:pt idx="148">
                  <c:v>长英文换行：英文+空格</c:v>
                </c:pt>
                <c:pt idx="149">
                  <c:v>长英文换行：英文+符号</c:v>
                </c:pt>
                <c:pt idx="150">
                  <c:v>长英文换行：中文符号</c:v>
                </c:pt>
                <c:pt idx="151">
                  <c:v>CSS编码设置</c:v>
                </c:pt>
                <c:pt idx="152">
                  <c:v>CSS覆盖和优先级</c:v>
                </c:pt>
                <c:pt idx="153">
                  <c:v>特殊字符测试</c:v>
                </c:pt>
                <c:pt idx="154">
                  <c:v>大页面承受力</c:v>
                </c:pt>
                <c:pt idx="155">
                  <c:v>居左居右</c:v>
                </c:pt>
                <c:pt idx="156">
                  <c:v>居左居右（空格版）</c:v>
                </c:pt>
                <c:pt idx="157">
                  <c:v>左图右文</c:v>
                </c:pt>
                <c:pt idx="158">
                  <c:v>左一大图右两小图并列</c:v>
                </c:pt>
                <c:pt idx="159">
                  <c:v>带背景图的标题</c:v>
                </c:pt>
                <c:pt idx="160">
                  <c:v>具有当前指示的tab</c:v>
                </c:pt>
                <c:pt idx="161">
                  <c:v>两图并列</c:v>
                </c:pt>
                <c:pt idx="162">
                  <c:v>虚线</c:v>
                </c:pt>
                <c:pt idx="163">
                  <c:v>三图并列</c:v>
                </c:pt>
                <c:pt idx="164">
                  <c:v>table 50%百分比</c:v>
                </c:pt>
              </c:strCache>
            </c:strRef>
          </c:cat>
          <c:val>
            <c:numRef>
              <c:f>'测试点(QQ)'!$Y$7:$Y$171</c:f>
              <c:numCache>
                <c:formatCode>0.0%</c:formatCode>
                <c:ptCount val="165"/>
                <c:pt idx="0">
                  <c:v>0.66666666666666663</c:v>
                </c:pt>
                <c:pt idx="1">
                  <c:v>5.5555555555555552E-2</c:v>
                </c:pt>
                <c:pt idx="2">
                  <c:v>0.3611111111111111</c:v>
                </c:pt>
                <c:pt idx="3">
                  <c:v>0</c:v>
                </c:pt>
                <c:pt idx="4">
                  <c:v>2.7777777777777776E-2</c:v>
                </c:pt>
                <c:pt idx="5">
                  <c:v>8.3333333333333329E-2</c:v>
                </c:pt>
                <c:pt idx="6">
                  <c:v>0.66666666666666663</c:v>
                </c:pt>
                <c:pt idx="7">
                  <c:v>0.66666666666666663</c:v>
                </c:pt>
                <c:pt idx="8">
                  <c:v>0.66666666666666663</c:v>
                </c:pt>
                <c:pt idx="9">
                  <c:v>0.58333333333333337</c:v>
                </c:pt>
                <c:pt idx="10">
                  <c:v>5.5555555555555552E-2</c:v>
                </c:pt>
                <c:pt idx="11">
                  <c:v>0.19444444444444445</c:v>
                </c:pt>
                <c:pt idx="12">
                  <c:v>0.52777777777777779</c:v>
                </c:pt>
                <c:pt idx="13">
                  <c:v>0.47222222222222221</c:v>
                </c:pt>
                <c:pt idx="14">
                  <c:v>0.3888888888888889</c:v>
                </c:pt>
                <c:pt idx="15">
                  <c:v>0.41666666666666669</c:v>
                </c:pt>
                <c:pt idx="16">
                  <c:v>0.66666666666666663</c:v>
                </c:pt>
                <c:pt idx="17">
                  <c:v>5.5555555555555552E-2</c:v>
                </c:pt>
                <c:pt idx="18">
                  <c:v>0.27777777777777779</c:v>
                </c:pt>
                <c:pt idx="19">
                  <c:v>0.1111111111111111</c:v>
                </c:pt>
                <c:pt idx="20">
                  <c:v>5.5555555555555552E-2</c:v>
                </c:pt>
                <c:pt idx="21">
                  <c:v>0</c:v>
                </c:pt>
                <c:pt idx="22">
                  <c:v>0.72222222222222221</c:v>
                </c:pt>
                <c:pt idx="23">
                  <c:v>0</c:v>
                </c:pt>
                <c:pt idx="24">
                  <c:v>0</c:v>
                </c:pt>
                <c:pt idx="25">
                  <c:v>0.61111111111111116</c:v>
                </c:pt>
                <c:pt idx="26">
                  <c:v>5.5555555555555552E-2</c:v>
                </c:pt>
                <c:pt idx="27">
                  <c:v>8.3333333333333329E-2</c:v>
                </c:pt>
                <c:pt idx="28">
                  <c:v>0.55555555555555558</c:v>
                </c:pt>
                <c:pt idx="29">
                  <c:v>0.1111111111111111</c:v>
                </c:pt>
                <c:pt idx="30">
                  <c:v>8.3333333333333329E-2</c:v>
                </c:pt>
                <c:pt idx="31">
                  <c:v>0.25</c:v>
                </c:pt>
                <c:pt idx="32">
                  <c:v>8.3333333333333329E-2</c:v>
                </c:pt>
                <c:pt idx="33">
                  <c:v>0.1111111111111111</c:v>
                </c:pt>
                <c:pt idx="34">
                  <c:v>0.1111111111111111</c:v>
                </c:pt>
                <c:pt idx="35">
                  <c:v>5.5555555555555552E-2</c:v>
                </c:pt>
                <c:pt idx="36">
                  <c:v>0.83333333333333337</c:v>
                </c:pt>
                <c:pt idx="37">
                  <c:v>5.5555555555555552E-2</c:v>
                </c:pt>
                <c:pt idx="38">
                  <c:v>5.5555555555555552E-2</c:v>
                </c:pt>
                <c:pt idx="39">
                  <c:v>0</c:v>
                </c:pt>
                <c:pt idx="40">
                  <c:v>0</c:v>
                </c:pt>
                <c:pt idx="41">
                  <c:v>0.1111111111111111</c:v>
                </c:pt>
                <c:pt idx="42">
                  <c:v>0.83333333333333337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0.80555555555555558</c:v>
                </c:pt>
                <c:pt idx="50">
                  <c:v>0.19444444444444445</c:v>
                </c:pt>
                <c:pt idx="51">
                  <c:v>0</c:v>
                </c:pt>
                <c:pt idx="52">
                  <c:v>0.44444444444444442</c:v>
                </c:pt>
                <c:pt idx="53">
                  <c:v>0.30555555555555558</c:v>
                </c:pt>
                <c:pt idx="54">
                  <c:v>0.22222222222222221</c:v>
                </c:pt>
                <c:pt idx="55">
                  <c:v>0.33333333333333331</c:v>
                </c:pt>
                <c:pt idx="56">
                  <c:v>0.66666666666666663</c:v>
                </c:pt>
                <c:pt idx="57">
                  <c:v>0.66666666666666663</c:v>
                </c:pt>
                <c:pt idx="58">
                  <c:v>0.69444444444444442</c:v>
                </c:pt>
                <c:pt idx="59">
                  <c:v>0.16666666666666666</c:v>
                </c:pt>
                <c:pt idx="60">
                  <c:v>0.94444444444444442</c:v>
                </c:pt>
                <c:pt idx="61">
                  <c:v>0.83333333333333337</c:v>
                </c:pt>
                <c:pt idx="62">
                  <c:v>0.19444444444444445</c:v>
                </c:pt>
                <c:pt idx="63">
                  <c:v>0.69444444444444442</c:v>
                </c:pt>
                <c:pt idx="64">
                  <c:v>0.16666666666666666</c:v>
                </c:pt>
                <c:pt idx="65">
                  <c:v>0.83333333333333337</c:v>
                </c:pt>
                <c:pt idx="66">
                  <c:v>0.83333333333333337</c:v>
                </c:pt>
                <c:pt idx="67">
                  <c:v>0.61111111111111116</c:v>
                </c:pt>
                <c:pt idx="68">
                  <c:v>0.30555555555555558</c:v>
                </c:pt>
                <c:pt idx="69">
                  <c:v>0</c:v>
                </c:pt>
                <c:pt idx="70">
                  <c:v>0.22222222222222221</c:v>
                </c:pt>
                <c:pt idx="71">
                  <c:v>0.72222222222222221</c:v>
                </c:pt>
                <c:pt idx="72">
                  <c:v>0.66666666666666663</c:v>
                </c:pt>
                <c:pt idx="73">
                  <c:v>0.88888888888888884</c:v>
                </c:pt>
                <c:pt idx="74">
                  <c:v>0.41666666666666669</c:v>
                </c:pt>
                <c:pt idx="75">
                  <c:v>0.44444444444444442</c:v>
                </c:pt>
                <c:pt idx="76">
                  <c:v>0.83333333333333337</c:v>
                </c:pt>
                <c:pt idx="77">
                  <c:v>0.83333333333333337</c:v>
                </c:pt>
                <c:pt idx="78">
                  <c:v>0.5</c:v>
                </c:pt>
                <c:pt idx="79">
                  <c:v>0.33333333333333331</c:v>
                </c:pt>
                <c:pt idx="80">
                  <c:v>0.61111111111111116</c:v>
                </c:pt>
                <c:pt idx="81">
                  <c:v>0.61111111111111116</c:v>
                </c:pt>
                <c:pt idx="82">
                  <c:v>0.88888888888888884</c:v>
                </c:pt>
                <c:pt idx="83">
                  <c:v>0.88888888888888884</c:v>
                </c:pt>
                <c:pt idx="84">
                  <c:v>1</c:v>
                </c:pt>
                <c:pt idx="85">
                  <c:v>0.27777777777777779</c:v>
                </c:pt>
                <c:pt idx="86">
                  <c:v>0.22222222222222221</c:v>
                </c:pt>
                <c:pt idx="87">
                  <c:v>0.47222222222222221</c:v>
                </c:pt>
                <c:pt idx="88">
                  <c:v>0.61111111111111116</c:v>
                </c:pt>
                <c:pt idx="89">
                  <c:v>0.88888888888888884</c:v>
                </c:pt>
                <c:pt idx="90">
                  <c:v>0.16666666666666666</c:v>
                </c:pt>
                <c:pt idx="91">
                  <c:v>0.22222222222222221</c:v>
                </c:pt>
                <c:pt idx="92">
                  <c:v>0.16666666666666666</c:v>
                </c:pt>
                <c:pt idx="93">
                  <c:v>0.75</c:v>
                </c:pt>
                <c:pt idx="94">
                  <c:v>0.47222222222222221</c:v>
                </c:pt>
                <c:pt idx="95">
                  <c:v>0.41666666666666669</c:v>
                </c:pt>
                <c:pt idx="96">
                  <c:v>0.47222222222222221</c:v>
                </c:pt>
                <c:pt idx="97">
                  <c:v>0.52777777777777779</c:v>
                </c:pt>
                <c:pt idx="98">
                  <c:v>0.30555555555555558</c:v>
                </c:pt>
                <c:pt idx="99">
                  <c:v>0.1388888888888889</c:v>
                </c:pt>
                <c:pt idx="100">
                  <c:v>0.1388888888888889</c:v>
                </c:pt>
                <c:pt idx="101">
                  <c:v>0.61111111111111116</c:v>
                </c:pt>
                <c:pt idx="102">
                  <c:v>0.1111111111111111</c:v>
                </c:pt>
                <c:pt idx="103">
                  <c:v>0.1111111111111111</c:v>
                </c:pt>
                <c:pt idx="104">
                  <c:v>5.5555555555555552E-2</c:v>
                </c:pt>
                <c:pt idx="105">
                  <c:v>5.5555555555555552E-2</c:v>
                </c:pt>
                <c:pt idx="106">
                  <c:v>0.61111111111111116</c:v>
                </c:pt>
                <c:pt idx="107">
                  <c:v>0.80555555555555558</c:v>
                </c:pt>
                <c:pt idx="108">
                  <c:v>0.88888888888888884</c:v>
                </c:pt>
                <c:pt idx="109">
                  <c:v>0.63888888888888884</c:v>
                </c:pt>
                <c:pt idx="110">
                  <c:v>5.5555555555555552E-2</c:v>
                </c:pt>
                <c:pt idx="111">
                  <c:v>5.5555555555555552E-2</c:v>
                </c:pt>
                <c:pt idx="112">
                  <c:v>5.5555555555555552E-2</c:v>
                </c:pt>
                <c:pt idx="113">
                  <c:v>2.7777777777777776E-2</c:v>
                </c:pt>
                <c:pt idx="114">
                  <c:v>5.5555555555555552E-2</c:v>
                </c:pt>
                <c:pt idx="115">
                  <c:v>0.25</c:v>
                </c:pt>
                <c:pt idx="116">
                  <c:v>0.16666666666666666</c:v>
                </c:pt>
                <c:pt idx="117">
                  <c:v>0.27777777777777779</c:v>
                </c:pt>
                <c:pt idx="118">
                  <c:v>0.88888888888888884</c:v>
                </c:pt>
                <c:pt idx="119">
                  <c:v>0.88888888888888884</c:v>
                </c:pt>
                <c:pt idx="120">
                  <c:v>0.88888888888888884</c:v>
                </c:pt>
                <c:pt idx="121">
                  <c:v>0.88888888888888884</c:v>
                </c:pt>
                <c:pt idx="122">
                  <c:v>0.88888888888888884</c:v>
                </c:pt>
                <c:pt idx="123">
                  <c:v>0.88888888888888884</c:v>
                </c:pt>
                <c:pt idx="124">
                  <c:v>0.88888888888888884</c:v>
                </c:pt>
                <c:pt idx="125">
                  <c:v>0.88888888888888884</c:v>
                </c:pt>
                <c:pt idx="126">
                  <c:v>0.88888888888888884</c:v>
                </c:pt>
                <c:pt idx="127">
                  <c:v>0.88888888888888884</c:v>
                </c:pt>
                <c:pt idx="128">
                  <c:v>0.88888888888888884</c:v>
                </c:pt>
                <c:pt idx="129">
                  <c:v>0.94444444444444442</c:v>
                </c:pt>
                <c:pt idx="130">
                  <c:v>0.94444444444444442</c:v>
                </c:pt>
                <c:pt idx="131">
                  <c:v>0.88888888888888884</c:v>
                </c:pt>
                <c:pt idx="132">
                  <c:v>0.88888888888888884</c:v>
                </c:pt>
                <c:pt idx="133">
                  <c:v>0.88888888888888884</c:v>
                </c:pt>
                <c:pt idx="134">
                  <c:v>0.88888888888888884</c:v>
                </c:pt>
                <c:pt idx="135">
                  <c:v>0.88888888888888884</c:v>
                </c:pt>
                <c:pt idx="136">
                  <c:v>0.19444444444444445</c:v>
                </c:pt>
                <c:pt idx="137">
                  <c:v>0.1111111111111111</c:v>
                </c:pt>
                <c:pt idx="138">
                  <c:v>0.1111111111111111</c:v>
                </c:pt>
                <c:pt idx="139">
                  <c:v>0.1111111111111111</c:v>
                </c:pt>
                <c:pt idx="140">
                  <c:v>8.3333333333333329E-2</c:v>
                </c:pt>
                <c:pt idx="141">
                  <c:v>0.69444444444444442</c:v>
                </c:pt>
                <c:pt idx="142">
                  <c:v>2.7777777777777776E-2</c:v>
                </c:pt>
                <c:pt idx="143">
                  <c:v>2.7777777777777776E-2</c:v>
                </c:pt>
                <c:pt idx="144">
                  <c:v>2.7777777777777776E-2</c:v>
                </c:pt>
                <c:pt idx="145">
                  <c:v>0.1111111111111111</c:v>
                </c:pt>
                <c:pt idx="146">
                  <c:v>0.1111111111111111</c:v>
                </c:pt>
                <c:pt idx="147">
                  <c:v>0.19444444444444445</c:v>
                </c:pt>
                <c:pt idx="148">
                  <c:v>2.7777777777777776E-2</c:v>
                </c:pt>
                <c:pt idx="149">
                  <c:v>0.1111111111111111</c:v>
                </c:pt>
                <c:pt idx="150">
                  <c:v>0.1111111111111111</c:v>
                </c:pt>
                <c:pt idx="151">
                  <c:v>0.72222222222222221</c:v>
                </c:pt>
                <c:pt idx="152">
                  <c:v>0.3888888888888889</c:v>
                </c:pt>
                <c:pt idx="153">
                  <c:v>0</c:v>
                </c:pt>
                <c:pt idx="154">
                  <c:v>0</c:v>
                </c:pt>
                <c:pt idx="155">
                  <c:v>0.22222222222222221</c:v>
                </c:pt>
                <c:pt idx="156">
                  <c:v>0.1111111111111111</c:v>
                </c:pt>
                <c:pt idx="157">
                  <c:v>0</c:v>
                </c:pt>
                <c:pt idx="158">
                  <c:v>0</c:v>
                </c:pt>
                <c:pt idx="159">
                  <c:v>5.5555555555555552E-2</c:v>
                </c:pt>
                <c:pt idx="160">
                  <c:v>2.7777777777777776E-2</c:v>
                </c:pt>
                <c:pt idx="161">
                  <c:v>0.1388888888888889</c:v>
                </c:pt>
                <c:pt idx="162">
                  <c:v>0.77777777777777779</c:v>
                </c:pt>
                <c:pt idx="163">
                  <c:v>0.1388888888888889</c:v>
                </c:pt>
                <c:pt idx="16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144576"/>
        <c:axId val="76014720"/>
      </c:barChart>
      <c:catAx>
        <c:axId val="75144576"/>
        <c:scaling>
          <c:orientation val="maxMin"/>
        </c:scaling>
        <c:delete val="0"/>
        <c:axPos val="l"/>
        <c:majorTickMark val="none"/>
        <c:minorTickMark val="none"/>
        <c:tickLblPos val="nextTo"/>
        <c:crossAx val="76014720"/>
        <c:crosses val="autoZero"/>
        <c:auto val="1"/>
        <c:lblAlgn val="ctr"/>
        <c:lblOffset val="100"/>
        <c:noMultiLvlLbl val="0"/>
      </c:catAx>
      <c:valAx>
        <c:axId val="76014720"/>
        <c:scaling>
          <c:orientation val="minMax"/>
        </c:scaling>
        <c:delete val="0"/>
        <c:axPos val="t"/>
        <c:majorGridlines/>
        <c:numFmt formatCode="0.0%" sourceLinked="1"/>
        <c:majorTickMark val="none"/>
        <c:minorTickMark val="none"/>
        <c:tickLblPos val="nextTo"/>
        <c:crossAx val="75144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800" b="1" i="0" baseline="0">
                <a:effectLst/>
              </a:rPr>
              <a:t>测试点汇总</a:t>
            </a:r>
            <a:endParaRPr lang="zh-CN" altLang="zh-CN">
              <a:effectLst/>
            </a:endParaRP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测试汇总!$B$7:$B$171</c:f>
              <c:strCache>
                <c:ptCount val="165"/>
                <c:pt idx="0">
                  <c:v>favicon &lt;link/&gt;</c:v>
                </c:pt>
                <c:pt idx="1">
                  <c:v>图片 &lt;img/&gt;</c:v>
                </c:pt>
                <c:pt idx="2">
                  <c:v>图片缩放 &lt;img width/&gt;</c:v>
                </c:pt>
                <c:pt idx="3">
                  <c:v>图片链接 &lt;a&gt;&lt;img /&gt;</c:v>
                </c:pt>
                <c:pt idx="4">
                  <c:v>链接 &lt;a&gt;</c:v>
                </c:pt>
                <c:pt idx="5">
                  <c:v>锚点 &lt;a#&gt;</c:v>
                </c:pt>
                <c:pt idx="6">
                  <c:v>1级标题 &lt;h1&gt;</c:v>
                </c:pt>
                <c:pt idx="7">
                  <c:v>2级标题 &lt;h2&gt;</c:v>
                </c:pt>
                <c:pt idx="8">
                  <c:v>3级标题 &lt;h3&gt;</c:v>
                </c:pt>
                <c:pt idx="9">
                  <c:v>4级标题 &lt;h4&gt;</c:v>
                </c:pt>
                <c:pt idx="10">
                  <c:v>容器 &lt;div&gt;</c:v>
                </c:pt>
                <c:pt idx="11">
                  <c:v>段落 &lt;p&gt;</c:v>
                </c:pt>
                <c:pt idx="12">
                  <c:v>强调 &lt;em&gt;</c:v>
                </c:pt>
                <c:pt idx="13">
                  <c:v>加强 &lt;strong&gt;</c:v>
                </c:pt>
                <c:pt idx="14">
                  <c:v>无序列表 &lt;ul&gt;</c:v>
                </c:pt>
                <c:pt idx="15">
                  <c:v>有序列表 &lt;ol&gt;</c:v>
                </c:pt>
                <c:pt idx="16">
                  <c:v>定义列表 &lt;dl&gt;</c:v>
                </c:pt>
                <c:pt idx="17">
                  <c:v>表格1 &lt;table&gt;</c:v>
                </c:pt>
                <c:pt idx="18">
                  <c:v>表格2 &lt;table&gt;</c:v>
                </c:pt>
                <c:pt idx="19">
                  <c:v>表单 &lt;form&gt;</c:v>
                </c:pt>
                <c:pt idx="20">
                  <c:v>input[type=hidden]</c:v>
                </c:pt>
                <c:pt idx="21">
                  <c:v>input[type=text]</c:v>
                </c:pt>
                <c:pt idx="22">
                  <c:v>input[type=text](disabled)</c:v>
                </c:pt>
                <c:pt idx="23">
                  <c:v>input[type=button]</c:v>
                </c:pt>
                <c:pt idx="24">
                  <c:v>input[type=submit]</c:v>
                </c:pt>
                <c:pt idx="25">
                  <c:v>input[type=submit](disabled)</c:v>
                </c:pt>
                <c:pt idx="26">
                  <c:v>input[type=reset]</c:v>
                </c:pt>
                <c:pt idx="27">
                  <c:v>button</c:v>
                </c:pt>
                <c:pt idx="28">
                  <c:v>button&gt;img</c:v>
                </c:pt>
                <c:pt idx="29">
                  <c:v>input[type=image]</c:v>
                </c:pt>
                <c:pt idx="30">
                  <c:v>input[type=checkbox]</c:v>
                </c:pt>
                <c:pt idx="31">
                  <c:v>input[type=checkbox]+label      </c:v>
                </c:pt>
                <c:pt idx="32">
                  <c:v>input[type=radio]</c:v>
                </c:pt>
                <c:pt idx="33">
                  <c:v>input[type=file]</c:v>
                </c:pt>
                <c:pt idx="34">
                  <c:v>下拉菜单 &lt;select&gt;</c:v>
                </c:pt>
                <c:pt idx="35">
                  <c:v>文本区 &lt;textarea&gt;</c:v>
                </c:pt>
                <c:pt idx="36">
                  <c:v>内嵌框架 &lt;iframe&gt;</c:v>
                </c:pt>
                <c:pt idx="37">
                  <c:v>HTML</c:v>
                </c:pt>
                <c:pt idx="38">
                  <c:v>其他</c:v>
                </c:pt>
                <c:pt idx="39">
                  <c:v>元素属性内联</c:v>
                </c:pt>
                <c:pt idx="40">
                  <c:v>内联</c:v>
                </c:pt>
                <c:pt idx="41">
                  <c:v>外链</c:v>
                </c:pt>
                <c:pt idx="42">
                  <c:v>外链(import)</c:v>
                </c:pt>
                <c:pt idx="43">
                  <c:v>tag</c:v>
                </c:pt>
                <c:pt idx="44">
                  <c:v>.class</c:v>
                </c:pt>
                <c:pt idx="45">
                  <c:v>#id</c:v>
                </c:pt>
                <c:pt idx="46">
                  <c:v>tag.class</c:v>
                </c:pt>
                <c:pt idx="47">
                  <c:v>tag .class</c:v>
                </c:pt>
                <c:pt idx="48">
                  <c:v>#id .class</c:v>
                </c:pt>
                <c:pt idx="49">
                  <c:v>超链接伪类</c:v>
                </c:pt>
                <c:pt idx="50">
                  <c:v>font属性连写(font)</c:v>
                </c:pt>
                <c:pt idx="51">
                  <c:v>文字颜色(color)</c:v>
                </c:pt>
                <c:pt idx="52">
                  <c:v>字体(font-family)</c:v>
                </c:pt>
                <c:pt idx="53">
                  <c:v>字号(font-size)</c:v>
                </c:pt>
                <c:pt idx="54">
                  <c:v>文字风格(font-style)</c:v>
                </c:pt>
                <c:pt idx="55">
                  <c:v>文字重量(font-weight)</c:v>
                </c:pt>
                <c:pt idx="56">
                  <c:v>文字装饰(font-decoration)</c:v>
                </c:pt>
                <c:pt idx="57">
                  <c:v>文字变体(font-variant)</c:v>
                </c:pt>
                <c:pt idx="58">
                  <c:v>文字转换(font-transform)</c:v>
                </c:pt>
                <c:pt idx="59">
                  <c:v>行高(line-height)</c:v>
                </c:pt>
                <c:pt idx="60">
                  <c:v>字符间距(letter-spacing)</c:v>
                </c:pt>
                <c:pt idx="61">
                  <c:v>词间距(word-spacing)</c:v>
                </c:pt>
                <c:pt idx="62">
                  <c:v>文本缩进(text-indent)</c:v>
                </c:pt>
                <c:pt idx="63">
                  <c:v>垂直对齐(vertical-align)</c:v>
                </c:pt>
                <c:pt idx="64">
                  <c:v>文本对齐(text-align)</c:v>
                </c:pt>
                <c:pt idx="65">
                  <c:v>文本方向(direction)</c:v>
                </c:pt>
                <c:pt idx="66">
                  <c:v>不换行(white-space)</c:v>
                </c:pt>
                <c:pt idx="67">
                  <c:v>强制换行(word-wrap)</c:v>
                </c:pt>
                <c:pt idx="68">
                  <c:v>属性连写(background)</c:v>
                </c:pt>
                <c:pt idx="69">
                  <c:v>背景色(background-color)</c:v>
                </c:pt>
                <c:pt idx="70">
                  <c:v>背景定位(background-position)</c:v>
                </c:pt>
                <c:pt idx="71">
                  <c:v>相对定位(relative)</c:v>
                </c:pt>
                <c:pt idx="72">
                  <c:v>绝对定位(absolute)</c:v>
                </c:pt>
                <c:pt idx="73">
                  <c:v>固定定位(fixed)</c:v>
                </c:pt>
                <c:pt idx="74">
                  <c:v>宽(width)</c:v>
                </c:pt>
                <c:pt idx="75">
                  <c:v>高(height)</c:v>
                </c:pt>
                <c:pt idx="76">
                  <c:v>最小高度(min-height)</c:v>
                </c:pt>
                <c:pt idx="77">
                  <c:v>最大高度(max-height)</c:v>
                </c:pt>
                <c:pt idx="78">
                  <c:v>浮动（float）</c:v>
                </c:pt>
                <c:pt idx="79">
                  <c:v>清除浮动(clear)</c:v>
                </c:pt>
                <c:pt idx="80">
                  <c:v>溢出(overflow未设定)</c:v>
                </c:pt>
                <c:pt idx="81">
                  <c:v>溢出(overflow:auto)</c:v>
                </c:pt>
                <c:pt idx="82">
                  <c:v>溢出(overflow:hidden)</c:v>
                </c:pt>
                <c:pt idx="83">
                  <c:v>溢出(overflow:visible)</c:v>
                </c:pt>
                <c:pt idx="84">
                  <c:v>溢出(overflow:scroll)</c:v>
                </c:pt>
                <c:pt idx="85">
                  <c:v>显示(display：none)</c:v>
                </c:pt>
                <c:pt idx="86">
                  <c:v>显示(display：block)</c:v>
                </c:pt>
                <c:pt idx="87">
                  <c:v>显示(display：inline)</c:v>
                </c:pt>
                <c:pt idx="88">
                  <c:v>显示(display：tabel-cell)</c:v>
                </c:pt>
                <c:pt idx="89">
                  <c:v>显示(display：inline-block)</c:v>
                </c:pt>
                <c:pt idx="90">
                  <c:v>div:常规</c:v>
                </c:pt>
                <c:pt idx="91">
                  <c:v>div:2值</c:v>
                </c:pt>
                <c:pt idx="92">
                  <c:v>div:3值</c:v>
                </c:pt>
                <c:pt idx="93">
                  <c:v>div:4值+负值</c:v>
                </c:pt>
                <c:pt idx="94">
                  <c:v>ul:置0 li:置0</c:v>
                </c:pt>
                <c:pt idx="95">
                  <c:v>ul:置0 li:常规</c:v>
                </c:pt>
                <c:pt idx="96">
                  <c:v>ul:置0 li:2值</c:v>
                </c:pt>
                <c:pt idx="97">
                  <c:v>ul:常规 li:置0</c:v>
                </c:pt>
                <c:pt idx="98">
                  <c:v>div:常规</c:v>
                </c:pt>
                <c:pt idx="99">
                  <c:v>div:2值</c:v>
                </c:pt>
                <c:pt idx="100">
                  <c:v>div:3值</c:v>
                </c:pt>
                <c:pt idx="101">
                  <c:v>div:4值</c:v>
                </c:pt>
                <c:pt idx="102">
                  <c:v>ol:置0 li:置0</c:v>
                </c:pt>
                <c:pt idx="103">
                  <c:v>ol:常规 li:常规</c:v>
                </c:pt>
                <c:pt idx="104">
                  <c:v>常规</c:v>
                </c:pt>
                <c:pt idx="105">
                  <c:v>连写</c:v>
                </c:pt>
                <c:pt idx="106">
                  <c:v>非实线风格</c:v>
                </c:pt>
                <c:pt idx="107">
                  <c:v>连写</c:v>
                </c:pt>
                <c:pt idx="108">
                  <c:v>图像</c:v>
                </c:pt>
                <c:pt idx="109">
                  <c:v>编号样式</c:v>
                </c:pt>
                <c:pt idx="110">
                  <c:v>单元内补丁(cellpadding)</c:v>
                </c:pt>
                <c:pt idx="111">
                  <c:v>单元边距(cellspacing)</c:v>
                </c:pt>
                <c:pt idx="112">
                  <c:v>垂直对齐(vertical-align)</c:v>
                </c:pt>
                <c:pt idx="113">
                  <c:v>不定宽</c:v>
                </c:pt>
                <c:pt idx="114">
                  <c:v>宽度100%</c:v>
                </c:pt>
                <c:pt idx="115">
                  <c:v>宽度(em)</c:v>
                </c:pt>
                <c:pt idx="116">
                  <c:v>宽度(px)</c:v>
                </c:pt>
                <c:pt idx="117">
                  <c:v>高度(px)</c:v>
                </c:pt>
                <c:pt idx="118">
                  <c:v>内联</c:v>
                </c:pt>
                <c:pt idx="119">
                  <c:v>外链</c:v>
                </c:pt>
                <c:pt idx="120">
                  <c:v>Basic:location</c:v>
                </c:pt>
                <c:pt idx="121">
                  <c:v>Basic:alert</c:v>
                </c:pt>
                <c:pt idx="122">
                  <c:v>Dom:getElementById</c:v>
                </c:pt>
                <c:pt idx="123">
                  <c:v>Dom:innerHTML</c:v>
                </c:pt>
                <c:pt idx="124">
                  <c:v>Dom:el.attribute</c:v>
                </c:pt>
                <c:pt idx="125">
                  <c:v>Dom:createElement</c:v>
                </c:pt>
                <c:pt idx="126">
                  <c:v>Event:onload</c:v>
                </c:pt>
                <c:pt idx="127">
                  <c:v>Event:onclick</c:v>
                </c:pt>
                <c:pt idx="128">
                  <c:v>Event:onclick(阻止默认)</c:v>
                </c:pt>
                <c:pt idx="129">
                  <c:v>Event:onmouseover</c:v>
                </c:pt>
                <c:pt idx="130">
                  <c:v>Event:onmouseout</c:v>
                </c:pt>
                <c:pt idx="131">
                  <c:v>Method:getDate/getTime</c:v>
                </c:pt>
                <c:pt idx="132">
                  <c:v>Method:indexOf</c:v>
                </c:pt>
                <c:pt idx="133">
                  <c:v>Method:random</c:v>
                </c:pt>
                <c:pt idx="134">
                  <c:v>Ajax:XMLHttpRequest</c:v>
                </c:pt>
                <c:pt idx="135">
                  <c:v>Statement:try/catch</c:v>
                </c:pt>
                <c:pt idx="136">
                  <c:v>图片尺寸</c:v>
                </c:pt>
                <c:pt idx="137">
                  <c:v>图片格式：png8-透明</c:v>
                </c:pt>
                <c:pt idx="138">
                  <c:v>图片格式：png24-透明</c:v>
                </c:pt>
                <c:pt idx="139">
                  <c:v>图片格式：png24-alpha通道透明</c:v>
                </c:pt>
                <c:pt idx="140">
                  <c:v>图片格式：gif-透明</c:v>
                </c:pt>
                <c:pt idx="141">
                  <c:v>图片格式：gif-动画</c:v>
                </c:pt>
                <c:pt idx="142">
                  <c:v>图片色彩：手机屏幕全色彩</c:v>
                </c:pt>
                <c:pt idx="143">
                  <c:v>图片色彩：单色系平滑渐变</c:v>
                </c:pt>
                <c:pt idx="144">
                  <c:v>图片色彩：典型颜色色彩</c:v>
                </c:pt>
                <c:pt idx="145">
                  <c:v>长英文换行：全英文</c:v>
                </c:pt>
                <c:pt idx="146">
                  <c:v>长英文换行：英文+数字</c:v>
                </c:pt>
                <c:pt idx="147">
                  <c:v>长英文换行：英文+nbsp</c:v>
                </c:pt>
                <c:pt idx="148">
                  <c:v>长英文换行：英文+空格</c:v>
                </c:pt>
                <c:pt idx="149">
                  <c:v>长英文换行：英文+符号</c:v>
                </c:pt>
                <c:pt idx="150">
                  <c:v>长英文换行：中文符号</c:v>
                </c:pt>
                <c:pt idx="151">
                  <c:v>CSS编码设置</c:v>
                </c:pt>
                <c:pt idx="152">
                  <c:v>CSS覆盖和优先级</c:v>
                </c:pt>
                <c:pt idx="153">
                  <c:v>特殊字符测试</c:v>
                </c:pt>
                <c:pt idx="154">
                  <c:v>大页面承受力</c:v>
                </c:pt>
                <c:pt idx="155">
                  <c:v>居左居右</c:v>
                </c:pt>
                <c:pt idx="156">
                  <c:v>居左居右（空格版）</c:v>
                </c:pt>
                <c:pt idx="157">
                  <c:v>左图右文</c:v>
                </c:pt>
                <c:pt idx="158">
                  <c:v>左一大图右两小图并列</c:v>
                </c:pt>
                <c:pt idx="159">
                  <c:v>带背景图的标题</c:v>
                </c:pt>
                <c:pt idx="160">
                  <c:v>具有当前指示的tab</c:v>
                </c:pt>
                <c:pt idx="161">
                  <c:v>两图并列</c:v>
                </c:pt>
                <c:pt idx="162">
                  <c:v>虚线</c:v>
                </c:pt>
                <c:pt idx="163">
                  <c:v>三图并列</c:v>
                </c:pt>
                <c:pt idx="164">
                  <c:v>table 50%百分比</c:v>
                </c:pt>
              </c:strCache>
            </c:strRef>
          </c:cat>
          <c:val>
            <c:numRef>
              <c:f>测试汇总!$H$7:$H$171</c:f>
              <c:numCache>
                <c:formatCode>0.0%</c:formatCode>
                <c:ptCount val="165"/>
                <c:pt idx="0">
                  <c:v>0.71653116531165306</c:v>
                </c:pt>
                <c:pt idx="1">
                  <c:v>3.1851851851851853E-2</c:v>
                </c:pt>
                <c:pt idx="2">
                  <c:v>0.32443541102077683</c:v>
                </c:pt>
                <c:pt idx="3">
                  <c:v>0</c:v>
                </c:pt>
                <c:pt idx="4">
                  <c:v>3.7389340560072266E-2</c:v>
                </c:pt>
                <c:pt idx="5">
                  <c:v>0.10663956639566397</c:v>
                </c:pt>
                <c:pt idx="6">
                  <c:v>0.33214092140921408</c:v>
                </c:pt>
                <c:pt idx="7">
                  <c:v>0.33620596205962056</c:v>
                </c:pt>
                <c:pt idx="8">
                  <c:v>0.34027100271002708</c:v>
                </c:pt>
                <c:pt idx="9">
                  <c:v>0.31395663956639569</c:v>
                </c:pt>
                <c:pt idx="10">
                  <c:v>3.9981933152664857E-2</c:v>
                </c:pt>
                <c:pt idx="11">
                  <c:v>9.2944896115627826E-2</c:v>
                </c:pt>
                <c:pt idx="12">
                  <c:v>0.33657633242999091</c:v>
                </c:pt>
                <c:pt idx="13">
                  <c:v>0.32130984643179766</c:v>
                </c:pt>
                <c:pt idx="14">
                  <c:v>0.20182475158084914</c:v>
                </c:pt>
                <c:pt idx="15">
                  <c:v>0.20295392953929539</c:v>
                </c:pt>
                <c:pt idx="16">
                  <c:v>0.35555555555555557</c:v>
                </c:pt>
                <c:pt idx="17">
                  <c:v>5.9981933152664861E-2</c:v>
                </c:pt>
                <c:pt idx="18">
                  <c:v>0.1891779584462511</c:v>
                </c:pt>
                <c:pt idx="19">
                  <c:v>7.9963866305329714E-2</c:v>
                </c:pt>
                <c:pt idx="20">
                  <c:v>6.9575429087624208E-2</c:v>
                </c:pt>
                <c:pt idx="21">
                  <c:v>4.0650406504065045E-3</c:v>
                </c:pt>
                <c:pt idx="22">
                  <c:v>0.54935862691960258</c:v>
                </c:pt>
                <c:pt idx="23">
                  <c:v>3.6585365853658534E-2</c:v>
                </c:pt>
                <c:pt idx="24">
                  <c:v>0</c:v>
                </c:pt>
                <c:pt idx="25">
                  <c:v>0.59524841915085813</c:v>
                </c:pt>
                <c:pt idx="26">
                  <c:v>3.9981933152664857E-2</c:v>
                </c:pt>
                <c:pt idx="27">
                  <c:v>0.13688346883468833</c:v>
                </c:pt>
                <c:pt idx="28">
                  <c:v>0.39721770551038843</c:v>
                </c:pt>
                <c:pt idx="29">
                  <c:v>6.6630532971996378E-2</c:v>
                </c:pt>
                <c:pt idx="30">
                  <c:v>6.1436314363143639E-2</c:v>
                </c:pt>
                <c:pt idx="31">
                  <c:v>0.18804878048780491</c:v>
                </c:pt>
                <c:pt idx="32">
                  <c:v>6.0298102981029812E-2</c:v>
                </c:pt>
                <c:pt idx="33">
                  <c:v>0.14500451671183379</c:v>
                </c:pt>
                <c:pt idx="34">
                  <c:v>9.9150858175248421E-2</c:v>
                </c:pt>
                <c:pt idx="35">
                  <c:v>4.2908762420957536E-2</c:v>
                </c:pt>
                <c:pt idx="36">
                  <c:v>0.63159891598915996</c:v>
                </c:pt>
                <c:pt idx="37">
                  <c:v>4.5185185185185182E-2</c:v>
                </c:pt>
                <c:pt idx="38">
                  <c:v>3.071364046973803E-2</c:v>
                </c:pt>
                <c:pt idx="39">
                  <c:v>8.130081300813009E-3</c:v>
                </c:pt>
                <c:pt idx="40">
                  <c:v>1.2195121951219511E-2</c:v>
                </c:pt>
                <c:pt idx="41">
                  <c:v>0.11768744354110207</c:v>
                </c:pt>
                <c:pt idx="42">
                  <c:v>0.55842818428184282</c:v>
                </c:pt>
                <c:pt idx="43">
                  <c:v>8.130081300813009E-3</c:v>
                </c:pt>
                <c:pt idx="44">
                  <c:v>8.130081300813009E-3</c:v>
                </c:pt>
                <c:pt idx="45">
                  <c:v>8.130081300813009E-3</c:v>
                </c:pt>
                <c:pt idx="46">
                  <c:v>8.130081300813009E-3</c:v>
                </c:pt>
                <c:pt idx="47">
                  <c:v>8.130081300813009E-3</c:v>
                </c:pt>
                <c:pt idx="48">
                  <c:v>8.130081300813009E-3</c:v>
                </c:pt>
                <c:pt idx="49">
                  <c:v>0.64981933152664861</c:v>
                </c:pt>
                <c:pt idx="50">
                  <c:v>0.10400180668473352</c:v>
                </c:pt>
                <c:pt idx="51">
                  <c:v>8.130081300813009E-3</c:v>
                </c:pt>
                <c:pt idx="52">
                  <c:v>0.42489611562782298</c:v>
                </c:pt>
                <c:pt idx="53">
                  <c:v>0.25583559168925024</c:v>
                </c:pt>
                <c:pt idx="54">
                  <c:v>0.26431797651309846</c:v>
                </c:pt>
                <c:pt idx="55">
                  <c:v>0.32607046070460705</c:v>
                </c:pt>
                <c:pt idx="56">
                  <c:v>0.46872628726287263</c:v>
                </c:pt>
                <c:pt idx="57">
                  <c:v>0.54579945799457996</c:v>
                </c:pt>
                <c:pt idx="58">
                  <c:v>0.57131887985546526</c:v>
                </c:pt>
                <c:pt idx="59">
                  <c:v>0.21392953929539296</c:v>
                </c:pt>
                <c:pt idx="60">
                  <c:v>0.75448961156278227</c:v>
                </c:pt>
                <c:pt idx="61">
                  <c:v>0.67859078590785915</c:v>
                </c:pt>
                <c:pt idx="62">
                  <c:v>0.29879855465221317</c:v>
                </c:pt>
                <c:pt idx="63">
                  <c:v>0.37847335140018062</c:v>
                </c:pt>
                <c:pt idx="64">
                  <c:v>0.14775067750677506</c:v>
                </c:pt>
                <c:pt idx="65">
                  <c:v>0.64607046070460716</c:v>
                </c:pt>
                <c:pt idx="66">
                  <c:v>0.68086720867208672</c:v>
                </c:pt>
                <c:pt idx="67">
                  <c:v>0.45833785004516714</c:v>
                </c:pt>
                <c:pt idx="68">
                  <c:v>0.25355916892502256</c:v>
                </c:pt>
                <c:pt idx="69">
                  <c:v>8.130081300813009E-3</c:v>
                </c:pt>
                <c:pt idx="70">
                  <c:v>0.26578139114724481</c:v>
                </c:pt>
                <c:pt idx="71">
                  <c:v>0.61374887082204166</c:v>
                </c:pt>
                <c:pt idx="72">
                  <c:v>0.53669376693766935</c:v>
                </c:pt>
                <c:pt idx="73">
                  <c:v>0.76849141824751577</c:v>
                </c:pt>
                <c:pt idx="74">
                  <c:v>0.29140921409214093</c:v>
                </c:pt>
                <c:pt idx="75">
                  <c:v>0.31985546522131886</c:v>
                </c:pt>
                <c:pt idx="76">
                  <c:v>0.5649322493224932</c:v>
                </c:pt>
                <c:pt idx="77">
                  <c:v>0.57826558265582662</c:v>
                </c:pt>
                <c:pt idx="78">
                  <c:v>0.37804878048780494</c:v>
                </c:pt>
                <c:pt idx="79">
                  <c:v>0.28737127371273713</c:v>
                </c:pt>
                <c:pt idx="80">
                  <c:v>0.52272809394760611</c:v>
                </c:pt>
                <c:pt idx="81">
                  <c:v>0.56337850045167126</c:v>
                </c:pt>
                <c:pt idx="82">
                  <c:v>0.7626377597109304</c:v>
                </c:pt>
                <c:pt idx="83">
                  <c:v>0.74117434507678404</c:v>
                </c:pt>
                <c:pt idx="84">
                  <c:v>0.83219512195121947</c:v>
                </c:pt>
                <c:pt idx="85">
                  <c:v>0.22885275519421863</c:v>
                </c:pt>
                <c:pt idx="86">
                  <c:v>0.21033423667570009</c:v>
                </c:pt>
                <c:pt idx="87">
                  <c:v>0.33139114724480578</c:v>
                </c:pt>
                <c:pt idx="88">
                  <c:v>0.59606142728093947</c:v>
                </c:pt>
                <c:pt idx="89">
                  <c:v>0.6359710930442638</c:v>
                </c:pt>
                <c:pt idx="90">
                  <c:v>0.19474254742547426</c:v>
                </c:pt>
                <c:pt idx="91">
                  <c:v>0.23765130984643179</c:v>
                </c:pt>
                <c:pt idx="92">
                  <c:v>0.19474254742547426</c:v>
                </c:pt>
                <c:pt idx="93">
                  <c:v>0.56869918699186994</c:v>
                </c:pt>
                <c:pt idx="94">
                  <c:v>0.42504968383017161</c:v>
                </c:pt>
                <c:pt idx="95">
                  <c:v>0.42799457994579942</c:v>
                </c:pt>
                <c:pt idx="96">
                  <c:v>0.46277326106594402</c:v>
                </c:pt>
                <c:pt idx="97">
                  <c:v>0.46503161698283652</c:v>
                </c:pt>
                <c:pt idx="98">
                  <c:v>0.22071364046973804</c:v>
                </c:pt>
                <c:pt idx="99">
                  <c:v>0.17328816621499551</c:v>
                </c:pt>
                <c:pt idx="100">
                  <c:v>0.17328816621499551</c:v>
                </c:pt>
                <c:pt idx="101">
                  <c:v>0.53866305329719966</c:v>
                </c:pt>
                <c:pt idx="102">
                  <c:v>0.26435411020776872</c:v>
                </c:pt>
                <c:pt idx="103">
                  <c:v>0.26955736224028909</c:v>
                </c:pt>
                <c:pt idx="104">
                  <c:v>0.11331526648599821</c:v>
                </c:pt>
                <c:pt idx="105">
                  <c:v>0.11331526648599821</c:v>
                </c:pt>
                <c:pt idx="106">
                  <c:v>0.44175248419150859</c:v>
                </c:pt>
                <c:pt idx="107">
                  <c:v>0.47144534778681124</c:v>
                </c:pt>
                <c:pt idx="108">
                  <c:v>0.55401987353206861</c:v>
                </c:pt>
                <c:pt idx="109">
                  <c:v>0.55832881662149958</c:v>
                </c:pt>
                <c:pt idx="110">
                  <c:v>0.19250225835591692</c:v>
                </c:pt>
                <c:pt idx="111">
                  <c:v>0.16290876242095753</c:v>
                </c:pt>
                <c:pt idx="112">
                  <c:v>0.18290876242095755</c:v>
                </c:pt>
                <c:pt idx="113">
                  <c:v>9.8852755194218614E-2</c:v>
                </c:pt>
                <c:pt idx="114">
                  <c:v>0.1643721770551039</c:v>
                </c:pt>
                <c:pt idx="115">
                  <c:v>0.38642276422764227</c:v>
                </c:pt>
                <c:pt idx="116">
                  <c:v>0.23246612466124661</c:v>
                </c:pt>
                <c:pt idx="117">
                  <c:v>0.14579042457091237</c:v>
                </c:pt>
                <c:pt idx="118">
                  <c:v>0</c:v>
                </c:pt>
                <c:pt idx="136">
                  <c:v>0.14579042457091237</c:v>
                </c:pt>
                <c:pt idx="137">
                  <c:v>0.11248419150858174</c:v>
                </c:pt>
                <c:pt idx="138">
                  <c:v>0.11248419150858174</c:v>
                </c:pt>
                <c:pt idx="139">
                  <c:v>0.1339476061427281</c:v>
                </c:pt>
                <c:pt idx="140">
                  <c:v>7.3306233062330625E-2</c:v>
                </c:pt>
                <c:pt idx="141">
                  <c:v>0.43294489611562775</c:v>
                </c:pt>
                <c:pt idx="142">
                  <c:v>2.8121047877145436E-2</c:v>
                </c:pt>
                <c:pt idx="143">
                  <c:v>3.6251129177958447E-2</c:v>
                </c:pt>
                <c:pt idx="144">
                  <c:v>3.6251129177958447E-2</c:v>
                </c:pt>
                <c:pt idx="145">
                  <c:v>0.20484191508581753</c:v>
                </c:pt>
                <c:pt idx="146">
                  <c:v>0.20484191508581753</c:v>
                </c:pt>
                <c:pt idx="147">
                  <c:v>0.23928635953026198</c:v>
                </c:pt>
                <c:pt idx="148">
                  <c:v>5.3649503161698288E-2</c:v>
                </c:pt>
                <c:pt idx="149">
                  <c:v>0.20484191508581753</c:v>
                </c:pt>
                <c:pt idx="150">
                  <c:v>0.11541102077687444</c:v>
                </c:pt>
                <c:pt idx="151">
                  <c:v>0.51228545618789523</c:v>
                </c:pt>
                <c:pt idx="152">
                  <c:v>0.17775971093044263</c:v>
                </c:pt>
                <c:pt idx="153">
                  <c:v>8.130081300813009E-3</c:v>
                </c:pt>
                <c:pt idx="154">
                  <c:v>3.6585365853658534E-2</c:v>
                </c:pt>
                <c:pt idx="155">
                  <c:v>9.8139114724480572E-2</c:v>
                </c:pt>
                <c:pt idx="156">
                  <c:v>5.4435411020776869E-2</c:v>
                </c:pt>
                <c:pt idx="157">
                  <c:v>1.3333333333333334E-2</c:v>
                </c:pt>
                <c:pt idx="158">
                  <c:v>1.3333333333333334E-2</c:v>
                </c:pt>
                <c:pt idx="159">
                  <c:v>3.1851851851851853E-2</c:v>
                </c:pt>
                <c:pt idx="160">
                  <c:v>2.2592592592592591E-2</c:v>
                </c:pt>
                <c:pt idx="161">
                  <c:v>9.5889792231255655E-2</c:v>
                </c:pt>
                <c:pt idx="162">
                  <c:v>0.43291779584462509</c:v>
                </c:pt>
                <c:pt idx="163">
                  <c:v>9.2962962962962969E-2</c:v>
                </c:pt>
                <c:pt idx="164">
                  <c:v>1.3333333333333334E-2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486528"/>
        <c:axId val="76488064"/>
      </c:barChart>
      <c:catAx>
        <c:axId val="76486528"/>
        <c:scaling>
          <c:orientation val="maxMin"/>
        </c:scaling>
        <c:delete val="0"/>
        <c:axPos val="l"/>
        <c:majorTickMark val="none"/>
        <c:minorTickMark val="none"/>
        <c:tickLblPos val="nextTo"/>
        <c:crossAx val="76488064"/>
        <c:crosses val="autoZero"/>
        <c:auto val="1"/>
        <c:lblAlgn val="ctr"/>
        <c:lblOffset val="100"/>
        <c:noMultiLvlLbl val="0"/>
      </c:catAx>
      <c:valAx>
        <c:axId val="76488064"/>
        <c:scaling>
          <c:orientation val="minMax"/>
        </c:scaling>
        <c:delete val="0"/>
        <c:axPos val="t"/>
        <c:majorGridlines/>
        <c:numFmt formatCode="0.0%" sourceLinked="1"/>
        <c:majorTickMark val="none"/>
        <c:minorTickMark val="none"/>
        <c:tickLblPos val="nextTo"/>
        <c:crossAx val="76486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1181100</xdr:colOff>
      <xdr:row>2</xdr:row>
      <xdr:rowOff>76200</xdr:rowOff>
    </xdr:from>
    <xdr:to>
      <xdr:col>0</xdr:col>
      <xdr:colOff>1476375</xdr:colOff>
      <xdr:row>2</xdr:row>
      <xdr:rowOff>295275</xdr:rowOff>
    </xdr:to>
    <xdr:sp macro="" textlink="">
      <xdr:nvSpPr>
        <xdr:cNvPr id="2" name="椭圆形标注 1"/>
        <xdr:cNvSpPr/>
      </xdr:nvSpPr>
      <xdr:spPr>
        <a:xfrm>
          <a:off x="1181100" y="361950"/>
          <a:ext cx="295275" cy="219075"/>
        </a:xfrm>
        <a:prstGeom prst="wedgeEllipseCallout">
          <a:avLst>
            <a:gd name="adj1" fmla="val -33737"/>
            <a:gd name="adj2" fmla="val 79891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3</xdr:col>
      <xdr:colOff>866775</xdr:colOff>
      <xdr:row>11</xdr:row>
      <xdr:rowOff>95250</xdr:rowOff>
    </xdr:from>
    <xdr:to>
      <xdr:col>4</xdr:col>
      <xdr:colOff>1362075</xdr:colOff>
      <xdr:row>14</xdr:row>
      <xdr:rowOff>57785</xdr:rowOff>
    </xdr:to>
    <xdr:pic>
      <xdr:nvPicPr>
        <xdr:cNvPr id="3" name="图片 2" descr="C:\Users\wanyan.wz\Desktop\image001(06-08-14-19-16)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3400425"/>
          <a:ext cx="2028825" cy="476885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771525</xdr:colOff>
      <xdr:row>24</xdr:row>
      <xdr:rowOff>85725</xdr:rowOff>
    </xdr:from>
    <xdr:to>
      <xdr:col>0</xdr:col>
      <xdr:colOff>1066800</xdr:colOff>
      <xdr:row>25</xdr:row>
      <xdr:rowOff>38100</xdr:rowOff>
    </xdr:to>
    <xdr:sp macro="" textlink="">
      <xdr:nvSpPr>
        <xdr:cNvPr id="3" name="椭圆形标注 2"/>
        <xdr:cNvSpPr/>
      </xdr:nvSpPr>
      <xdr:spPr>
        <a:xfrm>
          <a:off x="771525" y="5762625"/>
          <a:ext cx="295275" cy="219075"/>
        </a:xfrm>
        <a:prstGeom prst="wedgeEllipseCallout">
          <a:avLst>
            <a:gd name="adj1" fmla="val -33737"/>
            <a:gd name="adj2" fmla="val 79891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54</xdr:col>
      <xdr:colOff>0</xdr:colOff>
      <xdr:row>5</xdr:row>
      <xdr:rowOff>34637</xdr:rowOff>
    </xdr:from>
    <xdr:to>
      <xdr:col>62</xdr:col>
      <xdr:colOff>121227</xdr:colOff>
      <xdr:row>158</xdr:row>
      <xdr:rowOff>161924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771525</xdr:colOff>
      <xdr:row>24</xdr:row>
      <xdr:rowOff>85725</xdr:rowOff>
    </xdr:from>
    <xdr:to>
      <xdr:col>0</xdr:col>
      <xdr:colOff>1066800</xdr:colOff>
      <xdr:row>25</xdr:row>
      <xdr:rowOff>38100</xdr:rowOff>
    </xdr:to>
    <xdr:sp macro="" textlink="">
      <xdr:nvSpPr>
        <xdr:cNvPr id="2" name="椭圆形标注 1"/>
        <xdr:cNvSpPr/>
      </xdr:nvSpPr>
      <xdr:spPr>
        <a:xfrm>
          <a:off x="771525" y="5972175"/>
          <a:ext cx="295275" cy="219075"/>
        </a:xfrm>
        <a:prstGeom prst="wedgeEllipseCallout">
          <a:avLst>
            <a:gd name="adj1" fmla="val -33737"/>
            <a:gd name="adj2" fmla="val 79891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38</xdr:col>
      <xdr:colOff>0</xdr:colOff>
      <xdr:row>5</xdr:row>
      <xdr:rowOff>0</xdr:rowOff>
    </xdr:from>
    <xdr:to>
      <xdr:col>46</xdr:col>
      <xdr:colOff>219075</xdr:colOff>
      <xdr:row>154</xdr:row>
      <xdr:rowOff>179243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771525</xdr:colOff>
      <xdr:row>24</xdr:row>
      <xdr:rowOff>85725</xdr:rowOff>
    </xdr:from>
    <xdr:to>
      <xdr:col>0</xdr:col>
      <xdr:colOff>1066800</xdr:colOff>
      <xdr:row>25</xdr:row>
      <xdr:rowOff>38100</xdr:rowOff>
    </xdr:to>
    <xdr:sp macro="" textlink="">
      <xdr:nvSpPr>
        <xdr:cNvPr id="2" name="椭圆形标注 1"/>
        <xdr:cNvSpPr/>
      </xdr:nvSpPr>
      <xdr:spPr>
        <a:xfrm>
          <a:off x="771525" y="6057900"/>
          <a:ext cx="295275" cy="219075"/>
        </a:xfrm>
        <a:prstGeom prst="wedgeEllipseCallout">
          <a:avLst>
            <a:gd name="adj1" fmla="val -33737"/>
            <a:gd name="adj2" fmla="val 79891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33</xdr:col>
      <xdr:colOff>0</xdr:colOff>
      <xdr:row>5</xdr:row>
      <xdr:rowOff>40821</xdr:rowOff>
    </xdr:from>
    <xdr:to>
      <xdr:col>41</xdr:col>
      <xdr:colOff>285750</xdr:colOff>
      <xdr:row>154</xdr:row>
      <xdr:rowOff>169720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771525</xdr:colOff>
      <xdr:row>24</xdr:row>
      <xdr:rowOff>85725</xdr:rowOff>
    </xdr:from>
    <xdr:to>
      <xdr:col>0</xdr:col>
      <xdr:colOff>1066800</xdr:colOff>
      <xdr:row>25</xdr:row>
      <xdr:rowOff>38100</xdr:rowOff>
    </xdr:to>
    <xdr:sp macro="" textlink="">
      <xdr:nvSpPr>
        <xdr:cNvPr id="2" name="椭圆形标注 1"/>
        <xdr:cNvSpPr/>
      </xdr:nvSpPr>
      <xdr:spPr>
        <a:xfrm>
          <a:off x="771525" y="6057900"/>
          <a:ext cx="295275" cy="219075"/>
        </a:xfrm>
        <a:prstGeom prst="wedgeEllipseCallout">
          <a:avLst>
            <a:gd name="adj1" fmla="val -33737"/>
            <a:gd name="adj2" fmla="val 79891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</xdr:colOff>
      <xdr:row>5</xdr:row>
      <xdr:rowOff>8283</xdr:rowOff>
    </xdr:from>
    <xdr:to>
      <xdr:col>21</xdr:col>
      <xdr:colOff>281610</xdr:colOff>
      <xdr:row>154</xdr:row>
      <xdr:rowOff>169717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>
      <selection activeCell="F8" sqref="F8"/>
    </sheetView>
  </sheetViews>
  <sheetFormatPr defaultRowHeight="13.5"/>
  <cols>
    <col min="1" max="1" width="19.75" customWidth="1"/>
    <col min="2" max="2" width="21.625" customWidth="1"/>
    <col min="3" max="3" width="21.25" customWidth="1"/>
    <col min="4" max="4" width="20.125" customWidth="1"/>
    <col min="5" max="5" width="18.375" customWidth="1"/>
    <col min="6" max="6" width="19.625" customWidth="1"/>
    <col min="7" max="7" width="13.125" customWidth="1"/>
    <col min="8" max="8" width="14" customWidth="1"/>
    <col min="9" max="9" width="14.375" customWidth="1"/>
  </cols>
  <sheetData>
    <row r="1" spans="1:5" s="199" customFormat="1" ht="22.5" customHeight="1">
      <c r="A1" s="199" t="s">
        <v>541</v>
      </c>
    </row>
    <row r="2" spans="1:5" s="200" customFormat="1" ht="17.25" customHeight="1"/>
    <row r="3" spans="1:5" s="5" customFormat="1" ht="49.5">
      <c r="A3" s="2" t="s">
        <v>183</v>
      </c>
      <c r="B3" s="3" t="s">
        <v>186</v>
      </c>
      <c r="C3" s="3" t="s">
        <v>187</v>
      </c>
      <c r="D3" s="3" t="s">
        <v>190</v>
      </c>
      <c r="E3" s="4" t="s">
        <v>2</v>
      </c>
    </row>
    <row r="4" spans="1:5" s="5" customFormat="1" ht="35.25" customHeight="1">
      <c r="A4" s="6" t="s">
        <v>0</v>
      </c>
      <c r="B4" s="7" t="s">
        <v>161</v>
      </c>
      <c r="C4" s="8" t="s">
        <v>180</v>
      </c>
      <c r="D4" s="9" t="s">
        <v>172</v>
      </c>
      <c r="E4" s="10" t="s">
        <v>1</v>
      </c>
    </row>
    <row r="6" spans="1:5" s="5" customFormat="1" ht="33">
      <c r="A6" s="2" t="s">
        <v>189</v>
      </c>
      <c r="B6" s="3" t="s">
        <v>188</v>
      </c>
      <c r="C6" s="3" t="s">
        <v>163</v>
      </c>
      <c r="D6" s="3" t="s">
        <v>190</v>
      </c>
      <c r="E6" s="4" t="s">
        <v>2</v>
      </c>
    </row>
    <row r="7" spans="1:5" s="5" customFormat="1" ht="35.25" customHeight="1">
      <c r="A7" s="6" t="s">
        <v>0</v>
      </c>
      <c r="B7" s="7" t="s">
        <v>161</v>
      </c>
      <c r="C7" s="8" t="s">
        <v>162</v>
      </c>
      <c r="D7" s="9" t="s">
        <v>172</v>
      </c>
      <c r="E7" s="10" t="s">
        <v>1</v>
      </c>
    </row>
  </sheetData>
  <mergeCells count="2">
    <mergeCell ref="A1:XFD1"/>
    <mergeCell ref="A2:XFD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188"/>
  <sheetViews>
    <sheetView tabSelected="1" zoomScaleNormal="100" workbookViewId="0">
      <pane xSplit="2" ySplit="5" topLeftCell="C6" activePane="bottomRight" state="frozenSplit"/>
      <selection pane="topRight" activeCell="F1" sqref="F1"/>
      <selection pane="bottomLeft" activeCell="A12" sqref="A12"/>
      <selection pane="bottomRight" activeCell="D6" sqref="D5:D6"/>
    </sheetView>
  </sheetViews>
  <sheetFormatPr defaultRowHeight="16.5"/>
  <cols>
    <col min="1" max="1" width="15" style="49" customWidth="1"/>
    <col min="2" max="2" width="25" style="50" customWidth="1"/>
    <col min="3" max="3" width="15.625" style="12" customWidth="1"/>
    <col min="4" max="4" width="13.25" style="12" customWidth="1"/>
    <col min="5" max="5" width="13.25" style="35" customWidth="1"/>
    <col min="6" max="6" width="15.625" style="12" customWidth="1"/>
    <col min="7" max="7" width="13.25" style="12" customWidth="1"/>
    <col min="8" max="9" width="17.375" style="12" customWidth="1"/>
    <col min="10" max="10" width="13.25" style="20" customWidth="1"/>
    <col min="11" max="11" width="16" style="1" customWidth="1"/>
    <col min="12" max="12" width="13.25" style="21" customWidth="1"/>
    <col min="13" max="14" width="13.25" style="1" customWidth="1"/>
    <col min="15" max="15" width="14.25" style="1" customWidth="1"/>
    <col min="16" max="16" width="13.25" style="22" customWidth="1"/>
    <col min="17" max="17" width="13.25" style="11" customWidth="1"/>
    <col min="18" max="18" width="15.625" style="23" customWidth="1"/>
    <col min="19" max="19" width="18.125" style="1" customWidth="1"/>
    <col min="20" max="20" width="17" style="1" customWidth="1"/>
    <col min="21" max="21" width="13.25" style="1" customWidth="1"/>
    <col min="22" max="22" width="13.25" style="21" customWidth="1"/>
    <col min="23" max="23" width="14.25" style="1" customWidth="1"/>
    <col min="24" max="24" width="16.5" style="21" customWidth="1"/>
    <col min="25" max="25" width="13.25" style="1" customWidth="1"/>
    <col min="26" max="26" width="13.5" style="1" customWidth="1"/>
    <col min="27" max="27" width="11.125" style="1" customWidth="1"/>
    <col min="28" max="28" width="14.125" style="1" customWidth="1"/>
    <col min="29" max="29" width="17.25" style="1" customWidth="1"/>
    <col min="30" max="30" width="12.875" style="52" customWidth="1"/>
    <col min="31" max="31" width="12.875" style="11" customWidth="1"/>
    <col min="32" max="32" width="12.5" style="11" customWidth="1"/>
    <col min="33" max="33" width="15.625" style="51" customWidth="1"/>
    <col min="34" max="34" width="21.375" style="1" customWidth="1"/>
    <col min="35" max="35" width="19.375" style="1" customWidth="1"/>
    <col min="36" max="36" width="23.375" style="1" customWidth="1"/>
    <col min="37" max="37" width="16" style="1" customWidth="1"/>
    <col min="38" max="38" width="20.25" style="1" customWidth="1"/>
    <col min="39" max="39" width="17.625" style="1" customWidth="1"/>
    <col min="40" max="40" width="13.75" style="1" customWidth="1"/>
    <col min="41" max="41" width="15.375" style="1" customWidth="1"/>
    <col min="42" max="42" width="13.375" style="1" customWidth="1"/>
    <col min="43" max="43" width="13.125" style="1" customWidth="1"/>
    <col min="44" max="49" width="9" style="1"/>
    <col min="50" max="50" width="8.875" style="1" customWidth="1"/>
    <col min="51" max="53" width="9" style="1" hidden="1" customWidth="1"/>
    <col min="54" max="16384" width="9" style="1"/>
  </cols>
  <sheetData>
    <row r="1" spans="1:53">
      <c r="A1" s="62"/>
      <c r="B1" s="63"/>
      <c r="J1" s="12"/>
      <c r="L1" s="11"/>
      <c r="P1" s="11"/>
      <c r="R1" s="11"/>
      <c r="V1" s="11"/>
      <c r="X1" s="11"/>
      <c r="AD1" s="11"/>
      <c r="AG1" s="11" t="s">
        <v>208</v>
      </c>
      <c r="AL1" s="1" t="s">
        <v>207</v>
      </c>
      <c r="AM1" s="1" t="s">
        <v>209</v>
      </c>
    </row>
    <row r="2" spans="1:53" s="215" customFormat="1" ht="22.5" customHeight="1" thickBot="1">
      <c r="A2" s="215" t="s">
        <v>542</v>
      </c>
    </row>
    <row r="3" spans="1:53" s="34" customFormat="1" ht="17.25" customHeight="1" thickTop="1">
      <c r="A3" s="229" t="s">
        <v>4</v>
      </c>
      <c r="B3" s="230"/>
      <c r="C3" s="237" t="s">
        <v>530</v>
      </c>
      <c r="D3" s="238"/>
      <c r="E3" s="238"/>
      <c r="F3" s="238"/>
      <c r="G3" s="238"/>
      <c r="H3" s="238"/>
      <c r="I3" s="238"/>
      <c r="J3" s="238"/>
      <c r="K3" s="239"/>
      <c r="L3" s="239"/>
      <c r="M3" s="239"/>
      <c r="N3" s="239"/>
      <c r="O3" s="239"/>
      <c r="P3" s="239"/>
      <c r="Q3" s="239"/>
      <c r="R3" s="239"/>
      <c r="S3" s="239"/>
      <c r="T3" s="239"/>
      <c r="U3" s="239"/>
      <c r="V3" s="239"/>
      <c r="W3" s="239"/>
      <c r="X3" s="239"/>
      <c r="Y3" s="239"/>
      <c r="Z3" s="239"/>
      <c r="AA3" s="240"/>
      <c r="AB3" s="129" t="s">
        <v>247</v>
      </c>
      <c r="AC3" s="253" t="s">
        <v>248</v>
      </c>
      <c r="AD3" s="238"/>
      <c r="AE3" s="254"/>
      <c r="AF3" s="253" t="s">
        <v>249</v>
      </c>
      <c r="AG3" s="238"/>
      <c r="AH3" s="254"/>
      <c r="AI3" s="253" t="s">
        <v>250</v>
      </c>
      <c r="AJ3" s="238"/>
      <c r="AK3" s="254"/>
      <c r="AL3" s="129" t="s">
        <v>252</v>
      </c>
      <c r="AM3" s="129" t="s">
        <v>253</v>
      </c>
      <c r="AN3" s="129" t="s">
        <v>254</v>
      </c>
      <c r="AO3" s="130" t="s">
        <v>255</v>
      </c>
      <c r="AP3" s="131" t="s">
        <v>256</v>
      </c>
      <c r="AQ3" s="34" t="s">
        <v>257</v>
      </c>
      <c r="AT3" s="218" t="s">
        <v>498</v>
      </c>
      <c r="AU3" s="219"/>
      <c r="AV3" s="219"/>
      <c r="AW3" s="220"/>
      <c r="AY3" s="244" t="s">
        <v>504</v>
      </c>
      <c r="AZ3" s="245"/>
      <c r="BA3" s="246"/>
    </row>
    <row r="4" spans="1:53" s="13" customFormat="1" ht="17.25" customHeight="1" thickBot="1">
      <c r="A4" s="216" t="s">
        <v>5</v>
      </c>
      <c r="B4" s="217"/>
      <c r="C4" s="216" t="s">
        <v>533</v>
      </c>
      <c r="D4" s="234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35"/>
      <c r="R4" s="235"/>
      <c r="S4" s="235"/>
      <c r="T4" s="235"/>
      <c r="U4" s="236"/>
      <c r="V4" s="201" t="s">
        <v>526</v>
      </c>
      <c r="W4" s="202"/>
      <c r="X4" s="202"/>
      <c r="Y4" s="202"/>
      <c r="Z4" s="202"/>
      <c r="AA4" s="203"/>
      <c r="AB4" s="132" t="s">
        <v>258</v>
      </c>
      <c r="AC4" s="133"/>
      <c r="AD4" s="134"/>
      <c r="AE4" s="135" t="s">
        <v>258</v>
      </c>
      <c r="AF4" s="231" t="s">
        <v>259</v>
      </c>
      <c r="AG4" s="232"/>
      <c r="AH4" s="233"/>
      <c r="AI4" s="231" t="s">
        <v>260</v>
      </c>
      <c r="AJ4" s="232"/>
      <c r="AK4" s="233"/>
      <c r="AL4" s="136" t="s">
        <v>261</v>
      </c>
      <c r="AM4" s="132" t="s">
        <v>262</v>
      </c>
      <c r="AN4" s="140" t="s">
        <v>258</v>
      </c>
      <c r="AO4" s="139"/>
      <c r="AP4" s="137"/>
      <c r="AT4" s="221"/>
      <c r="AU4" s="222"/>
      <c r="AV4" s="222"/>
      <c r="AW4" s="223"/>
      <c r="AY4" s="247"/>
      <c r="AZ4" s="248"/>
      <c r="BA4" s="249"/>
    </row>
    <row r="5" spans="1:53" s="19" customFormat="1" ht="17.25" customHeight="1" thickTop="1" thickBot="1">
      <c r="A5" s="224" t="s">
        <v>3</v>
      </c>
      <c r="B5" s="225"/>
      <c r="C5" s="91" t="s">
        <v>210</v>
      </c>
      <c r="D5" s="19" t="s">
        <v>211</v>
      </c>
      <c r="E5" s="19">
        <v>5230</v>
      </c>
      <c r="F5" s="19" t="s">
        <v>212</v>
      </c>
      <c r="G5" s="19" t="s">
        <v>213</v>
      </c>
      <c r="H5" s="19" t="s">
        <v>214</v>
      </c>
      <c r="I5" s="92" t="s">
        <v>215</v>
      </c>
      <c r="J5" s="93" t="s">
        <v>216</v>
      </c>
      <c r="K5" s="94" t="s">
        <v>217</v>
      </c>
      <c r="L5" s="95" t="s">
        <v>218</v>
      </c>
      <c r="M5" s="91" t="s">
        <v>219</v>
      </c>
      <c r="N5" s="19">
        <v>7610</v>
      </c>
      <c r="O5" s="92" t="s">
        <v>220</v>
      </c>
      <c r="P5" s="19" t="s">
        <v>225</v>
      </c>
      <c r="Q5" s="19" t="s">
        <v>226</v>
      </c>
      <c r="R5" s="19" t="s">
        <v>227</v>
      </c>
      <c r="S5" s="19">
        <v>3230</v>
      </c>
      <c r="T5" s="92" t="s">
        <v>228</v>
      </c>
      <c r="U5" s="93" t="s">
        <v>229</v>
      </c>
      <c r="V5" s="112" t="s">
        <v>236</v>
      </c>
      <c r="W5" s="19">
        <v>7230</v>
      </c>
      <c r="X5" s="93" t="s">
        <v>237</v>
      </c>
      <c r="Y5" s="91" t="s">
        <v>238</v>
      </c>
      <c r="Z5" s="91" t="s">
        <v>240</v>
      </c>
      <c r="AA5" s="19" t="s">
        <v>241</v>
      </c>
      <c r="AB5" s="94" t="s">
        <v>263</v>
      </c>
      <c r="AC5" s="91" t="s">
        <v>264</v>
      </c>
      <c r="AD5" s="19" t="s">
        <v>265</v>
      </c>
      <c r="AE5" s="92" t="s">
        <v>266</v>
      </c>
      <c r="AF5" s="112" t="s">
        <v>267</v>
      </c>
      <c r="AG5" s="19" t="s">
        <v>268</v>
      </c>
      <c r="AH5" s="93" t="s">
        <v>269</v>
      </c>
      <c r="AI5" s="91" t="s">
        <v>270</v>
      </c>
      <c r="AJ5" s="19" t="s">
        <v>271</v>
      </c>
      <c r="AK5" s="92" t="s">
        <v>272</v>
      </c>
      <c r="AL5" s="94" t="s">
        <v>274</v>
      </c>
      <c r="AM5" s="95">
        <v>8800</v>
      </c>
      <c r="AN5" s="94" t="s">
        <v>275</v>
      </c>
      <c r="AO5" s="95">
        <v>101</v>
      </c>
      <c r="AP5" s="91" t="s">
        <v>276</v>
      </c>
      <c r="AQ5" s="19" t="s">
        <v>277</v>
      </c>
      <c r="AT5" s="152" t="s">
        <v>499</v>
      </c>
      <c r="AU5" s="59" t="s">
        <v>500</v>
      </c>
      <c r="AV5" s="60" t="s">
        <v>501</v>
      </c>
      <c r="AW5" s="58" t="s">
        <v>502</v>
      </c>
      <c r="AY5" s="250"/>
      <c r="AZ5" s="251"/>
      <c r="BA5" s="252"/>
    </row>
    <row r="6" spans="1:53" s="17" customFormat="1" ht="17.25" thickTop="1">
      <c r="A6" s="212" t="s">
        <v>6</v>
      </c>
      <c r="B6" s="39" t="s">
        <v>21</v>
      </c>
      <c r="C6" s="7" t="s">
        <v>161</v>
      </c>
      <c r="D6" s="96" t="s">
        <v>161</v>
      </c>
      <c r="E6" s="97" t="s">
        <v>161</v>
      </c>
      <c r="F6" s="97" t="s">
        <v>161</v>
      </c>
      <c r="G6" s="96" t="s">
        <v>221</v>
      </c>
      <c r="H6" s="96" t="s">
        <v>161</v>
      </c>
      <c r="I6" s="96" t="s">
        <v>161</v>
      </c>
      <c r="J6" s="96" t="s">
        <v>161</v>
      </c>
      <c r="K6" s="96" t="s">
        <v>161</v>
      </c>
      <c r="L6" s="97" t="s">
        <v>161</v>
      </c>
      <c r="M6" s="96" t="s">
        <v>161</v>
      </c>
      <c r="N6" s="7" t="s">
        <v>161</v>
      </c>
      <c r="O6" s="7" t="s">
        <v>161</v>
      </c>
      <c r="P6" s="96" t="s">
        <v>161</v>
      </c>
      <c r="Q6" s="96" t="s">
        <v>161</v>
      </c>
      <c r="R6" s="96" t="s">
        <v>161</v>
      </c>
      <c r="S6" s="96" t="s">
        <v>161</v>
      </c>
      <c r="T6" s="96" t="s">
        <v>161</v>
      </c>
      <c r="U6" s="96" t="s">
        <v>161</v>
      </c>
      <c r="V6" s="97" t="s">
        <v>161</v>
      </c>
      <c r="W6" s="97" t="s">
        <v>161</v>
      </c>
      <c r="X6" s="96" t="s">
        <v>161</v>
      </c>
      <c r="Y6" s="96" t="s">
        <v>161</v>
      </c>
      <c r="Z6" s="96" t="s">
        <v>161</v>
      </c>
      <c r="AA6" s="96" t="s">
        <v>161</v>
      </c>
      <c r="AB6" s="96" t="s">
        <v>161</v>
      </c>
      <c r="AC6" s="96" t="s">
        <v>161</v>
      </c>
      <c r="AD6" s="96" t="s">
        <v>161</v>
      </c>
      <c r="AE6" s="96" t="s">
        <v>161</v>
      </c>
      <c r="AF6" s="96" t="s">
        <v>161</v>
      </c>
      <c r="AG6" s="96" t="s">
        <v>161</v>
      </c>
      <c r="AH6" s="96" t="s">
        <v>161</v>
      </c>
      <c r="AI6" s="96" t="s">
        <v>161</v>
      </c>
      <c r="AJ6" s="96" t="s">
        <v>161</v>
      </c>
      <c r="AK6" s="107" t="s">
        <v>239</v>
      </c>
      <c r="AL6" s="96" t="s">
        <v>161</v>
      </c>
      <c r="AM6" s="96" t="s">
        <v>161</v>
      </c>
      <c r="AN6" s="96" t="s">
        <v>161</v>
      </c>
      <c r="AO6" s="107" t="s">
        <v>239</v>
      </c>
      <c r="AP6" s="96" t="s">
        <v>161</v>
      </c>
      <c r="AQ6" s="107" t="s">
        <v>239</v>
      </c>
      <c r="AT6" s="107"/>
      <c r="AU6" s="107"/>
      <c r="AV6" s="107"/>
      <c r="AW6" s="107"/>
      <c r="AY6" s="111" t="s">
        <v>505</v>
      </c>
      <c r="AZ6" s="28" t="s">
        <v>506</v>
      </c>
      <c r="BA6" s="28" t="s">
        <v>507</v>
      </c>
    </row>
    <row r="7" spans="1:53" s="14" customFormat="1">
      <c r="A7" s="213"/>
      <c r="B7" s="40" t="s">
        <v>22</v>
      </c>
      <c r="C7" s="9" t="s">
        <v>206</v>
      </c>
      <c r="D7" s="27" t="s">
        <v>206</v>
      </c>
      <c r="E7" s="27" t="s">
        <v>206</v>
      </c>
      <c r="F7" s="27" t="s">
        <v>206</v>
      </c>
      <c r="G7" s="96" t="s">
        <v>221</v>
      </c>
      <c r="H7" s="27" t="s">
        <v>206</v>
      </c>
      <c r="I7" s="27" t="s">
        <v>206</v>
      </c>
      <c r="J7" s="27" t="s">
        <v>206</v>
      </c>
      <c r="K7" s="27" t="s">
        <v>206</v>
      </c>
      <c r="L7" s="27" t="s">
        <v>206</v>
      </c>
      <c r="M7" s="27" t="s">
        <v>206</v>
      </c>
      <c r="N7" s="7" t="s">
        <v>161</v>
      </c>
      <c r="O7" s="7" t="s">
        <v>161</v>
      </c>
      <c r="P7" s="105" t="s">
        <v>230</v>
      </c>
      <c r="Q7" s="27" t="s">
        <v>206</v>
      </c>
      <c r="R7" s="105" t="s">
        <v>230</v>
      </c>
      <c r="S7" s="27" t="s">
        <v>206</v>
      </c>
      <c r="T7" s="27" t="s">
        <v>206</v>
      </c>
      <c r="U7" s="27" t="s">
        <v>206</v>
      </c>
      <c r="V7" s="27" t="s">
        <v>206</v>
      </c>
      <c r="W7" s="27" t="s">
        <v>206</v>
      </c>
      <c r="X7" s="27" t="s">
        <v>206</v>
      </c>
      <c r="Y7" s="96" t="s">
        <v>161</v>
      </c>
      <c r="Z7" s="116" t="s">
        <v>242</v>
      </c>
      <c r="AA7" s="27" t="s">
        <v>242</v>
      </c>
      <c r="AB7" s="27" t="s">
        <v>206</v>
      </c>
      <c r="AC7" s="27" t="s">
        <v>206</v>
      </c>
      <c r="AD7" s="27" t="s">
        <v>206</v>
      </c>
      <c r="AE7" s="105" t="s">
        <v>239</v>
      </c>
      <c r="AF7" s="105" t="s">
        <v>239</v>
      </c>
      <c r="AG7" s="27" t="s">
        <v>206</v>
      </c>
      <c r="AH7" s="96" t="s">
        <v>161</v>
      </c>
      <c r="AI7" s="27" t="s">
        <v>206</v>
      </c>
      <c r="AJ7" s="96" t="s">
        <v>161</v>
      </c>
      <c r="AK7" s="27" t="s">
        <v>206</v>
      </c>
      <c r="AL7" s="96" t="s">
        <v>161</v>
      </c>
      <c r="AM7" s="96" t="s">
        <v>161</v>
      </c>
      <c r="AN7" s="96" t="s">
        <v>161</v>
      </c>
      <c r="AO7" s="27" t="s">
        <v>206</v>
      </c>
      <c r="AP7" s="27" t="s">
        <v>206</v>
      </c>
      <c r="AQ7" s="27" t="s">
        <v>206</v>
      </c>
      <c r="AT7" s="65">
        <f>COUNTIF(C7:AQ7,AY7)</f>
        <v>28</v>
      </c>
      <c r="AU7" s="30">
        <f>COUNTIF(C7:AQ7,AZ7)+COUNTIF(C7:AQ7,BA7)</f>
        <v>0</v>
      </c>
      <c r="AV7" s="66">
        <f>(SUM(AT7+AU7/2))/COUNTA(C7:AQ7)</f>
        <v>0.68292682926829273</v>
      </c>
      <c r="AW7" s="67" t="s">
        <v>509</v>
      </c>
      <c r="AY7" s="111" t="s">
        <v>505</v>
      </c>
      <c r="AZ7" s="28" t="s">
        <v>506</v>
      </c>
      <c r="BA7" s="28" t="s">
        <v>507</v>
      </c>
    </row>
    <row r="8" spans="1:53" s="14" customFormat="1">
      <c r="A8" s="213"/>
      <c r="B8" s="40" t="s">
        <v>23</v>
      </c>
      <c r="C8" s="7" t="s">
        <v>161</v>
      </c>
      <c r="D8" s="96" t="s">
        <v>161</v>
      </c>
      <c r="E8" s="97" t="s">
        <v>161</v>
      </c>
      <c r="F8" s="97" t="s">
        <v>161</v>
      </c>
      <c r="G8" s="96" t="s">
        <v>221</v>
      </c>
      <c r="H8" s="96" t="s">
        <v>161</v>
      </c>
      <c r="I8" s="96" t="s">
        <v>161</v>
      </c>
      <c r="J8" s="96" t="s">
        <v>161</v>
      </c>
      <c r="K8" s="96" t="s">
        <v>161</v>
      </c>
      <c r="L8" s="97" t="s">
        <v>161</v>
      </c>
      <c r="M8" s="96" t="s">
        <v>161</v>
      </c>
      <c r="N8" s="7" t="s">
        <v>161</v>
      </c>
      <c r="O8" s="7" t="s">
        <v>161</v>
      </c>
      <c r="P8" s="96" t="s">
        <v>161</v>
      </c>
      <c r="Q8" s="96" t="s">
        <v>161</v>
      </c>
      <c r="R8" s="96" t="s">
        <v>161</v>
      </c>
      <c r="S8" s="96" t="s">
        <v>161</v>
      </c>
      <c r="T8" s="96" t="s">
        <v>161</v>
      </c>
      <c r="U8" s="96" t="s">
        <v>161</v>
      </c>
      <c r="V8" s="97" t="s">
        <v>161</v>
      </c>
      <c r="W8" s="97" t="s">
        <v>161</v>
      </c>
      <c r="X8" s="96" t="s">
        <v>161</v>
      </c>
      <c r="Y8" s="96" t="s">
        <v>161</v>
      </c>
      <c r="Z8" s="96" t="s">
        <v>161</v>
      </c>
      <c r="AA8" s="96" t="s">
        <v>243</v>
      </c>
      <c r="AB8" s="96" t="s">
        <v>161</v>
      </c>
      <c r="AC8" s="96" t="s">
        <v>161</v>
      </c>
      <c r="AD8" s="96" t="s">
        <v>161</v>
      </c>
      <c r="AE8" s="96" t="s">
        <v>161</v>
      </c>
      <c r="AF8" s="96" t="s">
        <v>161</v>
      </c>
      <c r="AG8" s="96" t="s">
        <v>161</v>
      </c>
      <c r="AH8" s="96" t="s">
        <v>161</v>
      </c>
      <c r="AI8" s="96" t="s">
        <v>161</v>
      </c>
      <c r="AJ8" s="96" t="s">
        <v>161</v>
      </c>
      <c r="AK8" s="96" t="s">
        <v>161</v>
      </c>
      <c r="AL8" s="96" t="s">
        <v>161</v>
      </c>
      <c r="AM8" s="96" t="s">
        <v>161</v>
      </c>
      <c r="AN8" s="96" t="s">
        <v>161</v>
      </c>
      <c r="AO8" s="96" t="s">
        <v>161</v>
      </c>
      <c r="AP8" s="96" t="s">
        <v>161</v>
      </c>
      <c r="AQ8" s="96" t="s">
        <v>161</v>
      </c>
      <c r="AT8" s="65">
        <f t="shared" ref="AT8:AT71" si="0">COUNTIF(C8:AQ8,AY8)</f>
        <v>0</v>
      </c>
      <c r="AU8" s="30">
        <f t="shared" ref="AU8:AU71" si="1">COUNTIF(C8:AQ8,AZ8)+COUNTIF(C8:AQ8,BA8)</f>
        <v>0</v>
      </c>
      <c r="AV8" s="79">
        <f>(SUM(AT8+AU8/2))/COUNTA(C8:AQ8)</f>
        <v>0</v>
      </c>
      <c r="AW8" s="68"/>
      <c r="AY8" s="111" t="s">
        <v>505</v>
      </c>
      <c r="AZ8" s="28" t="s">
        <v>506</v>
      </c>
      <c r="BA8" s="28" t="s">
        <v>507</v>
      </c>
    </row>
    <row r="9" spans="1:53" s="14" customFormat="1">
      <c r="A9" s="213"/>
      <c r="B9" s="40" t="s">
        <v>24</v>
      </c>
      <c r="C9" s="7" t="s">
        <v>161</v>
      </c>
      <c r="D9" s="28" t="s">
        <v>222</v>
      </c>
      <c r="E9" s="97" t="s">
        <v>161</v>
      </c>
      <c r="F9" s="97" t="s">
        <v>161</v>
      </c>
      <c r="G9" s="96" t="s">
        <v>221</v>
      </c>
      <c r="H9" s="96" t="s">
        <v>161</v>
      </c>
      <c r="I9" s="96" t="s">
        <v>161</v>
      </c>
      <c r="J9" s="96" t="s">
        <v>161</v>
      </c>
      <c r="K9" s="96" t="s">
        <v>161</v>
      </c>
      <c r="L9" s="97" t="s">
        <v>161</v>
      </c>
      <c r="M9" s="96" t="s">
        <v>161</v>
      </c>
      <c r="N9" s="7" t="s">
        <v>161</v>
      </c>
      <c r="O9" s="7" t="s">
        <v>161</v>
      </c>
      <c r="P9" s="105" t="s">
        <v>230</v>
      </c>
      <c r="Q9" s="96" t="s">
        <v>161</v>
      </c>
      <c r="R9" s="105" t="s">
        <v>230</v>
      </c>
      <c r="S9" s="96" t="s">
        <v>161</v>
      </c>
      <c r="T9" s="96" t="s">
        <v>161</v>
      </c>
      <c r="U9" s="96" t="s">
        <v>161</v>
      </c>
      <c r="V9" s="97" t="s">
        <v>161</v>
      </c>
      <c r="W9" s="97" t="s">
        <v>161</v>
      </c>
      <c r="X9" s="96" t="s">
        <v>161</v>
      </c>
      <c r="Y9" s="96" t="s">
        <v>161</v>
      </c>
      <c r="Z9" s="96" t="s">
        <v>161</v>
      </c>
      <c r="AA9" s="96" t="s">
        <v>161</v>
      </c>
      <c r="AB9" s="96" t="s">
        <v>161</v>
      </c>
      <c r="AC9" s="96" t="s">
        <v>161</v>
      </c>
      <c r="AD9" s="96" t="s">
        <v>161</v>
      </c>
      <c r="AE9" s="96" t="s">
        <v>161</v>
      </c>
      <c r="AF9" s="105" t="s">
        <v>239</v>
      </c>
      <c r="AG9" s="96" t="s">
        <v>161</v>
      </c>
      <c r="AH9" s="96" t="s">
        <v>161</v>
      </c>
      <c r="AI9" s="96" t="s">
        <v>161</v>
      </c>
      <c r="AJ9" s="96" t="s">
        <v>161</v>
      </c>
      <c r="AK9" s="96" t="s">
        <v>161</v>
      </c>
      <c r="AL9" s="96" t="s">
        <v>161</v>
      </c>
      <c r="AM9" s="96" t="s">
        <v>161</v>
      </c>
      <c r="AN9" s="96" t="s">
        <v>161</v>
      </c>
      <c r="AO9" s="96" t="s">
        <v>161</v>
      </c>
      <c r="AP9" s="96" t="s">
        <v>161</v>
      </c>
      <c r="AQ9" s="96" t="s">
        <v>161</v>
      </c>
      <c r="AT9" s="65">
        <f t="shared" si="0"/>
        <v>0</v>
      </c>
      <c r="AU9" s="30">
        <f t="shared" si="1"/>
        <v>1</v>
      </c>
      <c r="AV9" s="79">
        <f t="shared" ref="AV9:AV71" si="2">(SUM(AT9+AU9/2))/COUNTA(C9:AQ9)</f>
        <v>1.2195121951219513E-2</v>
      </c>
      <c r="AW9" s="67"/>
      <c r="AY9" s="111" t="s">
        <v>505</v>
      </c>
      <c r="AZ9" s="28" t="s">
        <v>506</v>
      </c>
      <c r="BA9" s="28" t="s">
        <v>507</v>
      </c>
    </row>
    <row r="10" spans="1:53" s="14" customFormat="1">
      <c r="A10" s="213"/>
      <c r="B10" s="40" t="s">
        <v>25</v>
      </c>
      <c r="C10" s="7" t="s">
        <v>161</v>
      </c>
      <c r="D10" s="96" t="s">
        <v>161</v>
      </c>
      <c r="E10" s="97" t="s">
        <v>161</v>
      </c>
      <c r="F10" s="97" t="s">
        <v>161</v>
      </c>
      <c r="G10" s="96" t="s">
        <v>221</v>
      </c>
      <c r="H10" s="96" t="s">
        <v>161</v>
      </c>
      <c r="I10" s="96" t="s">
        <v>161</v>
      </c>
      <c r="J10" s="96" t="s">
        <v>161</v>
      </c>
      <c r="K10" s="96" t="s">
        <v>161</v>
      </c>
      <c r="L10" s="97" t="s">
        <v>161</v>
      </c>
      <c r="M10" s="96" t="s">
        <v>161</v>
      </c>
      <c r="N10" s="7" t="s">
        <v>161</v>
      </c>
      <c r="O10" s="7" t="s">
        <v>161</v>
      </c>
      <c r="P10" s="96" t="s">
        <v>161</v>
      </c>
      <c r="Q10" s="96" t="s">
        <v>161</v>
      </c>
      <c r="R10" s="96" t="s">
        <v>161</v>
      </c>
      <c r="S10" s="96" t="s">
        <v>161</v>
      </c>
      <c r="T10" s="96" t="s">
        <v>161</v>
      </c>
      <c r="U10" s="96" t="s">
        <v>161</v>
      </c>
      <c r="V10" s="97" t="s">
        <v>161</v>
      </c>
      <c r="W10" s="97" t="s">
        <v>161</v>
      </c>
      <c r="X10" s="96" t="s">
        <v>161</v>
      </c>
      <c r="Y10" s="96" t="s">
        <v>161</v>
      </c>
      <c r="Z10" s="96" t="s">
        <v>161</v>
      </c>
      <c r="AA10" s="96" t="s">
        <v>161</v>
      </c>
      <c r="AB10" s="96" t="s">
        <v>161</v>
      </c>
      <c r="AC10" s="96" t="s">
        <v>161</v>
      </c>
      <c r="AD10" s="96" t="s">
        <v>161</v>
      </c>
      <c r="AE10" s="96" t="s">
        <v>161</v>
      </c>
      <c r="AF10" s="96" t="s">
        <v>161</v>
      </c>
      <c r="AG10" s="96" t="s">
        <v>161</v>
      </c>
      <c r="AH10" s="96" t="s">
        <v>161</v>
      </c>
      <c r="AI10" s="96" t="s">
        <v>161</v>
      </c>
      <c r="AJ10" s="96" t="s">
        <v>161</v>
      </c>
      <c r="AK10" s="96" t="s">
        <v>161</v>
      </c>
      <c r="AL10" s="96" t="s">
        <v>161</v>
      </c>
      <c r="AM10" s="96" t="s">
        <v>161</v>
      </c>
      <c r="AN10" s="96" t="s">
        <v>161</v>
      </c>
      <c r="AO10" s="96" t="s">
        <v>161</v>
      </c>
      <c r="AP10" s="96" t="s">
        <v>161</v>
      </c>
      <c r="AQ10" s="96" t="s">
        <v>161</v>
      </c>
      <c r="AT10" s="65">
        <f t="shared" si="0"/>
        <v>0</v>
      </c>
      <c r="AU10" s="30">
        <f t="shared" si="1"/>
        <v>0</v>
      </c>
      <c r="AV10" s="79">
        <f t="shared" si="2"/>
        <v>0</v>
      </c>
      <c r="AW10" s="68"/>
      <c r="AY10" s="111" t="s">
        <v>505</v>
      </c>
      <c r="AZ10" s="28" t="s">
        <v>506</v>
      </c>
      <c r="BA10" s="28" t="s">
        <v>507</v>
      </c>
    </row>
    <row r="11" spans="1:53" s="14" customFormat="1">
      <c r="A11" s="213"/>
      <c r="B11" s="41" t="s">
        <v>26</v>
      </c>
      <c r="C11" s="7" t="s">
        <v>161</v>
      </c>
      <c r="D11" s="96" t="s">
        <v>161</v>
      </c>
      <c r="E11" s="97" t="s">
        <v>161</v>
      </c>
      <c r="F11" s="97" t="s">
        <v>161</v>
      </c>
      <c r="G11" s="96" t="s">
        <v>221</v>
      </c>
      <c r="H11" s="96" t="s">
        <v>161</v>
      </c>
      <c r="I11" s="96" t="s">
        <v>161</v>
      </c>
      <c r="J11" s="96" t="s">
        <v>161</v>
      </c>
      <c r="K11" s="96" t="s">
        <v>161</v>
      </c>
      <c r="L11" s="97" t="s">
        <v>161</v>
      </c>
      <c r="M11" s="96" t="s">
        <v>161</v>
      </c>
      <c r="N11" s="8" t="s">
        <v>223</v>
      </c>
      <c r="O11" s="8" t="s">
        <v>223</v>
      </c>
      <c r="P11" s="96" t="s">
        <v>161</v>
      </c>
      <c r="Q11" s="96" t="s">
        <v>161</v>
      </c>
      <c r="R11" s="96" t="s">
        <v>161</v>
      </c>
      <c r="S11" s="96" t="s">
        <v>161</v>
      </c>
      <c r="T11" s="96" t="s">
        <v>161</v>
      </c>
      <c r="U11" s="96" t="s">
        <v>161</v>
      </c>
      <c r="V11" s="97" t="s">
        <v>161</v>
      </c>
      <c r="W11" s="97" t="s">
        <v>161</v>
      </c>
      <c r="X11" s="96" t="s">
        <v>161</v>
      </c>
      <c r="Y11" s="96" t="s">
        <v>161</v>
      </c>
      <c r="Z11" s="96" t="s">
        <v>161</v>
      </c>
      <c r="AA11" s="96" t="s">
        <v>161</v>
      </c>
      <c r="AB11" s="96" t="s">
        <v>161</v>
      </c>
      <c r="AC11" s="96" t="s">
        <v>161</v>
      </c>
      <c r="AD11" s="96" t="s">
        <v>161</v>
      </c>
      <c r="AE11" s="96" t="s">
        <v>161</v>
      </c>
      <c r="AF11" s="96" t="s">
        <v>161</v>
      </c>
      <c r="AG11" s="96" t="s">
        <v>161</v>
      </c>
      <c r="AH11" s="96" t="s">
        <v>161</v>
      </c>
      <c r="AI11" s="96" t="s">
        <v>161</v>
      </c>
      <c r="AJ11" s="96" t="s">
        <v>161</v>
      </c>
      <c r="AK11" s="96" t="s">
        <v>161</v>
      </c>
      <c r="AL11" s="96" t="s">
        <v>161</v>
      </c>
      <c r="AM11" s="96" t="s">
        <v>161</v>
      </c>
      <c r="AN11" s="96" t="s">
        <v>161</v>
      </c>
      <c r="AO11" s="96" t="s">
        <v>161</v>
      </c>
      <c r="AP11" s="96" t="s">
        <v>161</v>
      </c>
      <c r="AQ11" s="96" t="s">
        <v>161</v>
      </c>
      <c r="AT11" s="65">
        <f t="shared" si="0"/>
        <v>0</v>
      </c>
      <c r="AU11" s="30">
        <f t="shared" si="1"/>
        <v>2</v>
      </c>
      <c r="AV11" s="79">
        <f t="shared" si="2"/>
        <v>2.4390243902439025E-2</v>
      </c>
      <c r="AW11" s="68"/>
      <c r="AY11" s="111" t="s">
        <v>505</v>
      </c>
      <c r="AZ11" s="28" t="s">
        <v>506</v>
      </c>
      <c r="BA11" s="28" t="s">
        <v>507</v>
      </c>
    </row>
    <row r="12" spans="1:53" s="14" customFormat="1" ht="21" customHeight="1">
      <c r="A12" s="213"/>
      <c r="B12" s="41" t="s">
        <v>27</v>
      </c>
      <c r="C12" s="7" t="s">
        <v>161</v>
      </c>
      <c r="D12" s="96" t="s">
        <v>221</v>
      </c>
      <c r="E12" s="97" t="s">
        <v>161</v>
      </c>
      <c r="F12" s="97" t="s">
        <v>161</v>
      </c>
      <c r="G12" s="38" t="s">
        <v>223</v>
      </c>
      <c r="H12" s="96" t="s">
        <v>161</v>
      </c>
      <c r="I12" s="96" t="s">
        <v>161</v>
      </c>
      <c r="J12" s="96" t="s">
        <v>161</v>
      </c>
      <c r="K12" s="96" t="s">
        <v>161</v>
      </c>
      <c r="L12" s="97" t="s">
        <v>161</v>
      </c>
      <c r="M12" s="96" t="s">
        <v>161</v>
      </c>
      <c r="N12" s="7" t="s">
        <v>221</v>
      </c>
      <c r="O12" s="7" t="s">
        <v>161</v>
      </c>
      <c r="P12" s="96" t="s">
        <v>161</v>
      </c>
      <c r="Q12" s="96" t="s">
        <v>161</v>
      </c>
      <c r="R12" s="96" t="s">
        <v>161</v>
      </c>
      <c r="S12" s="96" t="s">
        <v>161</v>
      </c>
      <c r="T12" s="96" t="s">
        <v>161</v>
      </c>
      <c r="U12" s="96" t="s">
        <v>161</v>
      </c>
      <c r="V12" s="97" t="s">
        <v>161</v>
      </c>
      <c r="W12" s="97" t="s">
        <v>161</v>
      </c>
      <c r="X12" s="96" t="s">
        <v>161</v>
      </c>
      <c r="Y12" s="96" t="s">
        <v>161</v>
      </c>
      <c r="Z12" s="96" t="s">
        <v>161</v>
      </c>
      <c r="AA12" s="96" t="s">
        <v>161</v>
      </c>
      <c r="AB12" s="96" t="s">
        <v>161</v>
      </c>
      <c r="AC12" s="96" t="s">
        <v>161</v>
      </c>
      <c r="AD12" s="96" t="s">
        <v>161</v>
      </c>
      <c r="AE12" s="96" t="s">
        <v>161</v>
      </c>
      <c r="AF12" s="96" t="s">
        <v>161</v>
      </c>
      <c r="AG12" s="96" t="s">
        <v>161</v>
      </c>
      <c r="AH12" s="96" t="s">
        <v>161</v>
      </c>
      <c r="AI12" s="96" t="s">
        <v>161</v>
      </c>
      <c r="AJ12" s="96" t="s">
        <v>161</v>
      </c>
      <c r="AK12" s="96" t="s">
        <v>161</v>
      </c>
      <c r="AL12" s="96" t="s">
        <v>161</v>
      </c>
      <c r="AM12" s="96" t="s">
        <v>161</v>
      </c>
      <c r="AN12" s="96" t="s">
        <v>161</v>
      </c>
      <c r="AO12" s="96" t="s">
        <v>161</v>
      </c>
      <c r="AP12" s="96" t="s">
        <v>161</v>
      </c>
      <c r="AQ12" s="27" t="s">
        <v>206</v>
      </c>
      <c r="AT12" s="65">
        <f t="shared" si="0"/>
        <v>1</v>
      </c>
      <c r="AU12" s="30">
        <f t="shared" si="1"/>
        <v>1</v>
      </c>
      <c r="AV12" s="79">
        <f t="shared" si="2"/>
        <v>3.6585365853658534E-2</v>
      </c>
      <c r="AW12" s="68"/>
      <c r="AY12" s="111" t="s">
        <v>505</v>
      </c>
      <c r="AZ12" s="28" t="s">
        <v>506</v>
      </c>
      <c r="BA12" s="28" t="s">
        <v>507</v>
      </c>
    </row>
    <row r="13" spans="1:53" s="14" customFormat="1" ht="21" customHeight="1">
      <c r="A13" s="213"/>
      <c r="B13" s="41" t="s">
        <v>28</v>
      </c>
      <c r="C13" s="7" t="s">
        <v>161</v>
      </c>
      <c r="D13" s="96" t="s">
        <v>161</v>
      </c>
      <c r="E13" s="97" t="s">
        <v>161</v>
      </c>
      <c r="F13" s="97" t="s">
        <v>161</v>
      </c>
      <c r="G13" s="96" t="s">
        <v>221</v>
      </c>
      <c r="H13" s="96" t="s">
        <v>161</v>
      </c>
      <c r="I13" s="96" t="s">
        <v>161</v>
      </c>
      <c r="J13" s="96" t="s">
        <v>161</v>
      </c>
      <c r="K13" s="96" t="s">
        <v>161</v>
      </c>
      <c r="L13" s="97" t="s">
        <v>161</v>
      </c>
      <c r="M13" s="96" t="s">
        <v>161</v>
      </c>
      <c r="N13" s="7" t="s">
        <v>221</v>
      </c>
      <c r="O13" s="7" t="s">
        <v>161</v>
      </c>
      <c r="P13" s="96" t="s">
        <v>161</v>
      </c>
      <c r="Q13" s="96" t="s">
        <v>161</v>
      </c>
      <c r="R13" s="96" t="s">
        <v>161</v>
      </c>
      <c r="S13" s="38" t="s">
        <v>231</v>
      </c>
      <c r="T13" s="38" t="s">
        <v>231</v>
      </c>
      <c r="U13" s="96" t="s">
        <v>161</v>
      </c>
      <c r="V13" s="97" t="s">
        <v>161</v>
      </c>
      <c r="W13" s="97" t="s">
        <v>161</v>
      </c>
      <c r="X13" s="96" t="s">
        <v>161</v>
      </c>
      <c r="Y13" s="96" t="s">
        <v>161</v>
      </c>
      <c r="Z13" s="38" t="s">
        <v>244</v>
      </c>
      <c r="AA13" s="38" t="s">
        <v>244</v>
      </c>
      <c r="AB13" s="96" t="s">
        <v>161</v>
      </c>
      <c r="AC13" s="38" t="s">
        <v>223</v>
      </c>
      <c r="AD13" s="38" t="s">
        <v>223</v>
      </c>
      <c r="AE13" s="38" t="s">
        <v>223</v>
      </c>
      <c r="AF13" s="96" t="s">
        <v>161</v>
      </c>
      <c r="AG13" s="96" t="s">
        <v>161</v>
      </c>
      <c r="AH13" s="96" t="s">
        <v>161</v>
      </c>
      <c r="AI13" s="96" t="s">
        <v>161</v>
      </c>
      <c r="AJ13" s="96" t="s">
        <v>161</v>
      </c>
      <c r="AK13" s="96" t="s">
        <v>161</v>
      </c>
      <c r="AL13" s="96" t="s">
        <v>161</v>
      </c>
      <c r="AM13" s="96" t="s">
        <v>161</v>
      </c>
      <c r="AN13" s="96" t="s">
        <v>161</v>
      </c>
      <c r="AO13" s="38" t="s">
        <v>223</v>
      </c>
      <c r="AP13" s="38" t="s">
        <v>223</v>
      </c>
      <c r="AQ13" s="96" t="s">
        <v>161</v>
      </c>
      <c r="AT13" s="65">
        <f t="shared" si="0"/>
        <v>0</v>
      </c>
      <c r="AU13" s="30">
        <f t="shared" si="1"/>
        <v>9</v>
      </c>
      <c r="AV13" s="79">
        <f t="shared" si="2"/>
        <v>0.10975609756097561</v>
      </c>
      <c r="AW13" s="67"/>
      <c r="AY13" s="111" t="s">
        <v>505</v>
      </c>
      <c r="AZ13" s="28" t="s">
        <v>506</v>
      </c>
      <c r="BA13" s="28" t="s">
        <v>507</v>
      </c>
    </row>
    <row r="14" spans="1:53" s="14" customFormat="1" ht="21" customHeight="1">
      <c r="A14" s="213"/>
      <c r="B14" s="41" t="s">
        <v>29</v>
      </c>
      <c r="C14" s="7" t="s">
        <v>161</v>
      </c>
      <c r="D14" s="96" t="s">
        <v>161</v>
      </c>
      <c r="E14" s="97" t="s">
        <v>161</v>
      </c>
      <c r="F14" s="97" t="s">
        <v>161</v>
      </c>
      <c r="G14" s="96" t="s">
        <v>221</v>
      </c>
      <c r="H14" s="96" t="s">
        <v>161</v>
      </c>
      <c r="I14" s="96" t="s">
        <v>161</v>
      </c>
      <c r="J14" s="96" t="s">
        <v>161</v>
      </c>
      <c r="K14" s="96" t="s">
        <v>161</v>
      </c>
      <c r="L14" s="97" t="s">
        <v>161</v>
      </c>
      <c r="M14" s="96" t="s">
        <v>161</v>
      </c>
      <c r="N14" s="7" t="s">
        <v>221</v>
      </c>
      <c r="O14" s="7" t="s">
        <v>161</v>
      </c>
      <c r="P14" s="96" t="s">
        <v>161</v>
      </c>
      <c r="Q14" s="96" t="s">
        <v>161</v>
      </c>
      <c r="R14" s="96" t="s">
        <v>161</v>
      </c>
      <c r="S14" s="38" t="s">
        <v>231</v>
      </c>
      <c r="T14" s="38" t="s">
        <v>231</v>
      </c>
      <c r="U14" s="96" t="s">
        <v>161</v>
      </c>
      <c r="V14" s="97" t="s">
        <v>161</v>
      </c>
      <c r="W14" s="97" t="s">
        <v>161</v>
      </c>
      <c r="X14" s="96" t="s">
        <v>161</v>
      </c>
      <c r="Y14" s="96" t="s">
        <v>161</v>
      </c>
      <c r="Z14" s="38" t="s">
        <v>244</v>
      </c>
      <c r="AA14" s="38" t="s">
        <v>244</v>
      </c>
      <c r="AB14" s="96" t="s">
        <v>161</v>
      </c>
      <c r="AC14" s="38" t="s">
        <v>223</v>
      </c>
      <c r="AD14" s="38" t="s">
        <v>223</v>
      </c>
      <c r="AE14" s="38" t="s">
        <v>223</v>
      </c>
      <c r="AF14" s="96" t="s">
        <v>161</v>
      </c>
      <c r="AG14" s="96" t="s">
        <v>161</v>
      </c>
      <c r="AH14" s="96" t="s">
        <v>161</v>
      </c>
      <c r="AI14" s="96" t="s">
        <v>161</v>
      </c>
      <c r="AJ14" s="96" t="s">
        <v>161</v>
      </c>
      <c r="AK14" s="96" t="s">
        <v>161</v>
      </c>
      <c r="AL14" s="96" t="s">
        <v>161</v>
      </c>
      <c r="AM14" s="96" t="s">
        <v>161</v>
      </c>
      <c r="AN14" s="96" t="s">
        <v>161</v>
      </c>
      <c r="AO14" s="38" t="s">
        <v>223</v>
      </c>
      <c r="AP14" s="38" t="s">
        <v>223</v>
      </c>
      <c r="AQ14" s="38" t="s">
        <v>223</v>
      </c>
      <c r="AT14" s="65">
        <f t="shared" si="0"/>
        <v>0</v>
      </c>
      <c r="AU14" s="30">
        <f t="shared" si="1"/>
        <v>10</v>
      </c>
      <c r="AV14" s="79">
        <f t="shared" si="2"/>
        <v>0.12195121951219512</v>
      </c>
      <c r="AW14" s="67"/>
      <c r="AY14" s="111" t="s">
        <v>505</v>
      </c>
      <c r="AZ14" s="28" t="s">
        <v>506</v>
      </c>
      <c r="BA14" s="28" t="s">
        <v>507</v>
      </c>
    </row>
    <row r="15" spans="1:53" s="14" customFormat="1" ht="21" customHeight="1">
      <c r="A15" s="213"/>
      <c r="B15" s="41" t="s">
        <v>30</v>
      </c>
      <c r="C15" s="7" t="s">
        <v>161</v>
      </c>
      <c r="D15" s="96" t="s">
        <v>161</v>
      </c>
      <c r="E15" s="97" t="s">
        <v>161</v>
      </c>
      <c r="F15" s="97" t="s">
        <v>161</v>
      </c>
      <c r="G15" s="96" t="s">
        <v>221</v>
      </c>
      <c r="H15" s="96" t="s">
        <v>161</v>
      </c>
      <c r="I15" s="96" t="s">
        <v>161</v>
      </c>
      <c r="J15" s="96" t="s">
        <v>161</v>
      </c>
      <c r="K15" s="96" t="s">
        <v>161</v>
      </c>
      <c r="L15" s="97" t="s">
        <v>161</v>
      </c>
      <c r="M15" s="96" t="s">
        <v>161</v>
      </c>
      <c r="N15" s="7" t="s">
        <v>221</v>
      </c>
      <c r="O15" s="7" t="s">
        <v>161</v>
      </c>
      <c r="P15" s="105" t="s">
        <v>230</v>
      </c>
      <c r="Q15" s="96" t="s">
        <v>161</v>
      </c>
      <c r="R15" s="105" t="s">
        <v>230</v>
      </c>
      <c r="S15" s="38" t="s">
        <v>231</v>
      </c>
      <c r="T15" s="38" t="s">
        <v>231</v>
      </c>
      <c r="U15" s="38" t="s">
        <v>231</v>
      </c>
      <c r="V15" s="97" t="s">
        <v>161</v>
      </c>
      <c r="W15" s="97" t="s">
        <v>161</v>
      </c>
      <c r="X15" s="96" t="s">
        <v>161</v>
      </c>
      <c r="Y15" s="96" t="s">
        <v>161</v>
      </c>
      <c r="Z15" s="96" t="s">
        <v>161</v>
      </c>
      <c r="AA15" s="38" t="s">
        <v>244</v>
      </c>
      <c r="AB15" s="96" t="s">
        <v>161</v>
      </c>
      <c r="AC15" s="38" t="s">
        <v>223</v>
      </c>
      <c r="AD15" s="38" t="s">
        <v>223</v>
      </c>
      <c r="AE15" s="38" t="s">
        <v>223</v>
      </c>
      <c r="AF15" s="105" t="s">
        <v>239</v>
      </c>
      <c r="AG15" s="96" t="s">
        <v>161</v>
      </c>
      <c r="AH15" s="96" t="s">
        <v>161</v>
      </c>
      <c r="AI15" s="38" t="s">
        <v>223</v>
      </c>
      <c r="AJ15" s="96" t="s">
        <v>161</v>
      </c>
      <c r="AK15" s="96" t="s">
        <v>161</v>
      </c>
      <c r="AL15" s="96" t="s">
        <v>161</v>
      </c>
      <c r="AM15" s="96" t="s">
        <v>161</v>
      </c>
      <c r="AN15" s="96" t="s">
        <v>161</v>
      </c>
      <c r="AO15" s="38" t="s">
        <v>223</v>
      </c>
      <c r="AP15" s="38" t="s">
        <v>223</v>
      </c>
      <c r="AQ15" s="38" t="s">
        <v>223</v>
      </c>
      <c r="AT15" s="65">
        <f t="shared" si="0"/>
        <v>0</v>
      </c>
      <c r="AU15" s="30">
        <f t="shared" si="1"/>
        <v>11</v>
      </c>
      <c r="AV15" s="79">
        <f t="shared" si="2"/>
        <v>0.13414634146341464</v>
      </c>
      <c r="AW15" s="67"/>
      <c r="AY15" s="111" t="s">
        <v>505</v>
      </c>
      <c r="AZ15" s="28" t="s">
        <v>506</v>
      </c>
      <c r="BA15" s="28" t="s">
        <v>507</v>
      </c>
    </row>
    <row r="16" spans="1:53" s="14" customFormat="1" ht="21" customHeight="1">
      <c r="A16" s="213"/>
      <c r="B16" s="41" t="s">
        <v>31</v>
      </c>
      <c r="C16" s="7" t="s">
        <v>161</v>
      </c>
      <c r="D16" s="96" t="s">
        <v>221</v>
      </c>
      <c r="E16" s="97" t="s">
        <v>161</v>
      </c>
      <c r="F16" s="97" t="s">
        <v>161</v>
      </c>
      <c r="G16" s="96" t="s">
        <v>221</v>
      </c>
      <c r="H16" s="38" t="s">
        <v>223</v>
      </c>
      <c r="I16" s="96" t="s">
        <v>161</v>
      </c>
      <c r="J16" s="96" t="s">
        <v>161</v>
      </c>
      <c r="K16" s="96" t="s">
        <v>161</v>
      </c>
      <c r="L16" s="97" t="s">
        <v>161</v>
      </c>
      <c r="M16" s="96" t="s">
        <v>161</v>
      </c>
      <c r="N16" s="7" t="s">
        <v>221</v>
      </c>
      <c r="O16" s="7" t="s">
        <v>161</v>
      </c>
      <c r="P16" s="105" t="s">
        <v>230</v>
      </c>
      <c r="Q16" s="96" t="s">
        <v>161</v>
      </c>
      <c r="R16" s="105" t="s">
        <v>230</v>
      </c>
      <c r="S16" s="38" t="s">
        <v>231</v>
      </c>
      <c r="T16" s="38" t="s">
        <v>231</v>
      </c>
      <c r="U16" s="38" t="s">
        <v>231</v>
      </c>
      <c r="V16" s="97" t="s">
        <v>161</v>
      </c>
      <c r="W16" s="97" t="s">
        <v>161</v>
      </c>
      <c r="X16" s="96" t="s">
        <v>161</v>
      </c>
      <c r="Y16" s="96" t="s">
        <v>161</v>
      </c>
      <c r="Z16" s="38" t="s">
        <v>244</v>
      </c>
      <c r="AA16" s="38" t="s">
        <v>244</v>
      </c>
      <c r="AB16" s="96" t="s">
        <v>161</v>
      </c>
      <c r="AC16" s="38" t="s">
        <v>223</v>
      </c>
      <c r="AD16" s="38" t="s">
        <v>223</v>
      </c>
      <c r="AE16" s="38" t="s">
        <v>223</v>
      </c>
      <c r="AF16" s="105" t="s">
        <v>239</v>
      </c>
      <c r="AG16" s="96" t="s">
        <v>161</v>
      </c>
      <c r="AH16" s="96" t="s">
        <v>161</v>
      </c>
      <c r="AI16" s="38" t="s">
        <v>223</v>
      </c>
      <c r="AJ16" s="96" t="s">
        <v>161</v>
      </c>
      <c r="AK16" s="96" t="s">
        <v>161</v>
      </c>
      <c r="AL16" s="96" t="s">
        <v>161</v>
      </c>
      <c r="AM16" s="96" t="s">
        <v>161</v>
      </c>
      <c r="AN16" s="96" t="s">
        <v>161</v>
      </c>
      <c r="AO16" s="38" t="s">
        <v>223</v>
      </c>
      <c r="AP16" s="38" t="s">
        <v>223</v>
      </c>
      <c r="AQ16" s="38" t="s">
        <v>223</v>
      </c>
      <c r="AT16" s="65">
        <f t="shared" si="0"/>
        <v>0</v>
      </c>
      <c r="AU16" s="30">
        <f t="shared" si="1"/>
        <v>13</v>
      </c>
      <c r="AV16" s="79">
        <f t="shared" si="2"/>
        <v>0.15853658536585366</v>
      </c>
      <c r="AW16" s="67"/>
      <c r="AY16" s="111" t="s">
        <v>505</v>
      </c>
      <c r="AZ16" s="28" t="s">
        <v>506</v>
      </c>
      <c r="BA16" s="28" t="s">
        <v>507</v>
      </c>
    </row>
    <row r="17" spans="1:53" s="14" customFormat="1" ht="21" customHeight="1">
      <c r="A17" s="213"/>
      <c r="B17" s="41" t="s">
        <v>32</v>
      </c>
      <c r="C17" s="7" t="s">
        <v>161</v>
      </c>
      <c r="D17" s="96" t="s">
        <v>161</v>
      </c>
      <c r="E17" s="97" t="s">
        <v>161</v>
      </c>
      <c r="F17" s="97" t="s">
        <v>161</v>
      </c>
      <c r="G17" s="96" t="s">
        <v>221</v>
      </c>
      <c r="H17" s="96" t="s">
        <v>161</v>
      </c>
      <c r="I17" s="96" t="s">
        <v>161</v>
      </c>
      <c r="J17" s="96" t="s">
        <v>161</v>
      </c>
      <c r="K17" s="96" t="s">
        <v>161</v>
      </c>
      <c r="L17" s="97" t="s">
        <v>161</v>
      </c>
      <c r="M17" s="96" t="s">
        <v>161</v>
      </c>
      <c r="N17" s="7" t="s">
        <v>221</v>
      </c>
      <c r="O17" s="7" t="s">
        <v>161</v>
      </c>
      <c r="P17" s="96" t="s">
        <v>161</v>
      </c>
      <c r="Q17" s="96" t="s">
        <v>161</v>
      </c>
      <c r="R17" s="96" t="s">
        <v>161</v>
      </c>
      <c r="S17" s="38" t="s">
        <v>231</v>
      </c>
      <c r="T17" s="96" t="s">
        <v>161</v>
      </c>
      <c r="U17" s="96" t="s">
        <v>161</v>
      </c>
      <c r="V17" s="97" t="s">
        <v>161</v>
      </c>
      <c r="W17" s="97" t="s">
        <v>161</v>
      </c>
      <c r="X17" s="96" t="s">
        <v>161</v>
      </c>
      <c r="Y17" s="96" t="s">
        <v>161</v>
      </c>
      <c r="Z17" s="96" t="s">
        <v>161</v>
      </c>
      <c r="AA17" s="96" t="s">
        <v>161</v>
      </c>
      <c r="AB17" s="96" t="s">
        <v>161</v>
      </c>
      <c r="AC17" s="96" t="s">
        <v>161</v>
      </c>
      <c r="AD17" s="38" t="s">
        <v>223</v>
      </c>
      <c r="AE17" s="96" t="s">
        <v>161</v>
      </c>
      <c r="AF17" s="96" t="s">
        <v>161</v>
      </c>
      <c r="AG17" s="96" t="s">
        <v>161</v>
      </c>
      <c r="AH17" s="96" t="s">
        <v>161</v>
      </c>
      <c r="AI17" s="96" t="s">
        <v>161</v>
      </c>
      <c r="AJ17" s="96" t="s">
        <v>161</v>
      </c>
      <c r="AK17" s="96" t="s">
        <v>161</v>
      </c>
      <c r="AL17" s="96" t="s">
        <v>161</v>
      </c>
      <c r="AM17" s="96" t="s">
        <v>161</v>
      </c>
      <c r="AN17" s="96" t="s">
        <v>161</v>
      </c>
      <c r="AO17" s="96" t="s">
        <v>161</v>
      </c>
      <c r="AP17" s="96" t="s">
        <v>161</v>
      </c>
      <c r="AQ17" s="96" t="s">
        <v>161</v>
      </c>
      <c r="AT17" s="65">
        <f t="shared" si="0"/>
        <v>0</v>
      </c>
      <c r="AU17" s="30">
        <f t="shared" si="1"/>
        <v>2</v>
      </c>
      <c r="AV17" s="79">
        <f t="shared" si="2"/>
        <v>2.4390243902439025E-2</v>
      </c>
      <c r="AW17" s="68"/>
      <c r="AY17" s="111" t="s">
        <v>505</v>
      </c>
      <c r="AZ17" s="28" t="s">
        <v>506</v>
      </c>
      <c r="BA17" s="28" t="s">
        <v>507</v>
      </c>
    </row>
    <row r="18" spans="1:53" s="14" customFormat="1" ht="21" customHeight="1">
      <c r="A18" s="213"/>
      <c r="B18" s="41" t="s">
        <v>33</v>
      </c>
      <c r="C18" s="7" t="s">
        <v>161</v>
      </c>
      <c r="D18" s="96" t="s">
        <v>161</v>
      </c>
      <c r="E18" s="97" t="s">
        <v>161</v>
      </c>
      <c r="F18" s="97" t="s">
        <v>161</v>
      </c>
      <c r="G18" s="96" t="s">
        <v>221</v>
      </c>
      <c r="H18" s="96" t="s">
        <v>161</v>
      </c>
      <c r="I18" s="96" t="s">
        <v>161</v>
      </c>
      <c r="J18" s="96" t="s">
        <v>161</v>
      </c>
      <c r="K18" s="96" t="s">
        <v>161</v>
      </c>
      <c r="L18" s="97" t="s">
        <v>161</v>
      </c>
      <c r="M18" s="96" t="s">
        <v>161</v>
      </c>
      <c r="N18" s="7" t="s">
        <v>221</v>
      </c>
      <c r="O18" s="7" t="s">
        <v>161</v>
      </c>
      <c r="P18" s="96" t="s">
        <v>161</v>
      </c>
      <c r="Q18" s="96" t="s">
        <v>161</v>
      </c>
      <c r="R18" s="96" t="s">
        <v>161</v>
      </c>
      <c r="S18" s="38" t="s">
        <v>231</v>
      </c>
      <c r="T18" s="96" t="s">
        <v>161</v>
      </c>
      <c r="U18" s="96" t="s">
        <v>161</v>
      </c>
      <c r="V18" s="97" t="s">
        <v>161</v>
      </c>
      <c r="W18" s="97" t="s">
        <v>161</v>
      </c>
      <c r="X18" s="96" t="s">
        <v>161</v>
      </c>
      <c r="Y18" s="96" t="s">
        <v>161</v>
      </c>
      <c r="Z18" s="96" t="s">
        <v>161</v>
      </c>
      <c r="AA18" s="96" t="s">
        <v>161</v>
      </c>
      <c r="AB18" s="96" t="s">
        <v>161</v>
      </c>
      <c r="AC18" s="96" t="s">
        <v>161</v>
      </c>
      <c r="AD18" s="38" t="s">
        <v>223</v>
      </c>
      <c r="AE18" s="96" t="s">
        <v>161</v>
      </c>
      <c r="AF18" s="96" t="s">
        <v>161</v>
      </c>
      <c r="AG18" s="96" t="s">
        <v>161</v>
      </c>
      <c r="AH18" s="96" t="s">
        <v>161</v>
      </c>
      <c r="AI18" s="96" t="s">
        <v>161</v>
      </c>
      <c r="AJ18" s="96" t="s">
        <v>161</v>
      </c>
      <c r="AK18" s="96" t="s">
        <v>161</v>
      </c>
      <c r="AL18" s="96" t="s">
        <v>161</v>
      </c>
      <c r="AM18" s="96" t="s">
        <v>161</v>
      </c>
      <c r="AN18" s="96" t="s">
        <v>161</v>
      </c>
      <c r="AO18" s="96" t="s">
        <v>161</v>
      </c>
      <c r="AP18" s="96" t="s">
        <v>161</v>
      </c>
      <c r="AQ18" s="96" t="s">
        <v>161</v>
      </c>
      <c r="AT18" s="65">
        <f t="shared" si="0"/>
        <v>0</v>
      </c>
      <c r="AU18" s="30">
        <f t="shared" si="1"/>
        <v>2</v>
      </c>
      <c r="AV18" s="79">
        <f t="shared" si="2"/>
        <v>2.4390243902439025E-2</v>
      </c>
      <c r="AW18" s="155"/>
      <c r="AY18" s="111" t="s">
        <v>505</v>
      </c>
      <c r="AZ18" s="28" t="s">
        <v>506</v>
      </c>
      <c r="BA18" s="28" t="s">
        <v>507</v>
      </c>
    </row>
    <row r="19" spans="1:53" s="14" customFormat="1" ht="21" customHeight="1">
      <c r="A19" s="213"/>
      <c r="B19" s="41" t="s">
        <v>34</v>
      </c>
      <c r="C19" s="7" t="s">
        <v>161</v>
      </c>
      <c r="D19" s="96" t="s">
        <v>161</v>
      </c>
      <c r="E19" s="27" t="s">
        <v>206</v>
      </c>
      <c r="F19" s="97" t="s">
        <v>161</v>
      </c>
      <c r="G19" s="96" t="s">
        <v>221</v>
      </c>
      <c r="H19" s="96" t="s">
        <v>161</v>
      </c>
      <c r="I19" s="96" t="s">
        <v>161</v>
      </c>
      <c r="J19" s="96" t="s">
        <v>161</v>
      </c>
      <c r="K19" s="96" t="s">
        <v>161</v>
      </c>
      <c r="L19" s="27" t="s">
        <v>206</v>
      </c>
      <c r="M19" s="96" t="s">
        <v>161</v>
      </c>
      <c r="N19" s="9" t="s">
        <v>206</v>
      </c>
      <c r="O19" s="7" t="s">
        <v>161</v>
      </c>
      <c r="P19" s="96" t="s">
        <v>161</v>
      </c>
      <c r="Q19" s="96" t="s">
        <v>161</v>
      </c>
      <c r="R19" s="96" t="s">
        <v>161</v>
      </c>
      <c r="S19" s="38" t="s">
        <v>231</v>
      </c>
      <c r="T19" s="96" t="s">
        <v>161</v>
      </c>
      <c r="U19" s="96" t="s">
        <v>161</v>
      </c>
      <c r="V19" s="97" t="s">
        <v>161</v>
      </c>
      <c r="W19" s="97" t="s">
        <v>161</v>
      </c>
      <c r="X19" s="96" t="s">
        <v>161</v>
      </c>
      <c r="Y19" s="96" t="s">
        <v>161</v>
      </c>
      <c r="Z19" s="38" t="s">
        <v>244</v>
      </c>
      <c r="AA19" s="96" t="s">
        <v>161</v>
      </c>
      <c r="AB19" s="96" t="s">
        <v>161</v>
      </c>
      <c r="AC19" s="96" t="s">
        <v>161</v>
      </c>
      <c r="AD19" s="96" t="s">
        <v>161</v>
      </c>
      <c r="AE19" s="96" t="s">
        <v>161</v>
      </c>
      <c r="AF19" s="38" t="s">
        <v>223</v>
      </c>
      <c r="AG19" s="96" t="s">
        <v>161</v>
      </c>
      <c r="AH19" s="96" t="s">
        <v>161</v>
      </c>
      <c r="AI19" s="96" t="s">
        <v>161</v>
      </c>
      <c r="AJ19" s="96" t="s">
        <v>161</v>
      </c>
      <c r="AK19" s="96" t="s">
        <v>161</v>
      </c>
      <c r="AL19" s="96" t="s">
        <v>161</v>
      </c>
      <c r="AM19" s="38" t="s">
        <v>223</v>
      </c>
      <c r="AN19" s="96" t="s">
        <v>161</v>
      </c>
      <c r="AO19" s="96" t="s">
        <v>161</v>
      </c>
      <c r="AP19" s="96" t="s">
        <v>161</v>
      </c>
      <c r="AQ19" s="96" t="s">
        <v>161</v>
      </c>
      <c r="AT19" s="65">
        <f t="shared" si="0"/>
        <v>3</v>
      </c>
      <c r="AU19" s="30">
        <f t="shared" si="1"/>
        <v>4</v>
      </c>
      <c r="AV19" s="79">
        <f t="shared" si="2"/>
        <v>0.12195121951219512</v>
      </c>
      <c r="AW19" s="67"/>
      <c r="AY19" s="111" t="s">
        <v>505</v>
      </c>
      <c r="AZ19" s="28" t="s">
        <v>506</v>
      </c>
      <c r="BA19" s="28" t="s">
        <v>507</v>
      </c>
    </row>
    <row r="20" spans="1:53" s="14" customFormat="1" ht="21" customHeight="1">
      <c r="A20" s="213"/>
      <c r="B20" s="41" t="s">
        <v>35</v>
      </c>
      <c r="C20" s="7" t="s">
        <v>161</v>
      </c>
      <c r="D20" s="96" t="s">
        <v>221</v>
      </c>
      <c r="E20" s="27" t="s">
        <v>206</v>
      </c>
      <c r="F20" s="27" t="s">
        <v>206</v>
      </c>
      <c r="G20" s="96" t="s">
        <v>221</v>
      </c>
      <c r="H20" s="38" t="s">
        <v>223</v>
      </c>
      <c r="I20" s="96" t="s">
        <v>161</v>
      </c>
      <c r="J20" s="27" t="s">
        <v>206</v>
      </c>
      <c r="K20" s="27" t="s">
        <v>206</v>
      </c>
      <c r="L20" s="97" t="s">
        <v>161</v>
      </c>
      <c r="M20" s="96" t="s">
        <v>161</v>
      </c>
      <c r="N20" s="9" t="s">
        <v>206</v>
      </c>
      <c r="O20" s="9" t="s">
        <v>206</v>
      </c>
      <c r="P20" s="38" t="s">
        <v>231</v>
      </c>
      <c r="Q20" s="96" t="s">
        <v>161</v>
      </c>
      <c r="R20" s="96" t="s">
        <v>161</v>
      </c>
      <c r="S20" s="38" t="s">
        <v>231</v>
      </c>
      <c r="T20" s="96" t="s">
        <v>161</v>
      </c>
      <c r="U20" s="38" t="s">
        <v>231</v>
      </c>
      <c r="V20" s="97" t="s">
        <v>161</v>
      </c>
      <c r="W20" s="97" t="s">
        <v>161</v>
      </c>
      <c r="X20" s="96" t="s">
        <v>161</v>
      </c>
      <c r="Y20" s="96" t="s">
        <v>161</v>
      </c>
      <c r="Z20" s="96" t="s">
        <v>161</v>
      </c>
      <c r="AA20" s="38" t="s">
        <v>244</v>
      </c>
      <c r="AB20" s="96" t="s">
        <v>161</v>
      </c>
      <c r="AC20" s="96" t="s">
        <v>161</v>
      </c>
      <c r="AD20" s="96" t="s">
        <v>161</v>
      </c>
      <c r="AE20" s="96" t="s">
        <v>161</v>
      </c>
      <c r="AF20" s="38" t="s">
        <v>223</v>
      </c>
      <c r="AG20" s="96" t="s">
        <v>161</v>
      </c>
      <c r="AH20" s="96" t="s">
        <v>161</v>
      </c>
      <c r="AI20" s="96" t="s">
        <v>161</v>
      </c>
      <c r="AJ20" s="96" t="s">
        <v>161</v>
      </c>
      <c r="AK20" s="96" t="s">
        <v>161</v>
      </c>
      <c r="AL20" s="38" t="s">
        <v>223</v>
      </c>
      <c r="AM20" s="96" t="s">
        <v>161</v>
      </c>
      <c r="AN20" s="96" t="s">
        <v>161</v>
      </c>
      <c r="AO20" s="96" t="s">
        <v>161</v>
      </c>
      <c r="AP20" s="96" t="s">
        <v>161</v>
      </c>
      <c r="AQ20" s="96" t="s">
        <v>161</v>
      </c>
      <c r="AT20" s="65">
        <f t="shared" si="0"/>
        <v>6</v>
      </c>
      <c r="AU20" s="30">
        <f t="shared" si="1"/>
        <v>7</v>
      </c>
      <c r="AV20" s="80">
        <f t="shared" si="2"/>
        <v>0.23170731707317074</v>
      </c>
      <c r="AW20" s="155" t="s">
        <v>516</v>
      </c>
      <c r="AY20" s="111" t="s">
        <v>505</v>
      </c>
      <c r="AZ20" s="28" t="s">
        <v>506</v>
      </c>
      <c r="BA20" s="28" t="s">
        <v>507</v>
      </c>
    </row>
    <row r="21" spans="1:53" s="14" customFormat="1" ht="21" customHeight="1">
      <c r="A21" s="213"/>
      <c r="B21" s="41" t="s">
        <v>36</v>
      </c>
      <c r="C21" s="7" t="s">
        <v>161</v>
      </c>
      <c r="D21" s="96" t="s">
        <v>161</v>
      </c>
      <c r="E21" s="97" t="s">
        <v>161</v>
      </c>
      <c r="F21" s="97" t="s">
        <v>161</v>
      </c>
      <c r="G21" s="96" t="s">
        <v>221</v>
      </c>
      <c r="H21" s="96" t="s">
        <v>161</v>
      </c>
      <c r="I21" s="96" t="s">
        <v>161</v>
      </c>
      <c r="J21" s="96" t="s">
        <v>161</v>
      </c>
      <c r="K21" s="96" t="s">
        <v>161</v>
      </c>
      <c r="L21" s="97" t="s">
        <v>161</v>
      </c>
      <c r="M21" s="96" t="s">
        <v>161</v>
      </c>
      <c r="N21" s="7" t="s">
        <v>221</v>
      </c>
      <c r="O21" s="7" t="s">
        <v>161</v>
      </c>
      <c r="P21" s="96" t="s">
        <v>161</v>
      </c>
      <c r="Q21" s="96" t="s">
        <v>161</v>
      </c>
      <c r="R21" s="96" t="s">
        <v>161</v>
      </c>
      <c r="S21" s="96" t="s">
        <v>161</v>
      </c>
      <c r="T21" s="96" t="s">
        <v>161</v>
      </c>
      <c r="U21" s="96" t="s">
        <v>161</v>
      </c>
      <c r="V21" s="97" t="s">
        <v>161</v>
      </c>
      <c r="W21" s="97" t="s">
        <v>161</v>
      </c>
      <c r="X21" s="96" t="s">
        <v>161</v>
      </c>
      <c r="Y21" s="96" t="s">
        <v>161</v>
      </c>
      <c r="Z21" s="38" t="s">
        <v>244</v>
      </c>
      <c r="AA21" s="96" t="s">
        <v>161</v>
      </c>
      <c r="AB21" s="96" t="s">
        <v>161</v>
      </c>
      <c r="AC21" s="38" t="s">
        <v>223</v>
      </c>
      <c r="AD21" s="96" t="s">
        <v>161</v>
      </c>
      <c r="AE21" s="96" t="s">
        <v>161</v>
      </c>
      <c r="AF21" s="96" t="s">
        <v>161</v>
      </c>
      <c r="AG21" s="96" t="s">
        <v>161</v>
      </c>
      <c r="AH21" s="96" t="s">
        <v>161</v>
      </c>
      <c r="AI21" s="96" t="s">
        <v>161</v>
      </c>
      <c r="AJ21" s="96" t="s">
        <v>161</v>
      </c>
      <c r="AK21" s="96" t="s">
        <v>161</v>
      </c>
      <c r="AL21" s="96" t="s">
        <v>161</v>
      </c>
      <c r="AM21" s="96" t="s">
        <v>161</v>
      </c>
      <c r="AN21" s="96" t="s">
        <v>161</v>
      </c>
      <c r="AO21" s="96" t="s">
        <v>161</v>
      </c>
      <c r="AP21" s="38" t="s">
        <v>223</v>
      </c>
      <c r="AQ21" s="96" t="s">
        <v>161</v>
      </c>
      <c r="AT21" s="65">
        <f t="shared" si="0"/>
        <v>0</v>
      </c>
      <c r="AU21" s="30">
        <f t="shared" si="1"/>
        <v>3</v>
      </c>
      <c r="AV21" s="79">
        <f t="shared" si="2"/>
        <v>3.6585365853658534E-2</v>
      </c>
      <c r="AW21" s="67"/>
      <c r="AY21" s="111" t="s">
        <v>505</v>
      </c>
      <c r="AZ21" s="28" t="s">
        <v>506</v>
      </c>
      <c r="BA21" s="28" t="s">
        <v>507</v>
      </c>
    </row>
    <row r="22" spans="1:53" s="14" customFormat="1" ht="21" customHeight="1">
      <c r="A22" s="213"/>
      <c r="B22" s="41" t="s">
        <v>37</v>
      </c>
      <c r="C22" s="7" t="s">
        <v>161</v>
      </c>
      <c r="D22" s="96" t="s">
        <v>161</v>
      </c>
      <c r="E22" s="97" t="s">
        <v>161</v>
      </c>
      <c r="F22" s="97" t="s">
        <v>161</v>
      </c>
      <c r="G22" s="96" t="s">
        <v>221</v>
      </c>
      <c r="H22" s="96" t="s">
        <v>161</v>
      </c>
      <c r="I22" s="96" t="s">
        <v>161</v>
      </c>
      <c r="J22" s="96" t="s">
        <v>161</v>
      </c>
      <c r="K22" s="96" t="s">
        <v>161</v>
      </c>
      <c r="L22" s="97" t="s">
        <v>161</v>
      </c>
      <c r="M22" s="96" t="s">
        <v>161</v>
      </c>
      <c r="N22" s="7" t="s">
        <v>221</v>
      </c>
      <c r="O22" s="7" t="s">
        <v>161</v>
      </c>
      <c r="P22" s="96" t="s">
        <v>161</v>
      </c>
      <c r="Q22" s="96" t="s">
        <v>161</v>
      </c>
      <c r="R22" s="96" t="s">
        <v>161</v>
      </c>
      <c r="S22" s="96" t="s">
        <v>161</v>
      </c>
      <c r="T22" s="96" t="s">
        <v>161</v>
      </c>
      <c r="U22" s="96" t="s">
        <v>161</v>
      </c>
      <c r="V22" s="97" t="s">
        <v>161</v>
      </c>
      <c r="W22" s="97" t="s">
        <v>161</v>
      </c>
      <c r="X22" s="96" t="s">
        <v>161</v>
      </c>
      <c r="Y22" s="96" t="s">
        <v>161</v>
      </c>
      <c r="Z22" s="38" t="s">
        <v>244</v>
      </c>
      <c r="AA22" s="96" t="s">
        <v>161</v>
      </c>
      <c r="AB22" s="96" t="s">
        <v>161</v>
      </c>
      <c r="AC22" s="96" t="s">
        <v>161</v>
      </c>
      <c r="AD22" s="96" t="s">
        <v>161</v>
      </c>
      <c r="AE22" s="96" t="s">
        <v>161</v>
      </c>
      <c r="AF22" s="96" t="s">
        <v>161</v>
      </c>
      <c r="AG22" s="96" t="s">
        <v>161</v>
      </c>
      <c r="AH22" s="96" t="s">
        <v>161</v>
      </c>
      <c r="AI22" s="96" t="s">
        <v>161</v>
      </c>
      <c r="AJ22" s="96" t="s">
        <v>161</v>
      </c>
      <c r="AK22" s="96" t="s">
        <v>161</v>
      </c>
      <c r="AL22" s="96" t="s">
        <v>161</v>
      </c>
      <c r="AM22" s="96" t="s">
        <v>161</v>
      </c>
      <c r="AN22" s="96" t="s">
        <v>161</v>
      </c>
      <c r="AO22" s="96" t="s">
        <v>161</v>
      </c>
      <c r="AP22" s="96" t="s">
        <v>161</v>
      </c>
      <c r="AQ22" s="96" t="s">
        <v>161</v>
      </c>
      <c r="AT22" s="65">
        <f t="shared" si="0"/>
        <v>0</v>
      </c>
      <c r="AU22" s="30">
        <f t="shared" si="1"/>
        <v>1</v>
      </c>
      <c r="AV22" s="79">
        <f t="shared" si="2"/>
        <v>1.2195121951219513E-2</v>
      </c>
      <c r="AW22" s="67"/>
      <c r="AY22" s="111" t="s">
        <v>505</v>
      </c>
      <c r="AZ22" s="28" t="s">
        <v>506</v>
      </c>
      <c r="BA22" s="28" t="s">
        <v>507</v>
      </c>
    </row>
    <row r="23" spans="1:53" s="14" customFormat="1" ht="21" customHeight="1">
      <c r="A23" s="213"/>
      <c r="B23" s="41" t="s">
        <v>38</v>
      </c>
      <c r="C23" s="7" t="s">
        <v>161</v>
      </c>
      <c r="D23" s="96" t="s">
        <v>221</v>
      </c>
      <c r="E23" s="97" t="s">
        <v>161</v>
      </c>
      <c r="F23" s="97" t="s">
        <v>161</v>
      </c>
      <c r="G23" s="96" t="s">
        <v>221</v>
      </c>
      <c r="H23" s="96" t="s">
        <v>161</v>
      </c>
      <c r="I23" s="96" t="s">
        <v>161</v>
      </c>
      <c r="J23" s="96" t="s">
        <v>161</v>
      </c>
      <c r="K23" s="96" t="s">
        <v>161</v>
      </c>
      <c r="L23" s="97" t="s">
        <v>161</v>
      </c>
      <c r="M23" s="96" t="s">
        <v>161</v>
      </c>
      <c r="N23" s="7" t="s">
        <v>221</v>
      </c>
      <c r="O23" s="7" t="s">
        <v>161</v>
      </c>
      <c r="P23" s="96" t="s">
        <v>161</v>
      </c>
      <c r="Q23" s="96" t="s">
        <v>161</v>
      </c>
      <c r="R23" s="96" t="s">
        <v>161</v>
      </c>
      <c r="S23" s="96" t="s">
        <v>161</v>
      </c>
      <c r="T23" s="96" t="s">
        <v>161</v>
      </c>
      <c r="U23" s="96" t="s">
        <v>161</v>
      </c>
      <c r="V23" s="97" t="s">
        <v>161</v>
      </c>
      <c r="W23" s="97" t="s">
        <v>161</v>
      </c>
      <c r="X23" s="96" t="s">
        <v>161</v>
      </c>
      <c r="Y23" s="96" t="s">
        <v>161</v>
      </c>
      <c r="Z23" s="96" t="s">
        <v>161</v>
      </c>
      <c r="AA23" s="96" t="s">
        <v>161</v>
      </c>
      <c r="AB23" s="96" t="s">
        <v>161</v>
      </c>
      <c r="AC23" s="96" t="s">
        <v>161</v>
      </c>
      <c r="AD23" s="96" t="s">
        <v>161</v>
      </c>
      <c r="AE23" s="96" t="s">
        <v>161</v>
      </c>
      <c r="AF23" s="96" t="s">
        <v>161</v>
      </c>
      <c r="AG23" s="96" t="s">
        <v>161</v>
      </c>
      <c r="AH23" s="96" t="s">
        <v>161</v>
      </c>
      <c r="AI23" s="96" t="s">
        <v>161</v>
      </c>
      <c r="AJ23" s="96" t="s">
        <v>161</v>
      </c>
      <c r="AK23" s="96" t="s">
        <v>161</v>
      </c>
      <c r="AL23" s="96" t="s">
        <v>161</v>
      </c>
      <c r="AM23" s="96" t="s">
        <v>161</v>
      </c>
      <c r="AN23" s="96" t="s">
        <v>161</v>
      </c>
      <c r="AO23" s="96" t="s">
        <v>161</v>
      </c>
      <c r="AP23" s="96" t="s">
        <v>161</v>
      </c>
      <c r="AQ23" s="96" t="s">
        <v>161</v>
      </c>
      <c r="AT23" s="65">
        <f t="shared" si="0"/>
        <v>0</v>
      </c>
      <c r="AU23" s="30">
        <f t="shared" si="1"/>
        <v>0</v>
      </c>
      <c r="AV23" s="79">
        <f t="shared" si="2"/>
        <v>0</v>
      </c>
      <c r="AW23" s="67"/>
      <c r="AY23" s="111" t="s">
        <v>505</v>
      </c>
      <c r="AZ23" s="28" t="s">
        <v>506</v>
      </c>
      <c r="BA23" s="28" t="s">
        <v>507</v>
      </c>
    </row>
    <row r="24" spans="1:53" s="14" customFormat="1" ht="21" customHeight="1">
      <c r="A24" s="213"/>
      <c r="B24" s="41" t="s">
        <v>39</v>
      </c>
      <c r="C24" s="7" t="s">
        <v>161</v>
      </c>
      <c r="D24" s="96" t="s">
        <v>161</v>
      </c>
      <c r="E24" s="97" t="s">
        <v>161</v>
      </c>
      <c r="F24" s="97" t="s">
        <v>161</v>
      </c>
      <c r="G24" s="96" t="s">
        <v>221</v>
      </c>
      <c r="H24" s="96" t="s">
        <v>161</v>
      </c>
      <c r="I24" s="96" t="s">
        <v>161</v>
      </c>
      <c r="J24" s="96" t="s">
        <v>161</v>
      </c>
      <c r="K24" s="96" t="s">
        <v>161</v>
      </c>
      <c r="L24" s="97" t="s">
        <v>161</v>
      </c>
      <c r="M24" s="96" t="s">
        <v>161</v>
      </c>
      <c r="N24" s="7" t="s">
        <v>221</v>
      </c>
      <c r="O24" s="7" t="s">
        <v>161</v>
      </c>
      <c r="P24" s="96" t="s">
        <v>161</v>
      </c>
      <c r="Q24" s="96" t="s">
        <v>161</v>
      </c>
      <c r="R24" s="96" t="s">
        <v>161</v>
      </c>
      <c r="S24" s="96" t="s">
        <v>161</v>
      </c>
      <c r="T24" s="96" t="s">
        <v>161</v>
      </c>
      <c r="U24" s="96" t="s">
        <v>161</v>
      </c>
      <c r="V24" s="97" t="s">
        <v>161</v>
      </c>
      <c r="W24" s="97" t="s">
        <v>161</v>
      </c>
      <c r="X24" s="96" t="s">
        <v>161</v>
      </c>
      <c r="Y24" s="96" t="s">
        <v>161</v>
      </c>
      <c r="Z24" s="38" t="s">
        <v>244</v>
      </c>
      <c r="AA24" s="96" t="s">
        <v>161</v>
      </c>
      <c r="AB24" s="96" t="s">
        <v>161</v>
      </c>
      <c r="AC24" s="38" t="s">
        <v>223</v>
      </c>
      <c r="AD24" s="96" t="s">
        <v>161</v>
      </c>
      <c r="AE24" s="96" t="s">
        <v>161</v>
      </c>
      <c r="AF24" s="96" t="s">
        <v>161</v>
      </c>
      <c r="AG24" s="96" t="s">
        <v>161</v>
      </c>
      <c r="AH24" s="96" t="s">
        <v>161</v>
      </c>
      <c r="AI24" s="96" t="s">
        <v>161</v>
      </c>
      <c r="AJ24" s="96" t="s">
        <v>161</v>
      </c>
      <c r="AK24" s="96" t="s">
        <v>161</v>
      </c>
      <c r="AL24" s="96" t="s">
        <v>161</v>
      </c>
      <c r="AM24" s="96" t="s">
        <v>161</v>
      </c>
      <c r="AN24" s="96" t="s">
        <v>161</v>
      </c>
      <c r="AO24" s="96" t="s">
        <v>161</v>
      </c>
      <c r="AP24" s="96" t="s">
        <v>161</v>
      </c>
      <c r="AQ24" s="96" t="s">
        <v>161</v>
      </c>
      <c r="AT24" s="65">
        <f t="shared" si="0"/>
        <v>0</v>
      </c>
      <c r="AU24" s="30">
        <f t="shared" si="1"/>
        <v>2</v>
      </c>
      <c r="AV24" s="79">
        <f t="shared" si="2"/>
        <v>2.4390243902439025E-2</v>
      </c>
      <c r="AW24" s="68"/>
      <c r="AY24" s="111" t="s">
        <v>505</v>
      </c>
      <c r="AZ24" s="28" t="s">
        <v>506</v>
      </c>
      <c r="BA24" s="28" t="s">
        <v>507</v>
      </c>
    </row>
    <row r="25" spans="1:53" s="14" customFormat="1" ht="21" customHeight="1">
      <c r="A25" s="213"/>
      <c r="B25" s="41" t="s">
        <v>40</v>
      </c>
      <c r="C25" s="7" t="s">
        <v>161</v>
      </c>
      <c r="D25" s="96" t="s">
        <v>221</v>
      </c>
      <c r="E25" s="97" t="s">
        <v>161</v>
      </c>
      <c r="F25" s="97" t="s">
        <v>161</v>
      </c>
      <c r="G25" s="96" t="s">
        <v>221</v>
      </c>
      <c r="H25" s="96" t="s">
        <v>161</v>
      </c>
      <c r="I25" s="96" t="s">
        <v>161</v>
      </c>
      <c r="J25" s="96" t="s">
        <v>161</v>
      </c>
      <c r="K25" s="96" t="s">
        <v>161</v>
      </c>
      <c r="L25" s="97" t="s">
        <v>161</v>
      </c>
      <c r="M25" s="96" t="s">
        <v>161</v>
      </c>
      <c r="N25" s="8" t="s">
        <v>223</v>
      </c>
      <c r="O25" s="7" t="s">
        <v>161</v>
      </c>
      <c r="P25" s="105" t="s">
        <v>230</v>
      </c>
      <c r="Q25" s="96" t="s">
        <v>161</v>
      </c>
      <c r="R25" s="105" t="s">
        <v>230</v>
      </c>
      <c r="S25" s="96" t="s">
        <v>161</v>
      </c>
      <c r="T25" s="96" t="s">
        <v>161</v>
      </c>
      <c r="U25" s="96" t="s">
        <v>161</v>
      </c>
      <c r="V25" s="97" t="s">
        <v>161</v>
      </c>
      <c r="W25" s="97" t="s">
        <v>161</v>
      </c>
      <c r="X25" s="96" t="s">
        <v>161</v>
      </c>
      <c r="Y25" s="96" t="s">
        <v>161</v>
      </c>
      <c r="Z25" s="38" t="s">
        <v>244</v>
      </c>
      <c r="AA25" s="96" t="s">
        <v>161</v>
      </c>
      <c r="AB25" s="96" t="s">
        <v>161</v>
      </c>
      <c r="AC25" s="96" t="s">
        <v>161</v>
      </c>
      <c r="AD25" s="96" t="s">
        <v>161</v>
      </c>
      <c r="AE25" s="96" t="s">
        <v>161</v>
      </c>
      <c r="AF25" s="105" t="s">
        <v>239</v>
      </c>
      <c r="AG25" s="27" t="s">
        <v>278</v>
      </c>
      <c r="AH25" s="96" t="s">
        <v>161</v>
      </c>
      <c r="AI25" s="27" t="s">
        <v>278</v>
      </c>
      <c r="AJ25" s="96" t="s">
        <v>161</v>
      </c>
      <c r="AK25" s="96" t="s">
        <v>161</v>
      </c>
      <c r="AL25" s="96" t="s">
        <v>161</v>
      </c>
      <c r="AM25" s="96" t="s">
        <v>161</v>
      </c>
      <c r="AN25" s="96" t="s">
        <v>161</v>
      </c>
      <c r="AO25" s="96" t="s">
        <v>161</v>
      </c>
      <c r="AP25" s="38" t="s">
        <v>223</v>
      </c>
      <c r="AQ25" s="27" t="s">
        <v>206</v>
      </c>
      <c r="AT25" s="65">
        <f t="shared" si="0"/>
        <v>3</v>
      </c>
      <c r="AU25" s="30">
        <f t="shared" si="1"/>
        <v>3</v>
      </c>
      <c r="AV25" s="79">
        <f t="shared" si="2"/>
        <v>0.10975609756097561</v>
      </c>
      <c r="AW25" s="67"/>
      <c r="AY25" s="111" t="s">
        <v>505</v>
      </c>
      <c r="AZ25" s="28" t="s">
        <v>506</v>
      </c>
      <c r="BA25" s="28" t="s">
        <v>507</v>
      </c>
    </row>
    <row r="26" spans="1:53" s="14" customFormat="1" ht="21" customHeight="1">
      <c r="A26" s="213"/>
      <c r="B26" s="41" t="s">
        <v>41</v>
      </c>
      <c r="C26" s="7" t="s">
        <v>161</v>
      </c>
      <c r="D26" s="96" t="s">
        <v>221</v>
      </c>
      <c r="E26" s="97" t="s">
        <v>161</v>
      </c>
      <c r="F26" s="97" t="s">
        <v>161</v>
      </c>
      <c r="G26" s="96" t="s">
        <v>221</v>
      </c>
      <c r="H26" s="96" t="s">
        <v>161</v>
      </c>
      <c r="I26" s="96" t="s">
        <v>161</v>
      </c>
      <c r="J26" s="27" t="s">
        <v>206</v>
      </c>
      <c r="K26" s="27" t="s">
        <v>206</v>
      </c>
      <c r="L26" s="97" t="s">
        <v>161</v>
      </c>
      <c r="M26" s="96" t="s">
        <v>161</v>
      </c>
      <c r="N26" s="7" t="s">
        <v>221</v>
      </c>
      <c r="O26" s="7" t="s">
        <v>161</v>
      </c>
      <c r="P26" s="96" t="s">
        <v>161</v>
      </c>
      <c r="Q26" s="96" t="s">
        <v>161</v>
      </c>
      <c r="R26" s="96" t="s">
        <v>161</v>
      </c>
      <c r="S26" s="96" t="s">
        <v>161</v>
      </c>
      <c r="T26" s="96" t="s">
        <v>161</v>
      </c>
      <c r="U26" s="96" t="s">
        <v>161</v>
      </c>
      <c r="V26" s="97" t="s">
        <v>161</v>
      </c>
      <c r="W26" s="97" t="s">
        <v>161</v>
      </c>
      <c r="X26" s="96" t="s">
        <v>161</v>
      </c>
      <c r="Y26" s="96" t="s">
        <v>161</v>
      </c>
      <c r="Z26" s="96" t="s">
        <v>161</v>
      </c>
      <c r="AA26" s="96" t="s">
        <v>161</v>
      </c>
      <c r="AB26" s="96" t="s">
        <v>161</v>
      </c>
      <c r="AC26" s="96" t="s">
        <v>161</v>
      </c>
      <c r="AD26" s="96" t="s">
        <v>161</v>
      </c>
      <c r="AE26" s="96" t="s">
        <v>161</v>
      </c>
      <c r="AF26" s="96" t="s">
        <v>161</v>
      </c>
      <c r="AG26" s="96" t="s">
        <v>161</v>
      </c>
      <c r="AH26" s="96" t="s">
        <v>161</v>
      </c>
      <c r="AI26" s="96" t="s">
        <v>161</v>
      </c>
      <c r="AJ26" s="96" t="s">
        <v>161</v>
      </c>
      <c r="AK26" s="96" t="s">
        <v>161</v>
      </c>
      <c r="AL26" s="96" t="s">
        <v>161</v>
      </c>
      <c r="AM26" s="96" t="s">
        <v>161</v>
      </c>
      <c r="AN26" s="96" t="s">
        <v>161</v>
      </c>
      <c r="AO26" s="96" t="s">
        <v>161</v>
      </c>
      <c r="AP26" s="96" t="s">
        <v>161</v>
      </c>
      <c r="AQ26" s="96" t="s">
        <v>161</v>
      </c>
      <c r="AT26" s="65">
        <f t="shared" si="0"/>
        <v>2</v>
      </c>
      <c r="AU26" s="30">
        <f t="shared" si="1"/>
        <v>0</v>
      </c>
      <c r="AV26" s="79">
        <f t="shared" si="2"/>
        <v>4.878048780487805E-2</v>
      </c>
      <c r="AW26" s="68"/>
      <c r="AY26" s="111" t="s">
        <v>505</v>
      </c>
      <c r="AZ26" s="28" t="s">
        <v>506</v>
      </c>
      <c r="BA26" s="28" t="s">
        <v>507</v>
      </c>
    </row>
    <row r="27" spans="1:53" s="14" customFormat="1" ht="21" customHeight="1">
      <c r="A27" s="213"/>
      <c r="B27" s="41" t="s">
        <v>42</v>
      </c>
      <c r="C27" s="7" t="s">
        <v>161</v>
      </c>
      <c r="D27" s="96" t="s">
        <v>161</v>
      </c>
      <c r="E27" s="97" t="s">
        <v>161</v>
      </c>
      <c r="F27" s="97" t="s">
        <v>161</v>
      </c>
      <c r="G27" s="96" t="s">
        <v>221</v>
      </c>
      <c r="H27" s="96" t="s">
        <v>161</v>
      </c>
      <c r="I27" s="96" t="s">
        <v>161</v>
      </c>
      <c r="J27" s="27" t="s">
        <v>206</v>
      </c>
      <c r="K27" s="27" t="s">
        <v>206</v>
      </c>
      <c r="L27" s="97" t="s">
        <v>161</v>
      </c>
      <c r="M27" s="96" t="s">
        <v>161</v>
      </c>
      <c r="N27" s="7" t="s">
        <v>221</v>
      </c>
      <c r="O27" s="7" t="s">
        <v>161</v>
      </c>
      <c r="P27" s="96" t="s">
        <v>161</v>
      </c>
      <c r="Q27" s="96" t="s">
        <v>161</v>
      </c>
      <c r="R27" s="96" t="s">
        <v>161</v>
      </c>
      <c r="S27" s="96" t="s">
        <v>161</v>
      </c>
      <c r="T27" s="96" t="s">
        <v>161</v>
      </c>
      <c r="U27" s="96" t="s">
        <v>161</v>
      </c>
      <c r="V27" s="97" t="s">
        <v>161</v>
      </c>
      <c r="W27" s="97" t="s">
        <v>161</v>
      </c>
      <c r="X27" s="96" t="s">
        <v>161</v>
      </c>
      <c r="Y27" s="96" t="s">
        <v>161</v>
      </c>
      <c r="Z27" s="96" t="s">
        <v>161</v>
      </c>
      <c r="AA27" s="96" t="s">
        <v>161</v>
      </c>
      <c r="AB27" s="96" t="s">
        <v>161</v>
      </c>
      <c r="AC27" s="96" t="s">
        <v>161</v>
      </c>
      <c r="AD27" s="96" t="s">
        <v>161</v>
      </c>
      <c r="AE27" s="96" t="s">
        <v>161</v>
      </c>
      <c r="AF27" s="96" t="s">
        <v>161</v>
      </c>
      <c r="AG27" s="96" t="s">
        <v>161</v>
      </c>
      <c r="AH27" s="96" t="s">
        <v>161</v>
      </c>
      <c r="AI27" s="96" t="s">
        <v>161</v>
      </c>
      <c r="AJ27" s="96" t="s">
        <v>161</v>
      </c>
      <c r="AK27" s="96" t="s">
        <v>161</v>
      </c>
      <c r="AL27" s="96" t="s">
        <v>161</v>
      </c>
      <c r="AM27" s="96" t="s">
        <v>161</v>
      </c>
      <c r="AN27" s="96" t="s">
        <v>161</v>
      </c>
      <c r="AO27" s="96" t="s">
        <v>161</v>
      </c>
      <c r="AP27" s="27" t="s">
        <v>278</v>
      </c>
      <c r="AQ27" s="96" t="s">
        <v>161</v>
      </c>
      <c r="AT27" s="65">
        <f t="shared" si="0"/>
        <v>3</v>
      </c>
      <c r="AU27" s="30">
        <f t="shared" si="1"/>
        <v>0</v>
      </c>
      <c r="AV27" s="79">
        <f t="shared" si="2"/>
        <v>7.3170731707317069E-2</v>
      </c>
      <c r="AW27" s="68"/>
      <c r="AY27" s="111" t="s">
        <v>505</v>
      </c>
      <c r="AZ27" s="28" t="s">
        <v>506</v>
      </c>
      <c r="BA27" s="28" t="s">
        <v>507</v>
      </c>
    </row>
    <row r="28" spans="1:53" s="14" customFormat="1" ht="21" customHeight="1">
      <c r="A28" s="213"/>
      <c r="B28" s="41" t="s">
        <v>43</v>
      </c>
      <c r="C28" s="7" t="s">
        <v>161</v>
      </c>
      <c r="D28" s="96" t="s">
        <v>221</v>
      </c>
      <c r="E28" s="97" t="s">
        <v>161</v>
      </c>
      <c r="F28" s="97" t="s">
        <v>161</v>
      </c>
      <c r="G28" s="96" t="s">
        <v>221</v>
      </c>
      <c r="H28" s="96" t="s">
        <v>161</v>
      </c>
      <c r="I28" s="96" t="s">
        <v>161</v>
      </c>
      <c r="J28" s="96" t="s">
        <v>161</v>
      </c>
      <c r="K28" s="96" t="s">
        <v>161</v>
      </c>
      <c r="L28" s="97" t="s">
        <v>161</v>
      </c>
      <c r="M28" s="96" t="s">
        <v>161</v>
      </c>
      <c r="N28" s="7" t="s">
        <v>221</v>
      </c>
      <c r="O28" s="7" t="s">
        <v>161</v>
      </c>
      <c r="P28" s="96" t="s">
        <v>161</v>
      </c>
      <c r="Q28" s="96" t="s">
        <v>161</v>
      </c>
      <c r="R28" s="96" t="s">
        <v>161</v>
      </c>
      <c r="S28" s="96" t="s">
        <v>161</v>
      </c>
      <c r="T28" s="96" t="s">
        <v>161</v>
      </c>
      <c r="U28" s="96" t="s">
        <v>161</v>
      </c>
      <c r="V28" s="97" t="s">
        <v>161</v>
      </c>
      <c r="W28" s="97" t="s">
        <v>161</v>
      </c>
      <c r="X28" s="96" t="s">
        <v>161</v>
      </c>
      <c r="Y28" s="96" t="s">
        <v>161</v>
      </c>
      <c r="Z28" s="96" t="s">
        <v>161</v>
      </c>
      <c r="AA28" s="96" t="s">
        <v>161</v>
      </c>
      <c r="AB28" s="96" t="s">
        <v>161</v>
      </c>
      <c r="AC28" s="96" t="s">
        <v>161</v>
      </c>
      <c r="AD28" s="96" t="s">
        <v>161</v>
      </c>
      <c r="AE28" s="96" t="s">
        <v>161</v>
      </c>
      <c r="AF28" s="96" t="s">
        <v>161</v>
      </c>
      <c r="AG28" s="96" t="s">
        <v>161</v>
      </c>
      <c r="AH28" s="96" t="s">
        <v>161</v>
      </c>
      <c r="AI28" s="96" t="s">
        <v>161</v>
      </c>
      <c r="AJ28" s="96" t="s">
        <v>161</v>
      </c>
      <c r="AK28" s="96" t="s">
        <v>161</v>
      </c>
      <c r="AL28" s="96" t="s">
        <v>161</v>
      </c>
      <c r="AM28" s="96" t="s">
        <v>161</v>
      </c>
      <c r="AN28" s="96" t="s">
        <v>161</v>
      </c>
      <c r="AO28" s="96" t="s">
        <v>161</v>
      </c>
      <c r="AP28" s="96" t="s">
        <v>161</v>
      </c>
      <c r="AQ28" s="38" t="s">
        <v>223</v>
      </c>
      <c r="AT28" s="65">
        <f t="shared" si="0"/>
        <v>0</v>
      </c>
      <c r="AU28" s="30">
        <f t="shared" si="1"/>
        <v>1</v>
      </c>
      <c r="AV28" s="79">
        <f t="shared" si="2"/>
        <v>1.2195121951219513E-2</v>
      </c>
      <c r="AW28" s="68"/>
      <c r="AY28" s="111" t="s">
        <v>505</v>
      </c>
      <c r="AZ28" s="28" t="s">
        <v>506</v>
      </c>
      <c r="BA28" s="28" t="s">
        <v>507</v>
      </c>
    </row>
    <row r="29" spans="1:53" s="14" customFormat="1" ht="21" customHeight="1">
      <c r="A29" s="213"/>
      <c r="B29" s="41" t="s">
        <v>44</v>
      </c>
      <c r="C29" s="7" t="s">
        <v>161</v>
      </c>
      <c r="D29" s="38" t="s">
        <v>223</v>
      </c>
      <c r="E29" s="97" t="s">
        <v>161</v>
      </c>
      <c r="F29" s="97" t="s">
        <v>161</v>
      </c>
      <c r="G29" s="96" t="s">
        <v>221</v>
      </c>
      <c r="H29" s="96" t="s">
        <v>161</v>
      </c>
      <c r="I29" s="96" t="s">
        <v>161</v>
      </c>
      <c r="J29" s="96" t="s">
        <v>161</v>
      </c>
      <c r="K29" s="96" t="s">
        <v>161</v>
      </c>
      <c r="L29" s="38" t="s">
        <v>223</v>
      </c>
      <c r="M29" s="96" t="s">
        <v>161</v>
      </c>
      <c r="N29" s="9" t="s">
        <v>206</v>
      </c>
      <c r="O29" s="7" t="s">
        <v>161</v>
      </c>
      <c r="P29" s="105" t="s">
        <v>230</v>
      </c>
      <c r="Q29" s="38" t="s">
        <v>231</v>
      </c>
      <c r="R29" s="105" t="s">
        <v>230</v>
      </c>
      <c r="S29" s="27" t="s">
        <v>232</v>
      </c>
      <c r="T29" s="27" t="s">
        <v>232</v>
      </c>
      <c r="U29" s="27" t="s">
        <v>232</v>
      </c>
      <c r="V29" s="97" t="s">
        <v>161</v>
      </c>
      <c r="W29" s="97" t="s">
        <v>161</v>
      </c>
      <c r="X29" s="27" t="s">
        <v>206</v>
      </c>
      <c r="Y29" s="27" t="s">
        <v>206</v>
      </c>
      <c r="Z29" s="96" t="s">
        <v>161</v>
      </c>
      <c r="AA29" s="27" t="s">
        <v>242</v>
      </c>
      <c r="AB29" s="27" t="s">
        <v>278</v>
      </c>
      <c r="AC29" s="27" t="s">
        <v>278</v>
      </c>
      <c r="AD29" s="27" t="s">
        <v>278</v>
      </c>
      <c r="AE29" s="27" t="s">
        <v>278</v>
      </c>
      <c r="AF29" s="105" t="s">
        <v>239</v>
      </c>
      <c r="AG29" s="96" t="s">
        <v>161</v>
      </c>
      <c r="AH29" s="96" t="s">
        <v>161</v>
      </c>
      <c r="AI29" s="27" t="s">
        <v>278</v>
      </c>
      <c r="AJ29" s="96" t="s">
        <v>161</v>
      </c>
      <c r="AK29" s="96" t="s">
        <v>161</v>
      </c>
      <c r="AL29" s="96" t="s">
        <v>161</v>
      </c>
      <c r="AM29" s="96" t="s">
        <v>161</v>
      </c>
      <c r="AN29" s="96" t="s">
        <v>161</v>
      </c>
      <c r="AO29" s="27" t="s">
        <v>278</v>
      </c>
      <c r="AP29" s="96" t="s">
        <v>161</v>
      </c>
      <c r="AQ29" s="38" t="s">
        <v>223</v>
      </c>
      <c r="AT29" s="65">
        <f t="shared" si="0"/>
        <v>13</v>
      </c>
      <c r="AU29" s="30">
        <f t="shared" si="1"/>
        <v>4</v>
      </c>
      <c r="AV29" s="66">
        <f t="shared" si="2"/>
        <v>0.36585365853658536</v>
      </c>
      <c r="AW29" s="67" t="s">
        <v>510</v>
      </c>
      <c r="AY29" s="111" t="s">
        <v>505</v>
      </c>
      <c r="AZ29" s="28" t="s">
        <v>506</v>
      </c>
      <c r="BA29" s="28" t="s">
        <v>507</v>
      </c>
    </row>
    <row r="30" spans="1:53" s="14" customFormat="1" ht="21" customHeight="1">
      <c r="A30" s="213"/>
      <c r="B30" s="41" t="s">
        <v>45</v>
      </c>
      <c r="C30" s="7" t="s">
        <v>161</v>
      </c>
      <c r="D30" s="96" t="s">
        <v>221</v>
      </c>
      <c r="E30" s="97" t="s">
        <v>161</v>
      </c>
      <c r="F30" s="97" t="s">
        <v>161</v>
      </c>
      <c r="G30" s="96" t="s">
        <v>221</v>
      </c>
      <c r="H30" s="96" t="s">
        <v>161</v>
      </c>
      <c r="I30" s="96" t="s">
        <v>161</v>
      </c>
      <c r="J30" s="96" t="s">
        <v>161</v>
      </c>
      <c r="K30" s="96" t="s">
        <v>161</v>
      </c>
      <c r="L30" s="97" t="s">
        <v>161</v>
      </c>
      <c r="M30" s="96" t="s">
        <v>161</v>
      </c>
      <c r="N30" s="96" t="s">
        <v>161</v>
      </c>
      <c r="O30" s="7" t="s">
        <v>161</v>
      </c>
      <c r="P30" s="96" t="s">
        <v>161</v>
      </c>
      <c r="Q30" s="96" t="s">
        <v>161</v>
      </c>
      <c r="R30" s="96" t="s">
        <v>161</v>
      </c>
      <c r="S30" s="96" t="s">
        <v>161</v>
      </c>
      <c r="T30" s="96" t="s">
        <v>161</v>
      </c>
      <c r="U30" s="96" t="s">
        <v>161</v>
      </c>
      <c r="V30" s="97" t="s">
        <v>161</v>
      </c>
      <c r="W30" s="97" t="s">
        <v>161</v>
      </c>
      <c r="X30" s="96" t="s">
        <v>161</v>
      </c>
      <c r="Y30" s="27" t="s">
        <v>206</v>
      </c>
      <c r="Z30" s="96" t="s">
        <v>161</v>
      </c>
      <c r="AA30" s="96" t="s">
        <v>161</v>
      </c>
      <c r="AB30" s="96" t="s">
        <v>161</v>
      </c>
      <c r="AC30" s="96" t="s">
        <v>161</v>
      </c>
      <c r="AD30" s="27" t="s">
        <v>278</v>
      </c>
      <c r="AE30" s="27" t="s">
        <v>278</v>
      </c>
      <c r="AF30" s="96" t="s">
        <v>161</v>
      </c>
      <c r="AG30" s="96" t="s">
        <v>161</v>
      </c>
      <c r="AH30" s="96" t="s">
        <v>161</v>
      </c>
      <c r="AI30" s="96" t="s">
        <v>161</v>
      </c>
      <c r="AJ30" s="96" t="s">
        <v>161</v>
      </c>
      <c r="AK30" s="96" t="s">
        <v>161</v>
      </c>
      <c r="AL30" s="96" t="s">
        <v>161</v>
      </c>
      <c r="AM30" s="96" t="s">
        <v>161</v>
      </c>
      <c r="AN30" s="96" t="s">
        <v>161</v>
      </c>
      <c r="AO30" s="38" t="s">
        <v>223</v>
      </c>
      <c r="AP30" s="27" t="s">
        <v>278</v>
      </c>
      <c r="AQ30" s="96" t="s">
        <v>161</v>
      </c>
      <c r="AT30" s="65">
        <f t="shared" si="0"/>
        <v>4</v>
      </c>
      <c r="AU30" s="30">
        <f t="shared" si="1"/>
        <v>1</v>
      </c>
      <c r="AV30" s="79">
        <f t="shared" si="2"/>
        <v>0.10975609756097561</v>
      </c>
      <c r="AW30" s="68"/>
      <c r="AY30" s="111" t="s">
        <v>505</v>
      </c>
      <c r="AZ30" s="28" t="s">
        <v>506</v>
      </c>
      <c r="BA30" s="28" t="s">
        <v>507</v>
      </c>
    </row>
    <row r="31" spans="1:53" s="14" customFormat="1" ht="21" customHeight="1">
      <c r="A31" s="213"/>
      <c r="B31" s="41" t="s">
        <v>46</v>
      </c>
      <c r="C31" s="7" t="s">
        <v>161</v>
      </c>
      <c r="D31" s="96" t="s">
        <v>221</v>
      </c>
      <c r="E31" s="97" t="s">
        <v>161</v>
      </c>
      <c r="F31" s="97" t="s">
        <v>161</v>
      </c>
      <c r="G31" s="96" t="s">
        <v>221</v>
      </c>
      <c r="H31" s="96" t="s">
        <v>161</v>
      </c>
      <c r="I31" s="96" t="s">
        <v>161</v>
      </c>
      <c r="J31" s="96" t="s">
        <v>161</v>
      </c>
      <c r="K31" s="96" t="s">
        <v>161</v>
      </c>
      <c r="L31" s="97" t="s">
        <v>161</v>
      </c>
      <c r="M31" s="96" t="s">
        <v>161</v>
      </c>
      <c r="N31" s="96" t="s">
        <v>161</v>
      </c>
      <c r="O31" s="7" t="s">
        <v>161</v>
      </c>
      <c r="P31" s="96" t="s">
        <v>161</v>
      </c>
      <c r="Q31" s="96" t="s">
        <v>161</v>
      </c>
      <c r="R31" s="96" t="s">
        <v>161</v>
      </c>
      <c r="S31" s="96" t="s">
        <v>161</v>
      </c>
      <c r="T31" s="96" t="s">
        <v>161</v>
      </c>
      <c r="U31" s="96" t="s">
        <v>161</v>
      </c>
      <c r="V31" s="97" t="s">
        <v>161</v>
      </c>
      <c r="W31" s="97" t="s">
        <v>161</v>
      </c>
      <c r="X31" s="96" t="s">
        <v>161</v>
      </c>
      <c r="Y31" s="96" t="s">
        <v>161</v>
      </c>
      <c r="Z31" s="96" t="s">
        <v>161</v>
      </c>
      <c r="AA31" s="96" t="s">
        <v>161</v>
      </c>
      <c r="AB31" s="96" t="s">
        <v>161</v>
      </c>
      <c r="AC31" s="96" t="s">
        <v>161</v>
      </c>
      <c r="AD31" s="96" t="s">
        <v>161</v>
      </c>
      <c r="AE31" s="96" t="s">
        <v>161</v>
      </c>
      <c r="AF31" s="96" t="s">
        <v>161</v>
      </c>
      <c r="AG31" s="96" t="s">
        <v>161</v>
      </c>
      <c r="AH31" s="96" t="s">
        <v>161</v>
      </c>
      <c r="AI31" s="96" t="s">
        <v>161</v>
      </c>
      <c r="AJ31" s="96" t="s">
        <v>161</v>
      </c>
      <c r="AK31" s="96" t="s">
        <v>161</v>
      </c>
      <c r="AL31" s="96" t="s">
        <v>161</v>
      </c>
      <c r="AM31" s="96" t="s">
        <v>161</v>
      </c>
      <c r="AN31" s="96" t="s">
        <v>161</v>
      </c>
      <c r="AO31" s="96" t="s">
        <v>161</v>
      </c>
      <c r="AP31" s="96" t="s">
        <v>161</v>
      </c>
      <c r="AQ31" s="96" t="s">
        <v>161</v>
      </c>
      <c r="AT31" s="65">
        <f t="shared" si="0"/>
        <v>0</v>
      </c>
      <c r="AU31" s="30">
        <f t="shared" si="1"/>
        <v>0</v>
      </c>
      <c r="AV31" s="79">
        <f t="shared" si="2"/>
        <v>0</v>
      </c>
      <c r="AW31" s="68"/>
      <c r="AY31" s="111" t="s">
        <v>505</v>
      </c>
      <c r="AZ31" s="28" t="s">
        <v>506</v>
      </c>
      <c r="BA31" s="28" t="s">
        <v>507</v>
      </c>
    </row>
    <row r="32" spans="1:53" s="14" customFormat="1" ht="21" customHeight="1">
      <c r="A32" s="213"/>
      <c r="B32" s="41" t="s">
        <v>47</v>
      </c>
      <c r="C32" s="7" t="s">
        <v>161</v>
      </c>
      <c r="D32" s="38" t="s">
        <v>223</v>
      </c>
      <c r="E32" s="97" t="s">
        <v>161</v>
      </c>
      <c r="F32" s="97" t="s">
        <v>161</v>
      </c>
      <c r="G32" s="96" t="s">
        <v>221</v>
      </c>
      <c r="H32" s="38" t="s">
        <v>223</v>
      </c>
      <c r="I32" s="96" t="s">
        <v>161</v>
      </c>
      <c r="J32" s="96" t="s">
        <v>161</v>
      </c>
      <c r="K32" s="96" t="s">
        <v>161</v>
      </c>
      <c r="L32" s="38" t="s">
        <v>223</v>
      </c>
      <c r="M32" s="96" t="s">
        <v>161</v>
      </c>
      <c r="N32" s="9" t="s">
        <v>206</v>
      </c>
      <c r="O32" s="7" t="s">
        <v>161</v>
      </c>
      <c r="P32" s="105" t="s">
        <v>230</v>
      </c>
      <c r="Q32" s="38" t="s">
        <v>231</v>
      </c>
      <c r="R32" s="105" t="s">
        <v>230</v>
      </c>
      <c r="S32" s="27" t="s">
        <v>232</v>
      </c>
      <c r="T32" s="27" t="s">
        <v>232</v>
      </c>
      <c r="U32" s="27" t="s">
        <v>232</v>
      </c>
      <c r="V32" s="97" t="s">
        <v>161</v>
      </c>
      <c r="W32" s="97" t="s">
        <v>161</v>
      </c>
      <c r="X32" s="27" t="s">
        <v>206</v>
      </c>
      <c r="Y32" s="96" t="s">
        <v>161</v>
      </c>
      <c r="Z32" s="116" t="s">
        <v>242</v>
      </c>
      <c r="AA32" s="27" t="s">
        <v>242</v>
      </c>
      <c r="AB32" s="27" t="s">
        <v>278</v>
      </c>
      <c r="AC32" s="27" t="s">
        <v>278</v>
      </c>
      <c r="AD32" s="27" t="s">
        <v>278</v>
      </c>
      <c r="AE32" s="27" t="s">
        <v>278</v>
      </c>
      <c r="AF32" s="105" t="s">
        <v>239</v>
      </c>
      <c r="AG32" s="96" t="s">
        <v>161</v>
      </c>
      <c r="AH32" s="96" t="s">
        <v>161</v>
      </c>
      <c r="AI32" s="27" t="s">
        <v>278</v>
      </c>
      <c r="AJ32" s="96" t="s">
        <v>161</v>
      </c>
      <c r="AK32" s="27" t="s">
        <v>278</v>
      </c>
      <c r="AL32" s="96" t="s">
        <v>161</v>
      </c>
      <c r="AM32" s="96" t="s">
        <v>161</v>
      </c>
      <c r="AN32" s="96" t="s">
        <v>161</v>
      </c>
      <c r="AO32" s="27" t="s">
        <v>278</v>
      </c>
      <c r="AP32" s="96" t="s">
        <v>161</v>
      </c>
      <c r="AQ32" s="27" t="s">
        <v>278</v>
      </c>
      <c r="AT32" s="65">
        <f t="shared" si="0"/>
        <v>15</v>
      </c>
      <c r="AU32" s="30">
        <f t="shared" si="1"/>
        <v>4</v>
      </c>
      <c r="AV32" s="66">
        <f t="shared" si="2"/>
        <v>0.41463414634146339</v>
      </c>
      <c r="AW32" s="67" t="s">
        <v>511</v>
      </c>
      <c r="AY32" s="111" t="s">
        <v>505</v>
      </c>
      <c r="AZ32" s="28" t="s">
        <v>506</v>
      </c>
      <c r="BA32" s="28" t="s">
        <v>507</v>
      </c>
    </row>
    <row r="33" spans="1:53" s="14" customFormat="1" ht="21" customHeight="1">
      <c r="A33" s="213"/>
      <c r="B33" s="41" t="s">
        <v>48</v>
      </c>
      <c r="C33" s="7" t="s">
        <v>161</v>
      </c>
      <c r="D33" s="96" t="s">
        <v>221</v>
      </c>
      <c r="E33" s="97" t="s">
        <v>161</v>
      </c>
      <c r="F33" s="97" t="s">
        <v>161</v>
      </c>
      <c r="G33" s="96" t="s">
        <v>221</v>
      </c>
      <c r="H33" s="96" t="s">
        <v>161</v>
      </c>
      <c r="I33" s="96" t="s">
        <v>161</v>
      </c>
      <c r="J33" s="96" t="s">
        <v>161</v>
      </c>
      <c r="K33" s="96" t="s">
        <v>161</v>
      </c>
      <c r="L33" s="97" t="s">
        <v>161</v>
      </c>
      <c r="M33" s="96" t="s">
        <v>161</v>
      </c>
      <c r="N33" s="96" t="s">
        <v>161</v>
      </c>
      <c r="O33" s="7" t="s">
        <v>161</v>
      </c>
      <c r="P33" s="96" t="s">
        <v>161</v>
      </c>
      <c r="Q33" s="96" t="s">
        <v>161</v>
      </c>
      <c r="R33" s="96" t="s">
        <v>161</v>
      </c>
      <c r="S33" s="96" t="s">
        <v>161</v>
      </c>
      <c r="T33" s="96" t="s">
        <v>161</v>
      </c>
      <c r="U33" s="96" t="s">
        <v>161</v>
      </c>
      <c r="V33" s="97" t="s">
        <v>161</v>
      </c>
      <c r="W33" s="97" t="s">
        <v>161</v>
      </c>
      <c r="X33" s="96" t="s">
        <v>161</v>
      </c>
      <c r="Y33" s="27" t="s">
        <v>206</v>
      </c>
      <c r="Z33" s="96" t="s">
        <v>161</v>
      </c>
      <c r="AA33" s="96" t="s">
        <v>161</v>
      </c>
      <c r="AB33" s="96" t="s">
        <v>161</v>
      </c>
      <c r="AC33" s="96" t="s">
        <v>161</v>
      </c>
      <c r="AD33" s="96" t="s">
        <v>161</v>
      </c>
      <c r="AE33" s="96" t="s">
        <v>161</v>
      </c>
      <c r="AF33" s="96" t="s">
        <v>161</v>
      </c>
      <c r="AG33" s="96" t="s">
        <v>161</v>
      </c>
      <c r="AH33" s="96" t="s">
        <v>161</v>
      </c>
      <c r="AI33" s="96" t="s">
        <v>161</v>
      </c>
      <c r="AJ33" s="96" t="s">
        <v>161</v>
      </c>
      <c r="AK33" s="96" t="s">
        <v>161</v>
      </c>
      <c r="AL33" s="96" t="s">
        <v>161</v>
      </c>
      <c r="AM33" s="96" t="s">
        <v>161</v>
      </c>
      <c r="AN33" s="96" t="s">
        <v>161</v>
      </c>
      <c r="AO33" s="96" t="s">
        <v>161</v>
      </c>
      <c r="AP33" s="96" t="s">
        <v>161</v>
      </c>
      <c r="AQ33" s="96" t="s">
        <v>161</v>
      </c>
      <c r="AT33" s="65">
        <f t="shared" si="0"/>
        <v>1</v>
      </c>
      <c r="AU33" s="30">
        <f t="shared" si="1"/>
        <v>0</v>
      </c>
      <c r="AV33" s="79">
        <f t="shared" si="2"/>
        <v>2.4390243902439025E-2</v>
      </c>
      <c r="AW33" s="68"/>
      <c r="AY33" s="111" t="s">
        <v>505</v>
      </c>
      <c r="AZ33" s="28" t="s">
        <v>506</v>
      </c>
      <c r="BA33" s="28" t="s">
        <v>507</v>
      </c>
    </row>
    <row r="34" spans="1:53" s="14" customFormat="1" ht="21" customHeight="1">
      <c r="A34" s="213"/>
      <c r="B34" s="41" t="s">
        <v>49</v>
      </c>
      <c r="C34" s="7" t="s">
        <v>161</v>
      </c>
      <c r="D34" s="96" t="s">
        <v>221</v>
      </c>
      <c r="E34" s="97" t="s">
        <v>161</v>
      </c>
      <c r="F34" s="97" t="s">
        <v>161</v>
      </c>
      <c r="G34" s="96" t="s">
        <v>221</v>
      </c>
      <c r="H34" s="96" t="s">
        <v>161</v>
      </c>
      <c r="I34" s="96" t="s">
        <v>161</v>
      </c>
      <c r="J34" s="96" t="s">
        <v>161</v>
      </c>
      <c r="K34" s="96" t="s">
        <v>161</v>
      </c>
      <c r="L34" s="97" t="s">
        <v>161</v>
      </c>
      <c r="M34" s="96" t="s">
        <v>161</v>
      </c>
      <c r="N34" s="96" t="s">
        <v>161</v>
      </c>
      <c r="O34" s="7" t="s">
        <v>161</v>
      </c>
      <c r="P34" s="105" t="s">
        <v>230</v>
      </c>
      <c r="Q34" s="96" t="s">
        <v>161</v>
      </c>
      <c r="R34" s="105" t="s">
        <v>230</v>
      </c>
      <c r="S34" s="27" t="s">
        <v>232</v>
      </c>
      <c r="T34" s="27" t="s">
        <v>232</v>
      </c>
      <c r="U34" s="96" t="s">
        <v>161</v>
      </c>
      <c r="V34" s="97" t="s">
        <v>161</v>
      </c>
      <c r="W34" s="97" t="s">
        <v>161</v>
      </c>
      <c r="X34" s="96" t="s">
        <v>161</v>
      </c>
      <c r="Y34" s="96" t="s">
        <v>161</v>
      </c>
      <c r="Z34" s="116" t="s">
        <v>242</v>
      </c>
      <c r="AA34" s="27" t="s">
        <v>242</v>
      </c>
      <c r="AB34" s="27" t="s">
        <v>278</v>
      </c>
      <c r="AC34" s="96" t="s">
        <v>161</v>
      </c>
      <c r="AD34" s="27" t="s">
        <v>278</v>
      </c>
      <c r="AE34" s="27" t="s">
        <v>278</v>
      </c>
      <c r="AF34" s="105" t="s">
        <v>239</v>
      </c>
      <c r="AG34" s="96" t="s">
        <v>161</v>
      </c>
      <c r="AH34" s="96" t="s">
        <v>161</v>
      </c>
      <c r="AI34" s="96" t="s">
        <v>161</v>
      </c>
      <c r="AJ34" s="96" t="s">
        <v>161</v>
      </c>
      <c r="AK34" s="96" t="s">
        <v>161</v>
      </c>
      <c r="AL34" s="96" t="s">
        <v>161</v>
      </c>
      <c r="AM34" s="96" t="s">
        <v>161</v>
      </c>
      <c r="AN34" s="96" t="s">
        <v>161</v>
      </c>
      <c r="AO34" s="38" t="s">
        <v>223</v>
      </c>
      <c r="AP34" s="27" t="s">
        <v>278</v>
      </c>
      <c r="AQ34" s="96" t="s">
        <v>161</v>
      </c>
      <c r="AT34" s="65">
        <f t="shared" si="0"/>
        <v>8</v>
      </c>
      <c r="AU34" s="30">
        <f t="shared" si="1"/>
        <v>1</v>
      </c>
      <c r="AV34" s="80">
        <f t="shared" si="2"/>
        <v>0.2073170731707317</v>
      </c>
      <c r="AW34" s="155" t="s">
        <v>517</v>
      </c>
      <c r="AY34" s="111" t="s">
        <v>505</v>
      </c>
      <c r="AZ34" s="28" t="s">
        <v>506</v>
      </c>
      <c r="BA34" s="28" t="s">
        <v>507</v>
      </c>
    </row>
    <row r="35" spans="1:53" s="14" customFormat="1" ht="21" customHeight="1">
      <c r="A35" s="213"/>
      <c r="B35" s="41" t="s">
        <v>50</v>
      </c>
      <c r="C35" s="7" t="s">
        <v>161</v>
      </c>
      <c r="D35" s="96" t="s">
        <v>221</v>
      </c>
      <c r="E35" s="97" t="s">
        <v>161</v>
      </c>
      <c r="F35" s="97" t="s">
        <v>161</v>
      </c>
      <c r="G35" s="96" t="s">
        <v>221</v>
      </c>
      <c r="H35" s="96" t="s">
        <v>161</v>
      </c>
      <c r="I35" s="96" t="s">
        <v>161</v>
      </c>
      <c r="J35" s="96" t="s">
        <v>161</v>
      </c>
      <c r="K35" s="96" t="s">
        <v>161</v>
      </c>
      <c r="L35" s="97" t="s">
        <v>161</v>
      </c>
      <c r="M35" s="96" t="s">
        <v>161</v>
      </c>
      <c r="N35" s="9" t="s">
        <v>206</v>
      </c>
      <c r="O35" s="7" t="s">
        <v>161</v>
      </c>
      <c r="P35" s="105" t="s">
        <v>230</v>
      </c>
      <c r="Q35" s="96" t="s">
        <v>161</v>
      </c>
      <c r="R35" s="105" t="s">
        <v>230</v>
      </c>
      <c r="S35" s="27" t="s">
        <v>232</v>
      </c>
      <c r="T35" s="27" t="s">
        <v>232</v>
      </c>
      <c r="U35" s="96" t="s">
        <v>161</v>
      </c>
      <c r="V35" s="97" t="s">
        <v>161</v>
      </c>
      <c r="W35" s="97" t="s">
        <v>161</v>
      </c>
      <c r="X35" s="27" t="s">
        <v>206</v>
      </c>
      <c r="Y35" s="27" t="s">
        <v>206</v>
      </c>
      <c r="Z35" s="116" t="s">
        <v>242</v>
      </c>
      <c r="AA35" s="27" t="s">
        <v>242</v>
      </c>
      <c r="AB35" s="27" t="s">
        <v>278</v>
      </c>
      <c r="AC35" s="96" t="s">
        <v>161</v>
      </c>
      <c r="AD35" s="96" t="s">
        <v>161</v>
      </c>
      <c r="AE35" s="96" t="s">
        <v>161</v>
      </c>
      <c r="AF35" s="105" t="s">
        <v>239</v>
      </c>
      <c r="AG35" s="96" t="s">
        <v>161</v>
      </c>
      <c r="AH35" s="96" t="s">
        <v>161</v>
      </c>
      <c r="AI35" s="96" t="s">
        <v>161</v>
      </c>
      <c r="AJ35" s="96" t="s">
        <v>161</v>
      </c>
      <c r="AK35" s="96" t="s">
        <v>161</v>
      </c>
      <c r="AL35" s="96" t="s">
        <v>161</v>
      </c>
      <c r="AM35" s="96" t="s">
        <v>161</v>
      </c>
      <c r="AN35" s="96" t="s">
        <v>161</v>
      </c>
      <c r="AO35" s="38" t="s">
        <v>223</v>
      </c>
      <c r="AP35" s="27" t="s">
        <v>278</v>
      </c>
      <c r="AQ35" s="27" t="s">
        <v>278</v>
      </c>
      <c r="AT35" s="65">
        <f t="shared" si="0"/>
        <v>10</v>
      </c>
      <c r="AU35" s="30">
        <f t="shared" si="1"/>
        <v>1</v>
      </c>
      <c r="AV35" s="66">
        <f t="shared" si="2"/>
        <v>0.25609756097560976</v>
      </c>
      <c r="AW35" s="67" t="s">
        <v>503</v>
      </c>
      <c r="AY35" s="111" t="s">
        <v>505</v>
      </c>
      <c r="AZ35" s="28" t="s">
        <v>506</v>
      </c>
      <c r="BA35" s="28" t="s">
        <v>507</v>
      </c>
    </row>
    <row r="36" spans="1:53" s="14" customFormat="1" ht="21" customHeight="1">
      <c r="A36" s="213"/>
      <c r="B36" s="41" t="s">
        <v>51</v>
      </c>
      <c r="C36" s="7" t="s">
        <v>161</v>
      </c>
      <c r="D36" s="96" t="s">
        <v>161</v>
      </c>
      <c r="E36" s="97" t="s">
        <v>161</v>
      </c>
      <c r="F36" s="97" t="s">
        <v>161</v>
      </c>
      <c r="G36" s="96" t="s">
        <v>221</v>
      </c>
      <c r="H36" s="96" t="s">
        <v>161</v>
      </c>
      <c r="I36" s="96" t="s">
        <v>161</v>
      </c>
      <c r="J36" s="96" t="s">
        <v>161</v>
      </c>
      <c r="K36" s="96" t="s">
        <v>161</v>
      </c>
      <c r="L36" s="97" t="s">
        <v>161</v>
      </c>
      <c r="M36" s="96" t="s">
        <v>161</v>
      </c>
      <c r="N36" s="96" t="s">
        <v>161</v>
      </c>
      <c r="O36" s="7" t="s">
        <v>161</v>
      </c>
      <c r="P36" s="96" t="s">
        <v>161</v>
      </c>
      <c r="Q36" s="96" t="s">
        <v>161</v>
      </c>
      <c r="R36" s="96" t="s">
        <v>161</v>
      </c>
      <c r="S36" s="96" t="s">
        <v>161</v>
      </c>
      <c r="T36" s="27" t="s">
        <v>232</v>
      </c>
      <c r="U36" s="96" t="s">
        <v>161</v>
      </c>
      <c r="V36" s="97" t="s">
        <v>161</v>
      </c>
      <c r="W36" s="97" t="s">
        <v>161</v>
      </c>
      <c r="X36" s="96" t="s">
        <v>161</v>
      </c>
      <c r="Y36" s="96" t="s">
        <v>161</v>
      </c>
      <c r="Z36" s="96" t="s">
        <v>161</v>
      </c>
      <c r="AA36" s="96" t="s">
        <v>161</v>
      </c>
      <c r="AB36" s="96" t="s">
        <v>161</v>
      </c>
      <c r="AC36" s="96" t="s">
        <v>161</v>
      </c>
      <c r="AD36" s="96" t="s">
        <v>161</v>
      </c>
      <c r="AE36" s="96" t="s">
        <v>161</v>
      </c>
      <c r="AF36" s="96" t="s">
        <v>161</v>
      </c>
      <c r="AG36" s="96" t="s">
        <v>161</v>
      </c>
      <c r="AH36" s="96" t="s">
        <v>161</v>
      </c>
      <c r="AI36" s="96" t="s">
        <v>161</v>
      </c>
      <c r="AJ36" s="96" t="s">
        <v>161</v>
      </c>
      <c r="AK36" s="96" t="s">
        <v>161</v>
      </c>
      <c r="AL36" s="96" t="s">
        <v>161</v>
      </c>
      <c r="AM36" s="96" t="s">
        <v>161</v>
      </c>
      <c r="AN36" s="96" t="s">
        <v>161</v>
      </c>
      <c r="AO36" s="96" t="s">
        <v>161</v>
      </c>
      <c r="AP36" s="96" t="s">
        <v>161</v>
      </c>
      <c r="AQ36" s="27" t="s">
        <v>278</v>
      </c>
      <c r="AT36" s="65">
        <f t="shared" si="0"/>
        <v>2</v>
      </c>
      <c r="AU36" s="30">
        <f t="shared" si="1"/>
        <v>0</v>
      </c>
      <c r="AV36" s="79">
        <f t="shared" si="2"/>
        <v>4.878048780487805E-2</v>
      </c>
      <c r="AW36" s="68"/>
      <c r="AY36" s="111" t="s">
        <v>505</v>
      </c>
      <c r="AZ36" s="28" t="s">
        <v>506</v>
      </c>
      <c r="BA36" s="28" t="s">
        <v>507</v>
      </c>
    </row>
    <row r="37" spans="1:53" s="14" customFormat="1" ht="21" customHeight="1">
      <c r="A37" s="213"/>
      <c r="B37" s="41" t="s">
        <v>52</v>
      </c>
      <c r="C37" s="7" t="s">
        <v>161</v>
      </c>
      <c r="D37" s="38" t="s">
        <v>223</v>
      </c>
      <c r="E37" s="97" t="s">
        <v>161</v>
      </c>
      <c r="F37" s="97" t="s">
        <v>161</v>
      </c>
      <c r="G37" s="28" t="s">
        <v>223</v>
      </c>
      <c r="H37" s="96" t="s">
        <v>161</v>
      </c>
      <c r="I37" s="96" t="s">
        <v>161</v>
      </c>
      <c r="J37" s="96" t="s">
        <v>161</v>
      </c>
      <c r="K37" s="96" t="s">
        <v>161</v>
      </c>
      <c r="L37" s="97" t="s">
        <v>161</v>
      </c>
      <c r="M37" s="96" t="s">
        <v>161</v>
      </c>
      <c r="N37" s="8" t="s">
        <v>223</v>
      </c>
      <c r="O37" s="7" t="s">
        <v>161</v>
      </c>
      <c r="P37" s="96" t="s">
        <v>161</v>
      </c>
      <c r="Q37" s="96" t="s">
        <v>161</v>
      </c>
      <c r="R37" s="96" t="s">
        <v>161</v>
      </c>
      <c r="S37" s="96" t="s">
        <v>161</v>
      </c>
      <c r="T37" s="27" t="s">
        <v>232</v>
      </c>
      <c r="U37" s="96" t="s">
        <v>161</v>
      </c>
      <c r="V37" s="97" t="s">
        <v>161</v>
      </c>
      <c r="W37" s="97" t="s">
        <v>161</v>
      </c>
      <c r="X37" s="96" t="s">
        <v>161</v>
      </c>
      <c r="Y37" s="96" t="s">
        <v>161</v>
      </c>
      <c r="Z37" s="96" t="s">
        <v>161</v>
      </c>
      <c r="AA37" s="96" t="s">
        <v>161</v>
      </c>
      <c r="AB37" s="96" t="s">
        <v>161</v>
      </c>
      <c r="AC37" s="96" t="s">
        <v>161</v>
      </c>
      <c r="AD37" s="96" t="s">
        <v>161</v>
      </c>
      <c r="AE37" s="96" t="s">
        <v>161</v>
      </c>
      <c r="AF37" s="96" t="s">
        <v>161</v>
      </c>
      <c r="AG37" s="96" t="s">
        <v>161</v>
      </c>
      <c r="AH37" s="96" t="s">
        <v>161</v>
      </c>
      <c r="AI37" s="96" t="s">
        <v>161</v>
      </c>
      <c r="AJ37" s="96" t="s">
        <v>161</v>
      </c>
      <c r="AK37" s="96" t="s">
        <v>161</v>
      </c>
      <c r="AL37" s="96" t="s">
        <v>161</v>
      </c>
      <c r="AM37" s="96" t="s">
        <v>161</v>
      </c>
      <c r="AN37" s="96" t="s">
        <v>161</v>
      </c>
      <c r="AO37" s="96" t="s">
        <v>161</v>
      </c>
      <c r="AP37" s="96" t="s">
        <v>161</v>
      </c>
      <c r="AQ37" s="96" t="s">
        <v>161</v>
      </c>
      <c r="AT37" s="65">
        <f t="shared" si="0"/>
        <v>1</v>
      </c>
      <c r="AU37" s="30">
        <f t="shared" si="1"/>
        <v>3</v>
      </c>
      <c r="AV37" s="79">
        <f t="shared" si="2"/>
        <v>6.097560975609756E-2</v>
      </c>
      <c r="AW37" s="68"/>
      <c r="AY37" s="111" t="s">
        <v>505</v>
      </c>
      <c r="AZ37" s="28" t="s">
        <v>506</v>
      </c>
      <c r="BA37" s="28" t="s">
        <v>507</v>
      </c>
    </row>
    <row r="38" spans="1:53" s="14" customFormat="1" ht="21" customHeight="1">
      <c r="A38" s="213"/>
      <c r="B38" s="41" t="s">
        <v>158</v>
      </c>
      <c r="C38" s="8" t="s">
        <v>223</v>
      </c>
      <c r="D38" s="96" t="s">
        <v>161</v>
      </c>
      <c r="E38" s="97" t="s">
        <v>161</v>
      </c>
      <c r="F38" s="97" t="s">
        <v>161</v>
      </c>
      <c r="G38" s="28" t="s">
        <v>223</v>
      </c>
      <c r="H38" s="38" t="s">
        <v>223</v>
      </c>
      <c r="I38" s="96" t="s">
        <v>161</v>
      </c>
      <c r="J38" s="96" t="s">
        <v>161</v>
      </c>
      <c r="K38" s="96" t="s">
        <v>161</v>
      </c>
      <c r="L38" s="97" t="s">
        <v>161</v>
      </c>
      <c r="M38" s="8" t="s">
        <v>223</v>
      </c>
      <c r="N38" s="8" t="s">
        <v>223</v>
      </c>
      <c r="O38" s="7" t="s">
        <v>161</v>
      </c>
      <c r="P38" s="105" t="s">
        <v>230</v>
      </c>
      <c r="Q38" s="38" t="s">
        <v>231</v>
      </c>
      <c r="R38" s="105" t="s">
        <v>230</v>
      </c>
      <c r="S38" s="38" t="s">
        <v>231</v>
      </c>
      <c r="T38" s="38" t="s">
        <v>231</v>
      </c>
      <c r="U38" s="96" t="s">
        <v>161</v>
      </c>
      <c r="V38" s="97" t="s">
        <v>161</v>
      </c>
      <c r="W38" s="97" t="s">
        <v>161</v>
      </c>
      <c r="X38" s="8" t="s">
        <v>223</v>
      </c>
      <c r="Y38" s="96" t="s">
        <v>161</v>
      </c>
      <c r="Z38" s="117" t="s">
        <v>245</v>
      </c>
      <c r="AA38" s="38" t="s">
        <v>244</v>
      </c>
      <c r="AB38" s="96" t="s">
        <v>161</v>
      </c>
      <c r="AC38" s="38" t="s">
        <v>223</v>
      </c>
      <c r="AD38" s="96" t="s">
        <v>161</v>
      </c>
      <c r="AE38" s="96" t="s">
        <v>161</v>
      </c>
      <c r="AF38" s="105" t="s">
        <v>239</v>
      </c>
      <c r="AG38" s="96" t="s">
        <v>161</v>
      </c>
      <c r="AH38" s="96" t="s">
        <v>161</v>
      </c>
      <c r="AI38" s="96" t="s">
        <v>161</v>
      </c>
      <c r="AJ38" s="96" t="s">
        <v>161</v>
      </c>
      <c r="AK38" s="96" t="s">
        <v>161</v>
      </c>
      <c r="AL38" s="96" t="s">
        <v>161</v>
      </c>
      <c r="AM38" s="96" t="s">
        <v>161</v>
      </c>
      <c r="AN38" s="96" t="s">
        <v>161</v>
      </c>
      <c r="AO38" s="96" t="s">
        <v>161</v>
      </c>
      <c r="AP38" s="96" t="s">
        <v>161</v>
      </c>
      <c r="AQ38" s="96" t="s">
        <v>161</v>
      </c>
      <c r="AT38" s="65">
        <f t="shared" si="0"/>
        <v>0</v>
      </c>
      <c r="AU38" s="30">
        <f t="shared" si="1"/>
        <v>11</v>
      </c>
      <c r="AV38" s="79">
        <f t="shared" si="2"/>
        <v>0.13414634146341464</v>
      </c>
      <c r="AW38" s="155"/>
      <c r="AY38" s="111" t="s">
        <v>505</v>
      </c>
      <c r="AZ38" s="28" t="s">
        <v>506</v>
      </c>
      <c r="BA38" s="28" t="s">
        <v>507</v>
      </c>
    </row>
    <row r="39" spans="1:53" s="14" customFormat="1" ht="21" customHeight="1">
      <c r="A39" s="213"/>
      <c r="B39" s="41" t="s">
        <v>53</v>
      </c>
      <c r="C39" s="7" t="s">
        <v>161</v>
      </c>
      <c r="D39" s="96" t="s">
        <v>221</v>
      </c>
      <c r="E39" s="97" t="s">
        <v>161</v>
      </c>
      <c r="F39" s="97" t="s">
        <v>161</v>
      </c>
      <c r="G39" s="27" t="s">
        <v>206</v>
      </c>
      <c r="H39" s="96" t="s">
        <v>161</v>
      </c>
      <c r="I39" s="96" t="s">
        <v>161</v>
      </c>
      <c r="J39" s="96" t="s">
        <v>161</v>
      </c>
      <c r="K39" s="96" t="s">
        <v>161</v>
      </c>
      <c r="L39" s="97" t="s">
        <v>161</v>
      </c>
      <c r="M39" s="96" t="s">
        <v>161</v>
      </c>
      <c r="N39" s="8" t="s">
        <v>223</v>
      </c>
      <c r="O39" s="8" t="s">
        <v>223</v>
      </c>
      <c r="P39" s="96" t="s">
        <v>161</v>
      </c>
      <c r="Q39" s="96" t="s">
        <v>161</v>
      </c>
      <c r="R39" s="96" t="s">
        <v>161</v>
      </c>
      <c r="S39" s="96" t="s">
        <v>161</v>
      </c>
      <c r="T39" s="27" t="s">
        <v>232</v>
      </c>
      <c r="U39" s="96" t="s">
        <v>161</v>
      </c>
      <c r="V39" s="97" t="s">
        <v>161</v>
      </c>
      <c r="W39" s="97" t="s">
        <v>161</v>
      </c>
      <c r="X39" s="96" t="s">
        <v>161</v>
      </c>
      <c r="Y39" s="96" t="s">
        <v>161</v>
      </c>
      <c r="Z39" s="96" t="s">
        <v>161</v>
      </c>
      <c r="AA39" s="96" t="s">
        <v>161</v>
      </c>
      <c r="AB39" s="96" t="s">
        <v>161</v>
      </c>
      <c r="AC39" s="96" t="s">
        <v>161</v>
      </c>
      <c r="AD39" s="96" t="s">
        <v>161</v>
      </c>
      <c r="AE39" s="96" t="s">
        <v>161</v>
      </c>
      <c r="AF39" s="96" t="s">
        <v>161</v>
      </c>
      <c r="AG39" s="96" t="s">
        <v>161</v>
      </c>
      <c r="AH39" s="96" t="s">
        <v>161</v>
      </c>
      <c r="AI39" s="96" t="s">
        <v>161</v>
      </c>
      <c r="AJ39" s="96" t="s">
        <v>161</v>
      </c>
      <c r="AK39" s="96" t="s">
        <v>161</v>
      </c>
      <c r="AL39" s="96" t="s">
        <v>161</v>
      </c>
      <c r="AM39" s="96" t="s">
        <v>161</v>
      </c>
      <c r="AN39" s="96" t="s">
        <v>161</v>
      </c>
      <c r="AO39" s="96" t="s">
        <v>161</v>
      </c>
      <c r="AP39" s="96" t="s">
        <v>161</v>
      </c>
      <c r="AQ39" s="27" t="s">
        <v>278</v>
      </c>
      <c r="AT39" s="65">
        <f t="shared" si="0"/>
        <v>3</v>
      </c>
      <c r="AU39" s="30">
        <f t="shared" si="1"/>
        <v>2</v>
      </c>
      <c r="AV39" s="79">
        <f t="shared" si="2"/>
        <v>9.7560975609756101E-2</v>
      </c>
      <c r="AW39" s="68"/>
      <c r="AY39" s="111" t="s">
        <v>505</v>
      </c>
      <c r="AZ39" s="28" t="s">
        <v>506</v>
      </c>
      <c r="BA39" s="28" t="s">
        <v>507</v>
      </c>
    </row>
    <row r="40" spans="1:53" s="14" customFormat="1" ht="21" customHeight="1">
      <c r="A40" s="213"/>
      <c r="B40" s="41" t="s">
        <v>54</v>
      </c>
      <c r="C40" s="7" t="s">
        <v>161</v>
      </c>
      <c r="D40" s="38" t="s">
        <v>223</v>
      </c>
      <c r="E40" s="97" t="s">
        <v>161</v>
      </c>
      <c r="F40" s="97" t="s">
        <v>161</v>
      </c>
      <c r="G40" s="96" t="s">
        <v>221</v>
      </c>
      <c r="H40" s="96" t="s">
        <v>161</v>
      </c>
      <c r="I40" s="96" t="s">
        <v>161</v>
      </c>
      <c r="J40" s="96" t="s">
        <v>161</v>
      </c>
      <c r="K40" s="96" t="s">
        <v>161</v>
      </c>
      <c r="L40" s="97" t="s">
        <v>161</v>
      </c>
      <c r="M40" s="96" t="s">
        <v>161</v>
      </c>
      <c r="N40" s="9" t="s">
        <v>206</v>
      </c>
      <c r="O40" s="7" t="s">
        <v>161</v>
      </c>
      <c r="P40" s="96" t="s">
        <v>161</v>
      </c>
      <c r="Q40" s="38" t="s">
        <v>231</v>
      </c>
      <c r="R40" s="96" t="s">
        <v>161</v>
      </c>
      <c r="S40" s="38" t="s">
        <v>231</v>
      </c>
      <c r="T40" s="27" t="s">
        <v>232</v>
      </c>
      <c r="U40" s="96" t="s">
        <v>161</v>
      </c>
      <c r="V40" s="97" t="s">
        <v>161</v>
      </c>
      <c r="W40" s="97" t="s">
        <v>161</v>
      </c>
      <c r="X40" s="96" t="s">
        <v>161</v>
      </c>
      <c r="Y40" s="96" t="s">
        <v>161</v>
      </c>
      <c r="Z40" s="96" t="s">
        <v>161</v>
      </c>
      <c r="AA40" s="38" t="s">
        <v>244</v>
      </c>
      <c r="AB40" s="27" t="s">
        <v>278</v>
      </c>
      <c r="AC40" s="96" t="s">
        <v>161</v>
      </c>
      <c r="AD40" s="27" t="s">
        <v>278</v>
      </c>
      <c r="AE40" s="27" t="s">
        <v>278</v>
      </c>
      <c r="AF40" s="96" t="s">
        <v>161</v>
      </c>
      <c r="AG40" s="96" t="s">
        <v>161</v>
      </c>
      <c r="AH40" s="96" t="s">
        <v>161</v>
      </c>
      <c r="AI40" s="96" t="s">
        <v>161</v>
      </c>
      <c r="AJ40" s="96" t="s">
        <v>161</v>
      </c>
      <c r="AK40" s="38" t="s">
        <v>223</v>
      </c>
      <c r="AL40" s="27" t="s">
        <v>278</v>
      </c>
      <c r="AM40" s="96" t="s">
        <v>161</v>
      </c>
      <c r="AN40" s="38" t="s">
        <v>223</v>
      </c>
      <c r="AO40" s="38" t="s">
        <v>223</v>
      </c>
      <c r="AP40" s="96" t="s">
        <v>161</v>
      </c>
      <c r="AQ40" s="38" t="s">
        <v>223</v>
      </c>
      <c r="AT40" s="65">
        <f t="shared" si="0"/>
        <v>6</v>
      </c>
      <c r="AU40" s="30">
        <f t="shared" si="1"/>
        <v>8</v>
      </c>
      <c r="AV40" s="80">
        <f t="shared" si="2"/>
        <v>0.24390243902439024</v>
      </c>
      <c r="AW40" s="155" t="s">
        <v>514</v>
      </c>
      <c r="AY40" s="111" t="s">
        <v>505</v>
      </c>
      <c r="AZ40" s="28" t="s">
        <v>506</v>
      </c>
      <c r="BA40" s="28" t="s">
        <v>507</v>
      </c>
    </row>
    <row r="41" spans="1:53" s="14" customFormat="1" ht="21" customHeight="1">
      <c r="A41" s="213"/>
      <c r="B41" s="41" t="s">
        <v>55</v>
      </c>
      <c r="C41" s="7" t="s">
        <v>161</v>
      </c>
      <c r="D41" s="96" t="s">
        <v>161</v>
      </c>
      <c r="E41" s="97" t="s">
        <v>161</v>
      </c>
      <c r="F41" s="97" t="s">
        <v>161</v>
      </c>
      <c r="G41" s="96" t="s">
        <v>221</v>
      </c>
      <c r="H41" s="96" t="s">
        <v>161</v>
      </c>
      <c r="I41" s="96" t="s">
        <v>161</v>
      </c>
      <c r="J41" s="96" t="s">
        <v>161</v>
      </c>
      <c r="K41" s="96" t="s">
        <v>161</v>
      </c>
      <c r="L41" s="97" t="s">
        <v>161</v>
      </c>
      <c r="M41" s="96" t="s">
        <v>161</v>
      </c>
      <c r="N41" s="7" t="s">
        <v>221</v>
      </c>
      <c r="O41" s="7" t="s">
        <v>161</v>
      </c>
      <c r="P41" s="96" t="s">
        <v>161</v>
      </c>
      <c r="Q41" s="96" t="s">
        <v>161</v>
      </c>
      <c r="R41" s="96" t="s">
        <v>161</v>
      </c>
      <c r="S41" s="96" t="s">
        <v>161</v>
      </c>
      <c r="T41" s="27" t="s">
        <v>232</v>
      </c>
      <c r="U41" s="96" t="s">
        <v>161</v>
      </c>
      <c r="V41" s="97" t="s">
        <v>161</v>
      </c>
      <c r="W41" s="97" t="s">
        <v>161</v>
      </c>
      <c r="X41" s="96" t="s">
        <v>161</v>
      </c>
      <c r="Y41" s="96" t="s">
        <v>161</v>
      </c>
      <c r="Z41" s="96" t="s">
        <v>161</v>
      </c>
      <c r="AA41" s="96" t="s">
        <v>161</v>
      </c>
      <c r="AB41" s="38" t="s">
        <v>223</v>
      </c>
      <c r="AC41" s="96" t="s">
        <v>161</v>
      </c>
      <c r="AD41" s="38" t="s">
        <v>223</v>
      </c>
      <c r="AE41" s="38" t="s">
        <v>223</v>
      </c>
      <c r="AF41" s="96" t="s">
        <v>161</v>
      </c>
      <c r="AG41" s="96" t="s">
        <v>161</v>
      </c>
      <c r="AH41" s="96" t="s">
        <v>161</v>
      </c>
      <c r="AI41" s="96" t="s">
        <v>161</v>
      </c>
      <c r="AJ41" s="96" t="s">
        <v>161</v>
      </c>
      <c r="AK41" s="38" t="s">
        <v>223</v>
      </c>
      <c r="AL41" s="96" t="s">
        <v>161</v>
      </c>
      <c r="AM41" s="96" t="s">
        <v>161</v>
      </c>
      <c r="AN41" s="38" t="s">
        <v>223</v>
      </c>
      <c r="AO41" s="38" t="s">
        <v>223</v>
      </c>
      <c r="AP41" s="27" t="s">
        <v>278</v>
      </c>
      <c r="AQ41" s="27" t="s">
        <v>278</v>
      </c>
      <c r="AT41" s="65">
        <f t="shared" si="0"/>
        <v>3</v>
      </c>
      <c r="AU41" s="30">
        <f t="shared" si="1"/>
        <v>6</v>
      </c>
      <c r="AV41" s="79">
        <f t="shared" si="2"/>
        <v>0.14634146341463414</v>
      </c>
      <c r="AW41" s="69"/>
      <c r="AY41" s="111" t="s">
        <v>505</v>
      </c>
      <c r="AZ41" s="28" t="s">
        <v>506</v>
      </c>
      <c r="BA41" s="28" t="s">
        <v>507</v>
      </c>
    </row>
    <row r="42" spans="1:53" s="14" customFormat="1" ht="21" customHeight="1">
      <c r="A42" s="213"/>
      <c r="B42" s="41" t="s">
        <v>56</v>
      </c>
      <c r="C42" s="7" t="s">
        <v>161</v>
      </c>
      <c r="D42" s="96" t="s">
        <v>161</v>
      </c>
      <c r="E42" s="97" t="s">
        <v>161</v>
      </c>
      <c r="F42" s="97" t="s">
        <v>161</v>
      </c>
      <c r="G42" s="96" t="s">
        <v>221</v>
      </c>
      <c r="H42" s="96" t="s">
        <v>161</v>
      </c>
      <c r="I42" s="96" t="s">
        <v>161</v>
      </c>
      <c r="J42" s="96" t="s">
        <v>161</v>
      </c>
      <c r="K42" s="96" t="s">
        <v>161</v>
      </c>
      <c r="L42" s="97" t="s">
        <v>161</v>
      </c>
      <c r="M42" s="96" t="s">
        <v>161</v>
      </c>
      <c r="N42" s="7" t="s">
        <v>221</v>
      </c>
      <c r="O42" s="7" t="s">
        <v>161</v>
      </c>
      <c r="P42" s="96" t="s">
        <v>161</v>
      </c>
      <c r="Q42" s="105" t="s">
        <v>230</v>
      </c>
      <c r="R42" s="96" t="s">
        <v>161</v>
      </c>
      <c r="S42" s="96" t="s">
        <v>161</v>
      </c>
      <c r="T42" s="27" t="s">
        <v>232</v>
      </c>
      <c r="U42" s="96" t="s">
        <v>161</v>
      </c>
      <c r="V42" s="97" t="s">
        <v>161</v>
      </c>
      <c r="W42" s="97" t="s">
        <v>161</v>
      </c>
      <c r="X42" s="96" t="s">
        <v>161</v>
      </c>
      <c r="Y42" s="96" t="s">
        <v>161</v>
      </c>
      <c r="Z42" s="96" t="s">
        <v>161</v>
      </c>
      <c r="AA42" s="96" t="s">
        <v>161</v>
      </c>
      <c r="AB42" s="96" t="s">
        <v>161</v>
      </c>
      <c r="AC42" s="96" t="s">
        <v>161</v>
      </c>
      <c r="AD42" s="96" t="s">
        <v>161</v>
      </c>
      <c r="AE42" s="96" t="s">
        <v>161</v>
      </c>
      <c r="AF42" s="105" t="s">
        <v>239</v>
      </c>
      <c r="AG42" s="96" t="s">
        <v>161</v>
      </c>
      <c r="AH42" s="105" t="s">
        <v>239</v>
      </c>
      <c r="AI42" s="96" t="s">
        <v>161</v>
      </c>
      <c r="AJ42" s="105" t="s">
        <v>239</v>
      </c>
      <c r="AK42" s="27" t="s">
        <v>278</v>
      </c>
      <c r="AL42" s="96" t="s">
        <v>221</v>
      </c>
      <c r="AM42" s="96" t="s">
        <v>221</v>
      </c>
      <c r="AN42" s="96" t="s">
        <v>221</v>
      </c>
      <c r="AO42" s="105" t="s">
        <v>239</v>
      </c>
      <c r="AP42" s="105" t="s">
        <v>239</v>
      </c>
      <c r="AQ42" s="27" t="s">
        <v>278</v>
      </c>
      <c r="AT42" s="65">
        <f t="shared" si="0"/>
        <v>3</v>
      </c>
      <c r="AU42" s="30">
        <f t="shared" si="1"/>
        <v>0</v>
      </c>
      <c r="AV42" s="79">
        <f t="shared" si="2"/>
        <v>7.3170731707317069E-2</v>
      </c>
      <c r="AW42" s="68"/>
      <c r="AY42" s="111" t="s">
        <v>505</v>
      </c>
      <c r="AZ42" s="28" t="s">
        <v>506</v>
      </c>
      <c r="BA42" s="28" t="s">
        <v>507</v>
      </c>
    </row>
    <row r="43" spans="1:53" s="14" customFormat="1" ht="21" customHeight="1">
      <c r="A43" s="213"/>
      <c r="B43" s="41" t="s">
        <v>57</v>
      </c>
      <c r="C43" s="7" t="s">
        <v>161</v>
      </c>
      <c r="D43" s="38" t="s">
        <v>223</v>
      </c>
      <c r="E43" s="97" t="s">
        <v>161</v>
      </c>
      <c r="F43" s="97" t="s">
        <v>161</v>
      </c>
      <c r="G43" s="96" t="s">
        <v>221</v>
      </c>
      <c r="H43" s="27" t="s">
        <v>206</v>
      </c>
      <c r="I43" s="96" t="s">
        <v>161</v>
      </c>
      <c r="J43" s="96" t="s">
        <v>161</v>
      </c>
      <c r="K43" s="96" t="s">
        <v>161</v>
      </c>
      <c r="L43" s="97" t="s">
        <v>161</v>
      </c>
      <c r="M43" s="96" t="s">
        <v>161</v>
      </c>
      <c r="N43" s="9" t="s">
        <v>206</v>
      </c>
      <c r="O43" s="7" t="s">
        <v>161</v>
      </c>
      <c r="P43" s="105" t="s">
        <v>230</v>
      </c>
      <c r="Q43" s="38" t="s">
        <v>231</v>
      </c>
      <c r="R43" s="105" t="s">
        <v>230</v>
      </c>
      <c r="S43" s="27" t="s">
        <v>232</v>
      </c>
      <c r="T43" s="27" t="s">
        <v>232</v>
      </c>
      <c r="U43" s="96" t="s">
        <v>161</v>
      </c>
      <c r="V43" s="97" t="s">
        <v>161</v>
      </c>
      <c r="W43" s="97" t="s">
        <v>161</v>
      </c>
      <c r="X43" s="96" t="s">
        <v>161</v>
      </c>
      <c r="Y43" s="96" t="s">
        <v>161</v>
      </c>
      <c r="Z43" s="116" t="s">
        <v>242</v>
      </c>
      <c r="AA43" s="96" t="s">
        <v>161</v>
      </c>
      <c r="AB43" s="27" t="s">
        <v>278</v>
      </c>
      <c r="AC43" s="96" t="s">
        <v>161</v>
      </c>
      <c r="AD43" s="27" t="s">
        <v>278</v>
      </c>
      <c r="AE43" s="27" t="s">
        <v>278</v>
      </c>
      <c r="AF43" s="105" t="s">
        <v>239</v>
      </c>
      <c r="AG43" s="96" t="s">
        <v>161</v>
      </c>
      <c r="AH43" s="96" t="s">
        <v>161</v>
      </c>
      <c r="AI43" s="96" t="s">
        <v>161</v>
      </c>
      <c r="AJ43" s="96" t="s">
        <v>161</v>
      </c>
      <c r="AK43" s="96" t="s">
        <v>161</v>
      </c>
      <c r="AL43" s="96" t="s">
        <v>161</v>
      </c>
      <c r="AM43" s="27" t="s">
        <v>278</v>
      </c>
      <c r="AN43" s="27" t="s">
        <v>278</v>
      </c>
      <c r="AO43" s="27" t="s">
        <v>278</v>
      </c>
      <c r="AP43" s="27" t="s">
        <v>278</v>
      </c>
      <c r="AQ43" s="27" t="s">
        <v>278</v>
      </c>
      <c r="AT43" s="65">
        <f t="shared" si="0"/>
        <v>13</v>
      </c>
      <c r="AU43" s="30">
        <f t="shared" si="1"/>
        <v>2</v>
      </c>
      <c r="AV43" s="66">
        <f t="shared" si="2"/>
        <v>0.34146341463414637</v>
      </c>
      <c r="AW43" s="67" t="s">
        <v>512</v>
      </c>
      <c r="AY43" s="111" t="s">
        <v>505</v>
      </c>
      <c r="AZ43" s="28" t="s">
        <v>506</v>
      </c>
      <c r="BA43" s="28" t="s">
        <v>507</v>
      </c>
    </row>
    <row r="44" spans="1:53" s="14" customFormat="1" ht="21" customHeight="1">
      <c r="A44" s="213"/>
      <c r="B44" s="41" t="s">
        <v>58</v>
      </c>
      <c r="C44" s="7" t="s">
        <v>161</v>
      </c>
      <c r="D44" s="96" t="s">
        <v>161</v>
      </c>
      <c r="E44" s="97" t="s">
        <v>161</v>
      </c>
      <c r="F44" s="97" t="s">
        <v>161</v>
      </c>
      <c r="G44" s="96" t="s">
        <v>221</v>
      </c>
      <c r="H44" s="96" t="s">
        <v>161</v>
      </c>
      <c r="I44" s="96" t="s">
        <v>161</v>
      </c>
      <c r="J44" s="96" t="s">
        <v>161</v>
      </c>
      <c r="K44" s="96" t="s">
        <v>161</v>
      </c>
      <c r="L44" s="97" t="s">
        <v>161</v>
      </c>
      <c r="M44" s="96" t="s">
        <v>161</v>
      </c>
      <c r="N44" s="7" t="s">
        <v>221</v>
      </c>
      <c r="O44" s="7" t="s">
        <v>161</v>
      </c>
      <c r="P44" s="105" t="s">
        <v>230</v>
      </c>
      <c r="Q44" s="96" t="s">
        <v>161</v>
      </c>
      <c r="R44" s="105" t="s">
        <v>230</v>
      </c>
      <c r="S44" s="96" t="s">
        <v>161</v>
      </c>
      <c r="T44" s="96" t="s">
        <v>161</v>
      </c>
      <c r="U44" s="96" t="s">
        <v>161</v>
      </c>
      <c r="V44" s="97" t="s">
        <v>161</v>
      </c>
      <c r="W44" s="97" t="s">
        <v>161</v>
      </c>
      <c r="X44" s="96" t="s">
        <v>161</v>
      </c>
      <c r="Y44" s="96" t="s">
        <v>161</v>
      </c>
      <c r="Z44" s="96" t="s">
        <v>161</v>
      </c>
      <c r="AA44" s="96" t="s">
        <v>161</v>
      </c>
      <c r="AB44" s="96" t="s">
        <v>161</v>
      </c>
      <c r="AC44" s="96" t="s">
        <v>161</v>
      </c>
      <c r="AD44" s="96" t="s">
        <v>161</v>
      </c>
      <c r="AE44" s="96" t="s">
        <v>161</v>
      </c>
      <c r="AF44" s="105" t="s">
        <v>239</v>
      </c>
      <c r="AG44" s="96" t="s">
        <v>161</v>
      </c>
      <c r="AH44" s="96" t="s">
        <v>161</v>
      </c>
      <c r="AI44" s="96" t="s">
        <v>161</v>
      </c>
      <c r="AJ44" s="96" t="s">
        <v>161</v>
      </c>
      <c r="AK44" s="96" t="s">
        <v>161</v>
      </c>
      <c r="AL44" s="96" t="s">
        <v>161</v>
      </c>
      <c r="AM44" s="96" t="s">
        <v>161</v>
      </c>
      <c r="AN44" s="96" t="s">
        <v>161</v>
      </c>
      <c r="AO44" s="96" t="s">
        <v>161</v>
      </c>
      <c r="AP44" s="96" t="s">
        <v>161</v>
      </c>
      <c r="AQ44" s="96" t="s">
        <v>161</v>
      </c>
      <c r="AT44" s="65">
        <f t="shared" si="0"/>
        <v>0</v>
      </c>
      <c r="AU44" s="30">
        <f t="shared" si="1"/>
        <v>0</v>
      </c>
      <c r="AV44" s="79">
        <f t="shared" si="2"/>
        <v>0</v>
      </c>
      <c r="AW44" s="68"/>
      <c r="AY44" s="111" t="s">
        <v>505</v>
      </c>
      <c r="AZ44" s="28" t="s">
        <v>506</v>
      </c>
      <c r="BA44" s="28" t="s">
        <v>507</v>
      </c>
    </row>
    <row r="45" spans="1:53" s="18" customFormat="1" ht="21" customHeight="1" thickBot="1">
      <c r="A45" s="214"/>
      <c r="B45" s="42" t="s">
        <v>59</v>
      </c>
      <c r="C45" s="7" t="s">
        <v>161</v>
      </c>
      <c r="D45" s="96" t="s">
        <v>161</v>
      </c>
      <c r="E45" s="38" t="s">
        <v>223</v>
      </c>
      <c r="F45" s="97" t="s">
        <v>161</v>
      </c>
      <c r="G45" s="96" t="s">
        <v>221</v>
      </c>
      <c r="H45" s="96" t="s">
        <v>161</v>
      </c>
      <c r="I45" s="96" t="s">
        <v>161</v>
      </c>
      <c r="J45" s="96" t="s">
        <v>161</v>
      </c>
      <c r="K45" s="96" t="s">
        <v>161</v>
      </c>
      <c r="L45" s="97" t="s">
        <v>161</v>
      </c>
      <c r="M45" s="96" t="s">
        <v>161</v>
      </c>
      <c r="N45" s="7" t="s">
        <v>221</v>
      </c>
      <c r="O45" s="7" t="s">
        <v>161</v>
      </c>
      <c r="P45" s="96" t="s">
        <v>161</v>
      </c>
      <c r="Q45" s="96" t="s">
        <v>161</v>
      </c>
      <c r="R45" s="106" t="s">
        <v>230</v>
      </c>
      <c r="S45" s="96" t="s">
        <v>161</v>
      </c>
      <c r="T45" s="38" t="s">
        <v>231</v>
      </c>
      <c r="U45" s="96" t="s">
        <v>161</v>
      </c>
      <c r="V45" s="97" t="s">
        <v>161</v>
      </c>
      <c r="W45" s="97" t="s">
        <v>161</v>
      </c>
      <c r="X45" s="96" t="s">
        <v>161</v>
      </c>
      <c r="Y45" s="113" t="s">
        <v>239</v>
      </c>
      <c r="Z45" s="113" t="s">
        <v>245</v>
      </c>
      <c r="AA45" s="38" t="s">
        <v>244</v>
      </c>
      <c r="AB45" s="96" t="s">
        <v>161</v>
      </c>
      <c r="AC45" s="106" t="s">
        <v>239</v>
      </c>
      <c r="AD45" s="96" t="s">
        <v>161</v>
      </c>
      <c r="AE45" s="96" t="s">
        <v>161</v>
      </c>
      <c r="AF45" s="106" t="s">
        <v>239</v>
      </c>
      <c r="AG45" s="106" t="s">
        <v>239</v>
      </c>
      <c r="AH45" s="96" t="s">
        <v>161</v>
      </c>
      <c r="AI45" s="106" t="s">
        <v>239</v>
      </c>
      <c r="AJ45" s="96" t="s">
        <v>161</v>
      </c>
      <c r="AK45" s="96" t="s">
        <v>161</v>
      </c>
      <c r="AL45" s="96" t="s">
        <v>161</v>
      </c>
      <c r="AM45" s="96" t="s">
        <v>161</v>
      </c>
      <c r="AN45" s="96" t="s">
        <v>161</v>
      </c>
      <c r="AO45" s="96" t="s">
        <v>161</v>
      </c>
      <c r="AP45" s="106" t="s">
        <v>239</v>
      </c>
      <c r="AQ45" s="106" t="s">
        <v>239</v>
      </c>
      <c r="AT45" s="65">
        <f t="shared" si="0"/>
        <v>0</v>
      </c>
      <c r="AU45" s="30">
        <f t="shared" si="1"/>
        <v>3</v>
      </c>
      <c r="AV45" s="79">
        <f t="shared" si="2"/>
        <v>3.6585365853658534E-2</v>
      </c>
      <c r="AW45" s="70"/>
      <c r="AY45" s="111" t="s">
        <v>505</v>
      </c>
      <c r="AZ45" s="28" t="s">
        <v>506</v>
      </c>
      <c r="BA45" s="28" t="s">
        <v>507</v>
      </c>
    </row>
    <row r="46" spans="1:53" s="16" customFormat="1" ht="17.25" thickTop="1">
      <c r="A46" s="204" t="s">
        <v>8</v>
      </c>
      <c r="B46" s="43" t="s">
        <v>60</v>
      </c>
      <c r="C46" s="7" t="s">
        <v>161</v>
      </c>
      <c r="D46" s="7" t="s">
        <v>161</v>
      </c>
      <c r="E46" s="97" t="s">
        <v>161</v>
      </c>
      <c r="F46" s="97" t="s">
        <v>161</v>
      </c>
      <c r="G46" s="96" t="s">
        <v>221</v>
      </c>
      <c r="H46" s="7" t="s">
        <v>161</v>
      </c>
      <c r="I46" s="96" t="s">
        <v>161</v>
      </c>
      <c r="J46" s="96" t="s">
        <v>161</v>
      </c>
      <c r="K46" s="96" t="s">
        <v>161</v>
      </c>
      <c r="L46" s="97" t="s">
        <v>161</v>
      </c>
      <c r="M46" s="96" t="s">
        <v>161</v>
      </c>
      <c r="N46" s="7" t="s">
        <v>221</v>
      </c>
      <c r="O46" s="7" t="s">
        <v>161</v>
      </c>
      <c r="P46" s="7" t="s">
        <v>161</v>
      </c>
      <c r="Q46" s="7" t="s">
        <v>161</v>
      </c>
      <c r="R46" s="7" t="s">
        <v>161</v>
      </c>
      <c r="S46" s="7" t="s">
        <v>161</v>
      </c>
      <c r="T46" s="7" t="s">
        <v>161</v>
      </c>
      <c r="U46" s="7" t="s">
        <v>161</v>
      </c>
      <c r="V46" s="97" t="s">
        <v>161</v>
      </c>
      <c r="W46" s="97" t="s">
        <v>161</v>
      </c>
      <c r="X46" s="96" t="s">
        <v>161</v>
      </c>
      <c r="Y46" s="96" t="s">
        <v>161</v>
      </c>
      <c r="Z46" s="97" t="s">
        <v>161</v>
      </c>
      <c r="AA46" s="7" t="s">
        <v>161</v>
      </c>
      <c r="AB46" s="7" t="s">
        <v>161</v>
      </c>
      <c r="AC46" s="7" t="s">
        <v>161</v>
      </c>
      <c r="AD46" s="7" t="s">
        <v>161</v>
      </c>
      <c r="AE46" s="7" t="s">
        <v>161</v>
      </c>
      <c r="AF46" s="7" t="s">
        <v>161</v>
      </c>
      <c r="AG46" s="7" t="s">
        <v>161</v>
      </c>
      <c r="AH46" s="7" t="s">
        <v>161</v>
      </c>
      <c r="AI46" s="7" t="s">
        <v>161</v>
      </c>
      <c r="AJ46" s="7" t="s">
        <v>161</v>
      </c>
      <c r="AK46" s="7" t="s">
        <v>161</v>
      </c>
      <c r="AL46" s="7" t="s">
        <v>161</v>
      </c>
      <c r="AM46" s="7" t="s">
        <v>161</v>
      </c>
      <c r="AN46" s="7" t="s">
        <v>161</v>
      </c>
      <c r="AO46" s="7" t="s">
        <v>161</v>
      </c>
      <c r="AP46" s="7" t="s">
        <v>161</v>
      </c>
      <c r="AQ46" s="111" t="s">
        <v>278</v>
      </c>
      <c r="AT46" s="65">
        <f t="shared" si="0"/>
        <v>1</v>
      </c>
      <c r="AU46" s="30">
        <f t="shared" si="1"/>
        <v>0</v>
      </c>
      <c r="AV46" s="79">
        <f t="shared" si="2"/>
        <v>2.4390243902439025E-2</v>
      </c>
      <c r="AW46" s="71"/>
      <c r="AY46" s="111" t="s">
        <v>505</v>
      </c>
      <c r="AZ46" s="28" t="s">
        <v>506</v>
      </c>
      <c r="BA46" s="28" t="s">
        <v>507</v>
      </c>
    </row>
    <row r="47" spans="1:53" s="14" customFormat="1">
      <c r="A47" s="205"/>
      <c r="B47" s="41" t="s">
        <v>61</v>
      </c>
      <c r="C47" s="7" t="s">
        <v>161</v>
      </c>
      <c r="D47" s="96" t="s">
        <v>161</v>
      </c>
      <c r="E47" s="97" t="s">
        <v>161</v>
      </c>
      <c r="F47" s="97" t="s">
        <v>161</v>
      </c>
      <c r="G47" s="96" t="s">
        <v>221</v>
      </c>
      <c r="H47" s="96" t="s">
        <v>161</v>
      </c>
      <c r="I47" s="96" t="s">
        <v>161</v>
      </c>
      <c r="J47" s="96" t="s">
        <v>161</v>
      </c>
      <c r="K47" s="96" t="s">
        <v>161</v>
      </c>
      <c r="L47" s="97" t="s">
        <v>161</v>
      </c>
      <c r="M47" s="96" t="s">
        <v>161</v>
      </c>
      <c r="N47" s="7" t="s">
        <v>221</v>
      </c>
      <c r="O47" s="7" t="s">
        <v>161</v>
      </c>
      <c r="P47" s="96" t="s">
        <v>161</v>
      </c>
      <c r="Q47" s="96" t="s">
        <v>161</v>
      </c>
      <c r="R47" s="96" t="s">
        <v>161</v>
      </c>
      <c r="S47" s="96" t="s">
        <v>161</v>
      </c>
      <c r="T47" s="96" t="s">
        <v>161</v>
      </c>
      <c r="U47" s="96" t="s">
        <v>161</v>
      </c>
      <c r="V47" s="97" t="s">
        <v>161</v>
      </c>
      <c r="W47" s="97" t="s">
        <v>161</v>
      </c>
      <c r="X47" s="96" t="s">
        <v>161</v>
      </c>
      <c r="Y47" s="96" t="s">
        <v>161</v>
      </c>
      <c r="Z47" s="38" t="s">
        <v>162</v>
      </c>
      <c r="AA47" s="96" t="s">
        <v>161</v>
      </c>
      <c r="AB47" s="7" t="s">
        <v>161</v>
      </c>
      <c r="AC47" s="96" t="s">
        <v>161</v>
      </c>
      <c r="AD47" s="96" t="s">
        <v>161</v>
      </c>
      <c r="AE47" s="96" t="s">
        <v>161</v>
      </c>
      <c r="AF47" s="96" t="s">
        <v>161</v>
      </c>
      <c r="AG47" s="96" t="s">
        <v>161</v>
      </c>
      <c r="AH47" s="96" t="s">
        <v>161</v>
      </c>
      <c r="AI47" s="96" t="s">
        <v>161</v>
      </c>
      <c r="AJ47" s="96" t="s">
        <v>161</v>
      </c>
      <c r="AK47" s="96" t="s">
        <v>161</v>
      </c>
      <c r="AL47" s="96" t="s">
        <v>161</v>
      </c>
      <c r="AM47" s="96" t="s">
        <v>161</v>
      </c>
      <c r="AN47" s="96" t="s">
        <v>161</v>
      </c>
      <c r="AO47" s="96" t="s">
        <v>161</v>
      </c>
      <c r="AP47" s="96" t="s">
        <v>161</v>
      </c>
      <c r="AQ47" s="27" t="s">
        <v>278</v>
      </c>
      <c r="AT47" s="65">
        <f t="shared" si="0"/>
        <v>1</v>
      </c>
      <c r="AU47" s="30">
        <f t="shared" si="1"/>
        <v>1</v>
      </c>
      <c r="AV47" s="79">
        <f t="shared" si="2"/>
        <v>3.6585365853658534E-2</v>
      </c>
      <c r="AW47" s="68"/>
      <c r="AY47" s="111" t="s">
        <v>505</v>
      </c>
      <c r="AZ47" s="28" t="s">
        <v>506</v>
      </c>
      <c r="BA47" s="28" t="s">
        <v>507</v>
      </c>
    </row>
    <row r="48" spans="1:53" s="14" customFormat="1">
      <c r="A48" s="205"/>
      <c r="B48" s="41" t="s">
        <v>62</v>
      </c>
      <c r="C48" s="7" t="s">
        <v>221</v>
      </c>
      <c r="D48" s="96" t="s">
        <v>161</v>
      </c>
      <c r="E48" s="97" t="s">
        <v>161</v>
      </c>
      <c r="F48" s="97" t="s">
        <v>161</v>
      </c>
      <c r="G48" s="96" t="s">
        <v>221</v>
      </c>
      <c r="H48" s="96" t="s">
        <v>161</v>
      </c>
      <c r="I48" s="96" t="s">
        <v>161</v>
      </c>
      <c r="J48" s="96" t="s">
        <v>161</v>
      </c>
      <c r="K48" s="96" t="s">
        <v>161</v>
      </c>
      <c r="L48" s="97" t="s">
        <v>161</v>
      </c>
      <c r="M48" s="96" t="s">
        <v>161</v>
      </c>
      <c r="N48" s="7" t="s">
        <v>221</v>
      </c>
      <c r="O48" s="7" t="s">
        <v>161</v>
      </c>
      <c r="P48" s="96" t="s">
        <v>161</v>
      </c>
      <c r="Q48" s="96" t="s">
        <v>161</v>
      </c>
      <c r="R48" s="96" t="s">
        <v>161</v>
      </c>
      <c r="S48" s="96" t="s">
        <v>161</v>
      </c>
      <c r="T48" s="96" t="s">
        <v>161</v>
      </c>
      <c r="U48" s="96" t="s">
        <v>161</v>
      </c>
      <c r="V48" s="97" t="s">
        <v>161</v>
      </c>
      <c r="W48" s="97" t="s">
        <v>161</v>
      </c>
      <c r="X48" s="96" t="s">
        <v>161</v>
      </c>
      <c r="Y48" s="96" t="s">
        <v>161</v>
      </c>
      <c r="Z48" s="116" t="s">
        <v>206</v>
      </c>
      <c r="AA48" s="96" t="s">
        <v>161</v>
      </c>
      <c r="AB48" s="7" t="s">
        <v>161</v>
      </c>
      <c r="AC48" s="96" t="s">
        <v>161</v>
      </c>
      <c r="AD48" s="96" t="s">
        <v>161</v>
      </c>
      <c r="AE48" s="96" t="s">
        <v>161</v>
      </c>
      <c r="AF48" s="27" t="s">
        <v>206</v>
      </c>
      <c r="AG48" s="96" t="s">
        <v>161</v>
      </c>
      <c r="AH48" s="27" t="s">
        <v>206</v>
      </c>
      <c r="AI48" s="96" t="s">
        <v>161</v>
      </c>
      <c r="AJ48" s="96" t="s">
        <v>161</v>
      </c>
      <c r="AK48" s="27" t="s">
        <v>206</v>
      </c>
      <c r="AL48" s="96" t="s">
        <v>161</v>
      </c>
      <c r="AM48" s="96" t="s">
        <v>161</v>
      </c>
      <c r="AN48" s="96" t="s">
        <v>161</v>
      </c>
      <c r="AO48" s="96" t="s">
        <v>161</v>
      </c>
      <c r="AP48" s="96" t="s">
        <v>161</v>
      </c>
      <c r="AQ48" s="27" t="s">
        <v>278</v>
      </c>
      <c r="AT48" s="65">
        <f t="shared" si="0"/>
        <v>5</v>
      </c>
      <c r="AU48" s="30">
        <f t="shared" si="1"/>
        <v>0</v>
      </c>
      <c r="AV48" s="79">
        <f t="shared" si="2"/>
        <v>0.12195121951219512</v>
      </c>
      <c r="AW48" s="69"/>
      <c r="AY48" s="111" t="s">
        <v>505</v>
      </c>
      <c r="AZ48" s="28" t="s">
        <v>506</v>
      </c>
      <c r="BA48" s="28" t="s">
        <v>507</v>
      </c>
    </row>
    <row r="49" spans="1:53" s="15" customFormat="1" ht="17.25" thickBot="1">
      <c r="A49" s="206"/>
      <c r="B49" s="44" t="s">
        <v>63</v>
      </c>
      <c r="C49" s="7" t="s">
        <v>161</v>
      </c>
      <c r="D49" s="98" t="s">
        <v>161</v>
      </c>
      <c r="E49" s="97" t="s">
        <v>161</v>
      </c>
      <c r="F49" s="97" t="s">
        <v>161</v>
      </c>
      <c r="G49" s="96" t="s">
        <v>221</v>
      </c>
      <c r="H49" s="98" t="s">
        <v>161</v>
      </c>
      <c r="I49" s="96" t="s">
        <v>161</v>
      </c>
      <c r="J49" s="96" t="s">
        <v>161</v>
      </c>
      <c r="K49" s="96" t="s">
        <v>161</v>
      </c>
      <c r="L49" s="97" t="s">
        <v>161</v>
      </c>
      <c r="M49" s="96" t="s">
        <v>161</v>
      </c>
      <c r="N49" s="7" t="s">
        <v>221</v>
      </c>
      <c r="O49" s="7" t="s">
        <v>161</v>
      </c>
      <c r="P49" s="98" t="s">
        <v>161</v>
      </c>
      <c r="Q49" s="98" t="s">
        <v>161</v>
      </c>
      <c r="R49" s="98" t="s">
        <v>161</v>
      </c>
      <c r="S49" s="98" t="s">
        <v>161</v>
      </c>
      <c r="T49" s="98" t="s">
        <v>161</v>
      </c>
      <c r="U49" s="98" t="s">
        <v>161</v>
      </c>
      <c r="V49" s="97" t="s">
        <v>161</v>
      </c>
      <c r="W49" s="97" t="s">
        <v>161</v>
      </c>
      <c r="X49" s="96" t="s">
        <v>161</v>
      </c>
      <c r="Y49" s="96" t="s">
        <v>161</v>
      </c>
      <c r="Z49" s="118" t="s">
        <v>206</v>
      </c>
      <c r="AA49" s="98" t="s">
        <v>161</v>
      </c>
      <c r="AB49" s="98" t="s">
        <v>161</v>
      </c>
      <c r="AC49" s="98" t="s">
        <v>161</v>
      </c>
      <c r="AD49" s="98" t="s">
        <v>161</v>
      </c>
      <c r="AE49" s="98" t="s">
        <v>161</v>
      </c>
      <c r="AF49" s="109" t="s">
        <v>206</v>
      </c>
      <c r="AG49" s="98" t="s">
        <v>161</v>
      </c>
      <c r="AH49" s="109" t="s">
        <v>206</v>
      </c>
      <c r="AI49" s="98" t="s">
        <v>161</v>
      </c>
      <c r="AJ49" s="98" t="s">
        <v>161</v>
      </c>
      <c r="AK49" s="109" t="s">
        <v>206</v>
      </c>
      <c r="AL49" s="98" t="s">
        <v>161</v>
      </c>
      <c r="AM49" s="98" t="s">
        <v>161</v>
      </c>
      <c r="AN49" s="98" t="s">
        <v>161</v>
      </c>
      <c r="AO49" s="98" t="s">
        <v>161</v>
      </c>
      <c r="AP49" s="98" t="s">
        <v>161</v>
      </c>
      <c r="AQ49" s="109" t="s">
        <v>278</v>
      </c>
      <c r="AT49" s="65">
        <f t="shared" si="0"/>
        <v>5</v>
      </c>
      <c r="AU49" s="30">
        <f t="shared" si="1"/>
        <v>0</v>
      </c>
      <c r="AV49" s="79">
        <f t="shared" si="2"/>
        <v>0.12195121951219512</v>
      </c>
      <c r="AW49" s="67"/>
      <c r="AY49" s="111" t="s">
        <v>505</v>
      </c>
      <c r="AZ49" s="28" t="s">
        <v>506</v>
      </c>
      <c r="BA49" s="28" t="s">
        <v>507</v>
      </c>
    </row>
    <row r="50" spans="1:53" s="17" customFormat="1" ht="17.25" thickTop="1">
      <c r="A50" s="226" t="s">
        <v>164</v>
      </c>
      <c r="B50" s="54" t="s">
        <v>165</v>
      </c>
      <c r="C50" s="7" t="s">
        <v>221</v>
      </c>
      <c r="D50" s="99" t="s">
        <v>161</v>
      </c>
      <c r="E50" s="97" t="s">
        <v>161</v>
      </c>
      <c r="F50" s="97" t="s">
        <v>161</v>
      </c>
      <c r="G50" s="96" t="s">
        <v>221</v>
      </c>
      <c r="H50" s="7" t="s">
        <v>161</v>
      </c>
      <c r="I50" s="96" t="s">
        <v>161</v>
      </c>
      <c r="J50" s="96" t="s">
        <v>161</v>
      </c>
      <c r="K50" s="96" t="s">
        <v>161</v>
      </c>
      <c r="L50" s="97" t="s">
        <v>161</v>
      </c>
      <c r="M50" s="96" t="s">
        <v>161</v>
      </c>
      <c r="N50" s="7" t="s">
        <v>221</v>
      </c>
      <c r="O50" s="7" t="s">
        <v>161</v>
      </c>
      <c r="P50" s="107" t="s">
        <v>230</v>
      </c>
      <c r="Q50" s="99" t="s">
        <v>161</v>
      </c>
      <c r="R50" s="107" t="s">
        <v>230</v>
      </c>
      <c r="S50" s="99" t="s">
        <v>161</v>
      </c>
      <c r="T50" s="99" t="s">
        <v>161</v>
      </c>
      <c r="U50" s="99" t="s">
        <v>161</v>
      </c>
      <c r="V50" s="97" t="s">
        <v>161</v>
      </c>
      <c r="W50" s="97" t="s">
        <v>161</v>
      </c>
      <c r="X50" s="96" t="s">
        <v>161</v>
      </c>
      <c r="Y50" s="96" t="s">
        <v>161</v>
      </c>
      <c r="Z50" s="99" t="s">
        <v>161</v>
      </c>
      <c r="AA50" s="99" t="s">
        <v>161</v>
      </c>
      <c r="AB50" s="99" t="s">
        <v>161</v>
      </c>
      <c r="AC50" s="99" t="s">
        <v>161</v>
      </c>
      <c r="AD50" s="99" t="s">
        <v>161</v>
      </c>
      <c r="AE50" s="99" t="s">
        <v>161</v>
      </c>
      <c r="AF50" s="107" t="s">
        <v>239</v>
      </c>
      <c r="AG50" s="99" t="s">
        <v>161</v>
      </c>
      <c r="AH50" s="99" t="s">
        <v>161</v>
      </c>
      <c r="AI50" s="99" t="s">
        <v>161</v>
      </c>
      <c r="AJ50" s="99" t="s">
        <v>161</v>
      </c>
      <c r="AK50" s="99" t="s">
        <v>161</v>
      </c>
      <c r="AL50" s="99" t="s">
        <v>161</v>
      </c>
      <c r="AM50" s="99" t="s">
        <v>161</v>
      </c>
      <c r="AN50" s="99" t="s">
        <v>161</v>
      </c>
      <c r="AO50" s="99" t="s">
        <v>161</v>
      </c>
      <c r="AP50" s="99" t="s">
        <v>161</v>
      </c>
      <c r="AQ50" s="104" t="s">
        <v>278</v>
      </c>
      <c r="AT50" s="65">
        <f t="shared" si="0"/>
        <v>1</v>
      </c>
      <c r="AU50" s="30">
        <f t="shared" si="1"/>
        <v>0</v>
      </c>
      <c r="AV50" s="79">
        <f t="shared" si="2"/>
        <v>2.4390243902439025E-2</v>
      </c>
      <c r="AW50" s="72"/>
      <c r="AY50" s="111" t="s">
        <v>505</v>
      </c>
      <c r="AZ50" s="28" t="s">
        <v>506</v>
      </c>
      <c r="BA50" s="28" t="s">
        <v>507</v>
      </c>
    </row>
    <row r="51" spans="1:53" s="14" customFormat="1">
      <c r="A51" s="227"/>
      <c r="B51" s="53" t="s">
        <v>166</v>
      </c>
      <c r="C51" s="7" t="s">
        <v>221</v>
      </c>
      <c r="D51" s="96" t="s">
        <v>161</v>
      </c>
      <c r="E51" s="97" t="s">
        <v>161</v>
      </c>
      <c r="F51" s="97" t="s">
        <v>161</v>
      </c>
      <c r="G51" s="96" t="s">
        <v>221</v>
      </c>
      <c r="H51" s="96" t="s">
        <v>161</v>
      </c>
      <c r="I51" s="96" t="s">
        <v>161</v>
      </c>
      <c r="J51" s="96" t="s">
        <v>161</v>
      </c>
      <c r="K51" s="96" t="s">
        <v>161</v>
      </c>
      <c r="L51" s="97" t="s">
        <v>161</v>
      </c>
      <c r="M51" s="96" t="s">
        <v>161</v>
      </c>
      <c r="N51" s="7" t="s">
        <v>221</v>
      </c>
      <c r="O51" s="7" t="s">
        <v>161</v>
      </c>
      <c r="P51" s="105" t="s">
        <v>230</v>
      </c>
      <c r="Q51" s="96" t="s">
        <v>161</v>
      </c>
      <c r="R51" s="105" t="s">
        <v>230</v>
      </c>
      <c r="S51" s="96" t="s">
        <v>161</v>
      </c>
      <c r="T51" s="96" t="s">
        <v>161</v>
      </c>
      <c r="U51" s="96" t="s">
        <v>161</v>
      </c>
      <c r="V51" s="97" t="s">
        <v>161</v>
      </c>
      <c r="W51" s="97" t="s">
        <v>161</v>
      </c>
      <c r="X51" s="96" t="s">
        <v>161</v>
      </c>
      <c r="Y51" s="96" t="s">
        <v>161</v>
      </c>
      <c r="Z51" s="96" t="s">
        <v>161</v>
      </c>
      <c r="AA51" s="96" t="s">
        <v>161</v>
      </c>
      <c r="AB51" s="96" t="s">
        <v>161</v>
      </c>
      <c r="AC51" s="96" t="s">
        <v>161</v>
      </c>
      <c r="AD51" s="96" t="s">
        <v>161</v>
      </c>
      <c r="AE51" s="96" t="s">
        <v>161</v>
      </c>
      <c r="AF51" s="105" t="s">
        <v>239</v>
      </c>
      <c r="AG51" s="96" t="s">
        <v>161</v>
      </c>
      <c r="AH51" s="96" t="s">
        <v>161</v>
      </c>
      <c r="AI51" s="96" t="s">
        <v>161</v>
      </c>
      <c r="AJ51" s="96" t="s">
        <v>161</v>
      </c>
      <c r="AK51" s="96" t="s">
        <v>161</v>
      </c>
      <c r="AL51" s="96" t="s">
        <v>161</v>
      </c>
      <c r="AM51" s="96" t="s">
        <v>161</v>
      </c>
      <c r="AN51" s="96" t="s">
        <v>161</v>
      </c>
      <c r="AO51" s="96" t="s">
        <v>161</v>
      </c>
      <c r="AP51" s="96" t="s">
        <v>161</v>
      </c>
      <c r="AQ51" s="27" t="s">
        <v>278</v>
      </c>
      <c r="AT51" s="65">
        <f t="shared" si="0"/>
        <v>1</v>
      </c>
      <c r="AU51" s="30">
        <f t="shared" si="1"/>
        <v>0</v>
      </c>
      <c r="AV51" s="79">
        <f t="shared" si="2"/>
        <v>2.4390243902439025E-2</v>
      </c>
      <c r="AW51" s="68"/>
      <c r="AY51" s="111" t="s">
        <v>505</v>
      </c>
      <c r="AZ51" s="28" t="s">
        <v>506</v>
      </c>
      <c r="BA51" s="28" t="s">
        <v>507</v>
      </c>
    </row>
    <row r="52" spans="1:53" s="14" customFormat="1">
      <c r="A52" s="227"/>
      <c r="B52" s="53" t="s">
        <v>167</v>
      </c>
      <c r="C52" s="7" t="s">
        <v>221</v>
      </c>
      <c r="D52" s="96" t="s">
        <v>161</v>
      </c>
      <c r="E52" s="97" t="s">
        <v>161</v>
      </c>
      <c r="F52" s="97" t="s">
        <v>161</v>
      </c>
      <c r="G52" s="96" t="s">
        <v>221</v>
      </c>
      <c r="H52" s="96" t="s">
        <v>161</v>
      </c>
      <c r="I52" s="96" t="s">
        <v>161</v>
      </c>
      <c r="J52" s="96" t="s">
        <v>161</v>
      </c>
      <c r="K52" s="96" t="s">
        <v>161</v>
      </c>
      <c r="L52" s="97" t="s">
        <v>161</v>
      </c>
      <c r="M52" s="96" t="s">
        <v>161</v>
      </c>
      <c r="N52" s="7" t="s">
        <v>221</v>
      </c>
      <c r="O52" s="7" t="s">
        <v>161</v>
      </c>
      <c r="P52" s="105" t="s">
        <v>230</v>
      </c>
      <c r="Q52" s="96" t="s">
        <v>161</v>
      </c>
      <c r="R52" s="105" t="s">
        <v>230</v>
      </c>
      <c r="S52" s="96" t="s">
        <v>161</v>
      </c>
      <c r="T52" s="96" t="s">
        <v>161</v>
      </c>
      <c r="U52" s="96" t="s">
        <v>161</v>
      </c>
      <c r="V52" s="97" t="s">
        <v>161</v>
      </c>
      <c r="W52" s="97" t="s">
        <v>161</v>
      </c>
      <c r="X52" s="96" t="s">
        <v>161</v>
      </c>
      <c r="Y52" s="96" t="s">
        <v>161</v>
      </c>
      <c r="Z52" s="96" t="s">
        <v>161</v>
      </c>
      <c r="AA52" s="96" t="s">
        <v>161</v>
      </c>
      <c r="AB52" s="96" t="s">
        <v>161</v>
      </c>
      <c r="AC52" s="96" t="s">
        <v>161</v>
      </c>
      <c r="AD52" s="96" t="s">
        <v>161</v>
      </c>
      <c r="AE52" s="96" t="s">
        <v>161</v>
      </c>
      <c r="AF52" s="105" t="s">
        <v>239</v>
      </c>
      <c r="AG52" s="96" t="s">
        <v>161</v>
      </c>
      <c r="AH52" s="96" t="s">
        <v>161</v>
      </c>
      <c r="AI52" s="96" t="s">
        <v>161</v>
      </c>
      <c r="AJ52" s="96" t="s">
        <v>161</v>
      </c>
      <c r="AK52" s="96" t="s">
        <v>161</v>
      </c>
      <c r="AL52" s="96" t="s">
        <v>161</v>
      </c>
      <c r="AM52" s="96" t="s">
        <v>161</v>
      </c>
      <c r="AN52" s="96" t="s">
        <v>161</v>
      </c>
      <c r="AO52" s="96" t="s">
        <v>161</v>
      </c>
      <c r="AP52" s="96" t="s">
        <v>161</v>
      </c>
      <c r="AQ52" s="27" t="s">
        <v>278</v>
      </c>
      <c r="AT52" s="65">
        <f t="shared" si="0"/>
        <v>1</v>
      </c>
      <c r="AU52" s="30">
        <f t="shared" si="1"/>
        <v>0</v>
      </c>
      <c r="AV52" s="79">
        <f t="shared" si="2"/>
        <v>2.4390243902439025E-2</v>
      </c>
      <c r="AW52" s="68"/>
      <c r="AY52" s="111" t="s">
        <v>505</v>
      </c>
      <c r="AZ52" s="28" t="s">
        <v>506</v>
      </c>
      <c r="BA52" s="28" t="s">
        <v>507</v>
      </c>
    </row>
    <row r="53" spans="1:53" s="14" customFormat="1">
      <c r="A53" s="227"/>
      <c r="B53" s="53" t="s">
        <v>168</v>
      </c>
      <c r="C53" s="7" t="s">
        <v>221</v>
      </c>
      <c r="D53" s="96" t="s">
        <v>161</v>
      </c>
      <c r="E53" s="97" t="s">
        <v>161</v>
      </c>
      <c r="F53" s="97" t="s">
        <v>161</v>
      </c>
      <c r="G53" s="96" t="s">
        <v>221</v>
      </c>
      <c r="H53" s="98" t="s">
        <v>161</v>
      </c>
      <c r="I53" s="96" t="s">
        <v>161</v>
      </c>
      <c r="J53" s="96" t="s">
        <v>161</v>
      </c>
      <c r="K53" s="96" t="s">
        <v>161</v>
      </c>
      <c r="L53" s="97" t="s">
        <v>161</v>
      </c>
      <c r="M53" s="96" t="s">
        <v>161</v>
      </c>
      <c r="N53" s="7" t="s">
        <v>221</v>
      </c>
      <c r="O53" s="7" t="s">
        <v>161</v>
      </c>
      <c r="P53" s="105" t="s">
        <v>230</v>
      </c>
      <c r="Q53" s="96" t="s">
        <v>161</v>
      </c>
      <c r="R53" s="105" t="s">
        <v>230</v>
      </c>
      <c r="S53" s="96" t="s">
        <v>161</v>
      </c>
      <c r="T53" s="96" t="s">
        <v>161</v>
      </c>
      <c r="U53" s="96" t="s">
        <v>161</v>
      </c>
      <c r="V53" s="97" t="s">
        <v>161</v>
      </c>
      <c r="W53" s="97" t="s">
        <v>161</v>
      </c>
      <c r="X53" s="96" t="s">
        <v>161</v>
      </c>
      <c r="Y53" s="96" t="s">
        <v>161</v>
      </c>
      <c r="Z53" s="96" t="s">
        <v>161</v>
      </c>
      <c r="AA53" s="96" t="s">
        <v>161</v>
      </c>
      <c r="AB53" s="96" t="s">
        <v>161</v>
      </c>
      <c r="AC53" s="96" t="s">
        <v>161</v>
      </c>
      <c r="AD53" s="96" t="s">
        <v>161</v>
      </c>
      <c r="AE53" s="96" t="s">
        <v>161</v>
      </c>
      <c r="AF53" s="105" t="s">
        <v>239</v>
      </c>
      <c r="AG53" s="96" t="s">
        <v>161</v>
      </c>
      <c r="AH53" s="96" t="s">
        <v>161</v>
      </c>
      <c r="AI53" s="96" t="s">
        <v>161</v>
      </c>
      <c r="AJ53" s="96" t="s">
        <v>161</v>
      </c>
      <c r="AK53" s="96" t="s">
        <v>161</v>
      </c>
      <c r="AL53" s="96" t="s">
        <v>161</v>
      </c>
      <c r="AM53" s="96" t="s">
        <v>161</v>
      </c>
      <c r="AN53" s="96" t="s">
        <v>161</v>
      </c>
      <c r="AO53" s="96" t="s">
        <v>161</v>
      </c>
      <c r="AP53" s="96" t="s">
        <v>161</v>
      </c>
      <c r="AQ53" s="27" t="s">
        <v>278</v>
      </c>
      <c r="AT53" s="65">
        <f t="shared" si="0"/>
        <v>1</v>
      </c>
      <c r="AU53" s="30">
        <f t="shared" si="1"/>
        <v>0</v>
      </c>
      <c r="AV53" s="79">
        <f t="shared" si="2"/>
        <v>2.4390243902439025E-2</v>
      </c>
      <c r="AW53" s="68"/>
      <c r="AY53" s="111" t="s">
        <v>505</v>
      </c>
      <c r="AZ53" s="28" t="s">
        <v>506</v>
      </c>
      <c r="BA53" s="28" t="s">
        <v>507</v>
      </c>
    </row>
    <row r="54" spans="1:53" s="14" customFormat="1">
      <c r="A54" s="227"/>
      <c r="B54" s="53" t="s">
        <v>169</v>
      </c>
      <c r="C54" s="7" t="s">
        <v>221</v>
      </c>
      <c r="D54" s="96" t="s">
        <v>161</v>
      </c>
      <c r="E54" s="97" t="s">
        <v>161</v>
      </c>
      <c r="F54" s="97" t="s">
        <v>161</v>
      </c>
      <c r="G54" s="96" t="s">
        <v>221</v>
      </c>
      <c r="H54" s="7" t="s">
        <v>161</v>
      </c>
      <c r="I54" s="96" t="s">
        <v>161</v>
      </c>
      <c r="J54" s="96" t="s">
        <v>161</v>
      </c>
      <c r="K54" s="96" t="s">
        <v>161</v>
      </c>
      <c r="L54" s="97" t="s">
        <v>161</v>
      </c>
      <c r="M54" s="96" t="s">
        <v>161</v>
      </c>
      <c r="N54" s="7" t="s">
        <v>221</v>
      </c>
      <c r="O54" s="7" t="s">
        <v>161</v>
      </c>
      <c r="P54" s="105" t="s">
        <v>230</v>
      </c>
      <c r="Q54" s="96" t="s">
        <v>161</v>
      </c>
      <c r="R54" s="105" t="s">
        <v>230</v>
      </c>
      <c r="S54" s="96" t="s">
        <v>161</v>
      </c>
      <c r="T54" s="96" t="s">
        <v>161</v>
      </c>
      <c r="U54" s="96" t="s">
        <v>161</v>
      </c>
      <c r="V54" s="97" t="s">
        <v>161</v>
      </c>
      <c r="W54" s="97" t="s">
        <v>161</v>
      </c>
      <c r="X54" s="96" t="s">
        <v>161</v>
      </c>
      <c r="Y54" s="96" t="s">
        <v>161</v>
      </c>
      <c r="Z54" s="96" t="s">
        <v>161</v>
      </c>
      <c r="AA54" s="96" t="s">
        <v>161</v>
      </c>
      <c r="AB54" s="96" t="s">
        <v>161</v>
      </c>
      <c r="AC54" s="96" t="s">
        <v>161</v>
      </c>
      <c r="AD54" s="96" t="s">
        <v>161</v>
      </c>
      <c r="AE54" s="96" t="s">
        <v>161</v>
      </c>
      <c r="AF54" s="105" t="s">
        <v>239</v>
      </c>
      <c r="AG54" s="96" t="s">
        <v>161</v>
      </c>
      <c r="AH54" s="96" t="s">
        <v>161</v>
      </c>
      <c r="AI54" s="96" t="s">
        <v>161</v>
      </c>
      <c r="AJ54" s="96" t="s">
        <v>161</v>
      </c>
      <c r="AK54" s="96" t="s">
        <v>161</v>
      </c>
      <c r="AL54" s="96" t="s">
        <v>161</v>
      </c>
      <c r="AM54" s="96" t="s">
        <v>161</v>
      </c>
      <c r="AN54" s="96" t="s">
        <v>161</v>
      </c>
      <c r="AO54" s="96" t="s">
        <v>161</v>
      </c>
      <c r="AP54" s="96" t="s">
        <v>161</v>
      </c>
      <c r="AQ54" s="27" t="s">
        <v>278</v>
      </c>
      <c r="AT54" s="65">
        <f t="shared" si="0"/>
        <v>1</v>
      </c>
      <c r="AU54" s="30">
        <f t="shared" si="1"/>
        <v>0</v>
      </c>
      <c r="AV54" s="79">
        <f t="shared" si="2"/>
        <v>2.4390243902439025E-2</v>
      </c>
      <c r="AW54" s="68"/>
      <c r="AY54" s="111" t="s">
        <v>505</v>
      </c>
      <c r="AZ54" s="28" t="s">
        <v>506</v>
      </c>
      <c r="BA54" s="28" t="s">
        <v>507</v>
      </c>
    </row>
    <row r="55" spans="1:53" s="14" customFormat="1">
      <c r="A55" s="227"/>
      <c r="B55" s="53" t="s">
        <v>170</v>
      </c>
      <c r="C55" s="7" t="s">
        <v>221</v>
      </c>
      <c r="D55" s="96" t="s">
        <v>161</v>
      </c>
      <c r="E55" s="97" t="s">
        <v>161</v>
      </c>
      <c r="F55" s="97" t="s">
        <v>161</v>
      </c>
      <c r="G55" s="96" t="s">
        <v>221</v>
      </c>
      <c r="H55" s="96" t="s">
        <v>161</v>
      </c>
      <c r="I55" s="96" t="s">
        <v>161</v>
      </c>
      <c r="J55" s="96" t="s">
        <v>161</v>
      </c>
      <c r="K55" s="96" t="s">
        <v>161</v>
      </c>
      <c r="L55" s="97" t="s">
        <v>161</v>
      </c>
      <c r="M55" s="96" t="s">
        <v>161</v>
      </c>
      <c r="N55" s="7" t="s">
        <v>221</v>
      </c>
      <c r="O55" s="7" t="s">
        <v>161</v>
      </c>
      <c r="P55" s="105" t="s">
        <v>230</v>
      </c>
      <c r="Q55" s="96" t="s">
        <v>161</v>
      </c>
      <c r="R55" s="105" t="s">
        <v>230</v>
      </c>
      <c r="S55" s="96" t="s">
        <v>161</v>
      </c>
      <c r="T55" s="96" t="s">
        <v>161</v>
      </c>
      <c r="U55" s="96" t="s">
        <v>161</v>
      </c>
      <c r="V55" s="97" t="s">
        <v>161</v>
      </c>
      <c r="W55" s="97" t="s">
        <v>161</v>
      </c>
      <c r="X55" s="96" t="s">
        <v>161</v>
      </c>
      <c r="Y55" s="96" t="s">
        <v>161</v>
      </c>
      <c r="Z55" s="96" t="s">
        <v>161</v>
      </c>
      <c r="AA55" s="96" t="s">
        <v>161</v>
      </c>
      <c r="AB55" s="96" t="s">
        <v>161</v>
      </c>
      <c r="AC55" s="96" t="s">
        <v>161</v>
      </c>
      <c r="AD55" s="96" t="s">
        <v>161</v>
      </c>
      <c r="AE55" s="96" t="s">
        <v>161</v>
      </c>
      <c r="AF55" s="105" t="s">
        <v>239</v>
      </c>
      <c r="AG55" s="96" t="s">
        <v>161</v>
      </c>
      <c r="AH55" s="96" t="s">
        <v>161</v>
      </c>
      <c r="AI55" s="96" t="s">
        <v>161</v>
      </c>
      <c r="AJ55" s="96" t="s">
        <v>161</v>
      </c>
      <c r="AK55" s="96" t="s">
        <v>161</v>
      </c>
      <c r="AL55" s="96" t="s">
        <v>161</v>
      </c>
      <c r="AM55" s="96" t="s">
        <v>161</v>
      </c>
      <c r="AN55" s="96" t="s">
        <v>161</v>
      </c>
      <c r="AO55" s="96" t="s">
        <v>161</v>
      </c>
      <c r="AP55" s="96" t="s">
        <v>161</v>
      </c>
      <c r="AQ55" s="27" t="s">
        <v>278</v>
      </c>
      <c r="AT55" s="65">
        <f t="shared" si="0"/>
        <v>1</v>
      </c>
      <c r="AU55" s="30">
        <f t="shared" si="1"/>
        <v>0</v>
      </c>
      <c r="AV55" s="79">
        <f t="shared" si="2"/>
        <v>2.4390243902439025E-2</v>
      </c>
      <c r="AW55" s="68"/>
      <c r="AY55" s="111" t="s">
        <v>505</v>
      </c>
      <c r="AZ55" s="28" t="s">
        <v>506</v>
      </c>
      <c r="BA55" s="28" t="s">
        <v>507</v>
      </c>
    </row>
    <row r="56" spans="1:53" s="18" customFormat="1" ht="17.25" thickBot="1">
      <c r="A56" s="228"/>
      <c r="B56" s="55" t="s">
        <v>171</v>
      </c>
      <c r="C56" s="7" t="s">
        <v>221</v>
      </c>
      <c r="D56" s="100" t="s">
        <v>161</v>
      </c>
      <c r="E56" s="97" t="s">
        <v>161</v>
      </c>
      <c r="F56" s="97" t="s">
        <v>161</v>
      </c>
      <c r="G56" s="8" t="s">
        <v>223</v>
      </c>
      <c r="H56" s="96" t="s">
        <v>161</v>
      </c>
      <c r="I56" s="96" t="s">
        <v>161</v>
      </c>
      <c r="J56" s="96" t="s">
        <v>161</v>
      </c>
      <c r="K56" s="96" t="s">
        <v>161</v>
      </c>
      <c r="L56" s="97" t="s">
        <v>161</v>
      </c>
      <c r="M56" s="96" t="s">
        <v>161</v>
      </c>
      <c r="N56" s="8" t="s">
        <v>223</v>
      </c>
      <c r="O56" s="7" t="s">
        <v>161</v>
      </c>
      <c r="P56" s="106" t="s">
        <v>230</v>
      </c>
      <c r="Q56" s="100" t="s">
        <v>161</v>
      </c>
      <c r="R56" s="106" t="s">
        <v>230</v>
      </c>
      <c r="S56" s="101" t="s">
        <v>162</v>
      </c>
      <c r="T56" s="108" t="s">
        <v>206</v>
      </c>
      <c r="U56" s="100" t="s">
        <v>161</v>
      </c>
      <c r="V56" s="97" t="s">
        <v>161</v>
      </c>
      <c r="W56" s="97" t="s">
        <v>161</v>
      </c>
      <c r="X56" s="114" t="s">
        <v>206</v>
      </c>
      <c r="Y56" s="28" t="s">
        <v>162</v>
      </c>
      <c r="Z56" s="101" t="s">
        <v>162</v>
      </c>
      <c r="AA56" s="101" t="s">
        <v>162</v>
      </c>
      <c r="AB56" s="101" t="s">
        <v>162</v>
      </c>
      <c r="AC56" s="100" t="s">
        <v>161</v>
      </c>
      <c r="AD56" s="101" t="s">
        <v>162</v>
      </c>
      <c r="AE56" s="101" t="s">
        <v>162</v>
      </c>
      <c r="AF56" s="106" t="s">
        <v>239</v>
      </c>
      <c r="AG56" s="100" t="s">
        <v>161</v>
      </c>
      <c r="AH56" s="100" t="s">
        <v>161</v>
      </c>
      <c r="AI56" s="100" t="s">
        <v>161</v>
      </c>
      <c r="AJ56" s="100" t="s">
        <v>161</v>
      </c>
      <c r="AK56" s="100" t="s">
        <v>161</v>
      </c>
      <c r="AL56" s="100" t="s">
        <v>161</v>
      </c>
      <c r="AM56" s="108" t="s">
        <v>206</v>
      </c>
      <c r="AN56" s="101" t="s">
        <v>162</v>
      </c>
      <c r="AO56" s="101" t="s">
        <v>162</v>
      </c>
      <c r="AP56" s="101" t="s">
        <v>162</v>
      </c>
      <c r="AQ56" s="108" t="s">
        <v>278</v>
      </c>
      <c r="AT56" s="65">
        <f t="shared" si="0"/>
        <v>4</v>
      </c>
      <c r="AU56" s="30">
        <f t="shared" si="1"/>
        <v>12</v>
      </c>
      <c r="AV56" s="80">
        <f t="shared" si="2"/>
        <v>0.24390243902439024</v>
      </c>
      <c r="AW56" s="155" t="s">
        <v>179</v>
      </c>
      <c r="AY56" s="111" t="s">
        <v>505</v>
      </c>
      <c r="AZ56" s="28" t="s">
        <v>506</v>
      </c>
      <c r="BA56" s="28" t="s">
        <v>507</v>
      </c>
    </row>
    <row r="57" spans="1:53" s="16" customFormat="1" ht="17.25" thickTop="1">
      <c r="A57" s="204" t="s">
        <v>193</v>
      </c>
      <c r="B57" s="43" t="s">
        <v>64</v>
      </c>
      <c r="C57" s="7" t="s">
        <v>221</v>
      </c>
      <c r="D57" s="7" t="s">
        <v>161</v>
      </c>
      <c r="E57" s="97" t="s">
        <v>161</v>
      </c>
      <c r="F57" s="97" t="s">
        <v>161</v>
      </c>
      <c r="G57" s="96" t="s">
        <v>221</v>
      </c>
      <c r="H57" s="98" t="s">
        <v>161</v>
      </c>
      <c r="I57" s="96" t="s">
        <v>161</v>
      </c>
      <c r="J57" s="27" t="s">
        <v>206</v>
      </c>
      <c r="K57" s="27" t="s">
        <v>206</v>
      </c>
      <c r="L57" s="97" t="s">
        <v>161</v>
      </c>
      <c r="M57" s="96" t="s">
        <v>161</v>
      </c>
      <c r="N57" s="7" t="s">
        <v>221</v>
      </c>
      <c r="O57" s="7" t="s">
        <v>161</v>
      </c>
      <c r="P57" s="7" t="s">
        <v>161</v>
      </c>
      <c r="Q57" s="7" t="s">
        <v>161</v>
      </c>
      <c r="R57" s="7" t="s">
        <v>161</v>
      </c>
      <c r="S57" s="7" t="s">
        <v>161</v>
      </c>
      <c r="T57" s="7" t="s">
        <v>161</v>
      </c>
      <c r="U57" s="7" t="s">
        <v>161</v>
      </c>
      <c r="V57" s="97" t="s">
        <v>161</v>
      </c>
      <c r="W57" s="97" t="s">
        <v>161</v>
      </c>
      <c r="X57" s="98" t="s">
        <v>161</v>
      </c>
      <c r="Y57" s="27" t="s">
        <v>206</v>
      </c>
      <c r="Z57" s="97" t="s">
        <v>161</v>
      </c>
      <c r="AA57" s="7" t="s">
        <v>161</v>
      </c>
      <c r="AB57" s="7" t="s">
        <v>161</v>
      </c>
      <c r="AC57" s="7" t="s">
        <v>161</v>
      </c>
      <c r="AD57" s="7" t="s">
        <v>161</v>
      </c>
      <c r="AE57" s="7" t="s">
        <v>161</v>
      </c>
      <c r="AF57" s="7" t="s">
        <v>161</v>
      </c>
      <c r="AG57" s="7" t="s">
        <v>161</v>
      </c>
      <c r="AH57" s="7" t="s">
        <v>161</v>
      </c>
      <c r="AI57" s="7" t="s">
        <v>161</v>
      </c>
      <c r="AJ57" s="7" t="s">
        <v>161</v>
      </c>
      <c r="AK57" s="7" t="s">
        <v>161</v>
      </c>
      <c r="AL57" s="7" t="s">
        <v>161</v>
      </c>
      <c r="AM57" s="7" t="s">
        <v>161</v>
      </c>
      <c r="AN57" s="7" t="s">
        <v>161</v>
      </c>
      <c r="AO57" s="7" t="s">
        <v>161</v>
      </c>
      <c r="AP57" s="7" t="s">
        <v>161</v>
      </c>
      <c r="AQ57" s="111" t="s">
        <v>278</v>
      </c>
      <c r="AT57" s="65">
        <f t="shared" si="0"/>
        <v>4</v>
      </c>
      <c r="AU57" s="30">
        <f t="shared" si="1"/>
        <v>0</v>
      </c>
      <c r="AV57" s="79">
        <f t="shared" si="2"/>
        <v>9.7560975609756101E-2</v>
      </c>
      <c r="AW57" s="71"/>
      <c r="AY57" s="111" t="s">
        <v>505</v>
      </c>
      <c r="AZ57" s="28" t="s">
        <v>506</v>
      </c>
      <c r="BA57" s="28" t="s">
        <v>507</v>
      </c>
    </row>
    <row r="58" spans="1:53" s="14" customFormat="1">
      <c r="A58" s="205"/>
      <c r="B58" s="41" t="s">
        <v>65</v>
      </c>
      <c r="C58" s="7" t="s">
        <v>221</v>
      </c>
      <c r="D58" s="96" t="s">
        <v>161</v>
      </c>
      <c r="E58" s="97" t="s">
        <v>161</v>
      </c>
      <c r="F58" s="97" t="s">
        <v>161</v>
      </c>
      <c r="G58" s="96" t="s">
        <v>221</v>
      </c>
      <c r="H58" s="96" t="s">
        <v>161</v>
      </c>
      <c r="I58" s="96" t="s">
        <v>161</v>
      </c>
      <c r="J58" s="96" t="s">
        <v>161</v>
      </c>
      <c r="K58" s="96" t="s">
        <v>161</v>
      </c>
      <c r="L58" s="97" t="s">
        <v>161</v>
      </c>
      <c r="M58" s="96" t="s">
        <v>161</v>
      </c>
      <c r="N58" s="7" t="s">
        <v>221</v>
      </c>
      <c r="O58" s="7" t="s">
        <v>161</v>
      </c>
      <c r="P58" s="96" t="s">
        <v>161</v>
      </c>
      <c r="Q58" s="96" t="s">
        <v>161</v>
      </c>
      <c r="R58" s="96" t="s">
        <v>161</v>
      </c>
      <c r="S58" s="96" t="s">
        <v>161</v>
      </c>
      <c r="T58" s="96" t="s">
        <v>161</v>
      </c>
      <c r="U58" s="96" t="s">
        <v>161</v>
      </c>
      <c r="V58" s="97" t="s">
        <v>161</v>
      </c>
      <c r="W58" s="97" t="s">
        <v>161</v>
      </c>
      <c r="X58" s="7" t="s">
        <v>161</v>
      </c>
      <c r="Y58" s="96" t="s">
        <v>161</v>
      </c>
      <c r="Z58" s="103" t="s">
        <v>161</v>
      </c>
      <c r="AA58" s="96" t="s">
        <v>161</v>
      </c>
      <c r="AB58" s="96" t="s">
        <v>161</v>
      </c>
      <c r="AC58" s="96" t="s">
        <v>161</v>
      </c>
      <c r="AD58" s="96" t="s">
        <v>161</v>
      </c>
      <c r="AE58" s="96" t="s">
        <v>161</v>
      </c>
      <c r="AF58" s="96" t="s">
        <v>161</v>
      </c>
      <c r="AG58" s="96" t="s">
        <v>161</v>
      </c>
      <c r="AH58" s="96" t="s">
        <v>161</v>
      </c>
      <c r="AI58" s="96" t="s">
        <v>161</v>
      </c>
      <c r="AJ58" s="96" t="s">
        <v>161</v>
      </c>
      <c r="AK58" s="96" t="s">
        <v>161</v>
      </c>
      <c r="AL58" s="96" t="s">
        <v>161</v>
      </c>
      <c r="AM58" s="96" t="s">
        <v>161</v>
      </c>
      <c r="AN58" s="96" t="s">
        <v>161</v>
      </c>
      <c r="AO58" s="96" t="s">
        <v>161</v>
      </c>
      <c r="AP58" s="96" t="s">
        <v>161</v>
      </c>
      <c r="AQ58" s="27" t="s">
        <v>278</v>
      </c>
      <c r="AT58" s="65">
        <f t="shared" si="0"/>
        <v>1</v>
      </c>
      <c r="AU58" s="30">
        <f t="shared" si="1"/>
        <v>0</v>
      </c>
      <c r="AV58" s="79">
        <f t="shared" si="2"/>
        <v>2.4390243902439025E-2</v>
      </c>
      <c r="AW58" s="68"/>
      <c r="AY58" s="111" t="s">
        <v>505</v>
      </c>
      <c r="AZ58" s="28" t="s">
        <v>506</v>
      </c>
      <c r="BA58" s="28" t="s">
        <v>507</v>
      </c>
    </row>
    <row r="59" spans="1:53" s="14" customFormat="1">
      <c r="A59" s="205"/>
      <c r="B59" s="41" t="s">
        <v>66</v>
      </c>
      <c r="C59" s="9" t="s">
        <v>206</v>
      </c>
      <c r="D59" s="27" t="s">
        <v>206</v>
      </c>
      <c r="E59" s="97" t="s">
        <v>161</v>
      </c>
      <c r="F59" s="97" t="s">
        <v>161</v>
      </c>
      <c r="G59" s="96" t="s">
        <v>221</v>
      </c>
      <c r="H59" s="96" t="s">
        <v>161</v>
      </c>
      <c r="I59" s="96" t="s">
        <v>161</v>
      </c>
      <c r="J59" s="96" t="s">
        <v>161</v>
      </c>
      <c r="K59" s="96" t="s">
        <v>161</v>
      </c>
      <c r="L59" s="97" t="s">
        <v>161</v>
      </c>
      <c r="M59" s="96" t="s">
        <v>161</v>
      </c>
      <c r="N59" s="7" t="s">
        <v>221</v>
      </c>
      <c r="O59" s="7" t="s">
        <v>161</v>
      </c>
      <c r="P59" s="96" t="s">
        <v>161</v>
      </c>
      <c r="Q59" s="27" t="s">
        <v>206</v>
      </c>
      <c r="R59" s="96" t="s">
        <v>161</v>
      </c>
      <c r="S59" s="27" t="s">
        <v>206</v>
      </c>
      <c r="T59" s="96" t="s">
        <v>161</v>
      </c>
      <c r="U59" s="27" t="s">
        <v>206</v>
      </c>
      <c r="V59" s="97" t="s">
        <v>161</v>
      </c>
      <c r="W59" s="97" t="s">
        <v>161</v>
      </c>
      <c r="X59" s="27" t="s">
        <v>206</v>
      </c>
      <c r="Y59" s="96" t="s">
        <v>161</v>
      </c>
      <c r="Z59" s="116" t="s">
        <v>206</v>
      </c>
      <c r="AA59" s="27" t="s">
        <v>206</v>
      </c>
      <c r="AB59" s="27" t="s">
        <v>206</v>
      </c>
      <c r="AC59" s="27" t="s">
        <v>206</v>
      </c>
      <c r="AD59" s="27" t="s">
        <v>206</v>
      </c>
      <c r="AE59" s="27" t="s">
        <v>206</v>
      </c>
      <c r="AF59" s="96" t="s">
        <v>161</v>
      </c>
      <c r="AG59" s="96" t="s">
        <v>161</v>
      </c>
      <c r="AH59" s="96" t="s">
        <v>161</v>
      </c>
      <c r="AI59" s="27" t="s">
        <v>206</v>
      </c>
      <c r="AJ59" s="96" t="s">
        <v>161</v>
      </c>
      <c r="AK59" s="96" t="s">
        <v>161</v>
      </c>
      <c r="AL59" s="27" t="s">
        <v>206</v>
      </c>
      <c r="AM59" s="27" t="s">
        <v>206</v>
      </c>
      <c r="AN59" s="96" t="s">
        <v>161</v>
      </c>
      <c r="AO59" s="96" t="s">
        <v>161</v>
      </c>
      <c r="AP59" s="96" t="s">
        <v>161</v>
      </c>
      <c r="AQ59" s="27" t="s">
        <v>278</v>
      </c>
      <c r="AT59" s="65">
        <f t="shared" si="0"/>
        <v>16</v>
      </c>
      <c r="AU59" s="30">
        <f t="shared" si="1"/>
        <v>0</v>
      </c>
      <c r="AV59" s="66">
        <f t="shared" si="2"/>
        <v>0.3902439024390244</v>
      </c>
      <c r="AW59" s="67" t="s">
        <v>512</v>
      </c>
      <c r="AY59" s="111" t="s">
        <v>505</v>
      </c>
      <c r="AZ59" s="28" t="s">
        <v>506</v>
      </c>
      <c r="BA59" s="28" t="s">
        <v>507</v>
      </c>
    </row>
    <row r="60" spans="1:53" s="14" customFormat="1">
      <c r="A60" s="205"/>
      <c r="B60" s="41" t="s">
        <v>67</v>
      </c>
      <c r="C60" s="7" t="s">
        <v>221</v>
      </c>
      <c r="D60" s="96" t="s">
        <v>161</v>
      </c>
      <c r="E60" s="97" t="s">
        <v>161</v>
      </c>
      <c r="F60" s="97" t="s">
        <v>161</v>
      </c>
      <c r="G60" s="96" t="s">
        <v>221</v>
      </c>
      <c r="H60" s="96" t="s">
        <v>161</v>
      </c>
      <c r="I60" s="96" t="s">
        <v>161</v>
      </c>
      <c r="J60" s="96" t="s">
        <v>161</v>
      </c>
      <c r="K60" s="96" t="s">
        <v>161</v>
      </c>
      <c r="L60" s="97" t="s">
        <v>161</v>
      </c>
      <c r="M60" s="96" t="s">
        <v>161</v>
      </c>
      <c r="N60" s="7" t="s">
        <v>221</v>
      </c>
      <c r="O60" s="7" t="s">
        <v>161</v>
      </c>
      <c r="P60" s="96" t="s">
        <v>161</v>
      </c>
      <c r="Q60" s="96" t="s">
        <v>161</v>
      </c>
      <c r="R60" s="96" t="s">
        <v>161</v>
      </c>
      <c r="S60" s="28" t="s">
        <v>162</v>
      </c>
      <c r="T60" s="28" t="s">
        <v>162</v>
      </c>
      <c r="U60" s="96" t="s">
        <v>161</v>
      </c>
      <c r="V60" s="97" t="s">
        <v>161</v>
      </c>
      <c r="W60" s="97" t="s">
        <v>161</v>
      </c>
      <c r="X60" s="7" t="s">
        <v>161</v>
      </c>
      <c r="Y60" s="96" t="s">
        <v>161</v>
      </c>
      <c r="Z60" s="103" t="s">
        <v>161</v>
      </c>
      <c r="AA60" s="96" t="s">
        <v>161</v>
      </c>
      <c r="AB60" s="96" t="s">
        <v>161</v>
      </c>
      <c r="AC60" s="27" t="s">
        <v>206</v>
      </c>
      <c r="AD60" s="28" t="s">
        <v>162</v>
      </c>
      <c r="AE60" s="28" t="s">
        <v>162</v>
      </c>
      <c r="AF60" s="96" t="s">
        <v>161</v>
      </c>
      <c r="AG60" s="96" t="s">
        <v>161</v>
      </c>
      <c r="AH60" s="96" t="s">
        <v>161</v>
      </c>
      <c r="AI60" s="96" t="s">
        <v>161</v>
      </c>
      <c r="AJ60" s="96" t="s">
        <v>161</v>
      </c>
      <c r="AK60" s="96" t="s">
        <v>161</v>
      </c>
      <c r="AL60" s="96" t="s">
        <v>161</v>
      </c>
      <c r="AM60" s="28" t="s">
        <v>162</v>
      </c>
      <c r="AN60" s="28" t="s">
        <v>162</v>
      </c>
      <c r="AO60" s="96" t="s">
        <v>161</v>
      </c>
      <c r="AP60" s="96" t="s">
        <v>161</v>
      </c>
      <c r="AQ60" s="27" t="s">
        <v>278</v>
      </c>
      <c r="AT60" s="65">
        <f t="shared" si="0"/>
        <v>2</v>
      </c>
      <c r="AU60" s="30">
        <f t="shared" si="1"/>
        <v>6</v>
      </c>
      <c r="AV60" s="79">
        <f t="shared" si="2"/>
        <v>0.12195121951219512</v>
      </c>
      <c r="AW60" s="69"/>
      <c r="AY60" s="111" t="s">
        <v>505</v>
      </c>
      <c r="AZ60" s="28" t="s">
        <v>506</v>
      </c>
      <c r="BA60" s="28" t="s">
        <v>507</v>
      </c>
    </row>
    <row r="61" spans="1:53" s="14" customFormat="1">
      <c r="A61" s="205"/>
      <c r="B61" s="41" t="s">
        <v>68</v>
      </c>
      <c r="C61" s="7" t="s">
        <v>221</v>
      </c>
      <c r="D61" s="38" t="s">
        <v>162</v>
      </c>
      <c r="E61" s="97" t="s">
        <v>161</v>
      </c>
      <c r="F61" s="97" t="s">
        <v>161</v>
      </c>
      <c r="G61" s="96" t="s">
        <v>221</v>
      </c>
      <c r="H61" s="96" t="s">
        <v>161</v>
      </c>
      <c r="I61" s="96" t="s">
        <v>161</v>
      </c>
      <c r="J61" s="96" t="s">
        <v>161</v>
      </c>
      <c r="K61" s="96" t="s">
        <v>161</v>
      </c>
      <c r="L61" s="97" t="s">
        <v>161</v>
      </c>
      <c r="M61" s="96" t="s">
        <v>161</v>
      </c>
      <c r="N61" s="9" t="s">
        <v>206</v>
      </c>
      <c r="O61" s="7" t="s">
        <v>161</v>
      </c>
      <c r="P61" s="96" t="s">
        <v>161</v>
      </c>
      <c r="Q61" s="96" t="s">
        <v>161</v>
      </c>
      <c r="R61" s="96" t="s">
        <v>161</v>
      </c>
      <c r="S61" s="27" t="s">
        <v>206</v>
      </c>
      <c r="T61" s="96" t="s">
        <v>161</v>
      </c>
      <c r="U61" s="96" t="s">
        <v>161</v>
      </c>
      <c r="V61" s="97" t="s">
        <v>161</v>
      </c>
      <c r="W61" s="97" t="s">
        <v>161</v>
      </c>
      <c r="X61" s="27" t="s">
        <v>206</v>
      </c>
      <c r="Y61" s="96" t="s">
        <v>161</v>
      </c>
      <c r="Z61" s="38" t="s">
        <v>162</v>
      </c>
      <c r="AA61" s="27" t="s">
        <v>206</v>
      </c>
      <c r="AB61" s="96" t="s">
        <v>161</v>
      </c>
      <c r="AC61" s="96" t="s">
        <v>161</v>
      </c>
      <c r="AD61" s="96" t="s">
        <v>161</v>
      </c>
      <c r="AE61" s="96" t="s">
        <v>161</v>
      </c>
      <c r="AF61" s="96" t="s">
        <v>161</v>
      </c>
      <c r="AG61" s="96" t="s">
        <v>161</v>
      </c>
      <c r="AH61" s="96" t="s">
        <v>161</v>
      </c>
      <c r="AI61" s="96" t="s">
        <v>161</v>
      </c>
      <c r="AJ61" s="96" t="s">
        <v>161</v>
      </c>
      <c r="AK61" s="96" t="s">
        <v>161</v>
      </c>
      <c r="AL61" s="96" t="s">
        <v>161</v>
      </c>
      <c r="AM61" s="27" t="s">
        <v>206</v>
      </c>
      <c r="AN61" s="96" t="s">
        <v>161</v>
      </c>
      <c r="AO61" s="96" t="s">
        <v>161</v>
      </c>
      <c r="AP61" s="96" t="s">
        <v>161</v>
      </c>
      <c r="AQ61" s="27" t="s">
        <v>278</v>
      </c>
      <c r="AT61" s="65">
        <f t="shared" si="0"/>
        <v>6</v>
      </c>
      <c r="AU61" s="30">
        <f t="shared" si="1"/>
        <v>2</v>
      </c>
      <c r="AV61" s="79">
        <f t="shared" si="2"/>
        <v>0.17073170731707318</v>
      </c>
      <c r="AW61" s="155"/>
      <c r="AY61" s="111" t="s">
        <v>505</v>
      </c>
      <c r="AZ61" s="28" t="s">
        <v>506</v>
      </c>
      <c r="BA61" s="28" t="s">
        <v>507</v>
      </c>
    </row>
    <row r="62" spans="1:53" s="14" customFormat="1">
      <c r="A62" s="205"/>
      <c r="B62" s="41" t="s">
        <v>69</v>
      </c>
      <c r="C62" s="7" t="s">
        <v>221</v>
      </c>
      <c r="D62" s="96" t="s">
        <v>221</v>
      </c>
      <c r="E62" s="27" t="s">
        <v>206</v>
      </c>
      <c r="F62" s="97" t="s">
        <v>161</v>
      </c>
      <c r="G62" s="96" t="s">
        <v>221</v>
      </c>
      <c r="H62" s="27" t="s">
        <v>206</v>
      </c>
      <c r="I62" s="96" t="s">
        <v>161</v>
      </c>
      <c r="J62" s="27" t="s">
        <v>206</v>
      </c>
      <c r="K62" s="27" t="s">
        <v>206</v>
      </c>
      <c r="L62" s="97" t="s">
        <v>161</v>
      </c>
      <c r="M62" s="96" t="s">
        <v>161</v>
      </c>
      <c r="N62" s="9" t="s">
        <v>206</v>
      </c>
      <c r="O62" s="7" t="s">
        <v>161</v>
      </c>
      <c r="P62" s="96" t="s">
        <v>161</v>
      </c>
      <c r="Q62" s="96" t="s">
        <v>161</v>
      </c>
      <c r="R62" s="27" t="s">
        <v>206</v>
      </c>
      <c r="S62" s="27" t="s">
        <v>206</v>
      </c>
      <c r="T62" s="27" t="s">
        <v>206</v>
      </c>
      <c r="U62" s="27" t="s">
        <v>206</v>
      </c>
      <c r="V62" s="97" t="s">
        <v>161</v>
      </c>
      <c r="W62" s="97" t="s">
        <v>161</v>
      </c>
      <c r="X62" s="7" t="s">
        <v>161</v>
      </c>
      <c r="Y62" s="96" t="s">
        <v>161</v>
      </c>
      <c r="Z62" s="38" t="s">
        <v>162</v>
      </c>
      <c r="AA62" s="28" t="s">
        <v>162</v>
      </c>
      <c r="AB62" s="96" t="s">
        <v>161</v>
      </c>
      <c r="AC62" s="96" t="s">
        <v>161</v>
      </c>
      <c r="AD62" s="96" t="s">
        <v>161</v>
      </c>
      <c r="AE62" s="96" t="s">
        <v>161</v>
      </c>
      <c r="AF62" s="96" t="s">
        <v>161</v>
      </c>
      <c r="AG62" s="28" t="s">
        <v>162</v>
      </c>
      <c r="AH62" s="96" t="s">
        <v>161</v>
      </c>
      <c r="AI62" s="27" t="s">
        <v>206</v>
      </c>
      <c r="AJ62" s="96" t="s">
        <v>161</v>
      </c>
      <c r="AK62" s="96" t="s">
        <v>161</v>
      </c>
      <c r="AL62" s="96" t="s">
        <v>161</v>
      </c>
      <c r="AM62" s="96" t="s">
        <v>161</v>
      </c>
      <c r="AN62" s="96" t="s">
        <v>161</v>
      </c>
      <c r="AO62" s="96" t="s">
        <v>161</v>
      </c>
      <c r="AP62" s="96" t="s">
        <v>161</v>
      </c>
      <c r="AQ62" s="27" t="s">
        <v>278</v>
      </c>
      <c r="AT62" s="65">
        <f t="shared" si="0"/>
        <v>11</v>
      </c>
      <c r="AU62" s="30">
        <f t="shared" si="1"/>
        <v>3</v>
      </c>
      <c r="AV62" s="66">
        <f t="shared" si="2"/>
        <v>0.3048780487804878</v>
      </c>
      <c r="AW62" s="67" t="s">
        <v>511</v>
      </c>
      <c r="AY62" s="111" t="s">
        <v>505</v>
      </c>
      <c r="AZ62" s="28" t="s">
        <v>506</v>
      </c>
      <c r="BA62" s="28" t="s">
        <v>507</v>
      </c>
    </row>
    <row r="63" spans="1:53" s="14" customFormat="1">
      <c r="A63" s="205"/>
      <c r="B63" s="41" t="s">
        <v>70</v>
      </c>
      <c r="C63" s="7" t="s">
        <v>221</v>
      </c>
      <c r="D63" s="38" t="s">
        <v>224</v>
      </c>
      <c r="E63" s="97" t="s">
        <v>161</v>
      </c>
      <c r="F63" s="97" t="s">
        <v>161</v>
      </c>
      <c r="G63" s="96" t="s">
        <v>221</v>
      </c>
      <c r="H63" s="38" t="s">
        <v>162</v>
      </c>
      <c r="I63" s="96" t="s">
        <v>161</v>
      </c>
      <c r="J63" s="96" t="s">
        <v>161</v>
      </c>
      <c r="K63" s="96" t="s">
        <v>161</v>
      </c>
      <c r="L63" s="97" t="s">
        <v>161</v>
      </c>
      <c r="M63" s="96" t="s">
        <v>161</v>
      </c>
      <c r="N63" s="8" t="s">
        <v>223</v>
      </c>
      <c r="O63" s="7" t="s">
        <v>161</v>
      </c>
      <c r="P63" s="96" t="s">
        <v>161</v>
      </c>
      <c r="Q63" s="96" t="s">
        <v>161</v>
      </c>
      <c r="R63" s="96" t="s">
        <v>161</v>
      </c>
      <c r="S63" s="28" t="s">
        <v>162</v>
      </c>
      <c r="T63" s="28" t="s">
        <v>162</v>
      </c>
      <c r="U63" s="96" t="s">
        <v>161</v>
      </c>
      <c r="V63" s="97" t="s">
        <v>161</v>
      </c>
      <c r="W63" s="97" t="s">
        <v>161</v>
      </c>
      <c r="X63" s="38" t="s">
        <v>162</v>
      </c>
      <c r="Y63" s="28" t="s">
        <v>162</v>
      </c>
      <c r="Z63" s="38" t="s">
        <v>162</v>
      </c>
      <c r="AA63" s="28" t="s">
        <v>162</v>
      </c>
      <c r="AB63" s="28" t="s">
        <v>162</v>
      </c>
      <c r="AC63" s="96" t="s">
        <v>161</v>
      </c>
      <c r="AD63" s="28" t="s">
        <v>162</v>
      </c>
      <c r="AE63" s="28" t="s">
        <v>162</v>
      </c>
      <c r="AF63" s="96" t="s">
        <v>161</v>
      </c>
      <c r="AG63" s="96" t="s">
        <v>161</v>
      </c>
      <c r="AH63" s="96" t="s">
        <v>161</v>
      </c>
      <c r="AI63" s="96" t="s">
        <v>161</v>
      </c>
      <c r="AJ63" s="96" t="s">
        <v>161</v>
      </c>
      <c r="AK63" s="28" t="s">
        <v>162</v>
      </c>
      <c r="AL63" s="96" t="s">
        <v>161</v>
      </c>
      <c r="AM63" s="96" t="s">
        <v>161</v>
      </c>
      <c r="AN63" s="28" t="s">
        <v>162</v>
      </c>
      <c r="AO63" s="28" t="s">
        <v>162</v>
      </c>
      <c r="AP63" s="28" t="s">
        <v>162</v>
      </c>
      <c r="AQ63" s="27" t="s">
        <v>278</v>
      </c>
      <c r="AT63" s="65">
        <f t="shared" si="0"/>
        <v>1</v>
      </c>
      <c r="AU63" s="30">
        <f t="shared" si="1"/>
        <v>16</v>
      </c>
      <c r="AV63" s="80">
        <f t="shared" si="2"/>
        <v>0.21951219512195122</v>
      </c>
      <c r="AW63" s="155" t="s">
        <v>179</v>
      </c>
      <c r="AY63" s="111" t="s">
        <v>505</v>
      </c>
      <c r="AZ63" s="28" t="s">
        <v>506</v>
      </c>
      <c r="BA63" s="28" t="s">
        <v>507</v>
      </c>
    </row>
    <row r="64" spans="1:53" s="14" customFormat="1">
      <c r="A64" s="205"/>
      <c r="B64" s="41" t="s">
        <v>71</v>
      </c>
      <c r="C64" s="7" t="s">
        <v>221</v>
      </c>
      <c r="D64" s="96" t="s">
        <v>161</v>
      </c>
      <c r="E64" s="97" t="s">
        <v>161</v>
      </c>
      <c r="F64" s="97" t="s">
        <v>161</v>
      </c>
      <c r="G64" s="96" t="s">
        <v>221</v>
      </c>
      <c r="H64" s="96" t="s">
        <v>161</v>
      </c>
      <c r="I64" s="96" t="s">
        <v>161</v>
      </c>
      <c r="J64" s="96" t="s">
        <v>161</v>
      </c>
      <c r="K64" s="96" t="s">
        <v>161</v>
      </c>
      <c r="L64" s="97" t="s">
        <v>161</v>
      </c>
      <c r="M64" s="96" t="s">
        <v>161</v>
      </c>
      <c r="N64" s="9" t="s">
        <v>206</v>
      </c>
      <c r="O64" s="7" t="s">
        <v>161</v>
      </c>
      <c r="P64" s="96" t="s">
        <v>161</v>
      </c>
      <c r="Q64" s="96" t="s">
        <v>161</v>
      </c>
      <c r="R64" s="96" t="s">
        <v>161</v>
      </c>
      <c r="S64" s="96" t="s">
        <v>161</v>
      </c>
      <c r="T64" s="96" t="s">
        <v>161</v>
      </c>
      <c r="U64" s="96" t="s">
        <v>161</v>
      </c>
      <c r="V64" s="97" t="s">
        <v>161</v>
      </c>
      <c r="W64" s="97" t="s">
        <v>161</v>
      </c>
      <c r="X64" s="96" t="s">
        <v>161</v>
      </c>
      <c r="Y64" s="96" t="s">
        <v>161</v>
      </c>
      <c r="Z64" s="103" t="s">
        <v>161</v>
      </c>
      <c r="AA64" s="96" t="s">
        <v>161</v>
      </c>
      <c r="AB64" s="27" t="s">
        <v>206</v>
      </c>
      <c r="AC64" s="27" t="s">
        <v>206</v>
      </c>
      <c r="AD64" s="27" t="s">
        <v>206</v>
      </c>
      <c r="AE64" s="27" t="s">
        <v>206</v>
      </c>
      <c r="AF64" s="96" t="s">
        <v>161</v>
      </c>
      <c r="AG64" s="96" t="s">
        <v>161</v>
      </c>
      <c r="AH64" s="96" t="s">
        <v>161</v>
      </c>
      <c r="AI64" s="96" t="s">
        <v>161</v>
      </c>
      <c r="AJ64" s="96" t="s">
        <v>161</v>
      </c>
      <c r="AK64" s="96" t="s">
        <v>161</v>
      </c>
      <c r="AL64" s="96" t="s">
        <v>161</v>
      </c>
      <c r="AM64" s="96" t="s">
        <v>161</v>
      </c>
      <c r="AN64" s="27" t="s">
        <v>278</v>
      </c>
      <c r="AO64" s="96" t="s">
        <v>161</v>
      </c>
      <c r="AP64" s="96" t="s">
        <v>161</v>
      </c>
      <c r="AQ64" s="27" t="s">
        <v>278</v>
      </c>
      <c r="AT64" s="65">
        <f t="shared" si="0"/>
        <v>7</v>
      </c>
      <c r="AU64" s="30">
        <f t="shared" si="1"/>
        <v>0</v>
      </c>
      <c r="AV64" s="79">
        <f t="shared" si="2"/>
        <v>0.17073170731707318</v>
      </c>
      <c r="AW64" s="67"/>
      <c r="AY64" s="111" t="s">
        <v>505</v>
      </c>
      <c r="AZ64" s="28" t="s">
        <v>506</v>
      </c>
      <c r="BA64" s="28" t="s">
        <v>507</v>
      </c>
    </row>
    <row r="65" spans="1:53" s="14" customFormat="1">
      <c r="A65" s="205"/>
      <c r="B65" s="41" t="s">
        <v>72</v>
      </c>
      <c r="C65" s="7" t="s">
        <v>221</v>
      </c>
      <c r="D65" s="38" t="s">
        <v>224</v>
      </c>
      <c r="E65" s="97" t="s">
        <v>161</v>
      </c>
      <c r="F65" s="97" t="s">
        <v>161</v>
      </c>
      <c r="G65" s="96" t="s">
        <v>221</v>
      </c>
      <c r="H65" s="28" t="s">
        <v>162</v>
      </c>
      <c r="I65" s="28" t="s">
        <v>162</v>
      </c>
      <c r="J65" s="96" t="s">
        <v>161</v>
      </c>
      <c r="K65" s="96" t="s">
        <v>161</v>
      </c>
      <c r="L65" s="97" t="s">
        <v>161</v>
      </c>
      <c r="M65" s="28" t="s">
        <v>223</v>
      </c>
      <c r="N65" s="7" t="s">
        <v>221</v>
      </c>
      <c r="O65" s="8" t="s">
        <v>223</v>
      </c>
      <c r="P65" s="96" t="s">
        <v>161</v>
      </c>
      <c r="Q65" s="96" t="s">
        <v>161</v>
      </c>
      <c r="R65" s="96" t="s">
        <v>161</v>
      </c>
      <c r="S65" s="28" t="s">
        <v>162</v>
      </c>
      <c r="T65" s="96" t="s">
        <v>161</v>
      </c>
      <c r="U65" s="28" t="s">
        <v>162</v>
      </c>
      <c r="V65" s="97" t="s">
        <v>161</v>
      </c>
      <c r="W65" s="97" t="s">
        <v>161</v>
      </c>
      <c r="X65" s="28" t="s">
        <v>223</v>
      </c>
      <c r="Y65" s="96" t="s">
        <v>161</v>
      </c>
      <c r="Z65" s="103" t="s">
        <v>161</v>
      </c>
      <c r="AA65" s="96" t="s">
        <v>161</v>
      </c>
      <c r="AB65" s="28" t="s">
        <v>162</v>
      </c>
      <c r="AC65" s="27" t="s">
        <v>206</v>
      </c>
      <c r="AD65" s="28" t="s">
        <v>162</v>
      </c>
      <c r="AE65" s="28" t="s">
        <v>162</v>
      </c>
      <c r="AF65" s="96" t="s">
        <v>161</v>
      </c>
      <c r="AG65" s="96" t="s">
        <v>161</v>
      </c>
      <c r="AH65" s="96" t="s">
        <v>161</v>
      </c>
      <c r="AI65" s="28" t="s">
        <v>162</v>
      </c>
      <c r="AJ65" s="96" t="s">
        <v>161</v>
      </c>
      <c r="AK65" s="96" t="s">
        <v>161</v>
      </c>
      <c r="AL65" s="96" t="s">
        <v>161</v>
      </c>
      <c r="AM65" s="96" t="s">
        <v>161</v>
      </c>
      <c r="AN65" s="27" t="s">
        <v>278</v>
      </c>
      <c r="AO65" s="96" t="s">
        <v>161</v>
      </c>
      <c r="AP65" s="96" t="s">
        <v>161</v>
      </c>
      <c r="AQ65" s="27" t="s">
        <v>278</v>
      </c>
      <c r="AT65" s="65">
        <f t="shared" si="0"/>
        <v>3</v>
      </c>
      <c r="AU65" s="30">
        <f t="shared" si="1"/>
        <v>12</v>
      </c>
      <c r="AV65" s="80">
        <f t="shared" si="2"/>
        <v>0.21951219512195122</v>
      </c>
      <c r="AW65" s="155" t="s">
        <v>179</v>
      </c>
      <c r="AY65" s="111" t="s">
        <v>505</v>
      </c>
      <c r="AZ65" s="28" t="s">
        <v>506</v>
      </c>
      <c r="BA65" s="28" t="s">
        <v>507</v>
      </c>
    </row>
    <row r="66" spans="1:53" s="14" customFormat="1">
      <c r="A66" s="205"/>
      <c r="B66" s="41" t="s">
        <v>73</v>
      </c>
      <c r="C66" s="7" t="s">
        <v>221</v>
      </c>
      <c r="D66" s="96" t="s">
        <v>221</v>
      </c>
      <c r="E66" s="97" t="s">
        <v>161</v>
      </c>
      <c r="F66" s="97" t="s">
        <v>161</v>
      </c>
      <c r="G66" s="96" t="s">
        <v>221</v>
      </c>
      <c r="H66" s="96" t="s">
        <v>161</v>
      </c>
      <c r="I66" s="96" t="s">
        <v>161</v>
      </c>
      <c r="J66" s="96" t="s">
        <v>161</v>
      </c>
      <c r="K66" s="96" t="s">
        <v>161</v>
      </c>
      <c r="L66" s="97" t="s">
        <v>161</v>
      </c>
      <c r="M66" s="96" t="s">
        <v>161</v>
      </c>
      <c r="N66" s="7" t="s">
        <v>221</v>
      </c>
      <c r="O66" s="7" t="s">
        <v>161</v>
      </c>
      <c r="P66" s="96" t="s">
        <v>161</v>
      </c>
      <c r="Q66" s="96" t="s">
        <v>161</v>
      </c>
      <c r="R66" s="96" t="s">
        <v>161</v>
      </c>
      <c r="S66" s="27" t="s">
        <v>206</v>
      </c>
      <c r="T66" s="96" t="s">
        <v>161</v>
      </c>
      <c r="U66" s="96" t="s">
        <v>161</v>
      </c>
      <c r="V66" s="27" t="s">
        <v>206</v>
      </c>
      <c r="W66" s="97" t="s">
        <v>161</v>
      </c>
      <c r="X66" s="96" t="s">
        <v>161</v>
      </c>
      <c r="Y66" s="96" t="s">
        <v>161</v>
      </c>
      <c r="Z66" s="103" t="s">
        <v>161</v>
      </c>
      <c r="AA66" s="96" t="s">
        <v>161</v>
      </c>
      <c r="AB66" s="27" t="s">
        <v>206</v>
      </c>
      <c r="AC66" s="27" t="s">
        <v>206</v>
      </c>
      <c r="AD66" s="27" t="s">
        <v>206</v>
      </c>
      <c r="AE66" s="27" t="s">
        <v>206</v>
      </c>
      <c r="AF66" s="96" t="s">
        <v>161</v>
      </c>
      <c r="AG66" s="96" t="s">
        <v>161</v>
      </c>
      <c r="AH66" s="96" t="s">
        <v>161</v>
      </c>
      <c r="AI66" s="96" t="s">
        <v>161</v>
      </c>
      <c r="AJ66" s="96" t="s">
        <v>161</v>
      </c>
      <c r="AK66" s="96" t="s">
        <v>161</v>
      </c>
      <c r="AL66" s="96" t="s">
        <v>161</v>
      </c>
      <c r="AM66" s="96" t="s">
        <v>161</v>
      </c>
      <c r="AN66" s="96" t="s">
        <v>161</v>
      </c>
      <c r="AO66" s="27" t="s">
        <v>278</v>
      </c>
      <c r="AP66" s="96" t="s">
        <v>161</v>
      </c>
      <c r="AQ66" s="27" t="s">
        <v>278</v>
      </c>
      <c r="AT66" s="65">
        <f t="shared" si="0"/>
        <v>8</v>
      </c>
      <c r="AU66" s="30">
        <f t="shared" si="1"/>
        <v>0</v>
      </c>
      <c r="AV66" s="79">
        <f t="shared" si="2"/>
        <v>0.1951219512195122</v>
      </c>
      <c r="AW66" s="69"/>
      <c r="AY66" s="111" t="s">
        <v>505</v>
      </c>
      <c r="AZ66" s="28" t="s">
        <v>506</v>
      </c>
      <c r="BA66" s="28" t="s">
        <v>507</v>
      </c>
    </row>
    <row r="67" spans="1:53" s="14" customFormat="1">
      <c r="A67" s="205"/>
      <c r="B67" s="41" t="s">
        <v>185</v>
      </c>
      <c r="C67" s="7" t="s">
        <v>221</v>
      </c>
      <c r="D67" s="96" t="s">
        <v>161</v>
      </c>
      <c r="E67" s="97" t="s">
        <v>161</v>
      </c>
      <c r="F67" s="97" t="s">
        <v>161</v>
      </c>
      <c r="G67" s="96" t="s">
        <v>221</v>
      </c>
      <c r="H67" s="96" t="s">
        <v>161</v>
      </c>
      <c r="I67" s="96" t="s">
        <v>161</v>
      </c>
      <c r="J67" s="96" t="s">
        <v>161</v>
      </c>
      <c r="K67" s="96" t="s">
        <v>161</v>
      </c>
      <c r="L67" s="97" t="s">
        <v>161</v>
      </c>
      <c r="M67" s="96" t="s">
        <v>161</v>
      </c>
      <c r="N67" s="9" t="s">
        <v>206</v>
      </c>
      <c r="O67" s="7" t="s">
        <v>161</v>
      </c>
      <c r="P67" s="96" t="s">
        <v>161</v>
      </c>
      <c r="Q67" s="96" t="s">
        <v>161</v>
      </c>
      <c r="R67" s="96" t="s">
        <v>161</v>
      </c>
      <c r="S67" s="27" t="s">
        <v>206</v>
      </c>
      <c r="T67" s="27" t="s">
        <v>206</v>
      </c>
      <c r="U67" s="96" t="s">
        <v>161</v>
      </c>
      <c r="V67" s="97" t="s">
        <v>161</v>
      </c>
      <c r="W67" s="27" t="s">
        <v>206</v>
      </c>
      <c r="X67" s="27" t="s">
        <v>206</v>
      </c>
      <c r="Y67" s="27" t="s">
        <v>206</v>
      </c>
      <c r="Z67" s="116" t="s">
        <v>206</v>
      </c>
      <c r="AA67" s="27" t="s">
        <v>206</v>
      </c>
      <c r="AB67" s="27" t="s">
        <v>206</v>
      </c>
      <c r="AC67" s="27" t="s">
        <v>206</v>
      </c>
      <c r="AD67" s="27" t="s">
        <v>206</v>
      </c>
      <c r="AE67" s="27" t="s">
        <v>206</v>
      </c>
      <c r="AF67" s="96" t="s">
        <v>161</v>
      </c>
      <c r="AG67" s="96" t="s">
        <v>161</v>
      </c>
      <c r="AH67" s="27" t="s">
        <v>206</v>
      </c>
      <c r="AI67" s="96" t="s">
        <v>161</v>
      </c>
      <c r="AJ67" s="96" t="s">
        <v>161</v>
      </c>
      <c r="AK67" s="27" t="s">
        <v>278</v>
      </c>
      <c r="AL67" s="96" t="s">
        <v>161</v>
      </c>
      <c r="AM67" s="27" t="s">
        <v>206</v>
      </c>
      <c r="AN67" s="27" t="s">
        <v>278</v>
      </c>
      <c r="AO67" s="27" t="s">
        <v>278</v>
      </c>
      <c r="AP67" s="96" t="s">
        <v>161</v>
      </c>
      <c r="AQ67" s="27" t="s">
        <v>278</v>
      </c>
      <c r="AT67" s="65">
        <f t="shared" si="0"/>
        <v>18</v>
      </c>
      <c r="AU67" s="30">
        <f t="shared" si="1"/>
        <v>0</v>
      </c>
      <c r="AV67" s="66">
        <f t="shared" si="2"/>
        <v>0.43902439024390244</v>
      </c>
      <c r="AW67" s="67" t="s">
        <v>512</v>
      </c>
      <c r="AY67" s="111" t="s">
        <v>505</v>
      </c>
      <c r="AZ67" s="28" t="s">
        <v>506</v>
      </c>
      <c r="BA67" s="28" t="s">
        <v>507</v>
      </c>
    </row>
    <row r="68" spans="1:53" s="15" customFormat="1" ht="17.25" thickBot="1">
      <c r="A68" s="206"/>
      <c r="B68" s="44" t="s">
        <v>74</v>
      </c>
      <c r="C68" s="7" t="s">
        <v>221</v>
      </c>
      <c r="D68" s="96" t="s">
        <v>161</v>
      </c>
      <c r="E68" s="38" t="s">
        <v>223</v>
      </c>
      <c r="F68" s="97" t="s">
        <v>161</v>
      </c>
      <c r="G68" s="96" t="s">
        <v>221</v>
      </c>
      <c r="H68" s="96" t="s">
        <v>161</v>
      </c>
      <c r="I68" s="96" t="s">
        <v>161</v>
      </c>
      <c r="J68" s="96" t="s">
        <v>161</v>
      </c>
      <c r="K68" s="96" t="s">
        <v>161</v>
      </c>
      <c r="L68" s="97" t="s">
        <v>161</v>
      </c>
      <c r="M68" s="96" t="s">
        <v>161</v>
      </c>
      <c r="N68" s="7" t="s">
        <v>221</v>
      </c>
      <c r="O68" s="7" t="s">
        <v>161</v>
      </c>
      <c r="P68" s="98" t="s">
        <v>161</v>
      </c>
      <c r="Q68" s="98" t="s">
        <v>161</v>
      </c>
      <c r="R68" s="98" t="s">
        <v>161</v>
      </c>
      <c r="S68" s="109" t="s">
        <v>206</v>
      </c>
      <c r="T68" s="109" t="s">
        <v>206</v>
      </c>
      <c r="U68" s="98" t="s">
        <v>161</v>
      </c>
      <c r="V68" s="27" t="s">
        <v>206</v>
      </c>
      <c r="W68" s="27" t="s">
        <v>206</v>
      </c>
      <c r="X68" s="27" t="s">
        <v>206</v>
      </c>
      <c r="Y68" s="27" t="s">
        <v>206</v>
      </c>
      <c r="Z68" s="118" t="s">
        <v>206</v>
      </c>
      <c r="AA68" s="109" t="s">
        <v>206</v>
      </c>
      <c r="AB68" s="109" t="s">
        <v>206</v>
      </c>
      <c r="AC68" s="109" t="s">
        <v>206</v>
      </c>
      <c r="AD68" s="109" t="s">
        <v>206</v>
      </c>
      <c r="AE68" s="109" t="s">
        <v>206</v>
      </c>
      <c r="AF68" s="98" t="s">
        <v>161</v>
      </c>
      <c r="AG68" s="98" t="s">
        <v>161</v>
      </c>
      <c r="AH68" s="109" t="s">
        <v>206</v>
      </c>
      <c r="AI68" s="98" t="s">
        <v>161</v>
      </c>
      <c r="AJ68" s="98" t="s">
        <v>161</v>
      </c>
      <c r="AK68" s="109" t="s">
        <v>278</v>
      </c>
      <c r="AL68" s="98" t="s">
        <v>161</v>
      </c>
      <c r="AM68" s="109" t="s">
        <v>206</v>
      </c>
      <c r="AN68" s="98" t="s">
        <v>161</v>
      </c>
      <c r="AO68" s="98" t="s">
        <v>161</v>
      </c>
      <c r="AP68" s="98" t="s">
        <v>161</v>
      </c>
      <c r="AQ68" s="109" t="s">
        <v>278</v>
      </c>
      <c r="AT68" s="65">
        <f t="shared" si="0"/>
        <v>16</v>
      </c>
      <c r="AU68" s="30">
        <f t="shared" si="1"/>
        <v>1</v>
      </c>
      <c r="AV68" s="66">
        <f t="shared" si="2"/>
        <v>0.40243902439024393</v>
      </c>
      <c r="AW68" s="67" t="s">
        <v>512</v>
      </c>
      <c r="AY68" s="111" t="s">
        <v>505</v>
      </c>
      <c r="AZ68" s="28" t="s">
        <v>506</v>
      </c>
      <c r="BA68" s="28" t="s">
        <v>507</v>
      </c>
    </row>
    <row r="69" spans="1:53" s="17" customFormat="1" ht="17.25" thickTop="1">
      <c r="A69" s="204" t="s">
        <v>192</v>
      </c>
      <c r="B69" s="45" t="s">
        <v>75</v>
      </c>
      <c r="C69" s="7" t="s">
        <v>221</v>
      </c>
      <c r="D69" s="38" t="s">
        <v>224</v>
      </c>
      <c r="E69" s="97" t="s">
        <v>161</v>
      </c>
      <c r="F69" s="97" t="s">
        <v>161</v>
      </c>
      <c r="G69" s="96" t="s">
        <v>221</v>
      </c>
      <c r="H69" s="96" t="s">
        <v>161</v>
      </c>
      <c r="I69" s="96" t="s">
        <v>161</v>
      </c>
      <c r="J69" s="96" t="s">
        <v>161</v>
      </c>
      <c r="K69" s="96" t="s">
        <v>161</v>
      </c>
      <c r="L69" s="97" t="s">
        <v>161</v>
      </c>
      <c r="M69" s="96" t="s">
        <v>161</v>
      </c>
      <c r="N69" s="7" t="s">
        <v>221</v>
      </c>
      <c r="O69" s="7" t="s">
        <v>161</v>
      </c>
      <c r="P69" s="99" t="s">
        <v>161</v>
      </c>
      <c r="Q69" s="99" t="s">
        <v>161</v>
      </c>
      <c r="R69" s="99" t="s">
        <v>161</v>
      </c>
      <c r="S69" s="99" t="s">
        <v>161</v>
      </c>
      <c r="T69" s="99" t="s">
        <v>161</v>
      </c>
      <c r="U69" s="99" t="s">
        <v>161</v>
      </c>
      <c r="V69" s="97" t="s">
        <v>161</v>
      </c>
      <c r="W69" s="97" t="s">
        <v>161</v>
      </c>
      <c r="X69" s="96" t="s">
        <v>161</v>
      </c>
      <c r="Y69" s="96" t="s">
        <v>161</v>
      </c>
      <c r="Z69" s="119" t="s">
        <v>161</v>
      </c>
      <c r="AA69" s="99" t="s">
        <v>161</v>
      </c>
      <c r="AB69" s="99" t="s">
        <v>161</v>
      </c>
      <c r="AC69" s="99" t="s">
        <v>161</v>
      </c>
      <c r="AD69" s="99" t="s">
        <v>161</v>
      </c>
      <c r="AE69" s="102" t="s">
        <v>162</v>
      </c>
      <c r="AF69" s="99" t="s">
        <v>161</v>
      </c>
      <c r="AG69" s="99" t="s">
        <v>161</v>
      </c>
      <c r="AH69" s="104" t="s">
        <v>206</v>
      </c>
      <c r="AI69" s="99" t="s">
        <v>161</v>
      </c>
      <c r="AJ69" s="99" t="s">
        <v>161</v>
      </c>
      <c r="AK69" s="99" t="s">
        <v>161</v>
      </c>
      <c r="AL69" s="99" t="s">
        <v>161</v>
      </c>
      <c r="AM69" s="99" t="s">
        <v>161</v>
      </c>
      <c r="AN69" s="104" t="s">
        <v>278</v>
      </c>
      <c r="AO69" s="104" t="s">
        <v>278</v>
      </c>
      <c r="AP69" s="99" t="s">
        <v>161</v>
      </c>
      <c r="AQ69" s="104" t="s">
        <v>278</v>
      </c>
      <c r="AT69" s="65">
        <f t="shared" si="0"/>
        <v>4</v>
      </c>
      <c r="AU69" s="30">
        <f t="shared" si="1"/>
        <v>2</v>
      </c>
      <c r="AV69" s="79">
        <f t="shared" si="2"/>
        <v>0.12195121951219512</v>
      </c>
      <c r="AW69" s="155"/>
      <c r="AY69" s="111" t="s">
        <v>505</v>
      </c>
      <c r="AZ69" s="28" t="s">
        <v>506</v>
      </c>
      <c r="BA69" s="28" t="s">
        <v>507</v>
      </c>
    </row>
    <row r="70" spans="1:53" s="14" customFormat="1">
      <c r="A70" s="205"/>
      <c r="B70" s="41" t="s">
        <v>76</v>
      </c>
      <c r="C70" s="7" t="s">
        <v>221</v>
      </c>
      <c r="D70" s="38" t="s">
        <v>224</v>
      </c>
      <c r="E70" s="97" t="s">
        <v>161</v>
      </c>
      <c r="F70" s="97" t="s">
        <v>161</v>
      </c>
      <c r="G70" s="96" t="s">
        <v>221</v>
      </c>
      <c r="H70" s="96" t="s">
        <v>161</v>
      </c>
      <c r="I70" s="96" t="s">
        <v>161</v>
      </c>
      <c r="J70" s="96" t="s">
        <v>161</v>
      </c>
      <c r="K70" s="96" t="s">
        <v>161</v>
      </c>
      <c r="L70" s="97" t="s">
        <v>161</v>
      </c>
      <c r="M70" s="96" t="s">
        <v>161</v>
      </c>
      <c r="N70" s="7" t="s">
        <v>221</v>
      </c>
      <c r="O70" s="7" t="s">
        <v>161</v>
      </c>
      <c r="P70" s="96" t="s">
        <v>161</v>
      </c>
      <c r="Q70" s="96" t="s">
        <v>161</v>
      </c>
      <c r="R70" s="96" t="s">
        <v>161</v>
      </c>
      <c r="S70" s="96" t="s">
        <v>161</v>
      </c>
      <c r="T70" s="96" t="s">
        <v>161</v>
      </c>
      <c r="U70" s="96" t="s">
        <v>161</v>
      </c>
      <c r="V70" s="97" t="s">
        <v>161</v>
      </c>
      <c r="W70" s="97" t="s">
        <v>161</v>
      </c>
      <c r="X70" s="96" t="s">
        <v>161</v>
      </c>
      <c r="Y70" s="96" t="s">
        <v>161</v>
      </c>
      <c r="Z70" s="103" t="s">
        <v>161</v>
      </c>
      <c r="AA70" s="96" t="s">
        <v>161</v>
      </c>
      <c r="AB70" s="96" t="s">
        <v>161</v>
      </c>
      <c r="AC70" s="28" t="s">
        <v>162</v>
      </c>
      <c r="AD70" s="96" t="s">
        <v>161</v>
      </c>
      <c r="AE70" s="96" t="s">
        <v>161</v>
      </c>
      <c r="AF70" s="96" t="s">
        <v>161</v>
      </c>
      <c r="AG70" s="96" t="s">
        <v>161</v>
      </c>
      <c r="AH70" s="96" t="s">
        <v>161</v>
      </c>
      <c r="AI70" s="28" t="s">
        <v>162</v>
      </c>
      <c r="AJ70" s="96" t="s">
        <v>161</v>
      </c>
      <c r="AK70" s="96" t="s">
        <v>161</v>
      </c>
      <c r="AL70" s="96" t="s">
        <v>161</v>
      </c>
      <c r="AM70" s="96" t="s">
        <v>161</v>
      </c>
      <c r="AN70" s="96" t="s">
        <v>161</v>
      </c>
      <c r="AO70" s="96" t="s">
        <v>161</v>
      </c>
      <c r="AP70" s="96" t="s">
        <v>161</v>
      </c>
      <c r="AQ70" s="27" t="s">
        <v>278</v>
      </c>
      <c r="AT70" s="65">
        <f t="shared" si="0"/>
        <v>1</v>
      </c>
      <c r="AU70" s="30">
        <f t="shared" si="1"/>
        <v>3</v>
      </c>
      <c r="AV70" s="79">
        <f t="shared" si="2"/>
        <v>6.097560975609756E-2</v>
      </c>
      <c r="AW70" s="67"/>
      <c r="AY70" s="111" t="s">
        <v>505</v>
      </c>
      <c r="AZ70" s="28" t="s">
        <v>506</v>
      </c>
      <c r="BA70" s="28" t="s">
        <v>507</v>
      </c>
    </row>
    <row r="71" spans="1:53" s="14" customFormat="1" ht="17.25" thickBot="1">
      <c r="A71" s="205"/>
      <c r="B71" s="41" t="s">
        <v>77</v>
      </c>
      <c r="C71" s="7" t="s">
        <v>221</v>
      </c>
      <c r="D71" s="96" t="s">
        <v>161</v>
      </c>
      <c r="E71" s="97" t="s">
        <v>161</v>
      </c>
      <c r="F71" s="97" t="s">
        <v>161</v>
      </c>
      <c r="G71" s="96" t="s">
        <v>221</v>
      </c>
      <c r="H71" s="96" t="s">
        <v>161</v>
      </c>
      <c r="I71" s="96" t="s">
        <v>161</v>
      </c>
      <c r="J71" s="96" t="s">
        <v>161</v>
      </c>
      <c r="K71" s="96" t="s">
        <v>161</v>
      </c>
      <c r="L71" s="97" t="s">
        <v>161</v>
      </c>
      <c r="M71" s="96" t="s">
        <v>161</v>
      </c>
      <c r="N71" s="7" t="s">
        <v>221</v>
      </c>
      <c r="O71" s="7" t="s">
        <v>161</v>
      </c>
      <c r="P71" s="96" t="s">
        <v>161</v>
      </c>
      <c r="Q71" s="96" t="s">
        <v>161</v>
      </c>
      <c r="R71" s="96" t="s">
        <v>161</v>
      </c>
      <c r="S71" s="96" t="s">
        <v>161</v>
      </c>
      <c r="T71" s="96" t="s">
        <v>161</v>
      </c>
      <c r="U71" s="96" t="s">
        <v>161</v>
      </c>
      <c r="V71" s="97" t="s">
        <v>161</v>
      </c>
      <c r="W71" s="97" t="s">
        <v>161</v>
      </c>
      <c r="X71" s="96" t="s">
        <v>161</v>
      </c>
      <c r="Y71" s="96" t="s">
        <v>161</v>
      </c>
      <c r="Z71" s="103" t="s">
        <v>161</v>
      </c>
      <c r="AA71" s="96" t="s">
        <v>161</v>
      </c>
      <c r="AB71" s="96" t="s">
        <v>161</v>
      </c>
      <c r="AC71" s="96" t="s">
        <v>161</v>
      </c>
      <c r="AD71" s="96" t="s">
        <v>161</v>
      </c>
      <c r="AE71" s="96" t="s">
        <v>161</v>
      </c>
      <c r="AF71" s="28" t="s">
        <v>162</v>
      </c>
      <c r="AG71" s="96" t="s">
        <v>161</v>
      </c>
      <c r="AH71" s="96" t="s">
        <v>161</v>
      </c>
      <c r="AI71" s="96" t="s">
        <v>161</v>
      </c>
      <c r="AJ71" s="96" t="s">
        <v>161</v>
      </c>
      <c r="AK71" s="96" t="s">
        <v>161</v>
      </c>
      <c r="AL71" s="96" t="s">
        <v>161</v>
      </c>
      <c r="AM71" s="96" t="s">
        <v>161</v>
      </c>
      <c r="AN71" s="96" t="s">
        <v>161</v>
      </c>
      <c r="AO71" s="96" t="s">
        <v>161</v>
      </c>
      <c r="AP71" s="96" t="s">
        <v>161</v>
      </c>
      <c r="AQ71" s="27" t="s">
        <v>278</v>
      </c>
      <c r="AT71" s="65">
        <f t="shared" si="0"/>
        <v>1</v>
      </c>
      <c r="AU71" s="30">
        <f t="shared" si="1"/>
        <v>1</v>
      </c>
      <c r="AV71" s="79">
        <f t="shared" si="2"/>
        <v>3.6585365853658534E-2</v>
      </c>
      <c r="AW71" s="68"/>
      <c r="AY71" s="111" t="s">
        <v>505</v>
      </c>
      <c r="AZ71" s="28" t="s">
        <v>506</v>
      </c>
      <c r="BA71" s="28" t="s">
        <v>507</v>
      </c>
    </row>
    <row r="72" spans="1:53" s="14" customFormat="1" ht="18" thickTop="1" thickBot="1">
      <c r="A72" s="205"/>
      <c r="B72" s="41" t="s">
        <v>78</v>
      </c>
      <c r="C72" s="7" t="s">
        <v>221</v>
      </c>
      <c r="D72" s="38" t="s">
        <v>224</v>
      </c>
      <c r="E72" s="97" t="s">
        <v>161</v>
      </c>
      <c r="F72" s="97" t="s">
        <v>161</v>
      </c>
      <c r="G72" s="96" t="s">
        <v>221</v>
      </c>
      <c r="H72" s="96" t="s">
        <v>161</v>
      </c>
      <c r="I72" s="96" t="s">
        <v>161</v>
      </c>
      <c r="J72" s="96" t="s">
        <v>161</v>
      </c>
      <c r="K72" s="96" t="s">
        <v>161</v>
      </c>
      <c r="L72" s="97" t="s">
        <v>161</v>
      </c>
      <c r="M72" s="96" t="s">
        <v>161</v>
      </c>
      <c r="N72" s="7" t="s">
        <v>221</v>
      </c>
      <c r="O72" s="7" t="s">
        <v>161</v>
      </c>
      <c r="P72" s="96" t="s">
        <v>161</v>
      </c>
      <c r="Q72" s="96" t="s">
        <v>161</v>
      </c>
      <c r="R72" s="96" t="s">
        <v>161</v>
      </c>
      <c r="S72" s="96" t="s">
        <v>161</v>
      </c>
      <c r="T72" s="96" t="s">
        <v>161</v>
      </c>
      <c r="U72" s="96" t="s">
        <v>161</v>
      </c>
      <c r="V72" s="97" t="s">
        <v>161</v>
      </c>
      <c r="W72" s="97" t="s">
        <v>161</v>
      </c>
      <c r="X72" s="115" t="s">
        <v>206</v>
      </c>
      <c r="Y72" s="27" t="s">
        <v>206</v>
      </c>
      <c r="Z72" s="116" t="s">
        <v>206</v>
      </c>
      <c r="AA72" s="27" t="s">
        <v>206</v>
      </c>
      <c r="AB72" s="27" t="s">
        <v>206</v>
      </c>
      <c r="AC72" s="96" t="s">
        <v>161</v>
      </c>
      <c r="AD72" s="27" t="s">
        <v>206</v>
      </c>
      <c r="AE72" s="27" t="s">
        <v>206</v>
      </c>
      <c r="AF72" s="96" t="s">
        <v>161</v>
      </c>
      <c r="AG72" s="96" t="s">
        <v>161</v>
      </c>
      <c r="AH72" s="96" t="s">
        <v>161</v>
      </c>
      <c r="AI72" s="96" t="s">
        <v>161</v>
      </c>
      <c r="AJ72" s="96" t="s">
        <v>161</v>
      </c>
      <c r="AK72" s="27" t="s">
        <v>278</v>
      </c>
      <c r="AL72" s="96" t="s">
        <v>161</v>
      </c>
      <c r="AM72" s="96" t="s">
        <v>161</v>
      </c>
      <c r="AN72" s="27" t="s">
        <v>278</v>
      </c>
      <c r="AO72" s="27" t="s">
        <v>278</v>
      </c>
      <c r="AP72" s="27" t="s">
        <v>278</v>
      </c>
      <c r="AQ72" s="27" t="s">
        <v>278</v>
      </c>
      <c r="AT72" s="65">
        <f t="shared" ref="AT72:AT135" si="3">COUNTIF(C72:AQ72,AY72)</f>
        <v>12</v>
      </c>
      <c r="AU72" s="30">
        <f t="shared" ref="AU72:AU135" si="4">COUNTIF(C72:AQ72,AZ72)+COUNTIF(C72:AQ72,BA72)</f>
        <v>1</v>
      </c>
      <c r="AV72" s="66">
        <f t="shared" ref="AV72:AV135" si="5">(SUM(AT72+AU72/2))/COUNTA(C72:AQ72)</f>
        <v>0.3048780487804878</v>
      </c>
      <c r="AW72" s="67" t="s">
        <v>503</v>
      </c>
      <c r="AY72" s="111" t="s">
        <v>505</v>
      </c>
      <c r="AZ72" s="28" t="s">
        <v>506</v>
      </c>
      <c r="BA72" s="28" t="s">
        <v>507</v>
      </c>
    </row>
    <row r="73" spans="1:53" s="14" customFormat="1" ht="18" thickTop="1" thickBot="1">
      <c r="A73" s="205"/>
      <c r="B73" s="41" t="s">
        <v>79</v>
      </c>
      <c r="C73" s="7" t="s">
        <v>221</v>
      </c>
      <c r="D73" s="38" t="s">
        <v>224</v>
      </c>
      <c r="E73" s="97" t="s">
        <v>161</v>
      </c>
      <c r="F73" s="97" t="s">
        <v>161</v>
      </c>
      <c r="G73" s="96" t="s">
        <v>221</v>
      </c>
      <c r="H73" s="96" t="s">
        <v>161</v>
      </c>
      <c r="I73" s="96" t="s">
        <v>161</v>
      </c>
      <c r="J73" s="96" t="s">
        <v>161</v>
      </c>
      <c r="K73" s="96" t="s">
        <v>161</v>
      </c>
      <c r="L73" s="97" t="s">
        <v>161</v>
      </c>
      <c r="M73" s="96" t="s">
        <v>161</v>
      </c>
      <c r="N73" s="9" t="s">
        <v>206</v>
      </c>
      <c r="O73" s="7" t="s">
        <v>161</v>
      </c>
      <c r="P73" s="96" t="s">
        <v>161</v>
      </c>
      <c r="Q73" s="96" t="s">
        <v>161</v>
      </c>
      <c r="R73" s="96" t="s">
        <v>161</v>
      </c>
      <c r="S73" s="27" t="s">
        <v>206</v>
      </c>
      <c r="T73" s="27" t="s">
        <v>206</v>
      </c>
      <c r="U73" s="96" t="s">
        <v>161</v>
      </c>
      <c r="V73" s="97" t="s">
        <v>161</v>
      </c>
      <c r="W73" s="97" t="s">
        <v>161</v>
      </c>
      <c r="X73" s="115" t="s">
        <v>206</v>
      </c>
      <c r="Y73" s="27" t="s">
        <v>206</v>
      </c>
      <c r="Z73" s="116" t="s">
        <v>246</v>
      </c>
      <c r="AA73" s="27" t="s">
        <v>206</v>
      </c>
      <c r="AB73" s="96" t="s">
        <v>161</v>
      </c>
      <c r="AC73" s="27" t="s">
        <v>206</v>
      </c>
      <c r="AD73" s="96" t="s">
        <v>161</v>
      </c>
      <c r="AE73" s="96" t="s">
        <v>161</v>
      </c>
      <c r="AF73" s="96" t="s">
        <v>161</v>
      </c>
      <c r="AG73" s="27" t="s">
        <v>206</v>
      </c>
      <c r="AH73" s="27" t="s">
        <v>206</v>
      </c>
      <c r="AI73" s="96" t="s">
        <v>161</v>
      </c>
      <c r="AJ73" s="96" t="s">
        <v>161</v>
      </c>
      <c r="AK73" s="27" t="s">
        <v>278</v>
      </c>
      <c r="AL73" s="96" t="s">
        <v>161</v>
      </c>
      <c r="AM73" s="27" t="s">
        <v>206</v>
      </c>
      <c r="AN73" s="96" t="s">
        <v>161</v>
      </c>
      <c r="AO73" s="96" t="s">
        <v>161</v>
      </c>
      <c r="AP73" s="96" t="s">
        <v>161</v>
      </c>
      <c r="AQ73" s="27" t="s">
        <v>278</v>
      </c>
      <c r="AT73" s="65">
        <f t="shared" si="3"/>
        <v>13</v>
      </c>
      <c r="AU73" s="30">
        <f t="shared" si="4"/>
        <v>1</v>
      </c>
      <c r="AV73" s="66">
        <f t="shared" si="5"/>
        <v>0.32926829268292684</v>
      </c>
      <c r="AW73" s="67" t="s">
        <v>512</v>
      </c>
      <c r="AY73" s="111" t="s">
        <v>505</v>
      </c>
      <c r="AZ73" s="28" t="s">
        <v>506</v>
      </c>
      <c r="BA73" s="28" t="s">
        <v>507</v>
      </c>
    </row>
    <row r="74" spans="1:53" s="18" customFormat="1" ht="18" thickTop="1" thickBot="1">
      <c r="A74" s="206"/>
      <c r="B74" s="42" t="s">
        <v>80</v>
      </c>
      <c r="C74" s="7" t="s">
        <v>221</v>
      </c>
      <c r="D74" s="27" t="s">
        <v>206</v>
      </c>
      <c r="E74" s="97" t="s">
        <v>161</v>
      </c>
      <c r="F74" s="97" t="s">
        <v>161</v>
      </c>
      <c r="G74" s="96" t="s">
        <v>221</v>
      </c>
      <c r="H74" s="96" t="s">
        <v>161</v>
      </c>
      <c r="I74" s="96" t="s">
        <v>161</v>
      </c>
      <c r="J74" s="96" t="s">
        <v>161</v>
      </c>
      <c r="K74" s="96" t="s">
        <v>161</v>
      </c>
      <c r="L74" s="97" t="s">
        <v>161</v>
      </c>
      <c r="M74" s="96" t="s">
        <v>161</v>
      </c>
      <c r="N74" s="7" t="s">
        <v>221</v>
      </c>
      <c r="O74" s="7" t="s">
        <v>161</v>
      </c>
      <c r="P74" s="100" t="s">
        <v>161</v>
      </c>
      <c r="Q74" s="100" t="s">
        <v>161</v>
      </c>
      <c r="R74" s="100" t="s">
        <v>161</v>
      </c>
      <c r="S74" s="100" t="s">
        <v>161</v>
      </c>
      <c r="T74" s="100" t="s">
        <v>161</v>
      </c>
      <c r="U74" s="100" t="s">
        <v>161</v>
      </c>
      <c r="V74" s="97" t="s">
        <v>161</v>
      </c>
      <c r="W74" s="97" t="s">
        <v>161</v>
      </c>
      <c r="X74" s="115" t="s">
        <v>206</v>
      </c>
      <c r="Y74" s="96" t="s">
        <v>161</v>
      </c>
      <c r="Z74" s="120" t="s">
        <v>246</v>
      </c>
      <c r="AA74" s="100" t="s">
        <v>161</v>
      </c>
      <c r="AB74" s="100" t="s">
        <v>161</v>
      </c>
      <c r="AC74" s="100" t="s">
        <v>161</v>
      </c>
      <c r="AD74" s="100" t="s">
        <v>161</v>
      </c>
      <c r="AE74" s="100" t="s">
        <v>161</v>
      </c>
      <c r="AF74" s="100" t="s">
        <v>161</v>
      </c>
      <c r="AG74" s="108" t="s">
        <v>206</v>
      </c>
      <c r="AH74" s="108" t="s">
        <v>206</v>
      </c>
      <c r="AI74" s="100" t="s">
        <v>161</v>
      </c>
      <c r="AJ74" s="108" t="s">
        <v>206</v>
      </c>
      <c r="AK74" s="108" t="s">
        <v>278</v>
      </c>
      <c r="AL74" s="100" t="s">
        <v>161</v>
      </c>
      <c r="AM74" s="108" t="s">
        <v>206</v>
      </c>
      <c r="AN74" s="100" t="s">
        <v>161</v>
      </c>
      <c r="AO74" s="100" t="s">
        <v>161</v>
      </c>
      <c r="AP74" s="108" t="s">
        <v>278</v>
      </c>
      <c r="AQ74" s="108" t="s">
        <v>278</v>
      </c>
      <c r="AT74" s="65">
        <f t="shared" si="3"/>
        <v>10</v>
      </c>
      <c r="AU74" s="30">
        <f t="shared" si="4"/>
        <v>0</v>
      </c>
      <c r="AV74" s="80">
        <f t="shared" si="5"/>
        <v>0.24390243902439024</v>
      </c>
      <c r="AW74" s="155" t="s">
        <v>514</v>
      </c>
      <c r="AY74" s="111" t="s">
        <v>505</v>
      </c>
      <c r="AZ74" s="28" t="s">
        <v>506</v>
      </c>
      <c r="BA74" s="28" t="s">
        <v>507</v>
      </c>
    </row>
    <row r="75" spans="1:53" s="16" customFormat="1" ht="17.25" thickTop="1">
      <c r="A75" s="204" t="s">
        <v>191</v>
      </c>
      <c r="B75" s="43" t="s">
        <v>81</v>
      </c>
      <c r="C75" s="7" t="s">
        <v>221</v>
      </c>
      <c r="D75" s="7" t="s">
        <v>161</v>
      </c>
      <c r="E75" s="97" t="s">
        <v>161</v>
      </c>
      <c r="F75" s="97" t="s">
        <v>161</v>
      </c>
      <c r="G75" s="96" t="s">
        <v>221</v>
      </c>
      <c r="H75" s="96" t="s">
        <v>161</v>
      </c>
      <c r="I75" s="96" t="s">
        <v>161</v>
      </c>
      <c r="J75" s="96" t="s">
        <v>161</v>
      </c>
      <c r="K75" s="96" t="s">
        <v>161</v>
      </c>
      <c r="L75" s="97" t="s">
        <v>161</v>
      </c>
      <c r="M75" s="96" t="s">
        <v>161</v>
      </c>
      <c r="N75" s="7" t="s">
        <v>221</v>
      </c>
      <c r="O75" s="7" t="s">
        <v>161</v>
      </c>
      <c r="P75" s="7" t="s">
        <v>161</v>
      </c>
      <c r="Q75" s="7" t="s">
        <v>161</v>
      </c>
      <c r="R75" s="7" t="s">
        <v>161</v>
      </c>
      <c r="S75" s="7" t="s">
        <v>161</v>
      </c>
      <c r="T75" s="7" t="s">
        <v>161</v>
      </c>
      <c r="U75" s="7" t="s">
        <v>161</v>
      </c>
      <c r="V75" s="97" t="s">
        <v>161</v>
      </c>
      <c r="W75" s="97" t="s">
        <v>161</v>
      </c>
      <c r="X75" s="96" t="s">
        <v>161</v>
      </c>
      <c r="Y75" s="27" t="s">
        <v>206</v>
      </c>
      <c r="Z75" s="97" t="s">
        <v>161</v>
      </c>
      <c r="AA75" s="7" t="s">
        <v>161</v>
      </c>
      <c r="AB75" s="111" t="s">
        <v>206</v>
      </c>
      <c r="AC75" s="7" t="s">
        <v>161</v>
      </c>
      <c r="AD75" s="111" t="s">
        <v>206</v>
      </c>
      <c r="AE75" s="111" t="s">
        <v>206</v>
      </c>
      <c r="AF75" s="7" t="s">
        <v>161</v>
      </c>
      <c r="AG75" s="7" t="s">
        <v>161</v>
      </c>
      <c r="AH75" s="7" t="s">
        <v>161</v>
      </c>
      <c r="AI75" s="7" t="s">
        <v>161</v>
      </c>
      <c r="AJ75" s="7" t="s">
        <v>161</v>
      </c>
      <c r="AK75" s="7" t="s">
        <v>161</v>
      </c>
      <c r="AL75" s="7" t="s">
        <v>161</v>
      </c>
      <c r="AM75" s="7" t="s">
        <v>161</v>
      </c>
      <c r="AN75" s="111" t="s">
        <v>278</v>
      </c>
      <c r="AO75" s="111" t="s">
        <v>278</v>
      </c>
      <c r="AP75" s="111" t="s">
        <v>278</v>
      </c>
      <c r="AQ75" s="111" t="s">
        <v>278</v>
      </c>
      <c r="AT75" s="65">
        <f t="shared" si="3"/>
        <v>8</v>
      </c>
      <c r="AU75" s="30">
        <f t="shared" si="4"/>
        <v>0</v>
      </c>
      <c r="AV75" s="79">
        <f t="shared" si="5"/>
        <v>0.1951219512195122</v>
      </c>
      <c r="AW75" s="67"/>
      <c r="AY75" s="111" t="s">
        <v>505</v>
      </c>
      <c r="AZ75" s="28" t="s">
        <v>506</v>
      </c>
      <c r="BA75" s="28" t="s">
        <v>507</v>
      </c>
    </row>
    <row r="76" spans="1:53" s="14" customFormat="1">
      <c r="A76" s="205"/>
      <c r="B76" s="41" t="s">
        <v>82</v>
      </c>
      <c r="C76" s="7" t="s">
        <v>221</v>
      </c>
      <c r="D76" s="96" t="s">
        <v>161</v>
      </c>
      <c r="E76" s="97" t="s">
        <v>161</v>
      </c>
      <c r="F76" s="97" t="s">
        <v>161</v>
      </c>
      <c r="G76" s="96" t="s">
        <v>221</v>
      </c>
      <c r="H76" s="96" t="s">
        <v>161</v>
      </c>
      <c r="I76" s="96" t="s">
        <v>161</v>
      </c>
      <c r="J76" s="96" t="s">
        <v>161</v>
      </c>
      <c r="K76" s="96" t="s">
        <v>161</v>
      </c>
      <c r="L76" s="97" t="s">
        <v>161</v>
      </c>
      <c r="M76" s="96" t="s">
        <v>161</v>
      </c>
      <c r="N76" s="7" t="s">
        <v>221</v>
      </c>
      <c r="O76" s="7" t="s">
        <v>161</v>
      </c>
      <c r="P76" s="96" t="s">
        <v>161</v>
      </c>
      <c r="Q76" s="96" t="s">
        <v>161</v>
      </c>
      <c r="R76" s="96" t="s">
        <v>161</v>
      </c>
      <c r="S76" s="96" t="s">
        <v>161</v>
      </c>
      <c r="T76" s="96" t="s">
        <v>161</v>
      </c>
      <c r="U76" s="96" t="s">
        <v>161</v>
      </c>
      <c r="V76" s="97" t="s">
        <v>161</v>
      </c>
      <c r="W76" s="97" t="s">
        <v>161</v>
      </c>
      <c r="X76" s="96" t="s">
        <v>161</v>
      </c>
      <c r="Y76" s="96" t="s">
        <v>161</v>
      </c>
      <c r="Z76" s="103" t="s">
        <v>161</v>
      </c>
      <c r="AA76" s="96" t="s">
        <v>161</v>
      </c>
      <c r="AB76" s="96" t="s">
        <v>161</v>
      </c>
      <c r="AC76" s="96" t="s">
        <v>161</v>
      </c>
      <c r="AD76" s="96" t="s">
        <v>221</v>
      </c>
      <c r="AE76" s="96" t="s">
        <v>161</v>
      </c>
      <c r="AF76" s="96" t="s">
        <v>161</v>
      </c>
      <c r="AG76" s="96" t="s">
        <v>161</v>
      </c>
      <c r="AH76" s="96" t="s">
        <v>161</v>
      </c>
      <c r="AI76" s="96" t="s">
        <v>161</v>
      </c>
      <c r="AJ76" s="96" t="s">
        <v>161</v>
      </c>
      <c r="AK76" s="96" t="s">
        <v>161</v>
      </c>
      <c r="AL76" s="96" t="s">
        <v>161</v>
      </c>
      <c r="AM76" s="96" t="s">
        <v>161</v>
      </c>
      <c r="AN76" s="96" t="s">
        <v>161</v>
      </c>
      <c r="AO76" s="96" t="s">
        <v>161</v>
      </c>
      <c r="AP76" s="96" t="s">
        <v>161</v>
      </c>
      <c r="AQ76" s="27" t="s">
        <v>278</v>
      </c>
      <c r="AT76" s="65">
        <f t="shared" si="3"/>
        <v>1</v>
      </c>
      <c r="AU76" s="30">
        <f t="shared" si="4"/>
        <v>0</v>
      </c>
      <c r="AV76" s="79">
        <f t="shared" si="5"/>
        <v>2.4390243902439025E-2</v>
      </c>
      <c r="AW76" s="68"/>
      <c r="AY76" s="111" t="s">
        <v>505</v>
      </c>
      <c r="AZ76" s="28" t="s">
        <v>506</v>
      </c>
      <c r="BA76" s="28" t="s">
        <v>507</v>
      </c>
    </row>
    <row r="77" spans="1:53" s="15" customFormat="1" ht="32.25" customHeight="1" thickBot="1">
      <c r="A77" s="206"/>
      <c r="B77" s="44" t="s">
        <v>159</v>
      </c>
      <c r="C77" s="7" t="s">
        <v>221</v>
      </c>
      <c r="D77" s="98" t="s">
        <v>161</v>
      </c>
      <c r="E77" s="97" t="s">
        <v>161</v>
      </c>
      <c r="F77" s="97" t="s">
        <v>161</v>
      </c>
      <c r="G77" s="96" t="s">
        <v>221</v>
      </c>
      <c r="H77" s="96" t="s">
        <v>161</v>
      </c>
      <c r="I77" s="96" t="s">
        <v>161</v>
      </c>
      <c r="J77" s="96" t="s">
        <v>161</v>
      </c>
      <c r="K77" s="96" t="s">
        <v>161</v>
      </c>
      <c r="L77" s="97" t="s">
        <v>161</v>
      </c>
      <c r="M77" s="96" t="s">
        <v>161</v>
      </c>
      <c r="N77" s="7" t="s">
        <v>221</v>
      </c>
      <c r="O77" s="7" t="s">
        <v>161</v>
      </c>
      <c r="P77" s="98" t="s">
        <v>161</v>
      </c>
      <c r="Q77" s="98" t="s">
        <v>161</v>
      </c>
      <c r="R77" s="98" t="s">
        <v>161</v>
      </c>
      <c r="S77" s="109" t="s">
        <v>206</v>
      </c>
      <c r="T77" s="98" t="s">
        <v>161</v>
      </c>
      <c r="U77" s="98" t="s">
        <v>161</v>
      </c>
      <c r="V77" s="97" t="s">
        <v>161</v>
      </c>
      <c r="W77" s="97" t="s">
        <v>161</v>
      </c>
      <c r="X77" s="96" t="s">
        <v>161</v>
      </c>
      <c r="Y77" s="96" t="s">
        <v>161</v>
      </c>
      <c r="Z77" s="121" t="s">
        <v>161</v>
      </c>
      <c r="AA77" s="98" t="s">
        <v>161</v>
      </c>
      <c r="AB77" s="109" t="s">
        <v>206</v>
      </c>
      <c r="AC77" s="98" t="s">
        <v>161</v>
      </c>
      <c r="AD77" s="109" t="s">
        <v>206</v>
      </c>
      <c r="AE77" s="109" t="s">
        <v>206</v>
      </c>
      <c r="AF77" s="98" t="s">
        <v>161</v>
      </c>
      <c r="AG77" s="98" t="s">
        <v>161</v>
      </c>
      <c r="AH77" s="98" t="s">
        <v>161</v>
      </c>
      <c r="AI77" s="98" t="s">
        <v>161</v>
      </c>
      <c r="AJ77" s="98" t="s">
        <v>161</v>
      </c>
      <c r="AK77" s="98" t="s">
        <v>161</v>
      </c>
      <c r="AL77" s="98" t="s">
        <v>161</v>
      </c>
      <c r="AM77" s="98" t="s">
        <v>161</v>
      </c>
      <c r="AN77" s="109" t="s">
        <v>278</v>
      </c>
      <c r="AO77" s="109" t="s">
        <v>278</v>
      </c>
      <c r="AP77" s="109" t="s">
        <v>278</v>
      </c>
      <c r="AQ77" s="109" t="s">
        <v>278</v>
      </c>
      <c r="AT77" s="65">
        <f t="shared" si="3"/>
        <v>8</v>
      </c>
      <c r="AU77" s="30">
        <f t="shared" si="4"/>
        <v>0</v>
      </c>
      <c r="AV77" s="79">
        <f t="shared" si="5"/>
        <v>0.1951219512195122</v>
      </c>
      <c r="AW77" s="155"/>
      <c r="AY77" s="111" t="s">
        <v>505</v>
      </c>
      <c r="AZ77" s="28" t="s">
        <v>506</v>
      </c>
      <c r="BA77" s="28" t="s">
        <v>507</v>
      </c>
    </row>
    <row r="78" spans="1:53" s="17" customFormat="1" ht="18" thickTop="1" thickBot="1">
      <c r="A78" s="204" t="s">
        <v>9</v>
      </c>
      <c r="B78" s="45" t="s">
        <v>83</v>
      </c>
      <c r="C78" s="7" t="s">
        <v>221</v>
      </c>
      <c r="D78" s="99" t="s">
        <v>161</v>
      </c>
      <c r="E78" s="97" t="s">
        <v>161</v>
      </c>
      <c r="F78" s="97" t="s">
        <v>161</v>
      </c>
      <c r="G78" s="96" t="s">
        <v>221</v>
      </c>
      <c r="H78" s="96" t="s">
        <v>161</v>
      </c>
      <c r="I78" s="96" t="s">
        <v>161</v>
      </c>
      <c r="J78" s="96" t="s">
        <v>161</v>
      </c>
      <c r="K78" s="96" t="s">
        <v>161</v>
      </c>
      <c r="L78" s="97" t="s">
        <v>161</v>
      </c>
      <c r="M78" s="96" t="s">
        <v>161</v>
      </c>
      <c r="N78" s="9" t="s">
        <v>206</v>
      </c>
      <c r="O78" s="7" t="s">
        <v>161</v>
      </c>
      <c r="P78" s="99" t="s">
        <v>161</v>
      </c>
      <c r="Q78" s="99" t="s">
        <v>161</v>
      </c>
      <c r="R78" s="99" t="s">
        <v>161</v>
      </c>
      <c r="S78" s="104" t="s">
        <v>206</v>
      </c>
      <c r="T78" s="104" t="s">
        <v>206</v>
      </c>
      <c r="U78" s="99" t="s">
        <v>161</v>
      </c>
      <c r="V78" s="97" t="s">
        <v>161</v>
      </c>
      <c r="W78" s="97" t="s">
        <v>161</v>
      </c>
      <c r="X78" s="115" t="s">
        <v>206</v>
      </c>
      <c r="Y78" s="27" t="s">
        <v>206</v>
      </c>
      <c r="Z78" s="122" t="s">
        <v>246</v>
      </c>
      <c r="AA78" s="104" t="s">
        <v>206</v>
      </c>
      <c r="AB78" s="104" t="s">
        <v>206</v>
      </c>
      <c r="AC78" s="104" t="s">
        <v>206</v>
      </c>
      <c r="AD78" s="104" t="s">
        <v>206</v>
      </c>
      <c r="AE78" s="104" t="s">
        <v>206</v>
      </c>
      <c r="AF78" s="104" t="s">
        <v>206</v>
      </c>
      <c r="AG78" s="99" t="s">
        <v>161</v>
      </c>
      <c r="AH78" s="104" t="s">
        <v>206</v>
      </c>
      <c r="AI78" s="99" t="s">
        <v>161</v>
      </c>
      <c r="AJ78" s="99" t="s">
        <v>161</v>
      </c>
      <c r="AK78" s="104" t="s">
        <v>278</v>
      </c>
      <c r="AL78" s="99" t="s">
        <v>161</v>
      </c>
      <c r="AM78" s="99" t="s">
        <v>161</v>
      </c>
      <c r="AN78" s="104" t="s">
        <v>278</v>
      </c>
      <c r="AO78" s="104" t="s">
        <v>278</v>
      </c>
      <c r="AP78" s="104" t="s">
        <v>278</v>
      </c>
      <c r="AQ78" s="104" t="s">
        <v>278</v>
      </c>
      <c r="AT78" s="65">
        <f t="shared" si="3"/>
        <v>18</v>
      </c>
      <c r="AU78" s="30">
        <f t="shared" si="4"/>
        <v>0</v>
      </c>
      <c r="AV78" s="66">
        <f t="shared" si="5"/>
        <v>0.43902439024390244</v>
      </c>
      <c r="AW78" s="67" t="s">
        <v>512</v>
      </c>
      <c r="AY78" s="111" t="s">
        <v>505</v>
      </c>
      <c r="AZ78" s="28" t="s">
        <v>506</v>
      </c>
      <c r="BA78" s="28" t="s">
        <v>507</v>
      </c>
    </row>
    <row r="79" spans="1:53" s="14" customFormat="1" ht="18" thickTop="1" thickBot="1">
      <c r="A79" s="205"/>
      <c r="B79" s="41" t="s">
        <v>84</v>
      </c>
      <c r="C79" s="7" t="s">
        <v>221</v>
      </c>
      <c r="D79" s="96" t="s">
        <v>161</v>
      </c>
      <c r="E79" s="97" t="s">
        <v>161</v>
      </c>
      <c r="F79" s="97" t="s">
        <v>161</v>
      </c>
      <c r="G79" s="96" t="s">
        <v>221</v>
      </c>
      <c r="H79" s="96" t="s">
        <v>161</v>
      </c>
      <c r="I79" s="96" t="s">
        <v>161</v>
      </c>
      <c r="J79" s="96" t="s">
        <v>161</v>
      </c>
      <c r="K79" s="96" t="s">
        <v>161</v>
      </c>
      <c r="L79" s="97" t="s">
        <v>161</v>
      </c>
      <c r="M79" s="96" t="s">
        <v>161</v>
      </c>
      <c r="N79" s="9" t="s">
        <v>206</v>
      </c>
      <c r="O79" s="7" t="s">
        <v>161</v>
      </c>
      <c r="P79" s="96" t="s">
        <v>161</v>
      </c>
      <c r="Q79" s="96" t="s">
        <v>161</v>
      </c>
      <c r="R79" s="96" t="s">
        <v>161</v>
      </c>
      <c r="S79" s="27" t="s">
        <v>206</v>
      </c>
      <c r="T79" s="27" t="s">
        <v>206</v>
      </c>
      <c r="U79" s="96" t="s">
        <v>161</v>
      </c>
      <c r="V79" s="97" t="s">
        <v>161</v>
      </c>
      <c r="W79" s="97" t="s">
        <v>161</v>
      </c>
      <c r="X79" s="115" t="s">
        <v>206</v>
      </c>
      <c r="Y79" s="27" t="s">
        <v>206</v>
      </c>
      <c r="Z79" s="116" t="s">
        <v>206</v>
      </c>
      <c r="AA79" s="27" t="s">
        <v>206</v>
      </c>
      <c r="AB79" s="27" t="s">
        <v>206</v>
      </c>
      <c r="AC79" s="27" t="s">
        <v>206</v>
      </c>
      <c r="AD79" s="27" t="s">
        <v>206</v>
      </c>
      <c r="AE79" s="27" t="s">
        <v>206</v>
      </c>
      <c r="AF79" s="27" t="s">
        <v>206</v>
      </c>
      <c r="AG79" s="96" t="s">
        <v>161</v>
      </c>
      <c r="AH79" s="27" t="s">
        <v>206</v>
      </c>
      <c r="AI79" s="27" t="s">
        <v>206</v>
      </c>
      <c r="AJ79" s="96" t="s">
        <v>161</v>
      </c>
      <c r="AK79" s="27" t="s">
        <v>278</v>
      </c>
      <c r="AL79" s="96" t="s">
        <v>161</v>
      </c>
      <c r="AM79" s="96" t="s">
        <v>161</v>
      </c>
      <c r="AN79" s="27" t="s">
        <v>278</v>
      </c>
      <c r="AO79" s="27" t="s">
        <v>278</v>
      </c>
      <c r="AP79" s="27" t="s">
        <v>278</v>
      </c>
      <c r="AQ79" s="27" t="s">
        <v>278</v>
      </c>
      <c r="AT79" s="65">
        <f t="shared" si="3"/>
        <v>19</v>
      </c>
      <c r="AU79" s="30">
        <f t="shared" si="4"/>
        <v>0</v>
      </c>
      <c r="AV79" s="66">
        <f t="shared" si="5"/>
        <v>0.46341463414634149</v>
      </c>
      <c r="AW79" s="67" t="s">
        <v>512</v>
      </c>
      <c r="AY79" s="111" t="s">
        <v>505</v>
      </c>
      <c r="AZ79" s="28" t="s">
        <v>506</v>
      </c>
      <c r="BA79" s="28" t="s">
        <v>507</v>
      </c>
    </row>
    <row r="80" spans="1:53" s="18" customFormat="1" ht="18" thickTop="1" thickBot="1">
      <c r="A80" s="206"/>
      <c r="B80" s="42" t="s">
        <v>85</v>
      </c>
      <c r="C80" s="7" t="s">
        <v>221</v>
      </c>
      <c r="D80" s="100" t="s">
        <v>161</v>
      </c>
      <c r="E80" s="27" t="s">
        <v>206</v>
      </c>
      <c r="F80" s="97" t="s">
        <v>161</v>
      </c>
      <c r="G80" s="96" t="s">
        <v>221</v>
      </c>
      <c r="H80" s="96" t="s">
        <v>161</v>
      </c>
      <c r="I80" s="96" t="s">
        <v>161</v>
      </c>
      <c r="J80" s="96" t="s">
        <v>161</v>
      </c>
      <c r="K80" s="96" t="s">
        <v>161</v>
      </c>
      <c r="L80" s="97" t="s">
        <v>161</v>
      </c>
      <c r="M80" s="96" t="s">
        <v>161</v>
      </c>
      <c r="N80" s="9" t="s">
        <v>206</v>
      </c>
      <c r="O80" s="7" t="s">
        <v>161</v>
      </c>
      <c r="P80" s="100" t="s">
        <v>161</v>
      </c>
      <c r="Q80" s="100" t="s">
        <v>161</v>
      </c>
      <c r="R80" s="100" t="s">
        <v>161</v>
      </c>
      <c r="S80" s="108" t="s">
        <v>206</v>
      </c>
      <c r="T80" s="108" t="s">
        <v>206</v>
      </c>
      <c r="U80" s="100" t="s">
        <v>161</v>
      </c>
      <c r="V80" s="97" t="s">
        <v>161</v>
      </c>
      <c r="W80" s="97" t="s">
        <v>161</v>
      </c>
      <c r="X80" s="115" t="s">
        <v>206</v>
      </c>
      <c r="Y80" s="27" t="s">
        <v>206</v>
      </c>
      <c r="Z80" s="120" t="s">
        <v>206</v>
      </c>
      <c r="AA80" s="108" t="s">
        <v>206</v>
      </c>
      <c r="AB80" s="108" t="s">
        <v>206</v>
      </c>
      <c r="AC80" s="108" t="s">
        <v>206</v>
      </c>
      <c r="AD80" s="108" t="s">
        <v>206</v>
      </c>
      <c r="AE80" s="108" t="s">
        <v>206</v>
      </c>
      <c r="AF80" s="108" t="s">
        <v>206</v>
      </c>
      <c r="AG80" s="108" t="s">
        <v>206</v>
      </c>
      <c r="AH80" s="108" t="s">
        <v>206</v>
      </c>
      <c r="AI80" s="108" t="s">
        <v>206</v>
      </c>
      <c r="AJ80" s="100" t="s">
        <v>161</v>
      </c>
      <c r="AK80" s="108" t="s">
        <v>278</v>
      </c>
      <c r="AL80" s="100" t="s">
        <v>161</v>
      </c>
      <c r="AM80" s="108" t="s">
        <v>278</v>
      </c>
      <c r="AN80" s="108" t="s">
        <v>278</v>
      </c>
      <c r="AO80" s="108" t="s">
        <v>278</v>
      </c>
      <c r="AP80" s="108" t="s">
        <v>278</v>
      </c>
      <c r="AQ80" s="108" t="s">
        <v>278</v>
      </c>
      <c r="AT80" s="65">
        <f t="shared" si="3"/>
        <v>22</v>
      </c>
      <c r="AU80" s="30">
        <f t="shared" si="4"/>
        <v>0</v>
      </c>
      <c r="AV80" s="66">
        <f t="shared" si="5"/>
        <v>0.53658536585365857</v>
      </c>
      <c r="AW80" s="67" t="s">
        <v>512</v>
      </c>
      <c r="AY80" s="111" t="s">
        <v>505</v>
      </c>
      <c r="AZ80" s="28" t="s">
        <v>506</v>
      </c>
      <c r="BA80" s="28" t="s">
        <v>507</v>
      </c>
    </row>
    <row r="81" spans="1:53" s="16" customFormat="1" ht="17.25" thickTop="1">
      <c r="A81" s="204" t="s">
        <v>10</v>
      </c>
      <c r="B81" s="43" t="s">
        <v>86</v>
      </c>
      <c r="C81" s="7" t="s">
        <v>221</v>
      </c>
      <c r="D81" s="7" t="s">
        <v>161</v>
      </c>
      <c r="E81" s="97" t="s">
        <v>161</v>
      </c>
      <c r="F81" s="97" t="s">
        <v>161</v>
      </c>
      <c r="G81" s="96" t="s">
        <v>221</v>
      </c>
      <c r="H81" s="96" t="s">
        <v>161</v>
      </c>
      <c r="I81" s="96" t="s">
        <v>161</v>
      </c>
      <c r="J81" s="96" t="s">
        <v>161</v>
      </c>
      <c r="K81" s="96" t="s">
        <v>161</v>
      </c>
      <c r="L81" s="97" t="s">
        <v>161</v>
      </c>
      <c r="M81" s="96" t="s">
        <v>161</v>
      </c>
      <c r="N81" s="9" t="s">
        <v>206</v>
      </c>
      <c r="O81" s="7" t="s">
        <v>161</v>
      </c>
      <c r="P81" s="7" t="s">
        <v>161</v>
      </c>
      <c r="Q81" s="7" t="s">
        <v>161</v>
      </c>
      <c r="R81" s="7" t="s">
        <v>161</v>
      </c>
      <c r="S81" s="7" t="s">
        <v>161</v>
      </c>
      <c r="T81" s="7" t="s">
        <v>161</v>
      </c>
      <c r="U81" s="7" t="s">
        <v>161</v>
      </c>
      <c r="V81" s="97" t="s">
        <v>161</v>
      </c>
      <c r="W81" s="97" t="s">
        <v>161</v>
      </c>
      <c r="X81" s="96" t="s">
        <v>161</v>
      </c>
      <c r="Y81" s="96" t="s">
        <v>161</v>
      </c>
      <c r="Z81" s="123" t="s">
        <v>246</v>
      </c>
      <c r="AA81" s="7" t="s">
        <v>161</v>
      </c>
      <c r="AB81" s="7" t="s">
        <v>161</v>
      </c>
      <c r="AC81" s="111" t="s">
        <v>206</v>
      </c>
      <c r="AD81" s="7" t="s">
        <v>161</v>
      </c>
      <c r="AE81" s="7" t="s">
        <v>161</v>
      </c>
      <c r="AF81" s="7" t="s">
        <v>161</v>
      </c>
      <c r="AG81" s="7" t="s">
        <v>161</v>
      </c>
      <c r="AH81" s="7" t="s">
        <v>161</v>
      </c>
      <c r="AI81" s="7" t="s">
        <v>161</v>
      </c>
      <c r="AJ81" s="7" t="s">
        <v>161</v>
      </c>
      <c r="AK81" s="7" t="s">
        <v>161</v>
      </c>
      <c r="AL81" s="7" t="s">
        <v>161</v>
      </c>
      <c r="AM81" s="7" t="s">
        <v>161</v>
      </c>
      <c r="AN81" s="7" t="s">
        <v>161</v>
      </c>
      <c r="AO81" s="7" t="s">
        <v>161</v>
      </c>
      <c r="AP81" s="7" t="s">
        <v>161</v>
      </c>
      <c r="AQ81" s="111" t="s">
        <v>278</v>
      </c>
      <c r="AT81" s="65">
        <f t="shared" si="3"/>
        <v>4</v>
      </c>
      <c r="AU81" s="30">
        <f t="shared" si="4"/>
        <v>0</v>
      </c>
      <c r="AV81" s="79">
        <f t="shared" si="5"/>
        <v>9.7560975609756101E-2</v>
      </c>
      <c r="AW81" s="67"/>
      <c r="AY81" s="111" t="s">
        <v>505</v>
      </c>
      <c r="AZ81" s="28" t="s">
        <v>506</v>
      </c>
      <c r="BA81" s="28" t="s">
        <v>507</v>
      </c>
    </row>
    <row r="82" spans="1:53" s="14" customFormat="1" ht="17.25" thickBot="1">
      <c r="A82" s="205"/>
      <c r="B82" s="41" t="s">
        <v>87</v>
      </c>
      <c r="C82" s="7" t="s">
        <v>221</v>
      </c>
      <c r="D82" s="96" t="s">
        <v>161</v>
      </c>
      <c r="E82" s="97" t="s">
        <v>161</v>
      </c>
      <c r="F82" s="97" t="s">
        <v>161</v>
      </c>
      <c r="G82" s="96" t="s">
        <v>221</v>
      </c>
      <c r="H82" s="96" t="s">
        <v>161</v>
      </c>
      <c r="I82" s="96" t="s">
        <v>161</v>
      </c>
      <c r="J82" s="96" t="s">
        <v>161</v>
      </c>
      <c r="K82" s="96" t="s">
        <v>161</v>
      </c>
      <c r="L82" s="97" t="s">
        <v>161</v>
      </c>
      <c r="M82" s="96" t="s">
        <v>161</v>
      </c>
      <c r="N82" s="9" t="s">
        <v>206</v>
      </c>
      <c r="O82" s="7" t="s">
        <v>161</v>
      </c>
      <c r="P82" s="96" t="s">
        <v>161</v>
      </c>
      <c r="Q82" s="96" t="s">
        <v>161</v>
      </c>
      <c r="R82" s="96" t="s">
        <v>161</v>
      </c>
      <c r="S82" s="96" t="s">
        <v>161</v>
      </c>
      <c r="T82" s="96" t="s">
        <v>161</v>
      </c>
      <c r="U82" s="96" t="s">
        <v>161</v>
      </c>
      <c r="V82" s="97" t="s">
        <v>161</v>
      </c>
      <c r="W82" s="97" t="s">
        <v>161</v>
      </c>
      <c r="X82" s="96" t="s">
        <v>161</v>
      </c>
      <c r="Y82" s="96" t="s">
        <v>161</v>
      </c>
      <c r="Z82" s="116" t="s">
        <v>206</v>
      </c>
      <c r="AA82" s="96" t="s">
        <v>161</v>
      </c>
      <c r="AB82" s="27" t="s">
        <v>206</v>
      </c>
      <c r="AC82" s="27" t="s">
        <v>206</v>
      </c>
      <c r="AD82" s="27" t="s">
        <v>206</v>
      </c>
      <c r="AE82" s="27" t="s">
        <v>206</v>
      </c>
      <c r="AF82" s="96" t="s">
        <v>161</v>
      </c>
      <c r="AG82" s="96" t="s">
        <v>161</v>
      </c>
      <c r="AH82" s="96" t="s">
        <v>161</v>
      </c>
      <c r="AI82" s="96" t="s">
        <v>161</v>
      </c>
      <c r="AJ82" s="96" t="s">
        <v>161</v>
      </c>
      <c r="AK82" s="96" t="s">
        <v>161</v>
      </c>
      <c r="AL82" s="96" t="s">
        <v>161</v>
      </c>
      <c r="AM82" s="96" t="s">
        <v>161</v>
      </c>
      <c r="AN82" s="27" t="s">
        <v>278</v>
      </c>
      <c r="AO82" s="96" t="s">
        <v>161</v>
      </c>
      <c r="AP82" s="96" t="s">
        <v>161</v>
      </c>
      <c r="AQ82" s="27" t="s">
        <v>278</v>
      </c>
      <c r="AT82" s="65">
        <f t="shared" si="3"/>
        <v>8</v>
      </c>
      <c r="AU82" s="30">
        <f t="shared" si="4"/>
        <v>0</v>
      </c>
      <c r="AV82" s="79">
        <f t="shared" si="5"/>
        <v>0.1951219512195122</v>
      </c>
      <c r="AW82" s="67"/>
      <c r="AY82" s="111" t="s">
        <v>505</v>
      </c>
      <c r="AZ82" s="28" t="s">
        <v>506</v>
      </c>
      <c r="BA82" s="28" t="s">
        <v>507</v>
      </c>
    </row>
    <row r="83" spans="1:53" s="14" customFormat="1" ht="18" thickTop="1" thickBot="1">
      <c r="A83" s="205"/>
      <c r="B83" s="41" t="s">
        <v>88</v>
      </c>
      <c r="C83" s="7" t="s">
        <v>221</v>
      </c>
      <c r="D83" s="96" t="s">
        <v>161</v>
      </c>
      <c r="E83" s="97" t="s">
        <v>161</v>
      </c>
      <c r="F83" s="97" t="s">
        <v>161</v>
      </c>
      <c r="G83" s="96" t="s">
        <v>221</v>
      </c>
      <c r="H83" s="96" t="s">
        <v>161</v>
      </c>
      <c r="I83" s="96" t="s">
        <v>161</v>
      </c>
      <c r="J83" s="96" t="s">
        <v>161</v>
      </c>
      <c r="K83" s="96" t="s">
        <v>161</v>
      </c>
      <c r="L83" s="97" t="s">
        <v>161</v>
      </c>
      <c r="M83" s="96" t="s">
        <v>161</v>
      </c>
      <c r="N83" s="9" t="s">
        <v>206</v>
      </c>
      <c r="O83" s="7" t="s">
        <v>161</v>
      </c>
      <c r="P83" s="96" t="s">
        <v>161</v>
      </c>
      <c r="Q83" s="96" t="s">
        <v>161</v>
      </c>
      <c r="R83" s="96" t="s">
        <v>161</v>
      </c>
      <c r="S83" s="27" t="s">
        <v>206</v>
      </c>
      <c r="T83" s="96" t="s">
        <v>161</v>
      </c>
      <c r="U83" s="96" t="s">
        <v>161</v>
      </c>
      <c r="V83" s="97" t="s">
        <v>161</v>
      </c>
      <c r="W83" s="97" t="s">
        <v>161</v>
      </c>
      <c r="X83" s="115" t="s">
        <v>206</v>
      </c>
      <c r="Y83" s="27" t="s">
        <v>206</v>
      </c>
      <c r="Z83" s="103" t="s">
        <v>161</v>
      </c>
      <c r="AA83" s="27" t="s">
        <v>206</v>
      </c>
      <c r="AB83" s="27" t="s">
        <v>206</v>
      </c>
      <c r="AC83" s="27" t="s">
        <v>206</v>
      </c>
      <c r="AD83" s="27" t="s">
        <v>206</v>
      </c>
      <c r="AE83" s="27" t="s">
        <v>206</v>
      </c>
      <c r="AF83" s="27" t="s">
        <v>206</v>
      </c>
      <c r="AG83" s="27" t="s">
        <v>206</v>
      </c>
      <c r="AH83" s="96" t="s">
        <v>161</v>
      </c>
      <c r="AI83" s="96" t="s">
        <v>161</v>
      </c>
      <c r="AJ83" s="96" t="s">
        <v>161</v>
      </c>
      <c r="AK83" s="27" t="s">
        <v>278</v>
      </c>
      <c r="AL83" s="96" t="s">
        <v>161</v>
      </c>
      <c r="AM83" s="96" t="s">
        <v>161</v>
      </c>
      <c r="AN83" s="27" t="s">
        <v>278</v>
      </c>
      <c r="AO83" s="96" t="s">
        <v>161</v>
      </c>
      <c r="AP83" s="96" t="s">
        <v>161</v>
      </c>
      <c r="AQ83" s="27" t="s">
        <v>278</v>
      </c>
      <c r="AT83" s="65">
        <f t="shared" si="3"/>
        <v>14</v>
      </c>
      <c r="AU83" s="30">
        <f t="shared" si="4"/>
        <v>0</v>
      </c>
      <c r="AV83" s="66">
        <f t="shared" si="5"/>
        <v>0.34146341463414637</v>
      </c>
      <c r="AW83" s="67" t="s">
        <v>503</v>
      </c>
      <c r="AY83" s="111" t="s">
        <v>505</v>
      </c>
      <c r="AZ83" s="28" t="s">
        <v>506</v>
      </c>
      <c r="BA83" s="28" t="s">
        <v>507</v>
      </c>
    </row>
    <row r="84" spans="1:53" s="15" customFormat="1" ht="18" thickTop="1" thickBot="1">
      <c r="A84" s="206"/>
      <c r="B84" s="44" t="s">
        <v>89</v>
      </c>
      <c r="C84" s="7" t="s">
        <v>221</v>
      </c>
      <c r="D84" s="98" t="s">
        <v>161</v>
      </c>
      <c r="E84" s="97" t="s">
        <v>161</v>
      </c>
      <c r="F84" s="97" t="s">
        <v>161</v>
      </c>
      <c r="G84" s="96" t="s">
        <v>221</v>
      </c>
      <c r="H84" s="96" t="s">
        <v>161</v>
      </c>
      <c r="I84" s="96" t="s">
        <v>161</v>
      </c>
      <c r="J84" s="96" t="s">
        <v>161</v>
      </c>
      <c r="K84" s="96" t="s">
        <v>161</v>
      </c>
      <c r="L84" s="97" t="s">
        <v>161</v>
      </c>
      <c r="M84" s="96" t="s">
        <v>161</v>
      </c>
      <c r="N84" s="9" t="s">
        <v>206</v>
      </c>
      <c r="O84" s="7" t="s">
        <v>161</v>
      </c>
      <c r="P84" s="98" t="s">
        <v>161</v>
      </c>
      <c r="Q84" s="98" t="s">
        <v>161</v>
      </c>
      <c r="R84" s="98" t="s">
        <v>161</v>
      </c>
      <c r="S84" s="109" t="s">
        <v>206</v>
      </c>
      <c r="T84" s="98" t="s">
        <v>161</v>
      </c>
      <c r="U84" s="98" t="s">
        <v>161</v>
      </c>
      <c r="V84" s="97" t="s">
        <v>161</v>
      </c>
      <c r="W84" s="97" t="s">
        <v>161</v>
      </c>
      <c r="X84" s="115" t="s">
        <v>206</v>
      </c>
      <c r="Y84" s="27" t="s">
        <v>206</v>
      </c>
      <c r="Z84" s="121" t="s">
        <v>161</v>
      </c>
      <c r="AA84" s="109" t="s">
        <v>206</v>
      </c>
      <c r="AB84" s="109" t="s">
        <v>206</v>
      </c>
      <c r="AC84" s="109" t="s">
        <v>206</v>
      </c>
      <c r="AD84" s="109" t="s">
        <v>206</v>
      </c>
      <c r="AE84" s="109" t="s">
        <v>206</v>
      </c>
      <c r="AF84" s="109" t="s">
        <v>206</v>
      </c>
      <c r="AG84" s="98" t="s">
        <v>161</v>
      </c>
      <c r="AH84" s="98" t="s">
        <v>161</v>
      </c>
      <c r="AI84" s="98" t="s">
        <v>161</v>
      </c>
      <c r="AJ84" s="98" t="s">
        <v>161</v>
      </c>
      <c r="AK84" s="109" t="s">
        <v>278</v>
      </c>
      <c r="AL84" s="98" t="s">
        <v>161</v>
      </c>
      <c r="AM84" s="98" t="s">
        <v>161</v>
      </c>
      <c r="AN84" s="109" t="s">
        <v>278</v>
      </c>
      <c r="AO84" s="98" t="s">
        <v>161</v>
      </c>
      <c r="AP84" s="109" t="s">
        <v>278</v>
      </c>
      <c r="AQ84" s="109" t="s">
        <v>278</v>
      </c>
      <c r="AT84" s="65">
        <f t="shared" si="3"/>
        <v>14</v>
      </c>
      <c r="AU84" s="30">
        <f t="shared" si="4"/>
        <v>0</v>
      </c>
      <c r="AV84" s="66">
        <f t="shared" si="5"/>
        <v>0.34146341463414637</v>
      </c>
      <c r="AW84" s="67" t="s">
        <v>513</v>
      </c>
      <c r="AY84" s="111" t="s">
        <v>505</v>
      </c>
      <c r="AZ84" s="28" t="s">
        <v>506</v>
      </c>
      <c r="BA84" s="28" t="s">
        <v>507</v>
      </c>
    </row>
    <row r="85" spans="1:53" s="17" customFormat="1" ht="17.25" thickTop="1">
      <c r="A85" s="204" t="s">
        <v>11</v>
      </c>
      <c r="B85" s="45" t="s">
        <v>90</v>
      </c>
      <c r="C85" s="7" t="s">
        <v>221</v>
      </c>
      <c r="D85" s="99" t="s">
        <v>161</v>
      </c>
      <c r="E85" s="97" t="s">
        <v>161</v>
      </c>
      <c r="F85" s="97" t="s">
        <v>161</v>
      </c>
      <c r="G85" s="96" t="s">
        <v>221</v>
      </c>
      <c r="H85" s="96" t="s">
        <v>161</v>
      </c>
      <c r="I85" s="96" t="s">
        <v>161</v>
      </c>
      <c r="J85" s="96" t="s">
        <v>161</v>
      </c>
      <c r="K85" s="96" t="s">
        <v>161</v>
      </c>
      <c r="L85" s="97" t="s">
        <v>161</v>
      </c>
      <c r="M85" s="96" t="s">
        <v>161</v>
      </c>
      <c r="N85" s="9" t="s">
        <v>206</v>
      </c>
      <c r="O85" s="7" t="s">
        <v>161</v>
      </c>
      <c r="P85" s="99" t="s">
        <v>161</v>
      </c>
      <c r="Q85" s="99" t="s">
        <v>161</v>
      </c>
      <c r="R85" s="99" t="s">
        <v>161</v>
      </c>
      <c r="S85" s="99" t="s">
        <v>161</v>
      </c>
      <c r="T85" s="99" t="s">
        <v>161</v>
      </c>
      <c r="U85" s="99" t="s">
        <v>161</v>
      </c>
      <c r="V85" s="97" t="s">
        <v>161</v>
      </c>
      <c r="W85" s="97" t="s">
        <v>161</v>
      </c>
      <c r="X85" s="96" t="s">
        <v>161</v>
      </c>
      <c r="Y85" s="96" t="s">
        <v>161</v>
      </c>
      <c r="Z85" s="122" t="s">
        <v>206</v>
      </c>
      <c r="AA85" s="99" t="s">
        <v>161</v>
      </c>
      <c r="AB85" s="99" t="s">
        <v>161</v>
      </c>
      <c r="AC85" s="102" t="s">
        <v>162</v>
      </c>
      <c r="AD85" s="99" t="s">
        <v>161</v>
      </c>
      <c r="AE85" s="99" t="s">
        <v>161</v>
      </c>
      <c r="AF85" s="102" t="s">
        <v>162</v>
      </c>
      <c r="AG85" s="102" t="s">
        <v>162</v>
      </c>
      <c r="AH85" s="99" t="s">
        <v>161</v>
      </c>
      <c r="AI85" s="99" t="s">
        <v>161</v>
      </c>
      <c r="AJ85" s="99" t="s">
        <v>161</v>
      </c>
      <c r="AK85" s="104" t="s">
        <v>278</v>
      </c>
      <c r="AL85" s="99" t="s">
        <v>161</v>
      </c>
      <c r="AM85" s="99" t="s">
        <v>161</v>
      </c>
      <c r="AN85" s="99" t="s">
        <v>161</v>
      </c>
      <c r="AO85" s="99" t="s">
        <v>161</v>
      </c>
      <c r="AP85" s="99" t="s">
        <v>161</v>
      </c>
      <c r="AQ85" s="104" t="s">
        <v>278</v>
      </c>
      <c r="AT85" s="65">
        <f t="shared" si="3"/>
        <v>4</v>
      </c>
      <c r="AU85" s="30">
        <f t="shared" si="4"/>
        <v>3</v>
      </c>
      <c r="AV85" s="79">
        <f t="shared" si="5"/>
        <v>0.13414634146341464</v>
      </c>
      <c r="AW85" s="67"/>
      <c r="AY85" s="111" t="s">
        <v>505</v>
      </c>
      <c r="AZ85" s="28" t="s">
        <v>506</v>
      </c>
      <c r="BA85" s="28" t="s">
        <v>507</v>
      </c>
    </row>
    <row r="86" spans="1:53" s="14" customFormat="1" ht="17.25" thickBot="1">
      <c r="A86" s="205"/>
      <c r="B86" s="41" t="s">
        <v>91</v>
      </c>
      <c r="C86" s="7" t="s">
        <v>221</v>
      </c>
      <c r="D86" s="96" t="s">
        <v>161</v>
      </c>
      <c r="E86" s="97" t="s">
        <v>161</v>
      </c>
      <c r="F86" s="97" t="s">
        <v>161</v>
      </c>
      <c r="G86" s="96" t="s">
        <v>221</v>
      </c>
      <c r="H86" s="96" t="s">
        <v>161</v>
      </c>
      <c r="I86" s="96" t="s">
        <v>161</v>
      </c>
      <c r="J86" s="96" t="s">
        <v>161</v>
      </c>
      <c r="K86" s="96" t="s">
        <v>161</v>
      </c>
      <c r="L86" s="97" t="s">
        <v>161</v>
      </c>
      <c r="M86" s="96" t="s">
        <v>161</v>
      </c>
      <c r="N86" s="7" t="s">
        <v>221</v>
      </c>
      <c r="O86" s="7" t="s">
        <v>161</v>
      </c>
      <c r="P86" s="96" t="s">
        <v>161</v>
      </c>
      <c r="Q86" s="96" t="s">
        <v>161</v>
      </c>
      <c r="R86" s="96" t="s">
        <v>161</v>
      </c>
      <c r="S86" s="96" t="s">
        <v>233</v>
      </c>
      <c r="T86" s="96" t="s">
        <v>161</v>
      </c>
      <c r="U86" s="96" t="s">
        <v>161</v>
      </c>
      <c r="V86" s="97" t="s">
        <v>161</v>
      </c>
      <c r="W86" s="97" t="s">
        <v>161</v>
      </c>
      <c r="X86" s="96" t="s">
        <v>161</v>
      </c>
      <c r="Y86" s="96" t="s">
        <v>161</v>
      </c>
      <c r="Z86" s="103" t="s">
        <v>161</v>
      </c>
      <c r="AA86" s="96" t="s">
        <v>161</v>
      </c>
      <c r="AB86" s="96" t="s">
        <v>161</v>
      </c>
      <c r="AC86" s="96" t="s">
        <v>161</v>
      </c>
      <c r="AD86" s="96" t="s">
        <v>161</v>
      </c>
      <c r="AE86" s="96" t="s">
        <v>161</v>
      </c>
      <c r="AF86" s="96" t="s">
        <v>161</v>
      </c>
      <c r="AG86" s="96" t="s">
        <v>161</v>
      </c>
      <c r="AH86" s="96" t="s">
        <v>161</v>
      </c>
      <c r="AI86" s="96" t="s">
        <v>161</v>
      </c>
      <c r="AJ86" s="96" t="s">
        <v>161</v>
      </c>
      <c r="AK86" s="27" t="s">
        <v>278</v>
      </c>
      <c r="AL86" s="96" t="s">
        <v>161</v>
      </c>
      <c r="AM86" s="96" t="s">
        <v>221</v>
      </c>
      <c r="AN86" s="96" t="s">
        <v>161</v>
      </c>
      <c r="AO86" s="96" t="s">
        <v>161</v>
      </c>
      <c r="AP86" s="96" t="s">
        <v>161</v>
      </c>
      <c r="AQ86" s="27" t="s">
        <v>278</v>
      </c>
      <c r="AT86" s="65">
        <f t="shared" si="3"/>
        <v>2</v>
      </c>
      <c r="AU86" s="30">
        <f t="shared" si="4"/>
        <v>0</v>
      </c>
      <c r="AV86" s="79">
        <f t="shared" si="5"/>
        <v>4.878048780487805E-2</v>
      </c>
      <c r="AW86" s="67"/>
      <c r="AY86" s="111" t="s">
        <v>505</v>
      </c>
      <c r="AZ86" s="28" t="s">
        <v>506</v>
      </c>
      <c r="BA86" s="28" t="s">
        <v>507</v>
      </c>
    </row>
    <row r="87" spans="1:53" s="14" customFormat="1" ht="18" thickTop="1" thickBot="1">
      <c r="A87" s="205"/>
      <c r="B87" s="41" t="s">
        <v>92</v>
      </c>
      <c r="C87" s="7" t="s">
        <v>221</v>
      </c>
      <c r="D87" s="96" t="s">
        <v>161</v>
      </c>
      <c r="E87" s="97" t="s">
        <v>161</v>
      </c>
      <c r="F87" s="97" t="s">
        <v>161</v>
      </c>
      <c r="G87" s="96" t="s">
        <v>221</v>
      </c>
      <c r="H87" s="96" t="s">
        <v>161</v>
      </c>
      <c r="I87" s="96" t="s">
        <v>161</v>
      </c>
      <c r="J87" s="96" t="s">
        <v>161</v>
      </c>
      <c r="K87" s="96" t="s">
        <v>161</v>
      </c>
      <c r="L87" s="97" t="s">
        <v>161</v>
      </c>
      <c r="M87" s="96" t="s">
        <v>161</v>
      </c>
      <c r="N87" s="9" t="s">
        <v>206</v>
      </c>
      <c r="O87" s="7" t="s">
        <v>161</v>
      </c>
      <c r="P87" s="96" t="s">
        <v>161</v>
      </c>
      <c r="Q87" s="96" t="s">
        <v>161</v>
      </c>
      <c r="R87" s="96" t="s">
        <v>161</v>
      </c>
      <c r="S87" s="96" t="s">
        <v>161</v>
      </c>
      <c r="T87" s="96" t="s">
        <v>161</v>
      </c>
      <c r="U87" s="96" t="s">
        <v>161</v>
      </c>
      <c r="V87" s="97" t="s">
        <v>161</v>
      </c>
      <c r="W87" s="97" t="s">
        <v>161</v>
      </c>
      <c r="X87" s="115" t="s">
        <v>206</v>
      </c>
      <c r="Y87" s="96" t="s">
        <v>161</v>
      </c>
      <c r="Z87" s="116" t="s">
        <v>206</v>
      </c>
      <c r="AA87" s="27" t="s">
        <v>206</v>
      </c>
      <c r="AB87" s="96" t="s">
        <v>161</v>
      </c>
      <c r="AC87" s="27" t="s">
        <v>206</v>
      </c>
      <c r="AD87" s="27" t="s">
        <v>206</v>
      </c>
      <c r="AE87" s="96" t="s">
        <v>161</v>
      </c>
      <c r="AF87" s="27" t="s">
        <v>206</v>
      </c>
      <c r="AG87" s="27" t="s">
        <v>206</v>
      </c>
      <c r="AH87" s="96" t="s">
        <v>161</v>
      </c>
      <c r="AI87" s="96" t="s">
        <v>161</v>
      </c>
      <c r="AJ87" s="96" t="s">
        <v>161</v>
      </c>
      <c r="AK87" s="27" t="s">
        <v>278</v>
      </c>
      <c r="AL87" s="96" t="s">
        <v>161</v>
      </c>
      <c r="AM87" s="96" t="s">
        <v>221</v>
      </c>
      <c r="AN87" s="27" t="s">
        <v>278</v>
      </c>
      <c r="AO87" s="27" t="s">
        <v>278</v>
      </c>
      <c r="AP87" s="27" t="s">
        <v>278</v>
      </c>
      <c r="AQ87" s="27" t="s">
        <v>278</v>
      </c>
      <c r="AT87" s="65">
        <f t="shared" si="3"/>
        <v>13</v>
      </c>
      <c r="AU87" s="30">
        <f t="shared" si="4"/>
        <v>0</v>
      </c>
      <c r="AV87" s="66">
        <f t="shared" si="5"/>
        <v>0.31707317073170732</v>
      </c>
      <c r="AW87" s="67" t="s">
        <v>503</v>
      </c>
      <c r="AY87" s="111" t="s">
        <v>505</v>
      </c>
      <c r="AZ87" s="28" t="s">
        <v>506</v>
      </c>
      <c r="BA87" s="28" t="s">
        <v>507</v>
      </c>
    </row>
    <row r="88" spans="1:53" s="14" customFormat="1" ht="18" thickTop="1" thickBot="1">
      <c r="A88" s="205"/>
      <c r="B88" s="41" t="s">
        <v>93</v>
      </c>
      <c r="C88" s="7" t="s">
        <v>221</v>
      </c>
      <c r="D88" s="96" t="s">
        <v>161</v>
      </c>
      <c r="E88" s="97" t="s">
        <v>161</v>
      </c>
      <c r="F88" s="97" t="s">
        <v>161</v>
      </c>
      <c r="G88" s="96" t="s">
        <v>221</v>
      </c>
      <c r="H88" s="96" t="s">
        <v>161</v>
      </c>
      <c r="I88" s="96" t="s">
        <v>161</v>
      </c>
      <c r="J88" s="96" t="s">
        <v>161</v>
      </c>
      <c r="K88" s="96" t="s">
        <v>161</v>
      </c>
      <c r="L88" s="97" t="s">
        <v>161</v>
      </c>
      <c r="M88" s="96" t="s">
        <v>161</v>
      </c>
      <c r="N88" s="7" t="s">
        <v>221</v>
      </c>
      <c r="O88" s="7" t="s">
        <v>161</v>
      </c>
      <c r="P88" s="96" t="s">
        <v>161</v>
      </c>
      <c r="Q88" s="96" t="s">
        <v>161</v>
      </c>
      <c r="R88" s="96" t="s">
        <v>161</v>
      </c>
      <c r="S88" s="27" t="s">
        <v>232</v>
      </c>
      <c r="T88" s="27" t="s">
        <v>206</v>
      </c>
      <c r="U88" s="96" t="s">
        <v>161</v>
      </c>
      <c r="V88" s="97" t="s">
        <v>161</v>
      </c>
      <c r="W88" s="97" t="s">
        <v>161</v>
      </c>
      <c r="X88" s="115" t="s">
        <v>206</v>
      </c>
      <c r="Y88" s="27" t="s">
        <v>206</v>
      </c>
      <c r="Z88" s="116" t="s">
        <v>206</v>
      </c>
      <c r="AA88" s="27" t="s">
        <v>206</v>
      </c>
      <c r="AB88" s="27" t="s">
        <v>206</v>
      </c>
      <c r="AC88" s="27" t="s">
        <v>206</v>
      </c>
      <c r="AD88" s="27" t="s">
        <v>206</v>
      </c>
      <c r="AE88" s="27" t="s">
        <v>206</v>
      </c>
      <c r="AF88" s="27" t="s">
        <v>206</v>
      </c>
      <c r="AG88" s="96" t="s">
        <v>161</v>
      </c>
      <c r="AH88" s="27" t="s">
        <v>206</v>
      </c>
      <c r="AI88" s="96" t="s">
        <v>161</v>
      </c>
      <c r="AJ88" s="96" t="s">
        <v>161</v>
      </c>
      <c r="AK88" s="27" t="s">
        <v>278</v>
      </c>
      <c r="AL88" s="27" t="s">
        <v>206</v>
      </c>
      <c r="AM88" s="27" t="s">
        <v>206</v>
      </c>
      <c r="AN88" s="27" t="s">
        <v>278</v>
      </c>
      <c r="AO88" s="96" t="s">
        <v>161</v>
      </c>
      <c r="AP88" s="27" t="s">
        <v>278</v>
      </c>
      <c r="AQ88" s="27" t="s">
        <v>278</v>
      </c>
      <c r="AT88" s="65">
        <f t="shared" si="3"/>
        <v>18</v>
      </c>
      <c r="AU88" s="30">
        <f t="shared" si="4"/>
        <v>0</v>
      </c>
      <c r="AV88" s="66">
        <f t="shared" si="5"/>
        <v>0.43902439024390244</v>
      </c>
      <c r="AW88" s="67" t="s">
        <v>350</v>
      </c>
      <c r="AY88" s="111" t="s">
        <v>505</v>
      </c>
      <c r="AZ88" s="28" t="s">
        <v>506</v>
      </c>
      <c r="BA88" s="28" t="s">
        <v>507</v>
      </c>
    </row>
    <row r="89" spans="1:53" s="14" customFormat="1" ht="18" thickTop="1" thickBot="1">
      <c r="A89" s="205"/>
      <c r="B89" s="41" t="s">
        <v>94</v>
      </c>
      <c r="C89" s="7" t="s">
        <v>221</v>
      </c>
      <c r="D89" s="96" t="s">
        <v>161</v>
      </c>
      <c r="E89" s="97" t="s">
        <v>161</v>
      </c>
      <c r="F89" s="97" t="s">
        <v>161</v>
      </c>
      <c r="G89" s="96" t="s">
        <v>221</v>
      </c>
      <c r="H89" s="96" t="s">
        <v>161</v>
      </c>
      <c r="I89" s="96" t="s">
        <v>161</v>
      </c>
      <c r="J89" s="96" t="s">
        <v>161</v>
      </c>
      <c r="K89" s="96" t="s">
        <v>161</v>
      </c>
      <c r="L89" s="97" t="s">
        <v>161</v>
      </c>
      <c r="M89" s="96" t="s">
        <v>161</v>
      </c>
      <c r="N89" s="9" t="s">
        <v>206</v>
      </c>
      <c r="O89" s="7" t="s">
        <v>161</v>
      </c>
      <c r="P89" s="96" t="s">
        <v>161</v>
      </c>
      <c r="Q89" s="96" t="s">
        <v>161</v>
      </c>
      <c r="R89" s="96" t="s">
        <v>161</v>
      </c>
      <c r="S89" s="27" t="s">
        <v>206</v>
      </c>
      <c r="T89" s="27" t="s">
        <v>206</v>
      </c>
      <c r="U89" s="96" t="s">
        <v>161</v>
      </c>
      <c r="V89" s="97" t="s">
        <v>161</v>
      </c>
      <c r="W89" s="97" t="s">
        <v>161</v>
      </c>
      <c r="X89" s="115" t="s">
        <v>206</v>
      </c>
      <c r="Y89" s="27" t="s">
        <v>206</v>
      </c>
      <c r="Z89" s="116" t="s">
        <v>206</v>
      </c>
      <c r="AA89" s="27" t="s">
        <v>206</v>
      </c>
      <c r="AB89" s="27" t="s">
        <v>206</v>
      </c>
      <c r="AC89" s="27" t="s">
        <v>206</v>
      </c>
      <c r="AD89" s="27" t="s">
        <v>206</v>
      </c>
      <c r="AE89" s="27" t="s">
        <v>206</v>
      </c>
      <c r="AF89" s="27" t="s">
        <v>206</v>
      </c>
      <c r="AG89" s="96" t="s">
        <v>161</v>
      </c>
      <c r="AH89" s="27" t="s">
        <v>206</v>
      </c>
      <c r="AI89" s="96" t="s">
        <v>161</v>
      </c>
      <c r="AJ89" s="96" t="s">
        <v>161</v>
      </c>
      <c r="AK89" s="27" t="s">
        <v>278</v>
      </c>
      <c r="AL89" s="96" t="s">
        <v>161</v>
      </c>
      <c r="AM89" s="96" t="s">
        <v>221</v>
      </c>
      <c r="AN89" s="27" t="s">
        <v>278</v>
      </c>
      <c r="AO89" s="27" t="s">
        <v>278</v>
      </c>
      <c r="AP89" s="27" t="s">
        <v>278</v>
      </c>
      <c r="AQ89" s="27" t="s">
        <v>278</v>
      </c>
      <c r="AT89" s="65">
        <f t="shared" si="3"/>
        <v>18</v>
      </c>
      <c r="AU89" s="30">
        <f t="shared" si="4"/>
        <v>0</v>
      </c>
      <c r="AV89" s="66">
        <f t="shared" si="5"/>
        <v>0.43902439024390244</v>
      </c>
      <c r="AW89" s="67" t="s">
        <v>350</v>
      </c>
      <c r="AY89" s="111" t="s">
        <v>505</v>
      </c>
      <c r="AZ89" s="28" t="s">
        <v>506</v>
      </c>
      <c r="BA89" s="28" t="s">
        <v>507</v>
      </c>
    </row>
    <row r="90" spans="1:53" s="14" customFormat="1" ht="18" thickTop="1" thickBot="1">
      <c r="A90" s="205"/>
      <c r="B90" s="41" t="s">
        <v>95</v>
      </c>
      <c r="C90" s="7" t="s">
        <v>221</v>
      </c>
      <c r="D90" s="96" t="s">
        <v>161</v>
      </c>
      <c r="E90" s="97" t="s">
        <v>161</v>
      </c>
      <c r="F90" s="97" t="s">
        <v>161</v>
      </c>
      <c r="G90" s="96" t="s">
        <v>221</v>
      </c>
      <c r="H90" s="96" t="s">
        <v>161</v>
      </c>
      <c r="I90" s="96" t="s">
        <v>161</v>
      </c>
      <c r="J90" s="96" t="s">
        <v>161</v>
      </c>
      <c r="K90" s="96" t="s">
        <v>161</v>
      </c>
      <c r="L90" s="97" t="s">
        <v>161</v>
      </c>
      <c r="M90" s="96" t="s">
        <v>161</v>
      </c>
      <c r="N90" s="9" t="s">
        <v>206</v>
      </c>
      <c r="O90" s="7" t="s">
        <v>161</v>
      </c>
      <c r="P90" s="96" t="s">
        <v>161</v>
      </c>
      <c r="Q90" s="96" t="s">
        <v>161</v>
      </c>
      <c r="R90" s="96" t="s">
        <v>161</v>
      </c>
      <c r="S90" s="27" t="s">
        <v>206</v>
      </c>
      <c r="T90" s="96" t="s">
        <v>161</v>
      </c>
      <c r="U90" s="96" t="s">
        <v>161</v>
      </c>
      <c r="V90" s="97" t="s">
        <v>161</v>
      </c>
      <c r="W90" s="97" t="s">
        <v>161</v>
      </c>
      <c r="X90" s="115" t="s">
        <v>206</v>
      </c>
      <c r="Y90" s="27" t="s">
        <v>206</v>
      </c>
      <c r="Z90" s="116" t="s">
        <v>206</v>
      </c>
      <c r="AA90" s="27" t="s">
        <v>206</v>
      </c>
      <c r="AB90" s="27" t="s">
        <v>206</v>
      </c>
      <c r="AC90" s="27" t="s">
        <v>206</v>
      </c>
      <c r="AD90" s="27" t="s">
        <v>206</v>
      </c>
      <c r="AE90" s="27" t="s">
        <v>206</v>
      </c>
      <c r="AF90" s="27" t="s">
        <v>206</v>
      </c>
      <c r="AG90" s="96" t="s">
        <v>161</v>
      </c>
      <c r="AH90" s="27" t="s">
        <v>206</v>
      </c>
      <c r="AI90" s="96" t="s">
        <v>161</v>
      </c>
      <c r="AJ90" s="96" t="s">
        <v>161</v>
      </c>
      <c r="AK90" s="27" t="s">
        <v>278</v>
      </c>
      <c r="AL90" s="96" t="s">
        <v>161</v>
      </c>
      <c r="AM90" s="96" t="s">
        <v>221</v>
      </c>
      <c r="AN90" s="27" t="s">
        <v>278</v>
      </c>
      <c r="AO90" s="27" t="s">
        <v>278</v>
      </c>
      <c r="AP90" s="27" t="s">
        <v>278</v>
      </c>
      <c r="AQ90" s="27" t="s">
        <v>278</v>
      </c>
      <c r="AT90" s="65">
        <f t="shared" si="3"/>
        <v>17</v>
      </c>
      <c r="AU90" s="30">
        <f t="shared" si="4"/>
        <v>0</v>
      </c>
      <c r="AV90" s="66">
        <f t="shared" si="5"/>
        <v>0.41463414634146339</v>
      </c>
      <c r="AW90" s="67" t="s">
        <v>350</v>
      </c>
      <c r="AY90" s="111" t="s">
        <v>505</v>
      </c>
      <c r="AZ90" s="28" t="s">
        <v>506</v>
      </c>
      <c r="BA90" s="28" t="s">
        <v>507</v>
      </c>
    </row>
    <row r="91" spans="1:53" s="14" customFormat="1" ht="17.25" thickTop="1">
      <c r="A91" s="205"/>
      <c r="B91" s="41" t="s">
        <v>96</v>
      </c>
      <c r="C91" s="7" t="s">
        <v>221</v>
      </c>
      <c r="D91" s="96" t="s">
        <v>161</v>
      </c>
      <c r="E91" s="97" t="s">
        <v>161</v>
      </c>
      <c r="F91" s="97" t="s">
        <v>161</v>
      </c>
      <c r="G91" s="96" t="s">
        <v>221</v>
      </c>
      <c r="H91" s="96" t="s">
        <v>161</v>
      </c>
      <c r="I91" s="96" t="s">
        <v>161</v>
      </c>
      <c r="J91" s="27" t="s">
        <v>206</v>
      </c>
      <c r="K91" s="27" t="s">
        <v>206</v>
      </c>
      <c r="L91" s="97" t="s">
        <v>161</v>
      </c>
      <c r="M91" s="96" t="s">
        <v>161</v>
      </c>
      <c r="N91" s="9" t="s">
        <v>206</v>
      </c>
      <c r="O91" s="7" t="s">
        <v>161</v>
      </c>
      <c r="P91" s="96" t="s">
        <v>161</v>
      </c>
      <c r="Q91" s="96" t="s">
        <v>161</v>
      </c>
      <c r="R91" s="96" t="s">
        <v>161</v>
      </c>
      <c r="S91" s="27" t="s">
        <v>206</v>
      </c>
      <c r="T91" s="27" t="s">
        <v>206</v>
      </c>
      <c r="U91" s="96" t="s">
        <v>161</v>
      </c>
      <c r="V91" s="97" t="s">
        <v>161</v>
      </c>
      <c r="W91" s="97" t="s">
        <v>161</v>
      </c>
      <c r="X91" s="115" t="s">
        <v>206</v>
      </c>
      <c r="Y91" s="27" t="s">
        <v>206</v>
      </c>
      <c r="Z91" s="116" t="s">
        <v>206</v>
      </c>
      <c r="AA91" s="27" t="s">
        <v>206</v>
      </c>
      <c r="AB91" s="27" t="s">
        <v>206</v>
      </c>
      <c r="AC91" s="27" t="s">
        <v>206</v>
      </c>
      <c r="AD91" s="27" t="s">
        <v>206</v>
      </c>
      <c r="AE91" s="27" t="s">
        <v>206</v>
      </c>
      <c r="AF91" s="27" t="s">
        <v>206</v>
      </c>
      <c r="AG91" s="96" t="s">
        <v>161</v>
      </c>
      <c r="AH91" s="27" t="s">
        <v>206</v>
      </c>
      <c r="AI91" s="96" t="s">
        <v>161</v>
      </c>
      <c r="AJ91" s="96" t="s">
        <v>161</v>
      </c>
      <c r="AK91" s="27" t="s">
        <v>278</v>
      </c>
      <c r="AL91" s="27" t="s">
        <v>206</v>
      </c>
      <c r="AM91" s="27" t="s">
        <v>206</v>
      </c>
      <c r="AN91" s="27" t="s">
        <v>278</v>
      </c>
      <c r="AO91" s="27" t="s">
        <v>278</v>
      </c>
      <c r="AP91" s="27" t="s">
        <v>278</v>
      </c>
      <c r="AQ91" s="27" t="s">
        <v>278</v>
      </c>
      <c r="AT91" s="65">
        <f t="shared" si="3"/>
        <v>22</v>
      </c>
      <c r="AU91" s="30">
        <f t="shared" si="4"/>
        <v>0</v>
      </c>
      <c r="AV91" s="66">
        <f t="shared" si="5"/>
        <v>0.53658536585365857</v>
      </c>
      <c r="AW91" s="67" t="s">
        <v>350</v>
      </c>
      <c r="AY91" s="111" t="s">
        <v>505</v>
      </c>
      <c r="AZ91" s="28" t="s">
        <v>506</v>
      </c>
      <c r="BA91" s="28" t="s">
        <v>507</v>
      </c>
    </row>
    <row r="92" spans="1:53" s="14" customFormat="1">
      <c r="A92" s="205"/>
      <c r="B92" s="41" t="s">
        <v>97</v>
      </c>
      <c r="C92" s="7" t="s">
        <v>221</v>
      </c>
      <c r="D92" s="96" t="s">
        <v>161</v>
      </c>
      <c r="E92" s="97" t="s">
        <v>161</v>
      </c>
      <c r="F92" s="97" t="s">
        <v>161</v>
      </c>
      <c r="G92" s="96" t="s">
        <v>221</v>
      </c>
      <c r="H92" s="96" t="s">
        <v>161</v>
      </c>
      <c r="I92" s="96" t="s">
        <v>161</v>
      </c>
      <c r="J92" s="96" t="s">
        <v>161</v>
      </c>
      <c r="K92" s="96" t="s">
        <v>161</v>
      </c>
      <c r="L92" s="97" t="s">
        <v>161</v>
      </c>
      <c r="M92" s="96" t="s">
        <v>161</v>
      </c>
      <c r="N92" s="9" t="s">
        <v>206</v>
      </c>
      <c r="O92" s="7" t="s">
        <v>161</v>
      </c>
      <c r="P92" s="96" t="s">
        <v>161</v>
      </c>
      <c r="Q92" s="96" t="s">
        <v>161</v>
      </c>
      <c r="R92" s="96" t="s">
        <v>161</v>
      </c>
      <c r="S92" s="96" t="s">
        <v>233</v>
      </c>
      <c r="T92" s="96" t="s">
        <v>161</v>
      </c>
      <c r="U92" s="96" t="s">
        <v>161</v>
      </c>
      <c r="V92" s="97" t="s">
        <v>161</v>
      </c>
      <c r="W92" s="97" t="s">
        <v>161</v>
      </c>
      <c r="X92" s="96" t="s">
        <v>161</v>
      </c>
      <c r="Y92" s="96" t="s">
        <v>161</v>
      </c>
      <c r="Z92" s="103" t="s">
        <v>161</v>
      </c>
      <c r="AA92" s="96" t="s">
        <v>161</v>
      </c>
      <c r="AB92" s="96" t="s">
        <v>161</v>
      </c>
      <c r="AC92" s="96" t="s">
        <v>161</v>
      </c>
      <c r="AD92" s="96" t="s">
        <v>161</v>
      </c>
      <c r="AE92" s="96" t="s">
        <v>161</v>
      </c>
      <c r="AF92" s="105" t="s">
        <v>239</v>
      </c>
      <c r="AG92" s="96" t="s">
        <v>161</v>
      </c>
      <c r="AH92" s="96" t="s">
        <v>161</v>
      </c>
      <c r="AI92" s="96" t="s">
        <v>161</v>
      </c>
      <c r="AJ92" s="96" t="s">
        <v>161</v>
      </c>
      <c r="AK92" s="96" t="s">
        <v>161</v>
      </c>
      <c r="AL92" s="96" t="s">
        <v>161</v>
      </c>
      <c r="AM92" s="96" t="s">
        <v>161</v>
      </c>
      <c r="AN92" s="96" t="s">
        <v>161</v>
      </c>
      <c r="AO92" s="96" t="s">
        <v>161</v>
      </c>
      <c r="AP92" s="96" t="s">
        <v>161</v>
      </c>
      <c r="AQ92" s="27" t="s">
        <v>278</v>
      </c>
      <c r="AT92" s="65">
        <f t="shared" si="3"/>
        <v>2</v>
      </c>
      <c r="AU92" s="30">
        <f t="shared" si="4"/>
        <v>0</v>
      </c>
      <c r="AV92" s="79">
        <f t="shared" si="5"/>
        <v>4.878048780487805E-2</v>
      </c>
      <c r="AW92" s="67"/>
      <c r="AY92" s="111" t="s">
        <v>505</v>
      </c>
      <c r="AZ92" s="28" t="s">
        <v>506</v>
      </c>
      <c r="BA92" s="28" t="s">
        <v>507</v>
      </c>
    </row>
    <row r="93" spans="1:53" s="14" customFormat="1">
      <c r="A93" s="205"/>
      <c r="B93" s="41" t="s">
        <v>98</v>
      </c>
      <c r="C93" s="7" t="s">
        <v>221</v>
      </c>
      <c r="D93" s="96" t="s">
        <v>161</v>
      </c>
      <c r="E93" s="97" t="s">
        <v>161</v>
      </c>
      <c r="F93" s="97" t="s">
        <v>161</v>
      </c>
      <c r="G93" s="96" t="s">
        <v>221</v>
      </c>
      <c r="H93" s="96" t="s">
        <v>161</v>
      </c>
      <c r="I93" s="96" t="s">
        <v>161</v>
      </c>
      <c r="J93" s="96" t="s">
        <v>161</v>
      </c>
      <c r="K93" s="96" t="s">
        <v>161</v>
      </c>
      <c r="L93" s="97" t="s">
        <v>161</v>
      </c>
      <c r="M93" s="96" t="s">
        <v>161</v>
      </c>
      <c r="N93" s="9" t="s">
        <v>206</v>
      </c>
      <c r="O93" s="7" t="s">
        <v>161</v>
      </c>
      <c r="P93" s="96" t="s">
        <v>161</v>
      </c>
      <c r="Q93" s="96" t="s">
        <v>161</v>
      </c>
      <c r="R93" s="96" t="s">
        <v>161</v>
      </c>
      <c r="S93" s="96" t="s">
        <v>233</v>
      </c>
      <c r="T93" s="96" t="s">
        <v>161</v>
      </c>
      <c r="U93" s="96" t="s">
        <v>161</v>
      </c>
      <c r="V93" s="97" t="s">
        <v>161</v>
      </c>
      <c r="W93" s="97" t="s">
        <v>161</v>
      </c>
      <c r="X93" s="96" t="s">
        <v>161</v>
      </c>
      <c r="Y93" s="96" t="s">
        <v>161</v>
      </c>
      <c r="Z93" s="103" t="s">
        <v>161</v>
      </c>
      <c r="AA93" s="96" t="s">
        <v>161</v>
      </c>
      <c r="AB93" s="96" t="s">
        <v>161</v>
      </c>
      <c r="AC93" s="96" t="s">
        <v>161</v>
      </c>
      <c r="AD93" s="96" t="s">
        <v>161</v>
      </c>
      <c r="AE93" s="96" t="s">
        <v>161</v>
      </c>
      <c r="AF93" s="96" t="s">
        <v>161</v>
      </c>
      <c r="AG93" s="96" t="s">
        <v>161</v>
      </c>
      <c r="AH93" s="96" t="s">
        <v>161</v>
      </c>
      <c r="AI93" s="96" t="s">
        <v>161</v>
      </c>
      <c r="AJ93" s="96" t="s">
        <v>161</v>
      </c>
      <c r="AK93" s="96" t="s">
        <v>161</v>
      </c>
      <c r="AL93" s="96" t="s">
        <v>161</v>
      </c>
      <c r="AM93" s="96" t="s">
        <v>161</v>
      </c>
      <c r="AN93" s="96" t="s">
        <v>161</v>
      </c>
      <c r="AO93" s="96" t="s">
        <v>161</v>
      </c>
      <c r="AP93" s="96" t="s">
        <v>161</v>
      </c>
      <c r="AQ93" s="27" t="s">
        <v>278</v>
      </c>
      <c r="AT93" s="65">
        <f t="shared" si="3"/>
        <v>2</v>
      </c>
      <c r="AU93" s="30">
        <f t="shared" si="4"/>
        <v>0</v>
      </c>
      <c r="AV93" s="79">
        <f t="shared" si="5"/>
        <v>4.878048780487805E-2</v>
      </c>
      <c r="AW93" s="155"/>
      <c r="AY93" s="111" t="s">
        <v>505</v>
      </c>
      <c r="AZ93" s="28" t="s">
        <v>506</v>
      </c>
      <c r="BA93" s="28" t="s">
        <v>507</v>
      </c>
    </row>
    <row r="94" spans="1:53" s="14" customFormat="1">
      <c r="A94" s="205"/>
      <c r="B94" s="41" t="s">
        <v>99</v>
      </c>
      <c r="C94" s="8" t="s">
        <v>224</v>
      </c>
      <c r="D94" s="96" t="s">
        <v>161</v>
      </c>
      <c r="E94" s="97" t="s">
        <v>161</v>
      </c>
      <c r="F94" s="97" t="s">
        <v>161</v>
      </c>
      <c r="G94" s="96" t="s">
        <v>221</v>
      </c>
      <c r="H94" s="96" t="s">
        <v>161</v>
      </c>
      <c r="I94" s="96" t="s">
        <v>161</v>
      </c>
      <c r="J94" s="96" t="s">
        <v>161</v>
      </c>
      <c r="K94" s="96" t="s">
        <v>161</v>
      </c>
      <c r="L94" s="97" t="s">
        <v>161</v>
      </c>
      <c r="M94" s="96" t="s">
        <v>161</v>
      </c>
      <c r="N94" s="9" t="s">
        <v>206</v>
      </c>
      <c r="O94" s="8" t="s">
        <v>223</v>
      </c>
      <c r="P94" s="96" t="s">
        <v>161</v>
      </c>
      <c r="Q94" s="96" t="s">
        <v>161</v>
      </c>
      <c r="R94" s="96" t="s">
        <v>161</v>
      </c>
      <c r="S94" s="96" t="s">
        <v>233</v>
      </c>
      <c r="T94" s="96" t="s">
        <v>161</v>
      </c>
      <c r="U94" s="96" t="s">
        <v>161</v>
      </c>
      <c r="V94" s="97" t="s">
        <v>161</v>
      </c>
      <c r="W94" s="97" t="s">
        <v>161</v>
      </c>
      <c r="X94" s="96" t="s">
        <v>161</v>
      </c>
      <c r="Y94" s="27" t="s">
        <v>206</v>
      </c>
      <c r="Z94" s="103" t="s">
        <v>161</v>
      </c>
      <c r="AA94" s="96" t="s">
        <v>161</v>
      </c>
      <c r="AB94" s="96" t="s">
        <v>161</v>
      </c>
      <c r="AC94" s="96" t="s">
        <v>161</v>
      </c>
      <c r="AD94" s="96" t="s">
        <v>161</v>
      </c>
      <c r="AE94" s="96" t="s">
        <v>161</v>
      </c>
      <c r="AF94" s="96" t="s">
        <v>161</v>
      </c>
      <c r="AG94" s="96" t="s">
        <v>161</v>
      </c>
      <c r="AH94" s="96" t="s">
        <v>161</v>
      </c>
      <c r="AI94" s="96" t="s">
        <v>161</v>
      </c>
      <c r="AJ94" s="96" t="s">
        <v>161</v>
      </c>
      <c r="AK94" s="27" t="s">
        <v>278</v>
      </c>
      <c r="AL94" s="96" t="s">
        <v>161</v>
      </c>
      <c r="AM94" s="96" t="s">
        <v>161</v>
      </c>
      <c r="AN94" s="96" t="s">
        <v>161</v>
      </c>
      <c r="AO94" s="96" t="s">
        <v>161</v>
      </c>
      <c r="AP94" s="96" t="s">
        <v>161</v>
      </c>
      <c r="AQ94" s="27" t="s">
        <v>278</v>
      </c>
      <c r="AT94" s="65">
        <f t="shared" si="3"/>
        <v>4</v>
      </c>
      <c r="AU94" s="30">
        <f t="shared" si="4"/>
        <v>2</v>
      </c>
      <c r="AV94" s="79">
        <f t="shared" si="5"/>
        <v>0.12195121951219512</v>
      </c>
      <c r="AW94" s="67"/>
      <c r="AY94" s="111" t="s">
        <v>505</v>
      </c>
      <c r="AZ94" s="28" t="s">
        <v>506</v>
      </c>
      <c r="BA94" s="28" t="s">
        <v>507</v>
      </c>
    </row>
    <row r="95" spans="1:53" s="14" customFormat="1" ht="17.25" thickBot="1">
      <c r="A95" s="205"/>
      <c r="B95" s="41" t="s">
        <v>100</v>
      </c>
      <c r="C95" s="7" t="s">
        <v>221</v>
      </c>
      <c r="D95" s="28" t="s">
        <v>162</v>
      </c>
      <c r="E95" s="97" t="s">
        <v>161</v>
      </c>
      <c r="F95" s="97" t="s">
        <v>161</v>
      </c>
      <c r="G95" s="96" t="s">
        <v>221</v>
      </c>
      <c r="H95" s="28" t="s">
        <v>162</v>
      </c>
      <c r="I95" s="28" t="s">
        <v>162</v>
      </c>
      <c r="J95" s="96" t="s">
        <v>161</v>
      </c>
      <c r="K95" s="96" t="s">
        <v>161</v>
      </c>
      <c r="L95" s="97" t="s">
        <v>161</v>
      </c>
      <c r="M95" s="28" t="s">
        <v>162</v>
      </c>
      <c r="N95" s="9" t="s">
        <v>206</v>
      </c>
      <c r="O95" s="7" t="s">
        <v>161</v>
      </c>
      <c r="P95" s="96" t="s">
        <v>161</v>
      </c>
      <c r="Q95" s="28" t="s">
        <v>162</v>
      </c>
      <c r="R95" s="96" t="s">
        <v>161</v>
      </c>
      <c r="S95" s="27" t="s">
        <v>206</v>
      </c>
      <c r="T95" s="96" t="s">
        <v>161</v>
      </c>
      <c r="U95" s="96" t="s">
        <v>161</v>
      </c>
      <c r="V95" s="97" t="s">
        <v>161</v>
      </c>
      <c r="W95" s="97" t="s">
        <v>161</v>
      </c>
      <c r="X95" s="28" t="s">
        <v>162</v>
      </c>
      <c r="Y95" s="27" t="s">
        <v>206</v>
      </c>
      <c r="Z95" s="103" t="s">
        <v>161</v>
      </c>
      <c r="AA95" s="96" t="s">
        <v>161</v>
      </c>
      <c r="AB95" s="27" t="s">
        <v>206</v>
      </c>
      <c r="AC95" s="96" t="s">
        <v>161</v>
      </c>
      <c r="AD95" s="27" t="s">
        <v>206</v>
      </c>
      <c r="AE95" s="96" t="s">
        <v>161</v>
      </c>
      <c r="AF95" s="27" t="s">
        <v>206</v>
      </c>
      <c r="AG95" s="27" t="s">
        <v>206</v>
      </c>
      <c r="AH95" s="96" t="s">
        <v>161</v>
      </c>
      <c r="AI95" s="96" t="s">
        <v>161</v>
      </c>
      <c r="AJ95" s="96" t="s">
        <v>161</v>
      </c>
      <c r="AK95" s="27" t="s">
        <v>278</v>
      </c>
      <c r="AL95" s="96" t="s">
        <v>161</v>
      </c>
      <c r="AM95" s="96" t="s">
        <v>161</v>
      </c>
      <c r="AN95" s="27" t="s">
        <v>278</v>
      </c>
      <c r="AO95" s="96" t="s">
        <v>161</v>
      </c>
      <c r="AP95" s="105" t="s">
        <v>239</v>
      </c>
      <c r="AQ95" s="27" t="s">
        <v>278</v>
      </c>
      <c r="AT95" s="65">
        <f t="shared" si="3"/>
        <v>10</v>
      </c>
      <c r="AU95" s="30">
        <f t="shared" si="4"/>
        <v>6</v>
      </c>
      <c r="AV95" s="66">
        <f t="shared" si="5"/>
        <v>0.31707317073170732</v>
      </c>
      <c r="AW95" s="67" t="s">
        <v>512</v>
      </c>
      <c r="AY95" s="111" t="s">
        <v>505</v>
      </c>
      <c r="AZ95" s="28" t="s">
        <v>506</v>
      </c>
      <c r="BA95" s="28" t="s">
        <v>507</v>
      </c>
    </row>
    <row r="96" spans="1:53" s="18" customFormat="1" ht="18" thickTop="1" thickBot="1">
      <c r="A96" s="206"/>
      <c r="B96" s="42" t="s">
        <v>101</v>
      </c>
      <c r="C96" s="7" t="s">
        <v>221</v>
      </c>
      <c r="D96" s="100" t="s">
        <v>161</v>
      </c>
      <c r="E96" s="97" t="s">
        <v>161</v>
      </c>
      <c r="F96" s="97" t="s">
        <v>161</v>
      </c>
      <c r="G96" s="8" t="s">
        <v>223</v>
      </c>
      <c r="H96" s="96" t="s">
        <v>161</v>
      </c>
      <c r="I96" s="96" t="s">
        <v>161</v>
      </c>
      <c r="J96" s="96" t="s">
        <v>161</v>
      </c>
      <c r="K96" s="96" t="s">
        <v>161</v>
      </c>
      <c r="L96" s="38" t="s">
        <v>224</v>
      </c>
      <c r="M96" s="96" t="s">
        <v>161</v>
      </c>
      <c r="N96" s="9" t="s">
        <v>206</v>
      </c>
      <c r="O96" s="7" t="s">
        <v>161</v>
      </c>
      <c r="P96" s="100" t="s">
        <v>161</v>
      </c>
      <c r="Q96" s="100" t="s">
        <v>161</v>
      </c>
      <c r="R96" s="100" t="s">
        <v>161</v>
      </c>
      <c r="S96" s="108" t="s">
        <v>206</v>
      </c>
      <c r="T96" s="108" t="s">
        <v>206</v>
      </c>
      <c r="U96" s="100" t="s">
        <v>161</v>
      </c>
      <c r="V96" s="97" t="s">
        <v>161</v>
      </c>
      <c r="W96" s="97" t="s">
        <v>161</v>
      </c>
      <c r="X96" s="115" t="s">
        <v>206</v>
      </c>
      <c r="Y96" s="27" t="s">
        <v>206</v>
      </c>
      <c r="Z96" s="120" t="s">
        <v>206</v>
      </c>
      <c r="AA96" s="108" t="s">
        <v>206</v>
      </c>
      <c r="AB96" s="108" t="s">
        <v>206</v>
      </c>
      <c r="AC96" s="100" t="s">
        <v>161</v>
      </c>
      <c r="AD96" s="108" t="s">
        <v>206</v>
      </c>
      <c r="AE96" s="108" t="s">
        <v>206</v>
      </c>
      <c r="AF96" s="108" t="s">
        <v>206</v>
      </c>
      <c r="AG96" s="100" t="s">
        <v>161</v>
      </c>
      <c r="AH96" s="100" t="s">
        <v>161</v>
      </c>
      <c r="AI96" s="108" t="s">
        <v>206</v>
      </c>
      <c r="AJ96" s="100" t="s">
        <v>161</v>
      </c>
      <c r="AK96" s="108" t="s">
        <v>278</v>
      </c>
      <c r="AL96" s="100" t="s">
        <v>161</v>
      </c>
      <c r="AM96" s="100" t="s">
        <v>161</v>
      </c>
      <c r="AN96" s="108" t="s">
        <v>278</v>
      </c>
      <c r="AO96" s="108" t="s">
        <v>278</v>
      </c>
      <c r="AP96" s="108" t="s">
        <v>278</v>
      </c>
      <c r="AQ96" s="108" t="s">
        <v>278</v>
      </c>
      <c r="AT96" s="65">
        <f t="shared" si="3"/>
        <v>17</v>
      </c>
      <c r="AU96" s="30">
        <f t="shared" si="4"/>
        <v>2</v>
      </c>
      <c r="AV96" s="66">
        <f t="shared" si="5"/>
        <v>0.43902439024390244</v>
      </c>
      <c r="AW96" s="67" t="s">
        <v>503</v>
      </c>
      <c r="AY96" s="111" t="s">
        <v>505</v>
      </c>
      <c r="AZ96" s="28" t="s">
        <v>506</v>
      </c>
      <c r="BA96" s="28" t="s">
        <v>507</v>
      </c>
    </row>
    <row r="97" spans="1:53" s="16" customFormat="1" ht="16.5" customHeight="1" thickTop="1">
      <c r="A97" s="212" t="s">
        <v>12</v>
      </c>
      <c r="B97" s="43" t="s">
        <v>102</v>
      </c>
      <c r="C97" s="7" t="s">
        <v>221</v>
      </c>
      <c r="D97" s="7" t="s">
        <v>161</v>
      </c>
      <c r="E97" s="97" t="s">
        <v>161</v>
      </c>
      <c r="F97" s="97" t="s">
        <v>161</v>
      </c>
      <c r="G97" s="96" t="s">
        <v>221</v>
      </c>
      <c r="H97" s="7" t="s">
        <v>161</v>
      </c>
      <c r="I97" s="7" t="s">
        <v>161</v>
      </c>
      <c r="J97" s="96" t="s">
        <v>161</v>
      </c>
      <c r="K97" s="96" t="s">
        <v>161</v>
      </c>
      <c r="L97" s="97" t="s">
        <v>161</v>
      </c>
      <c r="M97" s="7" t="s">
        <v>161</v>
      </c>
      <c r="N97" s="7" t="s">
        <v>221</v>
      </c>
      <c r="O97" s="7" t="s">
        <v>161</v>
      </c>
      <c r="P97" s="7" t="s">
        <v>161</v>
      </c>
      <c r="Q97" s="7" t="s">
        <v>161</v>
      </c>
      <c r="R97" s="7" t="s">
        <v>161</v>
      </c>
      <c r="S97" s="7" t="s">
        <v>161</v>
      </c>
      <c r="T97" s="7" t="s">
        <v>161</v>
      </c>
      <c r="U97" s="7" t="s">
        <v>161</v>
      </c>
      <c r="V97" s="97" t="s">
        <v>161</v>
      </c>
      <c r="W97" s="97" t="s">
        <v>161</v>
      </c>
      <c r="X97" s="7" t="s">
        <v>161</v>
      </c>
      <c r="Y97" s="96" t="s">
        <v>161</v>
      </c>
      <c r="Z97" s="123" t="s">
        <v>206</v>
      </c>
      <c r="AA97" s="7" t="s">
        <v>161</v>
      </c>
      <c r="AB97" s="7" t="s">
        <v>161</v>
      </c>
      <c r="AC97" s="111" t="s">
        <v>206</v>
      </c>
      <c r="AD97" s="7" t="s">
        <v>161</v>
      </c>
      <c r="AE97" s="7" t="s">
        <v>161</v>
      </c>
      <c r="AF97" s="7" t="s">
        <v>161</v>
      </c>
      <c r="AG97" s="7" t="s">
        <v>161</v>
      </c>
      <c r="AH97" s="7" t="s">
        <v>161</v>
      </c>
      <c r="AI97" s="7" t="s">
        <v>161</v>
      </c>
      <c r="AJ97" s="7" t="s">
        <v>161</v>
      </c>
      <c r="AK97" s="111" t="s">
        <v>278</v>
      </c>
      <c r="AL97" s="7" t="s">
        <v>161</v>
      </c>
      <c r="AM97" s="7" t="s">
        <v>161</v>
      </c>
      <c r="AN97" s="7" t="s">
        <v>161</v>
      </c>
      <c r="AO97" s="7" t="s">
        <v>161</v>
      </c>
      <c r="AP97" s="7" t="s">
        <v>161</v>
      </c>
      <c r="AQ97" s="111" t="s">
        <v>278</v>
      </c>
      <c r="AT97" s="65">
        <f t="shared" si="3"/>
        <v>4</v>
      </c>
      <c r="AU97" s="30">
        <f t="shared" si="4"/>
        <v>0</v>
      </c>
      <c r="AV97" s="79">
        <f t="shared" si="5"/>
        <v>9.7560975609756101E-2</v>
      </c>
      <c r="AW97" s="71"/>
      <c r="AY97" s="111" t="s">
        <v>505</v>
      </c>
      <c r="AZ97" s="28" t="s">
        <v>506</v>
      </c>
      <c r="BA97" s="28" t="s">
        <v>507</v>
      </c>
    </row>
    <row r="98" spans="1:53" s="14" customFormat="1">
      <c r="A98" s="213"/>
      <c r="B98" s="41" t="s">
        <v>103</v>
      </c>
      <c r="C98" s="7" t="s">
        <v>221</v>
      </c>
      <c r="D98" s="96" t="s">
        <v>161</v>
      </c>
      <c r="E98" s="97" t="s">
        <v>161</v>
      </c>
      <c r="F98" s="97" t="s">
        <v>161</v>
      </c>
      <c r="G98" s="96" t="s">
        <v>221</v>
      </c>
      <c r="H98" s="96" t="s">
        <v>161</v>
      </c>
      <c r="I98" s="96" t="s">
        <v>161</v>
      </c>
      <c r="J98" s="96" t="s">
        <v>161</v>
      </c>
      <c r="K98" s="96" t="s">
        <v>161</v>
      </c>
      <c r="L98" s="97" t="s">
        <v>161</v>
      </c>
      <c r="M98" s="96" t="s">
        <v>161</v>
      </c>
      <c r="N98" s="9" t="s">
        <v>206</v>
      </c>
      <c r="O98" s="7" t="s">
        <v>161</v>
      </c>
      <c r="P98" s="96" t="s">
        <v>161</v>
      </c>
      <c r="Q98" s="96" t="s">
        <v>161</v>
      </c>
      <c r="R98" s="96" t="s">
        <v>161</v>
      </c>
      <c r="S98" s="28" t="s">
        <v>162</v>
      </c>
      <c r="T98" s="96" t="s">
        <v>161</v>
      </c>
      <c r="U98" s="96" t="s">
        <v>161</v>
      </c>
      <c r="V98" s="97" t="s">
        <v>161</v>
      </c>
      <c r="W98" s="97" t="s">
        <v>161</v>
      </c>
      <c r="X98" s="7" t="s">
        <v>161</v>
      </c>
      <c r="Y98" s="96" t="s">
        <v>161</v>
      </c>
      <c r="Z98" s="116" t="s">
        <v>206</v>
      </c>
      <c r="AA98" s="96" t="s">
        <v>161</v>
      </c>
      <c r="AB98" s="96" t="s">
        <v>161</v>
      </c>
      <c r="AC98" s="27" t="s">
        <v>206</v>
      </c>
      <c r="AD98" s="96" t="s">
        <v>161</v>
      </c>
      <c r="AE98" s="96" t="s">
        <v>161</v>
      </c>
      <c r="AF98" s="96" t="s">
        <v>161</v>
      </c>
      <c r="AG98" s="28" t="s">
        <v>162</v>
      </c>
      <c r="AH98" s="27" t="s">
        <v>206</v>
      </c>
      <c r="AI98" s="96" t="s">
        <v>161</v>
      </c>
      <c r="AJ98" s="96" t="s">
        <v>161</v>
      </c>
      <c r="AK98" s="27" t="s">
        <v>278</v>
      </c>
      <c r="AL98" s="96" t="s">
        <v>161</v>
      </c>
      <c r="AM98" s="96" t="s">
        <v>161</v>
      </c>
      <c r="AN98" s="96" t="s">
        <v>161</v>
      </c>
      <c r="AO98" s="96" t="s">
        <v>161</v>
      </c>
      <c r="AP98" s="96" t="s">
        <v>161</v>
      </c>
      <c r="AQ98" s="27" t="s">
        <v>278</v>
      </c>
      <c r="AT98" s="65">
        <f t="shared" si="3"/>
        <v>6</v>
      </c>
      <c r="AU98" s="30">
        <f t="shared" si="4"/>
        <v>2</v>
      </c>
      <c r="AV98" s="79">
        <f t="shared" si="5"/>
        <v>0.17073170731707318</v>
      </c>
      <c r="AW98" s="155"/>
      <c r="AY98" s="111" t="s">
        <v>505</v>
      </c>
      <c r="AZ98" s="28" t="s">
        <v>506</v>
      </c>
      <c r="BA98" s="28" t="s">
        <v>507</v>
      </c>
    </row>
    <row r="99" spans="1:53" s="14" customFormat="1" ht="17.25" thickBot="1">
      <c r="A99" s="213"/>
      <c r="B99" s="41" t="s">
        <v>104</v>
      </c>
      <c r="C99" s="7" t="s">
        <v>221</v>
      </c>
      <c r="D99" s="96" t="s">
        <v>161</v>
      </c>
      <c r="E99" s="97" t="s">
        <v>161</v>
      </c>
      <c r="F99" s="97" t="s">
        <v>161</v>
      </c>
      <c r="G99" s="96" t="s">
        <v>221</v>
      </c>
      <c r="H99" s="96" t="s">
        <v>161</v>
      </c>
      <c r="I99" s="96" t="s">
        <v>161</v>
      </c>
      <c r="J99" s="96" t="s">
        <v>161</v>
      </c>
      <c r="K99" s="96" t="s">
        <v>161</v>
      </c>
      <c r="L99" s="97" t="s">
        <v>161</v>
      </c>
      <c r="M99" s="96" t="s">
        <v>161</v>
      </c>
      <c r="N99" s="7" t="s">
        <v>221</v>
      </c>
      <c r="O99" s="7" t="s">
        <v>161</v>
      </c>
      <c r="P99" s="96" t="s">
        <v>161</v>
      </c>
      <c r="Q99" s="96" t="s">
        <v>161</v>
      </c>
      <c r="R99" s="96" t="s">
        <v>161</v>
      </c>
      <c r="S99" s="96" t="s">
        <v>161</v>
      </c>
      <c r="T99" s="96" t="s">
        <v>161</v>
      </c>
      <c r="U99" s="96" t="s">
        <v>161</v>
      </c>
      <c r="V99" s="97" t="s">
        <v>161</v>
      </c>
      <c r="W99" s="97" t="s">
        <v>161</v>
      </c>
      <c r="X99" s="7" t="s">
        <v>161</v>
      </c>
      <c r="Y99" s="96" t="s">
        <v>161</v>
      </c>
      <c r="Z99" s="116" t="s">
        <v>206</v>
      </c>
      <c r="AA99" s="96" t="s">
        <v>161</v>
      </c>
      <c r="AB99" s="96" t="s">
        <v>161</v>
      </c>
      <c r="AC99" s="27" t="s">
        <v>206</v>
      </c>
      <c r="AD99" s="96" t="s">
        <v>161</v>
      </c>
      <c r="AE99" s="96" t="s">
        <v>161</v>
      </c>
      <c r="AF99" s="96" t="s">
        <v>161</v>
      </c>
      <c r="AG99" s="96" t="s">
        <v>161</v>
      </c>
      <c r="AH99" s="96" t="s">
        <v>221</v>
      </c>
      <c r="AI99" s="96" t="s">
        <v>161</v>
      </c>
      <c r="AJ99" s="96" t="s">
        <v>161</v>
      </c>
      <c r="AK99" s="27" t="s">
        <v>278</v>
      </c>
      <c r="AL99" s="96" t="s">
        <v>161</v>
      </c>
      <c r="AM99" s="96" t="s">
        <v>161</v>
      </c>
      <c r="AN99" s="96" t="s">
        <v>161</v>
      </c>
      <c r="AO99" s="96" t="s">
        <v>161</v>
      </c>
      <c r="AP99" s="96" t="s">
        <v>161</v>
      </c>
      <c r="AQ99" s="27" t="s">
        <v>278</v>
      </c>
      <c r="AT99" s="65">
        <f t="shared" si="3"/>
        <v>4</v>
      </c>
      <c r="AU99" s="30">
        <f t="shared" si="4"/>
        <v>0</v>
      </c>
      <c r="AV99" s="79">
        <f t="shared" si="5"/>
        <v>9.7560975609756101E-2</v>
      </c>
      <c r="AW99" s="155"/>
      <c r="AY99" s="111" t="s">
        <v>505</v>
      </c>
      <c r="AZ99" s="28" t="s">
        <v>506</v>
      </c>
      <c r="BA99" s="28" t="s">
        <v>507</v>
      </c>
    </row>
    <row r="100" spans="1:53" s="14" customFormat="1" ht="17.25" thickTop="1">
      <c r="A100" s="213"/>
      <c r="B100" s="40" t="s">
        <v>105</v>
      </c>
      <c r="C100" s="7" t="s">
        <v>221</v>
      </c>
      <c r="D100" s="96" t="s">
        <v>161</v>
      </c>
      <c r="E100" s="97" t="s">
        <v>161</v>
      </c>
      <c r="F100" s="97" t="s">
        <v>161</v>
      </c>
      <c r="G100" s="96" t="s">
        <v>221</v>
      </c>
      <c r="H100" s="96" t="s">
        <v>161</v>
      </c>
      <c r="I100" s="96" t="s">
        <v>161</v>
      </c>
      <c r="J100" s="96" t="s">
        <v>161</v>
      </c>
      <c r="K100" s="96" t="s">
        <v>161</v>
      </c>
      <c r="L100" s="97" t="s">
        <v>161</v>
      </c>
      <c r="M100" s="96" t="s">
        <v>161</v>
      </c>
      <c r="N100" s="9" t="s">
        <v>206</v>
      </c>
      <c r="O100" s="7" t="s">
        <v>161</v>
      </c>
      <c r="P100" s="96" t="s">
        <v>161</v>
      </c>
      <c r="Q100" s="96" t="s">
        <v>161</v>
      </c>
      <c r="R100" s="96" t="s">
        <v>161</v>
      </c>
      <c r="S100" s="28" t="s">
        <v>162</v>
      </c>
      <c r="T100" s="27" t="s">
        <v>206</v>
      </c>
      <c r="U100" s="96" t="s">
        <v>161</v>
      </c>
      <c r="V100" s="97" t="s">
        <v>161</v>
      </c>
      <c r="W100" s="97" t="s">
        <v>161</v>
      </c>
      <c r="X100" s="115" t="s">
        <v>206</v>
      </c>
      <c r="Y100" s="28" t="s">
        <v>162</v>
      </c>
      <c r="Z100" s="116" t="s">
        <v>206</v>
      </c>
      <c r="AA100" s="28" t="s">
        <v>162</v>
      </c>
      <c r="AB100" s="96" t="s">
        <v>161</v>
      </c>
      <c r="AC100" s="27" t="s">
        <v>206</v>
      </c>
      <c r="AD100" s="96" t="s">
        <v>161</v>
      </c>
      <c r="AE100" s="96" t="s">
        <v>161</v>
      </c>
      <c r="AF100" s="28" t="s">
        <v>162</v>
      </c>
      <c r="AG100" s="96" t="s">
        <v>161</v>
      </c>
      <c r="AH100" s="27" t="s">
        <v>206</v>
      </c>
      <c r="AI100" s="96" t="s">
        <v>161</v>
      </c>
      <c r="AJ100" s="96" t="s">
        <v>161</v>
      </c>
      <c r="AK100" s="27" t="s">
        <v>278</v>
      </c>
      <c r="AL100" s="96" t="s">
        <v>161</v>
      </c>
      <c r="AM100" s="96" t="s">
        <v>161</v>
      </c>
      <c r="AN100" s="28" t="s">
        <v>162</v>
      </c>
      <c r="AO100" s="96" t="s">
        <v>161</v>
      </c>
      <c r="AP100" s="96" t="s">
        <v>161</v>
      </c>
      <c r="AQ100" s="27" t="s">
        <v>278</v>
      </c>
      <c r="AT100" s="65">
        <f t="shared" si="3"/>
        <v>8</v>
      </c>
      <c r="AU100" s="30">
        <f t="shared" si="4"/>
        <v>5</v>
      </c>
      <c r="AV100" s="66">
        <f t="shared" si="5"/>
        <v>0.25609756097560976</v>
      </c>
      <c r="AW100" s="67" t="s">
        <v>503</v>
      </c>
      <c r="AY100" s="111" t="s">
        <v>505</v>
      </c>
      <c r="AZ100" s="28" t="s">
        <v>506</v>
      </c>
      <c r="BA100" s="28" t="s">
        <v>507</v>
      </c>
    </row>
    <row r="101" spans="1:53" s="14" customFormat="1">
      <c r="A101" s="213"/>
      <c r="B101" s="40" t="s">
        <v>106</v>
      </c>
      <c r="C101" s="7" t="s">
        <v>221</v>
      </c>
      <c r="D101" s="96" t="s">
        <v>161</v>
      </c>
      <c r="E101" s="97" t="s">
        <v>161</v>
      </c>
      <c r="F101" s="97" t="s">
        <v>161</v>
      </c>
      <c r="G101" s="96" t="s">
        <v>221</v>
      </c>
      <c r="H101" s="96" t="s">
        <v>161</v>
      </c>
      <c r="I101" s="96" t="s">
        <v>161</v>
      </c>
      <c r="J101" s="96" t="s">
        <v>161</v>
      </c>
      <c r="K101" s="96" t="s">
        <v>161</v>
      </c>
      <c r="L101" s="97" t="s">
        <v>161</v>
      </c>
      <c r="M101" s="96" t="s">
        <v>161</v>
      </c>
      <c r="N101" s="7" t="s">
        <v>221</v>
      </c>
      <c r="O101" s="7" t="s">
        <v>161</v>
      </c>
      <c r="P101" s="105" t="s">
        <v>230</v>
      </c>
      <c r="Q101" s="96" t="s">
        <v>161</v>
      </c>
      <c r="R101" s="105" t="s">
        <v>230</v>
      </c>
      <c r="S101" s="96" t="s">
        <v>161</v>
      </c>
      <c r="T101" s="96" t="s">
        <v>161</v>
      </c>
      <c r="U101" s="96" t="s">
        <v>161</v>
      </c>
      <c r="V101" s="97" t="s">
        <v>161</v>
      </c>
      <c r="W101" s="97" t="s">
        <v>161</v>
      </c>
      <c r="X101" s="96" t="s">
        <v>161</v>
      </c>
      <c r="Y101" s="96" t="s">
        <v>161</v>
      </c>
      <c r="Z101" s="38" t="s">
        <v>162</v>
      </c>
      <c r="AA101" s="28" t="s">
        <v>162</v>
      </c>
      <c r="AB101" s="96" t="s">
        <v>161</v>
      </c>
      <c r="AC101" s="27" t="s">
        <v>278</v>
      </c>
      <c r="AD101" s="96" t="s">
        <v>161</v>
      </c>
      <c r="AE101" s="96" t="s">
        <v>161</v>
      </c>
      <c r="AF101" s="105" t="s">
        <v>239</v>
      </c>
      <c r="AG101" s="28" t="s">
        <v>162</v>
      </c>
      <c r="AH101" s="28" t="s">
        <v>162</v>
      </c>
      <c r="AI101" s="96" t="s">
        <v>161</v>
      </c>
      <c r="AJ101" s="28" t="s">
        <v>162</v>
      </c>
      <c r="AK101" s="27" t="s">
        <v>278</v>
      </c>
      <c r="AL101" s="96" t="s">
        <v>161</v>
      </c>
      <c r="AM101" s="27" t="s">
        <v>206</v>
      </c>
      <c r="AN101" s="96" t="s">
        <v>161</v>
      </c>
      <c r="AO101" s="96" t="s">
        <v>161</v>
      </c>
      <c r="AP101" s="27" t="s">
        <v>278</v>
      </c>
      <c r="AQ101" s="27" t="s">
        <v>278</v>
      </c>
      <c r="AT101" s="65">
        <f t="shared" si="3"/>
        <v>5</v>
      </c>
      <c r="AU101" s="30">
        <f t="shared" si="4"/>
        <v>5</v>
      </c>
      <c r="AV101" s="79">
        <f t="shared" si="5"/>
        <v>0.18292682926829268</v>
      </c>
      <c r="AW101" s="67"/>
      <c r="AY101" s="111" t="s">
        <v>505</v>
      </c>
      <c r="AZ101" s="28" t="s">
        <v>506</v>
      </c>
      <c r="BA101" s="28" t="s">
        <v>507</v>
      </c>
    </row>
    <row r="102" spans="1:53" s="14" customFormat="1">
      <c r="A102" s="213"/>
      <c r="B102" s="40" t="s">
        <v>107</v>
      </c>
      <c r="C102" s="7" t="s">
        <v>221</v>
      </c>
      <c r="D102" s="96" t="s">
        <v>161</v>
      </c>
      <c r="E102" s="97" t="s">
        <v>161</v>
      </c>
      <c r="F102" s="97" t="s">
        <v>161</v>
      </c>
      <c r="G102" s="96" t="s">
        <v>221</v>
      </c>
      <c r="H102" s="96" t="s">
        <v>161</v>
      </c>
      <c r="I102" s="96" t="s">
        <v>161</v>
      </c>
      <c r="J102" s="96" t="s">
        <v>161</v>
      </c>
      <c r="K102" s="96" t="s">
        <v>161</v>
      </c>
      <c r="L102" s="97" t="s">
        <v>161</v>
      </c>
      <c r="M102" s="96" t="s">
        <v>161</v>
      </c>
      <c r="N102" s="9" t="s">
        <v>206</v>
      </c>
      <c r="O102" s="7" t="s">
        <v>161</v>
      </c>
      <c r="P102" s="105" t="s">
        <v>230</v>
      </c>
      <c r="Q102" s="96" t="s">
        <v>161</v>
      </c>
      <c r="R102" s="105" t="s">
        <v>230</v>
      </c>
      <c r="S102" s="28" t="s">
        <v>162</v>
      </c>
      <c r="T102" s="96" t="s">
        <v>161</v>
      </c>
      <c r="U102" s="96" t="s">
        <v>161</v>
      </c>
      <c r="V102" s="97" t="s">
        <v>161</v>
      </c>
      <c r="W102" s="97" t="s">
        <v>161</v>
      </c>
      <c r="X102" s="96" t="s">
        <v>161</v>
      </c>
      <c r="Y102" s="96" t="s">
        <v>161</v>
      </c>
      <c r="Z102" s="38" t="s">
        <v>162</v>
      </c>
      <c r="AA102" s="28" t="s">
        <v>162</v>
      </c>
      <c r="AB102" s="96" t="s">
        <v>161</v>
      </c>
      <c r="AC102" s="27" t="s">
        <v>278</v>
      </c>
      <c r="AD102" s="96" t="s">
        <v>161</v>
      </c>
      <c r="AE102" s="28" t="s">
        <v>162</v>
      </c>
      <c r="AF102" s="105" t="s">
        <v>239</v>
      </c>
      <c r="AG102" s="28" t="s">
        <v>162</v>
      </c>
      <c r="AH102" s="28" t="s">
        <v>162</v>
      </c>
      <c r="AI102" s="96" t="s">
        <v>161</v>
      </c>
      <c r="AJ102" s="28" t="s">
        <v>162</v>
      </c>
      <c r="AK102" s="27" t="s">
        <v>278</v>
      </c>
      <c r="AL102" s="96" t="s">
        <v>161</v>
      </c>
      <c r="AM102" s="27" t="s">
        <v>206</v>
      </c>
      <c r="AN102" s="96" t="s">
        <v>161</v>
      </c>
      <c r="AO102" s="96" t="s">
        <v>161</v>
      </c>
      <c r="AP102" s="96" t="s">
        <v>161</v>
      </c>
      <c r="AQ102" s="27" t="s">
        <v>278</v>
      </c>
      <c r="AT102" s="65">
        <f t="shared" si="3"/>
        <v>5</v>
      </c>
      <c r="AU102" s="30">
        <f t="shared" si="4"/>
        <v>7</v>
      </c>
      <c r="AV102" s="80">
        <f t="shared" si="5"/>
        <v>0.2073170731707317</v>
      </c>
      <c r="AW102" s="155" t="s">
        <v>515</v>
      </c>
      <c r="AY102" s="111" t="s">
        <v>505</v>
      </c>
      <c r="AZ102" s="28" t="s">
        <v>506</v>
      </c>
      <c r="BA102" s="28" t="s">
        <v>507</v>
      </c>
    </row>
    <row r="103" spans="1:53" s="14" customFormat="1">
      <c r="A103" s="213"/>
      <c r="B103" s="40" t="s">
        <v>108</v>
      </c>
      <c r="C103" s="7" t="s">
        <v>221</v>
      </c>
      <c r="D103" s="96" t="s">
        <v>161</v>
      </c>
      <c r="E103" s="97" t="s">
        <v>161</v>
      </c>
      <c r="F103" s="97" t="s">
        <v>161</v>
      </c>
      <c r="G103" s="96" t="s">
        <v>221</v>
      </c>
      <c r="H103" s="96" t="s">
        <v>161</v>
      </c>
      <c r="I103" s="96" t="s">
        <v>161</v>
      </c>
      <c r="J103" s="96" t="s">
        <v>161</v>
      </c>
      <c r="K103" s="96" t="s">
        <v>161</v>
      </c>
      <c r="L103" s="97" t="s">
        <v>161</v>
      </c>
      <c r="M103" s="96" t="s">
        <v>161</v>
      </c>
      <c r="N103" s="9" t="s">
        <v>206</v>
      </c>
      <c r="O103" s="7" t="s">
        <v>161</v>
      </c>
      <c r="P103" s="105" t="s">
        <v>230</v>
      </c>
      <c r="Q103" s="96" t="s">
        <v>161</v>
      </c>
      <c r="R103" s="105" t="s">
        <v>230</v>
      </c>
      <c r="S103" s="27" t="s">
        <v>206</v>
      </c>
      <c r="T103" s="27" t="s">
        <v>206</v>
      </c>
      <c r="U103" s="96" t="s">
        <v>161</v>
      </c>
      <c r="V103" s="97" t="s">
        <v>161</v>
      </c>
      <c r="W103" s="97" t="s">
        <v>161</v>
      </c>
      <c r="X103" s="96" t="s">
        <v>161</v>
      </c>
      <c r="Y103" s="96" t="s">
        <v>161</v>
      </c>
      <c r="Z103" s="38" t="s">
        <v>162</v>
      </c>
      <c r="AA103" s="28" t="s">
        <v>162</v>
      </c>
      <c r="AB103" s="96" t="s">
        <v>161</v>
      </c>
      <c r="AC103" s="27" t="s">
        <v>278</v>
      </c>
      <c r="AD103" s="96" t="s">
        <v>161</v>
      </c>
      <c r="AE103" s="96" t="s">
        <v>161</v>
      </c>
      <c r="AF103" s="105" t="s">
        <v>239</v>
      </c>
      <c r="AG103" s="28" t="s">
        <v>162</v>
      </c>
      <c r="AH103" s="28" t="s">
        <v>162</v>
      </c>
      <c r="AI103" s="96" t="s">
        <v>161</v>
      </c>
      <c r="AJ103" s="28" t="s">
        <v>162</v>
      </c>
      <c r="AK103" s="27" t="s">
        <v>278</v>
      </c>
      <c r="AL103" s="96" t="s">
        <v>161</v>
      </c>
      <c r="AM103" s="27" t="s">
        <v>206</v>
      </c>
      <c r="AN103" s="96" t="s">
        <v>161</v>
      </c>
      <c r="AO103" s="96" t="s">
        <v>161</v>
      </c>
      <c r="AP103" s="27" t="s">
        <v>278</v>
      </c>
      <c r="AQ103" s="27" t="s">
        <v>278</v>
      </c>
      <c r="AT103" s="65">
        <f t="shared" si="3"/>
        <v>8</v>
      </c>
      <c r="AU103" s="30">
        <f t="shared" si="4"/>
        <v>5</v>
      </c>
      <c r="AV103" s="66">
        <f t="shared" si="5"/>
        <v>0.25609756097560976</v>
      </c>
      <c r="AW103" s="67" t="s">
        <v>503</v>
      </c>
      <c r="AY103" s="111" t="s">
        <v>505</v>
      </c>
      <c r="AZ103" s="28" t="s">
        <v>506</v>
      </c>
      <c r="BA103" s="28" t="s">
        <v>507</v>
      </c>
    </row>
    <row r="104" spans="1:53" s="15" customFormat="1" ht="17.25" thickBot="1">
      <c r="A104" s="214"/>
      <c r="B104" s="46" t="s">
        <v>109</v>
      </c>
      <c r="C104" s="7" t="s">
        <v>221</v>
      </c>
      <c r="D104" s="98" t="s">
        <v>161</v>
      </c>
      <c r="E104" s="97" t="s">
        <v>161</v>
      </c>
      <c r="F104" s="97" t="s">
        <v>161</v>
      </c>
      <c r="G104" s="96" t="s">
        <v>221</v>
      </c>
      <c r="H104" s="98" t="s">
        <v>161</v>
      </c>
      <c r="I104" s="98" t="s">
        <v>161</v>
      </c>
      <c r="J104" s="96" t="s">
        <v>161</v>
      </c>
      <c r="K104" s="96" t="s">
        <v>161</v>
      </c>
      <c r="L104" s="97" t="s">
        <v>161</v>
      </c>
      <c r="M104" s="98" t="s">
        <v>161</v>
      </c>
      <c r="N104" s="7" t="s">
        <v>221</v>
      </c>
      <c r="O104" s="7" t="s">
        <v>161</v>
      </c>
      <c r="P104" s="110" t="s">
        <v>230</v>
      </c>
      <c r="Q104" s="98" t="s">
        <v>161</v>
      </c>
      <c r="R104" s="110" t="s">
        <v>230</v>
      </c>
      <c r="S104" s="98" t="s">
        <v>161</v>
      </c>
      <c r="T104" s="109" t="s">
        <v>206</v>
      </c>
      <c r="U104" s="98" t="s">
        <v>161</v>
      </c>
      <c r="V104" s="97" t="s">
        <v>161</v>
      </c>
      <c r="W104" s="97" t="s">
        <v>161</v>
      </c>
      <c r="X104" s="96" t="s">
        <v>161</v>
      </c>
      <c r="Y104" s="96" t="s">
        <v>161</v>
      </c>
      <c r="Z104" s="124" t="s">
        <v>162</v>
      </c>
      <c r="AA104" s="125" t="s">
        <v>162</v>
      </c>
      <c r="AB104" s="98" t="s">
        <v>161</v>
      </c>
      <c r="AC104" s="109" t="s">
        <v>278</v>
      </c>
      <c r="AD104" s="98" t="s">
        <v>161</v>
      </c>
      <c r="AE104" s="98" t="s">
        <v>161</v>
      </c>
      <c r="AF104" s="110" t="s">
        <v>239</v>
      </c>
      <c r="AG104" s="125" t="s">
        <v>162</v>
      </c>
      <c r="AH104" s="125" t="s">
        <v>162</v>
      </c>
      <c r="AI104" s="98" t="s">
        <v>161</v>
      </c>
      <c r="AJ104" s="125" t="s">
        <v>162</v>
      </c>
      <c r="AK104" s="109" t="s">
        <v>278</v>
      </c>
      <c r="AL104" s="98" t="s">
        <v>161</v>
      </c>
      <c r="AM104" s="109" t="s">
        <v>206</v>
      </c>
      <c r="AN104" s="98" t="s">
        <v>161</v>
      </c>
      <c r="AO104" s="98" t="s">
        <v>161</v>
      </c>
      <c r="AP104" s="109" t="s">
        <v>278</v>
      </c>
      <c r="AQ104" s="109" t="s">
        <v>278</v>
      </c>
      <c r="AT104" s="65">
        <f t="shared" si="3"/>
        <v>6</v>
      </c>
      <c r="AU104" s="30">
        <f t="shared" si="4"/>
        <v>5</v>
      </c>
      <c r="AV104" s="79">
        <f t="shared" si="5"/>
        <v>0.2073170731707317</v>
      </c>
      <c r="AW104" s="67"/>
      <c r="AY104" s="111" t="s">
        <v>505</v>
      </c>
      <c r="AZ104" s="28" t="s">
        <v>506</v>
      </c>
      <c r="BA104" s="28" t="s">
        <v>507</v>
      </c>
    </row>
    <row r="105" spans="1:53" s="17" customFormat="1" ht="17.25" customHeight="1" thickTop="1" thickBot="1">
      <c r="A105" s="212" t="s">
        <v>13</v>
      </c>
      <c r="B105" s="45" t="s">
        <v>102</v>
      </c>
      <c r="C105" s="7" t="s">
        <v>221</v>
      </c>
      <c r="D105" s="99" t="s">
        <v>161</v>
      </c>
      <c r="E105" s="97" t="s">
        <v>161</v>
      </c>
      <c r="F105" s="97" t="s">
        <v>161</v>
      </c>
      <c r="G105" s="96" t="s">
        <v>221</v>
      </c>
      <c r="H105" s="99" t="s">
        <v>161</v>
      </c>
      <c r="I105" s="99" t="s">
        <v>161</v>
      </c>
      <c r="J105" s="96" t="s">
        <v>161</v>
      </c>
      <c r="K105" s="96" t="s">
        <v>161</v>
      </c>
      <c r="L105" s="97" t="s">
        <v>161</v>
      </c>
      <c r="M105" s="99" t="s">
        <v>161</v>
      </c>
      <c r="N105" s="7" t="s">
        <v>221</v>
      </c>
      <c r="O105" s="7" t="s">
        <v>161</v>
      </c>
      <c r="P105" s="99" t="s">
        <v>161</v>
      </c>
      <c r="Q105" s="99" t="s">
        <v>161</v>
      </c>
      <c r="R105" s="99" t="s">
        <v>161</v>
      </c>
      <c r="S105" s="99" t="s">
        <v>161</v>
      </c>
      <c r="T105" s="99" t="s">
        <v>161</v>
      </c>
      <c r="U105" s="99" t="s">
        <v>161</v>
      </c>
      <c r="V105" s="97" t="s">
        <v>161</v>
      </c>
      <c r="W105" s="97" t="s">
        <v>161</v>
      </c>
      <c r="X105" s="99" t="s">
        <v>161</v>
      </c>
      <c r="Y105" s="96" t="s">
        <v>161</v>
      </c>
      <c r="Z105" s="119" t="s">
        <v>161</v>
      </c>
      <c r="AA105" s="99" t="s">
        <v>161</v>
      </c>
      <c r="AB105" s="99" t="s">
        <v>161</v>
      </c>
      <c r="AC105" s="102" t="s">
        <v>162</v>
      </c>
      <c r="AD105" s="99" t="s">
        <v>161</v>
      </c>
      <c r="AE105" s="99" t="s">
        <v>161</v>
      </c>
      <c r="AF105" s="99" t="s">
        <v>161</v>
      </c>
      <c r="AG105" s="99" t="s">
        <v>161</v>
      </c>
      <c r="AH105" s="99" t="s">
        <v>161</v>
      </c>
      <c r="AI105" s="99" t="s">
        <v>161</v>
      </c>
      <c r="AJ105" s="99" t="s">
        <v>161</v>
      </c>
      <c r="AK105" s="99" t="s">
        <v>161</v>
      </c>
      <c r="AL105" s="99" t="s">
        <v>161</v>
      </c>
      <c r="AM105" s="99" t="s">
        <v>161</v>
      </c>
      <c r="AN105" s="99" t="s">
        <v>161</v>
      </c>
      <c r="AO105" s="99" t="s">
        <v>161</v>
      </c>
      <c r="AP105" s="99" t="s">
        <v>161</v>
      </c>
      <c r="AQ105" s="104" t="s">
        <v>278</v>
      </c>
      <c r="AT105" s="65">
        <f t="shared" si="3"/>
        <v>1</v>
      </c>
      <c r="AU105" s="30">
        <f t="shared" si="4"/>
        <v>1</v>
      </c>
      <c r="AV105" s="79">
        <f t="shared" si="5"/>
        <v>3.6585365853658534E-2</v>
      </c>
      <c r="AW105" s="67"/>
      <c r="AY105" s="111" t="s">
        <v>505</v>
      </c>
      <c r="AZ105" s="28" t="s">
        <v>506</v>
      </c>
      <c r="BA105" s="28" t="s">
        <v>507</v>
      </c>
    </row>
    <row r="106" spans="1:53" s="14" customFormat="1" ht="18" thickTop="1" thickBot="1">
      <c r="A106" s="213"/>
      <c r="B106" s="41" t="s">
        <v>103</v>
      </c>
      <c r="C106" s="7" t="s">
        <v>221</v>
      </c>
      <c r="D106" s="96" t="s">
        <v>161</v>
      </c>
      <c r="E106" s="97" t="s">
        <v>161</v>
      </c>
      <c r="F106" s="97" t="s">
        <v>161</v>
      </c>
      <c r="G106" s="96" t="s">
        <v>221</v>
      </c>
      <c r="H106" s="96" t="s">
        <v>161</v>
      </c>
      <c r="I106" s="96" t="s">
        <v>161</v>
      </c>
      <c r="J106" s="96" t="s">
        <v>161</v>
      </c>
      <c r="K106" s="96" t="s">
        <v>161</v>
      </c>
      <c r="L106" s="97" t="s">
        <v>161</v>
      </c>
      <c r="M106" s="96" t="s">
        <v>161</v>
      </c>
      <c r="N106" s="7" t="s">
        <v>221</v>
      </c>
      <c r="O106" s="7" t="s">
        <v>161</v>
      </c>
      <c r="P106" s="96" t="s">
        <v>161</v>
      </c>
      <c r="Q106" s="96" t="s">
        <v>161</v>
      </c>
      <c r="R106" s="96" t="s">
        <v>161</v>
      </c>
      <c r="S106" s="96" t="s">
        <v>161</v>
      </c>
      <c r="T106" s="96" t="s">
        <v>161</v>
      </c>
      <c r="U106" s="96" t="s">
        <v>161</v>
      </c>
      <c r="V106" s="97" t="s">
        <v>161</v>
      </c>
      <c r="W106" s="97" t="s">
        <v>161</v>
      </c>
      <c r="X106" s="99" t="s">
        <v>161</v>
      </c>
      <c r="Y106" s="96" t="s">
        <v>161</v>
      </c>
      <c r="Z106" s="103" t="s">
        <v>161</v>
      </c>
      <c r="AA106" s="96" t="s">
        <v>161</v>
      </c>
      <c r="AB106" s="96" t="s">
        <v>161</v>
      </c>
      <c r="AC106" s="28" t="s">
        <v>162</v>
      </c>
      <c r="AD106" s="96" t="s">
        <v>161</v>
      </c>
      <c r="AE106" s="96" t="s">
        <v>161</v>
      </c>
      <c r="AF106" s="96" t="s">
        <v>161</v>
      </c>
      <c r="AG106" s="96" t="s">
        <v>161</v>
      </c>
      <c r="AH106" s="27" t="s">
        <v>206</v>
      </c>
      <c r="AI106" s="96" t="s">
        <v>161</v>
      </c>
      <c r="AJ106" s="96" t="s">
        <v>161</v>
      </c>
      <c r="AK106" s="96" t="s">
        <v>161</v>
      </c>
      <c r="AL106" s="96" t="s">
        <v>161</v>
      </c>
      <c r="AM106" s="96" t="s">
        <v>161</v>
      </c>
      <c r="AN106" s="96" t="s">
        <v>161</v>
      </c>
      <c r="AO106" s="96" t="s">
        <v>161</v>
      </c>
      <c r="AP106" s="96" t="s">
        <v>161</v>
      </c>
      <c r="AQ106" s="27" t="s">
        <v>278</v>
      </c>
      <c r="AT106" s="65">
        <f t="shared" si="3"/>
        <v>2</v>
      </c>
      <c r="AU106" s="30">
        <f t="shared" si="4"/>
        <v>1</v>
      </c>
      <c r="AV106" s="79">
        <f t="shared" si="5"/>
        <v>6.097560975609756E-2</v>
      </c>
      <c r="AW106" s="68"/>
      <c r="AY106" s="111" t="s">
        <v>505</v>
      </c>
      <c r="AZ106" s="28" t="s">
        <v>506</v>
      </c>
      <c r="BA106" s="28" t="s">
        <v>507</v>
      </c>
    </row>
    <row r="107" spans="1:53" s="14" customFormat="1" ht="17.25" thickTop="1">
      <c r="A107" s="213"/>
      <c r="B107" s="41" t="s">
        <v>104</v>
      </c>
      <c r="C107" s="7" t="s">
        <v>221</v>
      </c>
      <c r="D107" s="96" t="s">
        <v>161</v>
      </c>
      <c r="E107" s="97" t="s">
        <v>161</v>
      </c>
      <c r="F107" s="97" t="s">
        <v>161</v>
      </c>
      <c r="G107" s="96" t="s">
        <v>221</v>
      </c>
      <c r="H107" s="96" t="s">
        <v>161</v>
      </c>
      <c r="I107" s="96" t="s">
        <v>161</v>
      </c>
      <c r="J107" s="96" t="s">
        <v>161</v>
      </c>
      <c r="K107" s="96" t="s">
        <v>161</v>
      </c>
      <c r="L107" s="97" t="s">
        <v>161</v>
      </c>
      <c r="M107" s="96" t="s">
        <v>161</v>
      </c>
      <c r="N107" s="7" t="s">
        <v>221</v>
      </c>
      <c r="O107" s="7" t="s">
        <v>161</v>
      </c>
      <c r="P107" s="96" t="s">
        <v>161</v>
      </c>
      <c r="Q107" s="96" t="s">
        <v>161</v>
      </c>
      <c r="R107" s="96" t="s">
        <v>161</v>
      </c>
      <c r="S107" s="96" t="s">
        <v>161</v>
      </c>
      <c r="T107" s="96" t="s">
        <v>161</v>
      </c>
      <c r="U107" s="96" t="s">
        <v>161</v>
      </c>
      <c r="V107" s="97" t="s">
        <v>161</v>
      </c>
      <c r="W107" s="97" t="s">
        <v>161</v>
      </c>
      <c r="X107" s="99" t="s">
        <v>161</v>
      </c>
      <c r="Y107" s="96" t="s">
        <v>161</v>
      </c>
      <c r="Z107" s="103" t="s">
        <v>161</v>
      </c>
      <c r="AA107" s="96" t="s">
        <v>161</v>
      </c>
      <c r="AB107" s="96" t="s">
        <v>161</v>
      </c>
      <c r="AC107" s="28" t="s">
        <v>162</v>
      </c>
      <c r="AD107" s="96" t="s">
        <v>161</v>
      </c>
      <c r="AE107" s="96" t="s">
        <v>161</v>
      </c>
      <c r="AF107" s="96" t="s">
        <v>161</v>
      </c>
      <c r="AG107" s="96" t="s">
        <v>161</v>
      </c>
      <c r="AH107" s="27" t="s">
        <v>278</v>
      </c>
      <c r="AI107" s="96" t="s">
        <v>161</v>
      </c>
      <c r="AJ107" s="96" t="s">
        <v>161</v>
      </c>
      <c r="AK107" s="96" t="s">
        <v>161</v>
      </c>
      <c r="AL107" s="96" t="s">
        <v>161</v>
      </c>
      <c r="AM107" s="96" t="s">
        <v>161</v>
      </c>
      <c r="AN107" s="96" t="s">
        <v>161</v>
      </c>
      <c r="AO107" s="96" t="s">
        <v>161</v>
      </c>
      <c r="AP107" s="96" t="s">
        <v>161</v>
      </c>
      <c r="AQ107" s="27" t="s">
        <v>278</v>
      </c>
      <c r="AT107" s="65">
        <f t="shared" si="3"/>
        <v>2</v>
      </c>
      <c r="AU107" s="30">
        <f t="shared" si="4"/>
        <v>1</v>
      </c>
      <c r="AV107" s="79">
        <f t="shared" si="5"/>
        <v>6.097560975609756E-2</v>
      </c>
      <c r="AW107" s="68"/>
      <c r="AY107" s="111" t="s">
        <v>505</v>
      </c>
      <c r="AZ107" s="28" t="s">
        <v>506</v>
      </c>
      <c r="BA107" s="28" t="s">
        <v>507</v>
      </c>
    </row>
    <row r="108" spans="1:53" s="14" customFormat="1">
      <c r="A108" s="213"/>
      <c r="B108" s="41" t="s">
        <v>110</v>
      </c>
      <c r="C108" s="8" t="s">
        <v>224</v>
      </c>
      <c r="D108" s="28" t="s">
        <v>162</v>
      </c>
      <c r="E108" s="38" t="s">
        <v>224</v>
      </c>
      <c r="F108" s="97" t="s">
        <v>161</v>
      </c>
      <c r="G108" s="28" t="s">
        <v>223</v>
      </c>
      <c r="H108" s="28" t="s">
        <v>162</v>
      </c>
      <c r="I108" s="28" t="s">
        <v>162</v>
      </c>
      <c r="J108" s="27" t="s">
        <v>206</v>
      </c>
      <c r="K108" s="27" t="s">
        <v>206</v>
      </c>
      <c r="L108" s="97" t="s">
        <v>161</v>
      </c>
      <c r="M108" s="28" t="s">
        <v>162</v>
      </c>
      <c r="N108" s="9" t="s">
        <v>206</v>
      </c>
      <c r="O108" s="7" t="s">
        <v>161</v>
      </c>
      <c r="P108" s="96" t="s">
        <v>161</v>
      </c>
      <c r="Q108" s="28" t="s">
        <v>162</v>
      </c>
      <c r="R108" s="96" t="s">
        <v>161</v>
      </c>
      <c r="S108" s="28" t="s">
        <v>162</v>
      </c>
      <c r="T108" s="96" t="s">
        <v>161</v>
      </c>
      <c r="U108" s="96" t="s">
        <v>161</v>
      </c>
      <c r="V108" s="97" t="s">
        <v>161</v>
      </c>
      <c r="W108" s="97" t="s">
        <v>161</v>
      </c>
      <c r="X108" s="28" t="s">
        <v>162</v>
      </c>
      <c r="Y108" s="28" t="s">
        <v>162</v>
      </c>
      <c r="Z108" s="103" t="s">
        <v>161</v>
      </c>
      <c r="AA108" s="28" t="s">
        <v>162</v>
      </c>
      <c r="AB108" s="28" t="s">
        <v>162</v>
      </c>
      <c r="AC108" s="28" t="s">
        <v>162</v>
      </c>
      <c r="AD108" s="28" t="s">
        <v>162</v>
      </c>
      <c r="AE108" s="96" t="s">
        <v>161</v>
      </c>
      <c r="AF108" s="96" t="s">
        <v>161</v>
      </c>
      <c r="AG108" s="96" t="s">
        <v>161</v>
      </c>
      <c r="AH108" s="27" t="s">
        <v>206</v>
      </c>
      <c r="AI108" s="96" t="s">
        <v>161</v>
      </c>
      <c r="AJ108" s="96" t="s">
        <v>161</v>
      </c>
      <c r="AK108" s="96" t="s">
        <v>161</v>
      </c>
      <c r="AL108" s="96" t="s">
        <v>161</v>
      </c>
      <c r="AM108" s="96" t="s">
        <v>161</v>
      </c>
      <c r="AN108" s="96" t="s">
        <v>161</v>
      </c>
      <c r="AO108" s="96" t="s">
        <v>161</v>
      </c>
      <c r="AP108" s="96" t="s">
        <v>161</v>
      </c>
      <c r="AQ108" s="27" t="s">
        <v>278</v>
      </c>
      <c r="AT108" s="65">
        <f t="shared" si="3"/>
        <v>5</v>
      </c>
      <c r="AU108" s="30">
        <f t="shared" si="4"/>
        <v>15</v>
      </c>
      <c r="AV108" s="66">
        <f t="shared" si="5"/>
        <v>0.3048780487804878</v>
      </c>
      <c r="AW108" s="67" t="s">
        <v>512</v>
      </c>
      <c r="AY108" s="111" t="s">
        <v>505</v>
      </c>
      <c r="AZ108" s="28" t="s">
        <v>506</v>
      </c>
      <c r="BA108" s="28" t="s">
        <v>507</v>
      </c>
    </row>
    <row r="109" spans="1:53" s="14" customFormat="1">
      <c r="A109" s="213"/>
      <c r="B109" s="40" t="s">
        <v>111</v>
      </c>
      <c r="C109" s="7" t="s">
        <v>221</v>
      </c>
      <c r="D109" s="96" t="s">
        <v>161</v>
      </c>
      <c r="E109" s="97" t="s">
        <v>161</v>
      </c>
      <c r="F109" s="97" t="s">
        <v>161</v>
      </c>
      <c r="G109" s="96" t="s">
        <v>221</v>
      </c>
      <c r="H109" s="96" t="s">
        <v>161</v>
      </c>
      <c r="I109" s="96" t="s">
        <v>161</v>
      </c>
      <c r="J109" s="96" t="s">
        <v>161</v>
      </c>
      <c r="K109" s="96" t="s">
        <v>161</v>
      </c>
      <c r="L109" s="97" t="s">
        <v>161</v>
      </c>
      <c r="M109" s="96" t="s">
        <v>161</v>
      </c>
      <c r="N109" s="7" t="s">
        <v>221</v>
      </c>
      <c r="O109" s="7" t="s">
        <v>161</v>
      </c>
      <c r="P109" s="105" t="s">
        <v>230</v>
      </c>
      <c r="Q109" s="96" t="s">
        <v>161</v>
      </c>
      <c r="R109" s="105" t="s">
        <v>230</v>
      </c>
      <c r="S109" s="28" t="s">
        <v>162</v>
      </c>
      <c r="T109" s="27" t="s">
        <v>206</v>
      </c>
      <c r="U109" s="96" t="s">
        <v>234</v>
      </c>
      <c r="V109" s="97" t="s">
        <v>161</v>
      </c>
      <c r="W109" s="97" t="s">
        <v>161</v>
      </c>
      <c r="X109" s="96" t="s">
        <v>161</v>
      </c>
      <c r="Y109" s="96" t="s">
        <v>161</v>
      </c>
      <c r="Z109" s="103" t="s">
        <v>161</v>
      </c>
      <c r="AA109" s="28" t="s">
        <v>162</v>
      </c>
      <c r="AB109" s="96" t="s">
        <v>279</v>
      </c>
      <c r="AC109" s="27" t="s">
        <v>278</v>
      </c>
      <c r="AD109" s="28" t="s">
        <v>162</v>
      </c>
      <c r="AE109" s="28" t="s">
        <v>162</v>
      </c>
      <c r="AF109" s="105" t="s">
        <v>239</v>
      </c>
      <c r="AG109" s="96" t="s">
        <v>161</v>
      </c>
      <c r="AH109" s="96" t="s">
        <v>161</v>
      </c>
      <c r="AI109" s="96" t="s">
        <v>279</v>
      </c>
      <c r="AJ109" s="96" t="s">
        <v>161</v>
      </c>
      <c r="AK109" s="96" t="s">
        <v>161</v>
      </c>
      <c r="AL109" s="96" t="s">
        <v>161</v>
      </c>
      <c r="AM109" s="96" t="s">
        <v>161</v>
      </c>
      <c r="AN109" s="96" t="s">
        <v>161</v>
      </c>
      <c r="AO109" s="96" t="s">
        <v>161</v>
      </c>
      <c r="AP109" s="96" t="s">
        <v>161</v>
      </c>
      <c r="AQ109" s="27" t="s">
        <v>278</v>
      </c>
      <c r="AT109" s="65">
        <f t="shared" si="3"/>
        <v>3</v>
      </c>
      <c r="AU109" s="30">
        <f t="shared" si="4"/>
        <v>4</v>
      </c>
      <c r="AV109" s="79">
        <f t="shared" si="5"/>
        <v>0.12195121951219512</v>
      </c>
      <c r="AW109" s="69"/>
      <c r="AY109" s="111" t="s">
        <v>505</v>
      </c>
      <c r="AZ109" s="28" t="s">
        <v>506</v>
      </c>
      <c r="BA109" s="28" t="s">
        <v>507</v>
      </c>
    </row>
    <row r="110" spans="1:53" s="18" customFormat="1" ht="17.25" thickBot="1">
      <c r="A110" s="214"/>
      <c r="B110" s="47" t="s">
        <v>112</v>
      </c>
      <c r="C110" s="7" t="s">
        <v>221</v>
      </c>
      <c r="D110" s="100" t="s">
        <v>161</v>
      </c>
      <c r="E110" s="97" t="s">
        <v>161</v>
      </c>
      <c r="F110" s="97" t="s">
        <v>161</v>
      </c>
      <c r="G110" s="96" t="s">
        <v>221</v>
      </c>
      <c r="H110" s="100" t="s">
        <v>161</v>
      </c>
      <c r="I110" s="100" t="s">
        <v>161</v>
      </c>
      <c r="J110" s="96" t="s">
        <v>161</v>
      </c>
      <c r="K110" s="96" t="s">
        <v>161</v>
      </c>
      <c r="L110" s="97" t="s">
        <v>161</v>
      </c>
      <c r="M110" s="100" t="s">
        <v>161</v>
      </c>
      <c r="N110" s="7" t="s">
        <v>221</v>
      </c>
      <c r="O110" s="7" t="s">
        <v>161</v>
      </c>
      <c r="P110" s="106" t="s">
        <v>230</v>
      </c>
      <c r="Q110" s="100" t="s">
        <v>161</v>
      </c>
      <c r="R110" s="106" t="s">
        <v>230</v>
      </c>
      <c r="S110" s="101" t="s">
        <v>162</v>
      </c>
      <c r="T110" s="100" t="s">
        <v>161</v>
      </c>
      <c r="U110" s="100" t="s">
        <v>161</v>
      </c>
      <c r="V110" s="97" t="s">
        <v>161</v>
      </c>
      <c r="W110" s="97" t="s">
        <v>161</v>
      </c>
      <c r="X110" s="96" t="s">
        <v>161</v>
      </c>
      <c r="Y110" s="96" t="s">
        <v>161</v>
      </c>
      <c r="Z110" s="126" t="s">
        <v>161</v>
      </c>
      <c r="AA110" s="101" t="s">
        <v>162</v>
      </c>
      <c r="AB110" s="100" t="s">
        <v>161</v>
      </c>
      <c r="AC110" s="108" t="s">
        <v>278</v>
      </c>
      <c r="AD110" s="101" t="s">
        <v>162</v>
      </c>
      <c r="AE110" s="101" t="s">
        <v>162</v>
      </c>
      <c r="AF110" s="106" t="s">
        <v>239</v>
      </c>
      <c r="AG110" s="100" t="s">
        <v>161</v>
      </c>
      <c r="AH110" s="100" t="s">
        <v>161</v>
      </c>
      <c r="AI110" s="100" t="s">
        <v>161</v>
      </c>
      <c r="AJ110" s="100" t="s">
        <v>161</v>
      </c>
      <c r="AK110" s="100" t="s">
        <v>161</v>
      </c>
      <c r="AL110" s="100" t="s">
        <v>161</v>
      </c>
      <c r="AM110" s="100" t="s">
        <v>161</v>
      </c>
      <c r="AN110" s="100" t="s">
        <v>161</v>
      </c>
      <c r="AO110" s="100" t="s">
        <v>161</v>
      </c>
      <c r="AP110" s="100" t="s">
        <v>161</v>
      </c>
      <c r="AQ110" s="108" t="s">
        <v>278</v>
      </c>
      <c r="AT110" s="65">
        <f t="shared" si="3"/>
        <v>2</v>
      </c>
      <c r="AU110" s="30">
        <f t="shared" si="4"/>
        <v>4</v>
      </c>
      <c r="AV110" s="79">
        <f t="shared" si="5"/>
        <v>9.7560975609756101E-2</v>
      </c>
      <c r="AW110" s="70"/>
      <c r="AY110" s="111" t="s">
        <v>505</v>
      </c>
      <c r="AZ110" s="28" t="s">
        <v>506</v>
      </c>
      <c r="BA110" s="28" t="s">
        <v>507</v>
      </c>
    </row>
    <row r="111" spans="1:53" s="16" customFormat="1" ht="18.75" customHeight="1" thickTop="1">
      <c r="A111" s="212" t="s">
        <v>14</v>
      </c>
      <c r="B111" s="43" t="s">
        <v>113</v>
      </c>
      <c r="C111" s="7" t="s">
        <v>221</v>
      </c>
      <c r="D111" s="7" t="s">
        <v>161</v>
      </c>
      <c r="E111" s="97" t="s">
        <v>161</v>
      </c>
      <c r="F111" s="97" t="s">
        <v>161</v>
      </c>
      <c r="G111" s="96" t="s">
        <v>221</v>
      </c>
      <c r="H111" s="7" t="s">
        <v>161</v>
      </c>
      <c r="I111" s="7" t="s">
        <v>161</v>
      </c>
      <c r="J111" s="96" t="s">
        <v>161</v>
      </c>
      <c r="K111" s="96" t="s">
        <v>161</v>
      </c>
      <c r="L111" s="97" t="s">
        <v>161</v>
      </c>
      <c r="M111" s="7" t="s">
        <v>161</v>
      </c>
      <c r="N111" s="7" t="s">
        <v>221</v>
      </c>
      <c r="O111" s="7" t="s">
        <v>161</v>
      </c>
      <c r="P111" s="7" t="s">
        <v>161</v>
      </c>
      <c r="Q111" s="7" t="s">
        <v>161</v>
      </c>
      <c r="R111" s="7" t="s">
        <v>161</v>
      </c>
      <c r="S111" s="7" t="s">
        <v>161</v>
      </c>
      <c r="T111" s="7" t="s">
        <v>161</v>
      </c>
      <c r="U111" s="7" t="s">
        <v>161</v>
      </c>
      <c r="V111" s="97" t="s">
        <v>161</v>
      </c>
      <c r="W111" s="97" t="s">
        <v>161</v>
      </c>
      <c r="X111" s="7" t="s">
        <v>161</v>
      </c>
      <c r="Y111" s="96" t="s">
        <v>161</v>
      </c>
      <c r="Z111" s="97" t="s">
        <v>161</v>
      </c>
      <c r="AA111" s="7" t="s">
        <v>161</v>
      </c>
      <c r="AB111" s="7" t="s">
        <v>161</v>
      </c>
      <c r="AC111" s="7" t="s">
        <v>161</v>
      </c>
      <c r="AD111" s="7" t="s">
        <v>161</v>
      </c>
      <c r="AE111" s="7" t="s">
        <v>161</v>
      </c>
      <c r="AF111" s="7" t="s">
        <v>161</v>
      </c>
      <c r="AG111" s="7" t="s">
        <v>161</v>
      </c>
      <c r="AH111" s="7" t="s">
        <v>161</v>
      </c>
      <c r="AI111" s="7" t="s">
        <v>161</v>
      </c>
      <c r="AJ111" s="7" t="s">
        <v>161</v>
      </c>
      <c r="AK111" s="7" t="s">
        <v>161</v>
      </c>
      <c r="AL111" s="7" t="s">
        <v>161</v>
      </c>
      <c r="AM111" s="7" t="s">
        <v>161</v>
      </c>
      <c r="AN111" s="7" t="s">
        <v>161</v>
      </c>
      <c r="AO111" s="7" t="s">
        <v>161</v>
      </c>
      <c r="AP111" s="7" t="s">
        <v>161</v>
      </c>
      <c r="AQ111" s="111" t="s">
        <v>278</v>
      </c>
      <c r="AT111" s="65">
        <f t="shared" si="3"/>
        <v>1</v>
      </c>
      <c r="AU111" s="30">
        <f t="shared" si="4"/>
        <v>0</v>
      </c>
      <c r="AV111" s="79">
        <f t="shared" si="5"/>
        <v>2.4390243902439025E-2</v>
      </c>
      <c r="AW111" s="71"/>
      <c r="AY111" s="111" t="s">
        <v>505</v>
      </c>
      <c r="AZ111" s="28" t="s">
        <v>506</v>
      </c>
      <c r="BA111" s="28" t="s">
        <v>507</v>
      </c>
    </row>
    <row r="112" spans="1:53" s="14" customFormat="1">
      <c r="A112" s="213"/>
      <c r="B112" s="41" t="s">
        <v>114</v>
      </c>
      <c r="C112" s="7" t="s">
        <v>221</v>
      </c>
      <c r="D112" s="96" t="s">
        <v>161</v>
      </c>
      <c r="E112" s="97" t="s">
        <v>161</v>
      </c>
      <c r="F112" s="97" t="s">
        <v>161</v>
      </c>
      <c r="G112" s="96" t="s">
        <v>221</v>
      </c>
      <c r="H112" s="7" t="s">
        <v>161</v>
      </c>
      <c r="I112" s="7" t="s">
        <v>161</v>
      </c>
      <c r="J112" s="96" t="s">
        <v>161</v>
      </c>
      <c r="K112" s="96" t="s">
        <v>161</v>
      </c>
      <c r="L112" s="97" t="s">
        <v>161</v>
      </c>
      <c r="M112" s="7" t="s">
        <v>161</v>
      </c>
      <c r="N112" s="7" t="s">
        <v>221</v>
      </c>
      <c r="O112" s="7" t="s">
        <v>161</v>
      </c>
      <c r="P112" s="96" t="s">
        <v>161</v>
      </c>
      <c r="Q112" s="96" t="s">
        <v>161</v>
      </c>
      <c r="R112" s="96" t="s">
        <v>161</v>
      </c>
      <c r="S112" s="96" t="s">
        <v>161</v>
      </c>
      <c r="T112" s="96" t="s">
        <v>161</v>
      </c>
      <c r="U112" s="96" t="s">
        <v>161</v>
      </c>
      <c r="V112" s="97" t="s">
        <v>161</v>
      </c>
      <c r="W112" s="97" t="s">
        <v>161</v>
      </c>
      <c r="X112" s="7" t="s">
        <v>161</v>
      </c>
      <c r="Y112" s="96" t="s">
        <v>161</v>
      </c>
      <c r="Z112" s="103" t="s">
        <v>161</v>
      </c>
      <c r="AA112" s="96" t="s">
        <v>161</v>
      </c>
      <c r="AB112" s="96" t="s">
        <v>161</v>
      </c>
      <c r="AC112" s="96" t="s">
        <v>161</v>
      </c>
      <c r="AD112" s="96" t="s">
        <v>161</v>
      </c>
      <c r="AE112" s="96" t="s">
        <v>161</v>
      </c>
      <c r="AF112" s="96" t="s">
        <v>161</v>
      </c>
      <c r="AG112" s="96" t="s">
        <v>161</v>
      </c>
      <c r="AH112" s="96" t="s">
        <v>161</v>
      </c>
      <c r="AI112" s="96" t="s">
        <v>161</v>
      </c>
      <c r="AJ112" s="96" t="s">
        <v>161</v>
      </c>
      <c r="AK112" s="96" t="s">
        <v>161</v>
      </c>
      <c r="AL112" s="96" t="s">
        <v>161</v>
      </c>
      <c r="AM112" s="96" t="s">
        <v>161</v>
      </c>
      <c r="AN112" s="96" t="s">
        <v>161</v>
      </c>
      <c r="AO112" s="96" t="s">
        <v>161</v>
      </c>
      <c r="AP112" s="96" t="s">
        <v>161</v>
      </c>
      <c r="AQ112" s="27" t="s">
        <v>278</v>
      </c>
      <c r="AT112" s="65">
        <f t="shared" si="3"/>
        <v>1</v>
      </c>
      <c r="AU112" s="30">
        <f t="shared" si="4"/>
        <v>0</v>
      </c>
      <c r="AV112" s="79">
        <f t="shared" si="5"/>
        <v>2.4390243902439025E-2</v>
      </c>
      <c r="AW112" s="68"/>
      <c r="AY112" s="111" t="s">
        <v>505</v>
      </c>
      <c r="AZ112" s="28" t="s">
        <v>506</v>
      </c>
      <c r="BA112" s="28" t="s">
        <v>507</v>
      </c>
    </row>
    <row r="113" spans="1:53" s="15" customFormat="1" ht="17.25" thickBot="1">
      <c r="A113" s="214"/>
      <c r="B113" s="44" t="s">
        <v>115</v>
      </c>
      <c r="C113" s="7" t="s">
        <v>221</v>
      </c>
      <c r="D113" s="98" t="s">
        <v>161</v>
      </c>
      <c r="E113" s="38" t="s">
        <v>224</v>
      </c>
      <c r="F113" s="97" t="s">
        <v>161</v>
      </c>
      <c r="G113" s="96" t="s">
        <v>221</v>
      </c>
      <c r="H113" s="7" t="s">
        <v>161</v>
      </c>
      <c r="I113" s="7" t="s">
        <v>161</v>
      </c>
      <c r="J113" s="96" t="s">
        <v>161</v>
      </c>
      <c r="K113" s="96" t="s">
        <v>161</v>
      </c>
      <c r="L113" s="97" t="s">
        <v>161</v>
      </c>
      <c r="M113" s="7" t="s">
        <v>161</v>
      </c>
      <c r="N113" s="9" t="s">
        <v>206</v>
      </c>
      <c r="O113" s="7" t="s">
        <v>161</v>
      </c>
      <c r="P113" s="98" t="s">
        <v>161</v>
      </c>
      <c r="Q113" s="98" t="s">
        <v>161</v>
      </c>
      <c r="R113" s="98" t="s">
        <v>161</v>
      </c>
      <c r="S113" s="109" t="s">
        <v>206</v>
      </c>
      <c r="T113" s="98" t="s">
        <v>161</v>
      </c>
      <c r="U113" s="98" t="s">
        <v>161</v>
      </c>
      <c r="V113" s="97" t="s">
        <v>161</v>
      </c>
      <c r="W113" s="97" t="s">
        <v>161</v>
      </c>
      <c r="X113" s="7" t="s">
        <v>161</v>
      </c>
      <c r="Y113" s="96" t="s">
        <v>161</v>
      </c>
      <c r="Z113" s="121" t="s">
        <v>161</v>
      </c>
      <c r="AA113" s="109" t="s">
        <v>206</v>
      </c>
      <c r="AB113" s="98" t="s">
        <v>161</v>
      </c>
      <c r="AC113" s="98" t="s">
        <v>161</v>
      </c>
      <c r="AD113" s="98" t="s">
        <v>161</v>
      </c>
      <c r="AE113" s="98" t="s">
        <v>161</v>
      </c>
      <c r="AF113" s="109" t="s">
        <v>206</v>
      </c>
      <c r="AG113" s="98" t="s">
        <v>161</v>
      </c>
      <c r="AH113" s="98" t="s">
        <v>161</v>
      </c>
      <c r="AI113" s="98" t="s">
        <v>161</v>
      </c>
      <c r="AJ113" s="98" t="s">
        <v>161</v>
      </c>
      <c r="AK113" s="98" t="s">
        <v>161</v>
      </c>
      <c r="AL113" s="98" t="s">
        <v>161</v>
      </c>
      <c r="AM113" s="98" t="s">
        <v>161</v>
      </c>
      <c r="AN113" s="98" t="s">
        <v>161</v>
      </c>
      <c r="AO113" s="98" t="s">
        <v>161</v>
      </c>
      <c r="AP113" s="98" t="s">
        <v>161</v>
      </c>
      <c r="AQ113" s="109" t="s">
        <v>278</v>
      </c>
      <c r="AT113" s="65">
        <f t="shared" si="3"/>
        <v>5</v>
      </c>
      <c r="AU113" s="30">
        <f t="shared" si="4"/>
        <v>1</v>
      </c>
      <c r="AV113" s="79">
        <f t="shared" si="5"/>
        <v>0.13414634146341464</v>
      </c>
      <c r="AW113" s="67"/>
      <c r="AY113" s="111" t="s">
        <v>505</v>
      </c>
      <c r="AZ113" s="28" t="s">
        <v>506</v>
      </c>
      <c r="BA113" s="28" t="s">
        <v>507</v>
      </c>
    </row>
    <row r="114" spans="1:53" s="17" customFormat="1" ht="17.25" customHeight="1" thickTop="1">
      <c r="A114" s="212" t="s">
        <v>15</v>
      </c>
      <c r="B114" s="45" t="s">
        <v>114</v>
      </c>
      <c r="C114" s="7" t="s">
        <v>221</v>
      </c>
      <c r="D114" s="99" t="s">
        <v>161</v>
      </c>
      <c r="E114" s="97" t="s">
        <v>161</v>
      </c>
      <c r="F114" s="97" t="s">
        <v>161</v>
      </c>
      <c r="G114" s="96" t="s">
        <v>221</v>
      </c>
      <c r="H114" s="7" t="s">
        <v>161</v>
      </c>
      <c r="I114" s="7" t="s">
        <v>161</v>
      </c>
      <c r="J114" s="96" t="s">
        <v>161</v>
      </c>
      <c r="K114" s="96" t="s">
        <v>161</v>
      </c>
      <c r="L114" s="97" t="s">
        <v>161</v>
      </c>
      <c r="M114" s="7" t="s">
        <v>161</v>
      </c>
      <c r="N114" s="7" t="s">
        <v>221</v>
      </c>
      <c r="O114" s="7" t="s">
        <v>161</v>
      </c>
      <c r="P114" s="99" t="s">
        <v>161</v>
      </c>
      <c r="Q114" s="99" t="s">
        <v>161</v>
      </c>
      <c r="R114" s="99" t="s">
        <v>161</v>
      </c>
      <c r="S114" s="99" t="s">
        <v>161</v>
      </c>
      <c r="T114" s="99" t="s">
        <v>161</v>
      </c>
      <c r="U114" s="99" t="s">
        <v>161</v>
      </c>
      <c r="V114" s="97" t="s">
        <v>161</v>
      </c>
      <c r="W114" s="97" t="s">
        <v>161</v>
      </c>
      <c r="X114" s="7" t="s">
        <v>161</v>
      </c>
      <c r="Y114" s="96" t="s">
        <v>161</v>
      </c>
      <c r="Z114" s="127" t="s">
        <v>162</v>
      </c>
      <c r="AA114" s="99" t="s">
        <v>161</v>
      </c>
      <c r="AB114" s="99" t="s">
        <v>161</v>
      </c>
      <c r="AC114" s="99" t="s">
        <v>161</v>
      </c>
      <c r="AD114" s="99" t="s">
        <v>161</v>
      </c>
      <c r="AE114" s="99" t="s">
        <v>161</v>
      </c>
      <c r="AF114" s="99" t="s">
        <v>161</v>
      </c>
      <c r="AG114" s="102" t="s">
        <v>162</v>
      </c>
      <c r="AH114" s="99" t="s">
        <v>161</v>
      </c>
      <c r="AI114" s="99" t="s">
        <v>161</v>
      </c>
      <c r="AJ114" s="99" t="s">
        <v>161</v>
      </c>
      <c r="AK114" s="99" t="s">
        <v>161</v>
      </c>
      <c r="AL114" s="99" t="s">
        <v>161</v>
      </c>
      <c r="AM114" s="99" t="s">
        <v>161</v>
      </c>
      <c r="AN114" s="99" t="s">
        <v>161</v>
      </c>
      <c r="AO114" s="99" t="s">
        <v>161</v>
      </c>
      <c r="AP114" s="99" t="s">
        <v>161</v>
      </c>
      <c r="AQ114" s="104" t="s">
        <v>278</v>
      </c>
      <c r="AT114" s="65">
        <f t="shared" si="3"/>
        <v>1</v>
      </c>
      <c r="AU114" s="30">
        <f t="shared" si="4"/>
        <v>2</v>
      </c>
      <c r="AV114" s="79">
        <f t="shared" si="5"/>
        <v>4.878048780487805E-2</v>
      </c>
      <c r="AW114" s="67"/>
      <c r="AY114" s="111" t="s">
        <v>505</v>
      </c>
      <c r="AZ114" s="28" t="s">
        <v>506</v>
      </c>
      <c r="BA114" s="28" t="s">
        <v>507</v>
      </c>
    </row>
    <row r="115" spans="1:53" s="14" customFormat="1">
      <c r="A115" s="213"/>
      <c r="B115" s="41" t="s">
        <v>116</v>
      </c>
      <c r="C115" s="7" t="s">
        <v>221</v>
      </c>
      <c r="D115" s="96" t="s">
        <v>161</v>
      </c>
      <c r="E115" s="97" t="s">
        <v>161</v>
      </c>
      <c r="F115" s="97" t="s">
        <v>161</v>
      </c>
      <c r="G115" s="96" t="s">
        <v>221</v>
      </c>
      <c r="H115" s="7" t="s">
        <v>161</v>
      </c>
      <c r="I115" s="7" t="s">
        <v>161</v>
      </c>
      <c r="J115" s="96" t="s">
        <v>161</v>
      </c>
      <c r="K115" s="96" t="s">
        <v>161</v>
      </c>
      <c r="L115" s="97" t="s">
        <v>161</v>
      </c>
      <c r="M115" s="7" t="s">
        <v>161</v>
      </c>
      <c r="N115" s="8" t="s">
        <v>223</v>
      </c>
      <c r="O115" s="7" t="s">
        <v>161</v>
      </c>
      <c r="P115" s="96" t="s">
        <v>161</v>
      </c>
      <c r="Q115" s="96" t="s">
        <v>161</v>
      </c>
      <c r="R115" s="96" t="s">
        <v>161</v>
      </c>
      <c r="S115" s="96" t="s">
        <v>161</v>
      </c>
      <c r="T115" s="96" t="s">
        <v>161</v>
      </c>
      <c r="U115" s="96" t="s">
        <v>161</v>
      </c>
      <c r="V115" s="97" t="s">
        <v>161</v>
      </c>
      <c r="W115" s="97" t="s">
        <v>161</v>
      </c>
      <c r="X115" s="7" t="s">
        <v>161</v>
      </c>
      <c r="Y115" s="96" t="s">
        <v>161</v>
      </c>
      <c r="Z115" s="103" t="s">
        <v>161</v>
      </c>
      <c r="AA115" s="96" t="s">
        <v>161</v>
      </c>
      <c r="AB115" s="96" t="s">
        <v>161</v>
      </c>
      <c r="AC115" s="96" t="s">
        <v>161</v>
      </c>
      <c r="AD115" s="96" t="s">
        <v>161</v>
      </c>
      <c r="AE115" s="96" t="s">
        <v>161</v>
      </c>
      <c r="AF115" s="96" t="s">
        <v>161</v>
      </c>
      <c r="AG115" s="28" t="s">
        <v>162</v>
      </c>
      <c r="AH115" s="96" t="s">
        <v>161</v>
      </c>
      <c r="AI115" s="96" t="s">
        <v>161</v>
      </c>
      <c r="AJ115" s="96" t="s">
        <v>161</v>
      </c>
      <c r="AK115" s="96" t="s">
        <v>161</v>
      </c>
      <c r="AL115" s="96" t="s">
        <v>161</v>
      </c>
      <c r="AM115" s="96" t="s">
        <v>161</v>
      </c>
      <c r="AN115" s="96" t="s">
        <v>161</v>
      </c>
      <c r="AO115" s="27" t="s">
        <v>278</v>
      </c>
      <c r="AP115" s="96" t="s">
        <v>161</v>
      </c>
      <c r="AQ115" s="27" t="s">
        <v>278</v>
      </c>
      <c r="AT115" s="65">
        <f t="shared" si="3"/>
        <v>2</v>
      </c>
      <c r="AU115" s="30">
        <f t="shared" si="4"/>
        <v>2</v>
      </c>
      <c r="AV115" s="79">
        <f t="shared" si="5"/>
        <v>7.3170731707317069E-2</v>
      </c>
      <c r="AW115" s="67"/>
      <c r="AY115" s="111" t="s">
        <v>505</v>
      </c>
      <c r="AZ115" s="28" t="s">
        <v>506</v>
      </c>
      <c r="BA115" s="28" t="s">
        <v>507</v>
      </c>
    </row>
    <row r="116" spans="1:53" s="18" customFormat="1" ht="17.25" thickBot="1">
      <c r="A116" s="214"/>
      <c r="B116" s="42" t="s">
        <v>117</v>
      </c>
      <c r="C116" s="8" t="s">
        <v>224</v>
      </c>
      <c r="D116" s="101" t="s">
        <v>162</v>
      </c>
      <c r="E116" s="97" t="s">
        <v>161</v>
      </c>
      <c r="F116" s="97" t="s">
        <v>161</v>
      </c>
      <c r="G116" s="96" t="s">
        <v>221</v>
      </c>
      <c r="H116" s="101" t="s">
        <v>162</v>
      </c>
      <c r="I116" s="7" t="s">
        <v>161</v>
      </c>
      <c r="J116" s="96" t="s">
        <v>161</v>
      </c>
      <c r="K116" s="96" t="s">
        <v>161</v>
      </c>
      <c r="L116" s="97" t="s">
        <v>161</v>
      </c>
      <c r="M116" s="101" t="s">
        <v>162</v>
      </c>
      <c r="N116" s="8" t="s">
        <v>223</v>
      </c>
      <c r="O116" s="7" t="s">
        <v>161</v>
      </c>
      <c r="P116" s="100" t="s">
        <v>161</v>
      </c>
      <c r="Q116" s="101" t="s">
        <v>162</v>
      </c>
      <c r="R116" s="101" t="s">
        <v>162</v>
      </c>
      <c r="S116" s="101" t="s">
        <v>162</v>
      </c>
      <c r="T116" s="101" t="s">
        <v>162</v>
      </c>
      <c r="U116" s="100" t="s">
        <v>161</v>
      </c>
      <c r="V116" s="97" t="s">
        <v>161</v>
      </c>
      <c r="W116" s="97" t="s">
        <v>161</v>
      </c>
      <c r="X116" s="7" t="s">
        <v>161</v>
      </c>
      <c r="Y116" s="96" t="s">
        <v>161</v>
      </c>
      <c r="Z116" s="128" t="s">
        <v>162</v>
      </c>
      <c r="AA116" s="101" t="s">
        <v>162</v>
      </c>
      <c r="AB116" s="101" t="s">
        <v>162</v>
      </c>
      <c r="AC116" s="100" t="s">
        <v>161</v>
      </c>
      <c r="AD116" s="100" t="s">
        <v>161</v>
      </c>
      <c r="AE116" s="101" t="s">
        <v>224</v>
      </c>
      <c r="AF116" s="100" t="s">
        <v>161</v>
      </c>
      <c r="AG116" s="101" t="s">
        <v>162</v>
      </c>
      <c r="AH116" s="101" t="s">
        <v>162</v>
      </c>
      <c r="AI116" s="101" t="s">
        <v>162</v>
      </c>
      <c r="AJ116" s="101" t="s">
        <v>162</v>
      </c>
      <c r="AK116" s="100" t="s">
        <v>161</v>
      </c>
      <c r="AL116" s="100" t="s">
        <v>161</v>
      </c>
      <c r="AM116" s="100" t="s">
        <v>161</v>
      </c>
      <c r="AN116" s="101" t="s">
        <v>162</v>
      </c>
      <c r="AO116" s="100" t="s">
        <v>161</v>
      </c>
      <c r="AP116" s="101" t="s">
        <v>162</v>
      </c>
      <c r="AQ116" s="108" t="s">
        <v>278</v>
      </c>
      <c r="AT116" s="65">
        <f t="shared" si="3"/>
        <v>1</v>
      </c>
      <c r="AU116" s="30">
        <f t="shared" si="4"/>
        <v>19</v>
      </c>
      <c r="AV116" s="80">
        <f t="shared" si="5"/>
        <v>0.25609756097560976</v>
      </c>
      <c r="AW116" s="155" t="s">
        <v>179</v>
      </c>
      <c r="AY116" s="111" t="s">
        <v>505</v>
      </c>
      <c r="AZ116" s="28" t="s">
        <v>506</v>
      </c>
      <c r="BA116" s="28" t="s">
        <v>507</v>
      </c>
    </row>
    <row r="117" spans="1:53" s="16" customFormat="1" ht="18.75" customHeight="1" thickTop="1">
      <c r="A117" s="212" t="s">
        <v>16</v>
      </c>
      <c r="B117" s="43" t="s">
        <v>118</v>
      </c>
      <c r="C117" s="7" t="s">
        <v>221</v>
      </c>
      <c r="D117" s="7" t="s">
        <v>161</v>
      </c>
      <c r="E117" s="97" t="s">
        <v>161</v>
      </c>
      <c r="F117" s="97" t="s">
        <v>161</v>
      </c>
      <c r="G117" s="96" t="s">
        <v>221</v>
      </c>
      <c r="H117" s="7" t="s">
        <v>161</v>
      </c>
      <c r="I117" s="7" t="s">
        <v>161</v>
      </c>
      <c r="J117" s="96" t="s">
        <v>161</v>
      </c>
      <c r="K117" s="96" t="s">
        <v>161</v>
      </c>
      <c r="L117" s="97" t="s">
        <v>161</v>
      </c>
      <c r="M117" s="7" t="s">
        <v>161</v>
      </c>
      <c r="N117" s="7" t="s">
        <v>221</v>
      </c>
      <c r="O117" s="7" t="s">
        <v>161</v>
      </c>
      <c r="P117" s="7" t="s">
        <v>161</v>
      </c>
      <c r="Q117" s="7" t="s">
        <v>161</v>
      </c>
      <c r="R117" s="7" t="s">
        <v>161</v>
      </c>
      <c r="S117" s="7" t="s">
        <v>161</v>
      </c>
      <c r="T117" s="7" t="s">
        <v>161</v>
      </c>
      <c r="U117" s="7" t="s">
        <v>161</v>
      </c>
      <c r="V117" s="97" t="s">
        <v>161</v>
      </c>
      <c r="W117" s="97" t="s">
        <v>161</v>
      </c>
      <c r="X117" s="7" t="s">
        <v>161</v>
      </c>
      <c r="Y117" s="27" t="s">
        <v>206</v>
      </c>
      <c r="Z117" s="123" t="s">
        <v>206</v>
      </c>
      <c r="AA117" s="111" t="s">
        <v>206</v>
      </c>
      <c r="AB117" s="7" t="s">
        <v>161</v>
      </c>
      <c r="AC117" s="111" t="s">
        <v>278</v>
      </c>
      <c r="AD117" s="7" t="s">
        <v>161</v>
      </c>
      <c r="AE117" s="7" t="s">
        <v>161</v>
      </c>
      <c r="AF117" s="7" t="s">
        <v>161</v>
      </c>
      <c r="AG117" s="7" t="s">
        <v>161</v>
      </c>
      <c r="AH117" s="7" t="s">
        <v>161</v>
      </c>
      <c r="AI117" s="7" t="s">
        <v>161</v>
      </c>
      <c r="AJ117" s="7" t="s">
        <v>161</v>
      </c>
      <c r="AK117" s="7" t="s">
        <v>161</v>
      </c>
      <c r="AL117" s="7" t="s">
        <v>161</v>
      </c>
      <c r="AM117" s="7" t="s">
        <v>161</v>
      </c>
      <c r="AN117" s="7" t="s">
        <v>161</v>
      </c>
      <c r="AO117" s="7" t="s">
        <v>161</v>
      </c>
      <c r="AP117" s="7" t="s">
        <v>161</v>
      </c>
      <c r="AQ117" s="111" t="s">
        <v>278</v>
      </c>
      <c r="AT117" s="65">
        <f t="shared" si="3"/>
        <v>5</v>
      </c>
      <c r="AU117" s="30">
        <f t="shared" si="4"/>
        <v>0</v>
      </c>
      <c r="AV117" s="79">
        <f t="shared" si="5"/>
        <v>0.12195121951219512</v>
      </c>
      <c r="AW117" s="71"/>
      <c r="AY117" s="111" t="s">
        <v>505</v>
      </c>
      <c r="AZ117" s="28" t="s">
        <v>506</v>
      </c>
      <c r="BA117" s="28" t="s">
        <v>507</v>
      </c>
    </row>
    <row r="118" spans="1:53" s="14" customFormat="1">
      <c r="A118" s="213"/>
      <c r="B118" s="41" t="s">
        <v>119</v>
      </c>
      <c r="C118" s="7" t="s">
        <v>221</v>
      </c>
      <c r="D118" s="96" t="s">
        <v>161</v>
      </c>
      <c r="E118" s="97" t="s">
        <v>161</v>
      </c>
      <c r="F118" s="97" t="s">
        <v>161</v>
      </c>
      <c r="G118" s="96" t="s">
        <v>221</v>
      </c>
      <c r="H118" s="96" t="s">
        <v>161</v>
      </c>
      <c r="I118" s="96" t="s">
        <v>161</v>
      </c>
      <c r="J118" s="96" t="s">
        <v>161</v>
      </c>
      <c r="K118" s="96" t="s">
        <v>161</v>
      </c>
      <c r="L118" s="97" t="s">
        <v>161</v>
      </c>
      <c r="M118" s="96" t="s">
        <v>161</v>
      </c>
      <c r="N118" s="7" t="s">
        <v>221</v>
      </c>
      <c r="O118" s="7" t="s">
        <v>161</v>
      </c>
      <c r="P118" s="96" t="s">
        <v>161</v>
      </c>
      <c r="Q118" s="96" t="s">
        <v>161</v>
      </c>
      <c r="R118" s="96" t="s">
        <v>161</v>
      </c>
      <c r="S118" s="96" t="s">
        <v>161</v>
      </c>
      <c r="T118" s="96" t="s">
        <v>161</v>
      </c>
      <c r="U118" s="96" t="s">
        <v>161</v>
      </c>
      <c r="V118" s="97" t="s">
        <v>161</v>
      </c>
      <c r="W118" s="97" t="s">
        <v>161</v>
      </c>
      <c r="X118" s="96" t="s">
        <v>161</v>
      </c>
      <c r="Y118" s="96" t="s">
        <v>161</v>
      </c>
      <c r="Z118" s="116" t="s">
        <v>206</v>
      </c>
      <c r="AA118" s="27" t="s">
        <v>206</v>
      </c>
      <c r="AB118" s="96" t="s">
        <v>161</v>
      </c>
      <c r="AC118" s="96" t="s">
        <v>161</v>
      </c>
      <c r="AD118" s="96" t="s">
        <v>161</v>
      </c>
      <c r="AE118" s="96" t="s">
        <v>161</v>
      </c>
      <c r="AF118" s="96" t="s">
        <v>161</v>
      </c>
      <c r="AG118" s="96" t="s">
        <v>161</v>
      </c>
      <c r="AH118" s="96" t="s">
        <v>161</v>
      </c>
      <c r="AI118" s="96" t="s">
        <v>161</v>
      </c>
      <c r="AJ118" s="96" t="s">
        <v>161</v>
      </c>
      <c r="AK118" s="96" t="s">
        <v>161</v>
      </c>
      <c r="AL118" s="96" t="s">
        <v>161</v>
      </c>
      <c r="AM118" s="96" t="s">
        <v>161</v>
      </c>
      <c r="AN118" s="96" t="s">
        <v>161</v>
      </c>
      <c r="AO118" s="96" t="s">
        <v>161</v>
      </c>
      <c r="AP118" s="96" t="s">
        <v>161</v>
      </c>
      <c r="AQ118" s="27" t="s">
        <v>278</v>
      </c>
      <c r="AT118" s="65">
        <f t="shared" si="3"/>
        <v>3</v>
      </c>
      <c r="AU118" s="30">
        <f t="shared" si="4"/>
        <v>0</v>
      </c>
      <c r="AV118" s="79">
        <f t="shared" si="5"/>
        <v>7.3170731707317069E-2</v>
      </c>
      <c r="AW118" s="68"/>
      <c r="AY118" s="111" t="s">
        <v>505</v>
      </c>
      <c r="AZ118" s="28" t="s">
        <v>506</v>
      </c>
      <c r="BA118" s="28" t="s">
        <v>507</v>
      </c>
    </row>
    <row r="119" spans="1:53" s="14" customFormat="1">
      <c r="A119" s="213"/>
      <c r="B119" s="41" t="s">
        <v>76</v>
      </c>
      <c r="C119" s="7" t="s">
        <v>221</v>
      </c>
      <c r="D119" s="96" t="s">
        <v>161</v>
      </c>
      <c r="E119" s="97" t="s">
        <v>161</v>
      </c>
      <c r="F119" s="97" t="s">
        <v>161</v>
      </c>
      <c r="G119" s="96" t="s">
        <v>221</v>
      </c>
      <c r="H119" s="96" t="s">
        <v>161</v>
      </c>
      <c r="I119" s="96" t="s">
        <v>161</v>
      </c>
      <c r="J119" s="96" t="s">
        <v>161</v>
      </c>
      <c r="K119" s="96" t="s">
        <v>161</v>
      </c>
      <c r="L119" s="97" t="s">
        <v>161</v>
      </c>
      <c r="M119" s="96" t="s">
        <v>161</v>
      </c>
      <c r="N119" s="7" t="s">
        <v>221</v>
      </c>
      <c r="O119" s="7" t="s">
        <v>161</v>
      </c>
      <c r="P119" s="96" t="s">
        <v>161</v>
      </c>
      <c r="Q119" s="96" t="s">
        <v>161</v>
      </c>
      <c r="R119" s="96" t="s">
        <v>161</v>
      </c>
      <c r="S119" s="27" t="s">
        <v>206</v>
      </c>
      <c r="T119" s="96" t="s">
        <v>161</v>
      </c>
      <c r="U119" s="96" t="s">
        <v>161</v>
      </c>
      <c r="V119" s="97" t="s">
        <v>161</v>
      </c>
      <c r="W119" s="97" t="s">
        <v>161</v>
      </c>
      <c r="X119" s="96" t="s">
        <v>161</v>
      </c>
      <c r="Y119" s="96" t="s">
        <v>161</v>
      </c>
      <c r="Z119" s="116" t="s">
        <v>206</v>
      </c>
      <c r="AA119" s="96" t="s">
        <v>161</v>
      </c>
      <c r="AB119" s="96" t="s">
        <v>161</v>
      </c>
      <c r="AC119" s="96" t="s">
        <v>161</v>
      </c>
      <c r="AD119" s="96" t="s">
        <v>161</v>
      </c>
      <c r="AE119" s="96" t="s">
        <v>161</v>
      </c>
      <c r="AF119" s="96" t="s">
        <v>161</v>
      </c>
      <c r="AG119" s="96" t="s">
        <v>161</v>
      </c>
      <c r="AH119" s="96" t="s">
        <v>161</v>
      </c>
      <c r="AI119" s="96" t="s">
        <v>161</v>
      </c>
      <c r="AJ119" s="96" t="s">
        <v>161</v>
      </c>
      <c r="AK119" s="96" t="s">
        <v>161</v>
      </c>
      <c r="AL119" s="96" t="s">
        <v>161</v>
      </c>
      <c r="AM119" s="96" t="s">
        <v>161</v>
      </c>
      <c r="AN119" s="96" t="s">
        <v>161</v>
      </c>
      <c r="AO119" s="96" t="s">
        <v>161</v>
      </c>
      <c r="AP119" s="96" t="s">
        <v>161</v>
      </c>
      <c r="AQ119" s="27" t="s">
        <v>278</v>
      </c>
      <c r="AT119" s="65">
        <f t="shared" si="3"/>
        <v>3</v>
      </c>
      <c r="AU119" s="30">
        <f t="shared" si="4"/>
        <v>0</v>
      </c>
      <c r="AV119" s="79">
        <f t="shared" si="5"/>
        <v>7.3170731707317069E-2</v>
      </c>
      <c r="AW119" s="68"/>
      <c r="AY119" s="111" t="s">
        <v>505</v>
      </c>
      <c r="AZ119" s="28" t="s">
        <v>506</v>
      </c>
      <c r="BA119" s="28" t="s">
        <v>507</v>
      </c>
    </row>
    <row r="120" spans="1:53" s="14" customFormat="1">
      <c r="A120" s="213"/>
      <c r="B120" s="41" t="s">
        <v>120</v>
      </c>
      <c r="C120" s="7" t="s">
        <v>221</v>
      </c>
      <c r="D120" s="96" t="s">
        <v>161</v>
      </c>
      <c r="E120" s="97" t="s">
        <v>161</v>
      </c>
      <c r="F120" s="97" t="s">
        <v>161</v>
      </c>
      <c r="G120" s="96" t="s">
        <v>221</v>
      </c>
      <c r="H120" s="96" t="s">
        <v>161</v>
      </c>
      <c r="I120" s="96" t="s">
        <v>161</v>
      </c>
      <c r="J120" s="96" t="s">
        <v>161</v>
      </c>
      <c r="K120" s="96" t="s">
        <v>161</v>
      </c>
      <c r="L120" s="97" t="s">
        <v>161</v>
      </c>
      <c r="M120" s="96" t="s">
        <v>161</v>
      </c>
      <c r="N120" s="7" t="s">
        <v>221</v>
      </c>
      <c r="O120" s="7" t="s">
        <v>161</v>
      </c>
      <c r="P120" s="105" t="s">
        <v>230</v>
      </c>
      <c r="Q120" s="96" t="s">
        <v>161</v>
      </c>
      <c r="R120" s="105" t="s">
        <v>230</v>
      </c>
      <c r="S120" s="96" t="s">
        <v>161</v>
      </c>
      <c r="T120" s="96" t="s">
        <v>161</v>
      </c>
      <c r="U120" s="96" t="s">
        <v>161</v>
      </c>
      <c r="V120" s="97" t="s">
        <v>161</v>
      </c>
      <c r="W120" s="97" t="s">
        <v>161</v>
      </c>
      <c r="X120" s="96" t="s">
        <v>161</v>
      </c>
      <c r="Y120" s="96" t="s">
        <v>161</v>
      </c>
      <c r="Z120" s="116" t="s">
        <v>246</v>
      </c>
      <c r="AA120" s="96" t="s">
        <v>161</v>
      </c>
      <c r="AB120" s="96" t="s">
        <v>161</v>
      </c>
      <c r="AC120" s="96" t="s">
        <v>161</v>
      </c>
      <c r="AD120" s="96" t="s">
        <v>161</v>
      </c>
      <c r="AE120" s="96" t="s">
        <v>161</v>
      </c>
      <c r="AF120" s="105" t="s">
        <v>239</v>
      </c>
      <c r="AG120" s="96" t="s">
        <v>161</v>
      </c>
      <c r="AH120" s="96" t="s">
        <v>161</v>
      </c>
      <c r="AI120" s="96" t="s">
        <v>161</v>
      </c>
      <c r="AJ120" s="96" t="s">
        <v>161</v>
      </c>
      <c r="AK120" s="96" t="s">
        <v>161</v>
      </c>
      <c r="AL120" s="96" t="s">
        <v>161</v>
      </c>
      <c r="AM120" s="96" t="s">
        <v>161</v>
      </c>
      <c r="AN120" s="96" t="s">
        <v>161</v>
      </c>
      <c r="AO120" s="96" t="s">
        <v>161</v>
      </c>
      <c r="AP120" s="96" t="s">
        <v>161</v>
      </c>
      <c r="AQ120" s="27" t="s">
        <v>278</v>
      </c>
      <c r="AT120" s="65">
        <f t="shared" si="3"/>
        <v>2</v>
      </c>
      <c r="AU120" s="30">
        <f t="shared" si="4"/>
        <v>0</v>
      </c>
      <c r="AV120" s="79">
        <f t="shared" si="5"/>
        <v>4.878048780487805E-2</v>
      </c>
      <c r="AW120" s="68"/>
      <c r="AY120" s="111" t="s">
        <v>505</v>
      </c>
      <c r="AZ120" s="28" t="s">
        <v>506</v>
      </c>
      <c r="BA120" s="28" t="s">
        <v>507</v>
      </c>
    </row>
    <row r="121" spans="1:53" s="15" customFormat="1" ht="17.25" thickBot="1">
      <c r="A121" s="214"/>
      <c r="B121" s="46" t="s">
        <v>121</v>
      </c>
      <c r="C121" s="7" t="s">
        <v>221</v>
      </c>
      <c r="D121" s="98" t="s">
        <v>161</v>
      </c>
      <c r="E121" s="97" t="s">
        <v>161</v>
      </c>
      <c r="F121" s="97" t="s">
        <v>161</v>
      </c>
      <c r="G121" s="96" t="s">
        <v>221</v>
      </c>
      <c r="H121" s="98" t="s">
        <v>161</v>
      </c>
      <c r="I121" s="98" t="s">
        <v>161</v>
      </c>
      <c r="J121" s="96" t="s">
        <v>161</v>
      </c>
      <c r="K121" s="96" t="s">
        <v>161</v>
      </c>
      <c r="L121" s="97" t="s">
        <v>161</v>
      </c>
      <c r="M121" s="98" t="s">
        <v>161</v>
      </c>
      <c r="N121" s="9" t="s">
        <v>206</v>
      </c>
      <c r="O121" s="7" t="s">
        <v>161</v>
      </c>
      <c r="P121" s="110" t="s">
        <v>230</v>
      </c>
      <c r="Q121" s="98" t="s">
        <v>161</v>
      </c>
      <c r="R121" s="110" t="s">
        <v>230</v>
      </c>
      <c r="S121" s="98" t="s">
        <v>161</v>
      </c>
      <c r="T121" s="98" t="s">
        <v>161</v>
      </c>
      <c r="U121" s="98" t="s">
        <v>161</v>
      </c>
      <c r="V121" s="97" t="s">
        <v>161</v>
      </c>
      <c r="W121" s="97" t="s">
        <v>161</v>
      </c>
      <c r="X121" s="98" t="s">
        <v>161</v>
      </c>
      <c r="Y121" s="96" t="s">
        <v>161</v>
      </c>
      <c r="Z121" s="116" t="s">
        <v>246</v>
      </c>
      <c r="AA121" s="98" t="s">
        <v>161</v>
      </c>
      <c r="AB121" s="98" t="s">
        <v>161</v>
      </c>
      <c r="AC121" s="98" t="s">
        <v>161</v>
      </c>
      <c r="AD121" s="98" t="s">
        <v>161</v>
      </c>
      <c r="AE121" s="98" t="s">
        <v>161</v>
      </c>
      <c r="AF121" s="110" t="s">
        <v>239</v>
      </c>
      <c r="AG121" s="98" t="s">
        <v>161</v>
      </c>
      <c r="AH121" s="98" t="s">
        <v>161</v>
      </c>
      <c r="AI121" s="98" t="s">
        <v>161</v>
      </c>
      <c r="AJ121" s="98" t="s">
        <v>161</v>
      </c>
      <c r="AK121" s="98" t="s">
        <v>161</v>
      </c>
      <c r="AL121" s="98" t="s">
        <v>161</v>
      </c>
      <c r="AM121" s="98" t="s">
        <v>161</v>
      </c>
      <c r="AN121" s="98" t="s">
        <v>161</v>
      </c>
      <c r="AO121" s="109" t="s">
        <v>278</v>
      </c>
      <c r="AP121" s="98" t="s">
        <v>161</v>
      </c>
      <c r="AQ121" s="109" t="s">
        <v>278</v>
      </c>
      <c r="AT121" s="65">
        <f t="shared" si="3"/>
        <v>4</v>
      </c>
      <c r="AU121" s="30">
        <f t="shared" si="4"/>
        <v>0</v>
      </c>
      <c r="AV121" s="79">
        <f t="shared" si="5"/>
        <v>9.7560975609756101E-2</v>
      </c>
      <c r="AW121" s="73"/>
      <c r="AY121" s="111" t="s">
        <v>505</v>
      </c>
      <c r="AZ121" s="28" t="s">
        <v>506</v>
      </c>
      <c r="BA121" s="28" t="s">
        <v>507</v>
      </c>
    </row>
    <row r="122" spans="1:53" s="17" customFormat="1" ht="18" customHeight="1" thickTop="1" thickBot="1">
      <c r="A122" s="212" t="s">
        <v>17</v>
      </c>
      <c r="B122" s="45" t="s">
        <v>122</v>
      </c>
      <c r="C122" s="7" t="s">
        <v>221</v>
      </c>
      <c r="D122" s="102" t="s">
        <v>162</v>
      </c>
      <c r="E122" s="38" t="s">
        <v>223</v>
      </c>
      <c r="F122" s="38" t="s">
        <v>223</v>
      </c>
      <c r="G122" s="96" t="s">
        <v>221</v>
      </c>
      <c r="H122" s="98" t="s">
        <v>161</v>
      </c>
      <c r="I122" s="98" t="s">
        <v>161</v>
      </c>
      <c r="J122" s="96" t="s">
        <v>161</v>
      </c>
      <c r="K122" s="96" t="s">
        <v>161</v>
      </c>
      <c r="L122" s="38" t="s">
        <v>223</v>
      </c>
      <c r="M122" s="98" t="s">
        <v>161</v>
      </c>
      <c r="N122" s="9" t="s">
        <v>206</v>
      </c>
      <c r="O122" s="8" t="s">
        <v>223</v>
      </c>
      <c r="P122" s="107" t="s">
        <v>230</v>
      </c>
      <c r="Q122" s="102" t="s">
        <v>162</v>
      </c>
      <c r="R122" s="107" t="s">
        <v>230</v>
      </c>
      <c r="S122" s="104" t="s">
        <v>206</v>
      </c>
      <c r="T122" s="102" t="s">
        <v>162</v>
      </c>
      <c r="U122" s="99" t="s">
        <v>161</v>
      </c>
      <c r="V122" s="38" t="s">
        <v>223</v>
      </c>
      <c r="W122" s="97" t="s">
        <v>161</v>
      </c>
      <c r="X122" s="101" t="s">
        <v>162</v>
      </c>
      <c r="Y122" s="27" t="s">
        <v>206</v>
      </c>
      <c r="Z122" s="122" t="s">
        <v>246</v>
      </c>
      <c r="AA122" s="104" t="s">
        <v>206</v>
      </c>
      <c r="AB122" s="102" t="s">
        <v>162</v>
      </c>
      <c r="AC122" s="99" t="s">
        <v>161</v>
      </c>
      <c r="AD122" s="99" t="s">
        <v>161</v>
      </c>
      <c r="AE122" s="102" t="s">
        <v>224</v>
      </c>
      <c r="AF122" s="107" t="s">
        <v>239</v>
      </c>
      <c r="AG122" s="99" t="s">
        <v>161</v>
      </c>
      <c r="AH122" s="99" t="s">
        <v>161</v>
      </c>
      <c r="AI122" s="99" t="s">
        <v>161</v>
      </c>
      <c r="AJ122" s="99" t="s">
        <v>161</v>
      </c>
      <c r="AK122" s="99" t="s">
        <v>161</v>
      </c>
      <c r="AL122" s="99" t="s">
        <v>161</v>
      </c>
      <c r="AM122" s="102" t="s">
        <v>162</v>
      </c>
      <c r="AN122" s="104" t="s">
        <v>278</v>
      </c>
      <c r="AO122" s="102" t="s">
        <v>162</v>
      </c>
      <c r="AP122" s="99" t="s">
        <v>161</v>
      </c>
      <c r="AQ122" s="104" t="s">
        <v>278</v>
      </c>
      <c r="AT122" s="65">
        <f t="shared" si="3"/>
        <v>7</v>
      </c>
      <c r="AU122" s="30">
        <f t="shared" si="4"/>
        <v>13</v>
      </c>
      <c r="AV122" s="66">
        <f t="shared" si="5"/>
        <v>0.32926829268292684</v>
      </c>
      <c r="AW122" s="67" t="s">
        <v>503</v>
      </c>
      <c r="AY122" s="111" t="s">
        <v>505</v>
      </c>
      <c r="AZ122" s="28" t="s">
        <v>506</v>
      </c>
      <c r="BA122" s="28" t="s">
        <v>507</v>
      </c>
    </row>
    <row r="123" spans="1:53" s="14" customFormat="1" ht="18" customHeight="1" thickTop="1" thickBot="1">
      <c r="A123" s="213"/>
      <c r="B123" s="41" t="s">
        <v>123</v>
      </c>
      <c r="C123" s="7" t="s">
        <v>221</v>
      </c>
      <c r="D123" s="96" t="s">
        <v>161</v>
      </c>
      <c r="E123" s="97" t="s">
        <v>161</v>
      </c>
      <c r="F123" s="97" t="s">
        <v>161</v>
      </c>
      <c r="G123" s="96" t="s">
        <v>221</v>
      </c>
      <c r="H123" s="98" t="s">
        <v>161</v>
      </c>
      <c r="I123" s="98" t="s">
        <v>161</v>
      </c>
      <c r="J123" s="96" t="s">
        <v>161</v>
      </c>
      <c r="K123" s="96" t="s">
        <v>161</v>
      </c>
      <c r="L123" s="97" t="s">
        <v>161</v>
      </c>
      <c r="M123" s="98" t="s">
        <v>161</v>
      </c>
      <c r="N123" s="7" t="s">
        <v>221</v>
      </c>
      <c r="O123" s="7" t="s">
        <v>161</v>
      </c>
      <c r="P123" s="105" t="s">
        <v>230</v>
      </c>
      <c r="Q123" s="96" t="s">
        <v>161</v>
      </c>
      <c r="R123" s="105" t="s">
        <v>230</v>
      </c>
      <c r="S123" s="96" t="s">
        <v>161</v>
      </c>
      <c r="T123" s="28" t="s">
        <v>162</v>
      </c>
      <c r="U123" s="96" t="s">
        <v>161</v>
      </c>
      <c r="V123" s="97" t="s">
        <v>161</v>
      </c>
      <c r="W123" s="97" t="s">
        <v>161</v>
      </c>
      <c r="X123" s="101" t="s">
        <v>162</v>
      </c>
      <c r="Y123" s="27" t="s">
        <v>206</v>
      </c>
      <c r="Z123" s="116" t="s">
        <v>246</v>
      </c>
      <c r="AA123" s="27" t="s">
        <v>206</v>
      </c>
      <c r="AB123" s="96" t="s">
        <v>161</v>
      </c>
      <c r="AC123" s="96" t="s">
        <v>161</v>
      </c>
      <c r="AD123" s="96" t="s">
        <v>161</v>
      </c>
      <c r="AE123" s="28" t="s">
        <v>224</v>
      </c>
      <c r="AF123" s="105" t="s">
        <v>239</v>
      </c>
      <c r="AG123" s="96" t="s">
        <v>161</v>
      </c>
      <c r="AH123" s="96" t="s">
        <v>161</v>
      </c>
      <c r="AI123" s="96" t="s">
        <v>161</v>
      </c>
      <c r="AJ123" s="96" t="s">
        <v>161</v>
      </c>
      <c r="AK123" s="96" t="s">
        <v>161</v>
      </c>
      <c r="AL123" s="96" t="s">
        <v>161</v>
      </c>
      <c r="AM123" s="28" t="s">
        <v>162</v>
      </c>
      <c r="AN123" s="96" t="s">
        <v>161</v>
      </c>
      <c r="AO123" s="27" t="s">
        <v>278</v>
      </c>
      <c r="AP123" s="96" t="s">
        <v>161</v>
      </c>
      <c r="AQ123" s="27" t="s">
        <v>278</v>
      </c>
      <c r="AT123" s="65">
        <f t="shared" si="3"/>
        <v>5</v>
      </c>
      <c r="AU123" s="30">
        <f t="shared" si="4"/>
        <v>4</v>
      </c>
      <c r="AV123" s="79">
        <f t="shared" si="5"/>
        <v>0.17073170731707318</v>
      </c>
      <c r="AW123" s="155"/>
      <c r="AY123" s="111" t="s">
        <v>505</v>
      </c>
      <c r="AZ123" s="28" t="s">
        <v>506</v>
      </c>
      <c r="BA123" s="28" t="s">
        <v>507</v>
      </c>
    </row>
    <row r="124" spans="1:53" s="18" customFormat="1" ht="18" customHeight="1" thickTop="1" thickBot="1">
      <c r="A124" s="214"/>
      <c r="B124" s="47" t="s">
        <v>124</v>
      </c>
      <c r="C124" s="7" t="s">
        <v>221</v>
      </c>
      <c r="D124" s="100" t="s">
        <v>161</v>
      </c>
      <c r="E124" s="97" t="s">
        <v>161</v>
      </c>
      <c r="F124" s="97" t="s">
        <v>161</v>
      </c>
      <c r="G124" s="96" t="s">
        <v>221</v>
      </c>
      <c r="H124" s="27" t="s">
        <v>206</v>
      </c>
      <c r="I124" s="98" t="s">
        <v>161</v>
      </c>
      <c r="J124" s="96" t="s">
        <v>161</v>
      </c>
      <c r="K124" s="96" t="s">
        <v>161</v>
      </c>
      <c r="L124" s="97" t="s">
        <v>161</v>
      </c>
      <c r="M124" s="9" t="s">
        <v>206</v>
      </c>
      <c r="N124" s="8" t="s">
        <v>223</v>
      </c>
      <c r="O124" s="7" t="s">
        <v>161</v>
      </c>
      <c r="P124" s="106" t="s">
        <v>230</v>
      </c>
      <c r="Q124" s="100" t="s">
        <v>161</v>
      </c>
      <c r="R124" s="106" t="s">
        <v>230</v>
      </c>
      <c r="S124" s="108" t="s">
        <v>206</v>
      </c>
      <c r="T124" s="100" t="s">
        <v>161</v>
      </c>
      <c r="U124" s="100" t="s">
        <v>161</v>
      </c>
      <c r="V124" s="97" t="s">
        <v>161</v>
      </c>
      <c r="W124" s="97" t="s">
        <v>161</v>
      </c>
      <c r="X124" s="9" t="s">
        <v>206</v>
      </c>
      <c r="Y124" s="27" t="s">
        <v>206</v>
      </c>
      <c r="Z124" s="120" t="s">
        <v>246</v>
      </c>
      <c r="AA124" s="108" t="s">
        <v>206</v>
      </c>
      <c r="AB124" s="108" t="s">
        <v>206</v>
      </c>
      <c r="AC124" s="100" t="s">
        <v>161</v>
      </c>
      <c r="AD124" s="108" t="s">
        <v>206</v>
      </c>
      <c r="AE124" s="108" t="s">
        <v>206</v>
      </c>
      <c r="AF124" s="106" t="s">
        <v>239</v>
      </c>
      <c r="AG124" s="100" t="s">
        <v>161</v>
      </c>
      <c r="AH124" s="100" t="s">
        <v>161</v>
      </c>
      <c r="AI124" s="100" t="s">
        <v>161</v>
      </c>
      <c r="AJ124" s="100" t="s">
        <v>161</v>
      </c>
      <c r="AK124" s="100" t="s">
        <v>161</v>
      </c>
      <c r="AL124" s="100" t="s">
        <v>161</v>
      </c>
      <c r="AM124" s="101" t="s">
        <v>162</v>
      </c>
      <c r="AN124" s="100" t="s">
        <v>161</v>
      </c>
      <c r="AO124" s="101" t="s">
        <v>162</v>
      </c>
      <c r="AP124" s="108" t="s">
        <v>278</v>
      </c>
      <c r="AQ124" s="108" t="s">
        <v>278</v>
      </c>
      <c r="AT124" s="65">
        <f t="shared" si="3"/>
        <v>12</v>
      </c>
      <c r="AU124" s="30">
        <f t="shared" si="4"/>
        <v>3</v>
      </c>
      <c r="AV124" s="66">
        <f t="shared" si="5"/>
        <v>0.32926829268292684</v>
      </c>
      <c r="AW124" s="67" t="s">
        <v>509</v>
      </c>
      <c r="AY124" s="111" t="s">
        <v>505</v>
      </c>
      <c r="AZ124" s="28" t="s">
        <v>506</v>
      </c>
      <c r="BA124" s="28" t="s">
        <v>507</v>
      </c>
    </row>
    <row r="125" spans="1:53" s="16" customFormat="1" ht="17.25" thickTop="1">
      <c r="A125" s="204" t="s">
        <v>18</v>
      </c>
      <c r="B125" s="48" t="s">
        <v>125</v>
      </c>
      <c r="C125" s="7" t="s">
        <v>221</v>
      </c>
      <c r="D125" s="7" t="s">
        <v>161</v>
      </c>
      <c r="E125" s="7" t="s">
        <v>161</v>
      </c>
      <c r="F125" s="97" t="s">
        <v>161</v>
      </c>
      <c r="G125" s="96" t="s">
        <v>221</v>
      </c>
      <c r="H125" s="7" t="s">
        <v>161</v>
      </c>
      <c r="I125" s="7" t="s">
        <v>161</v>
      </c>
      <c r="J125" s="96" t="s">
        <v>161</v>
      </c>
      <c r="K125" s="96" t="s">
        <v>161</v>
      </c>
      <c r="L125" s="97" t="s">
        <v>161</v>
      </c>
      <c r="M125" s="7" t="s">
        <v>161</v>
      </c>
      <c r="N125" s="9" t="s">
        <v>206</v>
      </c>
      <c r="O125" s="7" t="s">
        <v>161</v>
      </c>
      <c r="P125" s="10" t="s">
        <v>230</v>
      </c>
      <c r="Q125" s="7" t="s">
        <v>161</v>
      </c>
      <c r="R125" s="10" t="s">
        <v>230</v>
      </c>
      <c r="S125" s="111" t="s">
        <v>206</v>
      </c>
      <c r="T125" s="7" t="s">
        <v>161</v>
      </c>
      <c r="U125" s="7" t="s">
        <v>161</v>
      </c>
      <c r="V125" s="97" t="s">
        <v>161</v>
      </c>
      <c r="W125" s="97" t="s">
        <v>161</v>
      </c>
      <c r="X125" s="7" t="s">
        <v>161</v>
      </c>
      <c r="Y125" s="96" t="s">
        <v>161</v>
      </c>
      <c r="Z125" s="123" t="s">
        <v>246</v>
      </c>
      <c r="AA125" s="7" t="s">
        <v>161</v>
      </c>
      <c r="AB125" s="111" t="s">
        <v>206</v>
      </c>
      <c r="AC125" s="7" t="s">
        <v>161</v>
      </c>
      <c r="AD125" s="8" t="s">
        <v>162</v>
      </c>
      <c r="AE125" s="111" t="s">
        <v>206</v>
      </c>
      <c r="AF125" s="10" t="s">
        <v>239</v>
      </c>
      <c r="AG125" s="7" t="s">
        <v>161</v>
      </c>
      <c r="AH125" s="7" t="s">
        <v>161</v>
      </c>
      <c r="AI125" s="7" t="s">
        <v>161</v>
      </c>
      <c r="AJ125" s="7" t="s">
        <v>161</v>
      </c>
      <c r="AK125" s="7" t="s">
        <v>161</v>
      </c>
      <c r="AL125" s="7" t="s">
        <v>161</v>
      </c>
      <c r="AM125" s="111" t="s">
        <v>206</v>
      </c>
      <c r="AN125" s="8" t="s">
        <v>162</v>
      </c>
      <c r="AO125" s="111" t="s">
        <v>278</v>
      </c>
      <c r="AP125" s="8" t="s">
        <v>162</v>
      </c>
      <c r="AQ125" s="7" t="s">
        <v>161</v>
      </c>
      <c r="AT125" s="65">
        <f t="shared" si="3"/>
        <v>7</v>
      </c>
      <c r="AU125" s="30">
        <f t="shared" si="4"/>
        <v>3</v>
      </c>
      <c r="AV125" s="66">
        <f t="shared" si="5"/>
        <v>0.2073170731707317</v>
      </c>
      <c r="AW125" s="241" t="s">
        <v>441</v>
      </c>
      <c r="AY125" s="111" t="s">
        <v>505</v>
      </c>
      <c r="AZ125" s="28" t="s">
        <v>506</v>
      </c>
      <c r="BA125" s="28" t="s">
        <v>507</v>
      </c>
    </row>
    <row r="126" spans="1:53" s="15" customFormat="1" ht="17.25" thickBot="1">
      <c r="A126" s="206"/>
      <c r="B126" s="46" t="s">
        <v>126</v>
      </c>
      <c r="C126" s="7" t="s">
        <v>221</v>
      </c>
      <c r="D126" s="98" t="s">
        <v>161</v>
      </c>
      <c r="E126" s="7" t="s">
        <v>161</v>
      </c>
      <c r="F126" s="97" t="s">
        <v>161</v>
      </c>
      <c r="G126" s="96" t="s">
        <v>221</v>
      </c>
      <c r="H126" s="98" t="s">
        <v>161</v>
      </c>
      <c r="I126" s="98" t="s">
        <v>161</v>
      </c>
      <c r="J126" s="96" t="s">
        <v>161</v>
      </c>
      <c r="K126" s="96" t="s">
        <v>161</v>
      </c>
      <c r="L126" s="97" t="s">
        <v>161</v>
      </c>
      <c r="M126" s="98" t="s">
        <v>161</v>
      </c>
      <c r="N126" s="9" t="s">
        <v>206</v>
      </c>
      <c r="O126" s="7" t="s">
        <v>161</v>
      </c>
      <c r="P126" s="110" t="s">
        <v>230</v>
      </c>
      <c r="Q126" s="98" t="s">
        <v>161</v>
      </c>
      <c r="R126" s="110" t="s">
        <v>230</v>
      </c>
      <c r="S126" s="109" t="s">
        <v>206</v>
      </c>
      <c r="T126" s="98" t="s">
        <v>161</v>
      </c>
      <c r="U126" s="98" t="s">
        <v>161</v>
      </c>
      <c r="V126" s="97" t="s">
        <v>161</v>
      </c>
      <c r="W126" s="97" t="s">
        <v>161</v>
      </c>
      <c r="X126" s="7" t="s">
        <v>161</v>
      </c>
      <c r="Y126" s="96" t="s">
        <v>161</v>
      </c>
      <c r="Z126" s="118" t="s">
        <v>246</v>
      </c>
      <c r="AA126" s="98" t="s">
        <v>161</v>
      </c>
      <c r="AB126" s="109" t="s">
        <v>206</v>
      </c>
      <c r="AC126" s="98" t="s">
        <v>161</v>
      </c>
      <c r="AD126" s="125" t="s">
        <v>162</v>
      </c>
      <c r="AE126" s="109" t="s">
        <v>206</v>
      </c>
      <c r="AF126" s="110" t="s">
        <v>239</v>
      </c>
      <c r="AG126" s="98" t="s">
        <v>161</v>
      </c>
      <c r="AH126" s="98" t="s">
        <v>161</v>
      </c>
      <c r="AI126" s="98" t="s">
        <v>161</v>
      </c>
      <c r="AJ126" s="98" t="s">
        <v>161</v>
      </c>
      <c r="AK126" s="98" t="s">
        <v>161</v>
      </c>
      <c r="AL126" s="98" t="s">
        <v>161</v>
      </c>
      <c r="AM126" s="109" t="s">
        <v>206</v>
      </c>
      <c r="AN126" s="125" t="s">
        <v>162</v>
      </c>
      <c r="AO126" s="109" t="s">
        <v>278</v>
      </c>
      <c r="AP126" s="125" t="s">
        <v>162</v>
      </c>
      <c r="AQ126" s="98" t="s">
        <v>161</v>
      </c>
      <c r="AT126" s="65">
        <f t="shared" si="3"/>
        <v>7</v>
      </c>
      <c r="AU126" s="30">
        <f t="shared" si="4"/>
        <v>3</v>
      </c>
      <c r="AV126" s="66">
        <f t="shared" si="5"/>
        <v>0.2073170731707317</v>
      </c>
      <c r="AW126" s="242"/>
      <c r="AY126" s="111" t="s">
        <v>505</v>
      </c>
      <c r="AZ126" s="28" t="s">
        <v>506</v>
      </c>
      <c r="BA126" s="28" t="s">
        <v>507</v>
      </c>
    </row>
    <row r="127" spans="1:53" s="17" customFormat="1" ht="17.25" thickTop="1">
      <c r="A127" s="204" t="s">
        <v>19</v>
      </c>
      <c r="B127" s="39" t="s">
        <v>127</v>
      </c>
      <c r="C127" s="7" t="s">
        <v>221</v>
      </c>
      <c r="D127" s="99" t="s">
        <v>161</v>
      </c>
      <c r="E127" s="7" t="s">
        <v>161</v>
      </c>
      <c r="F127" s="7" t="s">
        <v>161</v>
      </c>
      <c r="G127" s="96" t="s">
        <v>221</v>
      </c>
      <c r="H127" s="99" t="s">
        <v>161</v>
      </c>
      <c r="I127" s="99" t="s">
        <v>161</v>
      </c>
      <c r="J127" s="96" t="s">
        <v>161</v>
      </c>
      <c r="K127" s="96" t="s">
        <v>161</v>
      </c>
      <c r="L127" s="97" t="s">
        <v>161</v>
      </c>
      <c r="M127" s="99" t="s">
        <v>161</v>
      </c>
      <c r="N127" s="9" t="s">
        <v>206</v>
      </c>
      <c r="O127" s="7" t="s">
        <v>161</v>
      </c>
      <c r="P127" s="107" t="s">
        <v>230</v>
      </c>
      <c r="Q127" s="99" t="s">
        <v>161</v>
      </c>
      <c r="R127" s="107" t="s">
        <v>230</v>
      </c>
      <c r="S127" s="104" t="s">
        <v>206</v>
      </c>
      <c r="T127" s="99" t="s">
        <v>161</v>
      </c>
      <c r="U127" s="99" t="s">
        <v>161</v>
      </c>
      <c r="V127" s="7" t="s">
        <v>161</v>
      </c>
      <c r="W127" s="97" t="s">
        <v>161</v>
      </c>
      <c r="X127" s="9" t="s">
        <v>206</v>
      </c>
      <c r="Y127" s="96" t="s">
        <v>161</v>
      </c>
      <c r="Z127" s="122" t="s">
        <v>246</v>
      </c>
      <c r="AA127" s="104" t="s">
        <v>206</v>
      </c>
      <c r="AB127" s="104" t="s">
        <v>206</v>
      </c>
      <c r="AC127" s="99" t="s">
        <v>161</v>
      </c>
      <c r="AD127" s="104" t="s">
        <v>206</v>
      </c>
      <c r="AE127" s="104" t="s">
        <v>206</v>
      </c>
      <c r="AF127" s="107" t="s">
        <v>239</v>
      </c>
      <c r="AG127" s="99" t="s">
        <v>161</v>
      </c>
      <c r="AH127" s="99" t="s">
        <v>161</v>
      </c>
      <c r="AI127" s="99" t="s">
        <v>161</v>
      </c>
      <c r="AJ127" s="99" t="s">
        <v>161</v>
      </c>
      <c r="AK127" s="99" t="s">
        <v>161</v>
      </c>
      <c r="AL127" s="99" t="s">
        <v>161</v>
      </c>
      <c r="AM127" s="104" t="s">
        <v>206</v>
      </c>
      <c r="AN127" s="99" t="s">
        <v>161</v>
      </c>
      <c r="AO127" s="104" t="s">
        <v>278</v>
      </c>
      <c r="AP127" s="104" t="s">
        <v>278</v>
      </c>
      <c r="AQ127" s="99" t="s">
        <v>161</v>
      </c>
      <c r="AT127" s="65">
        <f t="shared" si="3"/>
        <v>11</v>
      </c>
      <c r="AU127" s="30">
        <f t="shared" si="4"/>
        <v>0</v>
      </c>
      <c r="AV127" s="66">
        <f t="shared" si="5"/>
        <v>0.26829268292682928</v>
      </c>
      <c r="AW127" s="242"/>
      <c r="AY127" s="111" t="s">
        <v>505</v>
      </c>
      <c r="AZ127" s="28" t="s">
        <v>506</v>
      </c>
      <c r="BA127" s="28" t="s">
        <v>507</v>
      </c>
    </row>
    <row r="128" spans="1:53" s="14" customFormat="1">
      <c r="A128" s="205"/>
      <c r="B128" s="40" t="s">
        <v>128</v>
      </c>
      <c r="C128" s="7" t="s">
        <v>221</v>
      </c>
      <c r="D128" s="96" t="s">
        <v>161</v>
      </c>
      <c r="E128" s="7" t="s">
        <v>161</v>
      </c>
      <c r="F128" s="7" t="s">
        <v>161</v>
      </c>
      <c r="G128" s="96" t="s">
        <v>221</v>
      </c>
      <c r="H128" s="96" t="s">
        <v>161</v>
      </c>
      <c r="I128" s="96" t="s">
        <v>161</v>
      </c>
      <c r="J128" s="96" t="s">
        <v>161</v>
      </c>
      <c r="K128" s="96" t="s">
        <v>161</v>
      </c>
      <c r="L128" s="97" t="s">
        <v>161</v>
      </c>
      <c r="M128" s="96" t="s">
        <v>161</v>
      </c>
      <c r="N128" s="9" t="s">
        <v>206</v>
      </c>
      <c r="O128" s="7" t="s">
        <v>161</v>
      </c>
      <c r="P128" s="105" t="s">
        <v>230</v>
      </c>
      <c r="Q128" s="96" t="s">
        <v>161</v>
      </c>
      <c r="R128" s="105" t="s">
        <v>230</v>
      </c>
      <c r="S128" s="27" t="s">
        <v>206</v>
      </c>
      <c r="T128" s="96" t="s">
        <v>161</v>
      </c>
      <c r="U128" s="96" t="s">
        <v>161</v>
      </c>
      <c r="V128" s="7" t="s">
        <v>161</v>
      </c>
      <c r="W128" s="97" t="s">
        <v>161</v>
      </c>
      <c r="X128" s="9" t="s">
        <v>206</v>
      </c>
      <c r="Y128" s="96" t="s">
        <v>161</v>
      </c>
      <c r="Z128" s="116" t="s">
        <v>246</v>
      </c>
      <c r="AA128" s="96" t="s">
        <v>161</v>
      </c>
      <c r="AB128" s="27" t="s">
        <v>206</v>
      </c>
      <c r="AC128" s="96" t="s">
        <v>161</v>
      </c>
      <c r="AD128" s="28" t="s">
        <v>162</v>
      </c>
      <c r="AE128" s="27" t="s">
        <v>206</v>
      </c>
      <c r="AF128" s="105" t="s">
        <v>239</v>
      </c>
      <c r="AG128" s="96" t="s">
        <v>161</v>
      </c>
      <c r="AH128" s="96" t="s">
        <v>161</v>
      </c>
      <c r="AI128" s="96" t="s">
        <v>161</v>
      </c>
      <c r="AJ128" s="96" t="s">
        <v>161</v>
      </c>
      <c r="AK128" s="96" t="s">
        <v>161</v>
      </c>
      <c r="AL128" s="96" t="s">
        <v>161</v>
      </c>
      <c r="AM128" s="27" t="s">
        <v>206</v>
      </c>
      <c r="AN128" s="28" t="s">
        <v>162</v>
      </c>
      <c r="AO128" s="27" t="s">
        <v>278</v>
      </c>
      <c r="AP128" s="28" t="s">
        <v>162</v>
      </c>
      <c r="AQ128" s="96" t="s">
        <v>161</v>
      </c>
      <c r="AT128" s="65">
        <f t="shared" si="3"/>
        <v>8</v>
      </c>
      <c r="AU128" s="30">
        <f t="shared" si="4"/>
        <v>3</v>
      </c>
      <c r="AV128" s="66">
        <f t="shared" si="5"/>
        <v>0.23170731707317074</v>
      </c>
      <c r="AW128" s="242"/>
      <c r="AY128" s="111" t="s">
        <v>505</v>
      </c>
      <c r="AZ128" s="28" t="s">
        <v>506</v>
      </c>
      <c r="BA128" s="28" t="s">
        <v>507</v>
      </c>
    </row>
    <row r="129" spans="1:53" s="14" customFormat="1" ht="17.25" thickBot="1">
      <c r="A129" s="205"/>
      <c r="B129" s="40" t="s">
        <v>129</v>
      </c>
      <c r="C129" s="7" t="s">
        <v>221</v>
      </c>
      <c r="D129" s="96" t="s">
        <v>161</v>
      </c>
      <c r="E129" s="7" t="s">
        <v>161</v>
      </c>
      <c r="F129" s="7" t="s">
        <v>161</v>
      </c>
      <c r="G129" s="96" t="s">
        <v>221</v>
      </c>
      <c r="H129" s="96" t="s">
        <v>161</v>
      </c>
      <c r="I129" s="96" t="s">
        <v>161</v>
      </c>
      <c r="J129" s="96" t="s">
        <v>161</v>
      </c>
      <c r="K129" s="96" t="s">
        <v>161</v>
      </c>
      <c r="L129" s="97" t="s">
        <v>161</v>
      </c>
      <c r="M129" s="96" t="s">
        <v>161</v>
      </c>
      <c r="N129" s="9" t="s">
        <v>206</v>
      </c>
      <c r="O129" s="7" t="s">
        <v>161</v>
      </c>
      <c r="P129" s="105" t="s">
        <v>230</v>
      </c>
      <c r="Q129" s="96" t="s">
        <v>161</v>
      </c>
      <c r="R129" s="105" t="s">
        <v>230</v>
      </c>
      <c r="S129" s="27" t="s">
        <v>206</v>
      </c>
      <c r="T129" s="27" t="s">
        <v>206</v>
      </c>
      <c r="U129" s="96" t="s">
        <v>161</v>
      </c>
      <c r="V129" s="7" t="s">
        <v>161</v>
      </c>
      <c r="W129" s="97" t="s">
        <v>161</v>
      </c>
      <c r="X129" s="9" t="s">
        <v>206</v>
      </c>
      <c r="Y129" s="27" t="s">
        <v>206</v>
      </c>
      <c r="Z129" s="116" t="s">
        <v>246</v>
      </c>
      <c r="AA129" s="27" t="s">
        <v>206</v>
      </c>
      <c r="AB129" s="27" t="s">
        <v>206</v>
      </c>
      <c r="AC129" s="96" t="s">
        <v>161</v>
      </c>
      <c r="AD129" s="27" t="s">
        <v>206</v>
      </c>
      <c r="AE129" s="27" t="s">
        <v>206</v>
      </c>
      <c r="AF129" s="105" t="s">
        <v>239</v>
      </c>
      <c r="AG129" s="96" t="s">
        <v>161</v>
      </c>
      <c r="AH129" s="96" t="s">
        <v>161</v>
      </c>
      <c r="AI129" s="96" t="s">
        <v>161</v>
      </c>
      <c r="AJ129" s="96" t="s">
        <v>161</v>
      </c>
      <c r="AK129" s="96" t="s">
        <v>161</v>
      </c>
      <c r="AL129" s="96" t="s">
        <v>161</v>
      </c>
      <c r="AM129" s="27" t="s">
        <v>206</v>
      </c>
      <c r="AN129" s="96" t="s">
        <v>161</v>
      </c>
      <c r="AO129" s="27" t="s">
        <v>278</v>
      </c>
      <c r="AP129" s="27" t="s">
        <v>278</v>
      </c>
      <c r="AQ129" s="96" t="s">
        <v>161</v>
      </c>
      <c r="AT129" s="65">
        <f t="shared" si="3"/>
        <v>13</v>
      </c>
      <c r="AU129" s="30">
        <f t="shared" si="4"/>
        <v>0</v>
      </c>
      <c r="AV129" s="66">
        <f t="shared" si="5"/>
        <v>0.31707317073170732</v>
      </c>
      <c r="AW129" s="242"/>
      <c r="AY129" s="111" t="s">
        <v>505</v>
      </c>
      <c r="AZ129" s="28" t="s">
        <v>506</v>
      </c>
      <c r="BA129" s="28" t="s">
        <v>507</v>
      </c>
    </row>
    <row r="130" spans="1:53" s="14" customFormat="1" ht="17.25" thickTop="1">
      <c r="A130" s="205"/>
      <c r="B130" s="40" t="s">
        <v>130</v>
      </c>
      <c r="C130" s="7" t="s">
        <v>221</v>
      </c>
      <c r="D130" s="96" t="s">
        <v>161</v>
      </c>
      <c r="E130" s="7" t="s">
        <v>161</v>
      </c>
      <c r="F130" s="7" t="s">
        <v>161</v>
      </c>
      <c r="G130" s="96" t="s">
        <v>221</v>
      </c>
      <c r="H130" s="96" t="s">
        <v>161</v>
      </c>
      <c r="I130" s="96" t="s">
        <v>161</v>
      </c>
      <c r="J130" s="96" t="s">
        <v>161</v>
      </c>
      <c r="K130" s="96" t="s">
        <v>161</v>
      </c>
      <c r="L130" s="97" t="s">
        <v>161</v>
      </c>
      <c r="M130" s="96" t="s">
        <v>161</v>
      </c>
      <c r="N130" s="9" t="s">
        <v>206</v>
      </c>
      <c r="O130" s="7" t="s">
        <v>161</v>
      </c>
      <c r="P130" s="105" t="s">
        <v>230</v>
      </c>
      <c r="Q130" s="96" t="s">
        <v>161</v>
      </c>
      <c r="R130" s="105" t="s">
        <v>230</v>
      </c>
      <c r="S130" s="27" t="s">
        <v>206</v>
      </c>
      <c r="T130" s="27" t="s">
        <v>206</v>
      </c>
      <c r="U130" s="96" t="s">
        <v>161</v>
      </c>
      <c r="V130" s="7" t="s">
        <v>161</v>
      </c>
      <c r="W130" s="97" t="s">
        <v>161</v>
      </c>
      <c r="X130" s="115" t="s">
        <v>206</v>
      </c>
      <c r="Y130" s="96" t="s">
        <v>161</v>
      </c>
      <c r="Z130" s="116" t="s">
        <v>246</v>
      </c>
      <c r="AA130" s="27" t="s">
        <v>206</v>
      </c>
      <c r="AB130" s="27" t="s">
        <v>206</v>
      </c>
      <c r="AC130" s="96" t="s">
        <v>161</v>
      </c>
      <c r="AD130" s="27" t="s">
        <v>206</v>
      </c>
      <c r="AE130" s="27" t="s">
        <v>206</v>
      </c>
      <c r="AF130" s="105" t="s">
        <v>239</v>
      </c>
      <c r="AG130" s="96" t="s">
        <v>161</v>
      </c>
      <c r="AH130" s="96" t="s">
        <v>161</v>
      </c>
      <c r="AI130" s="96" t="s">
        <v>161</v>
      </c>
      <c r="AJ130" s="96" t="s">
        <v>161</v>
      </c>
      <c r="AK130" s="96" t="s">
        <v>161</v>
      </c>
      <c r="AL130" s="96" t="s">
        <v>161</v>
      </c>
      <c r="AM130" s="27" t="s">
        <v>206</v>
      </c>
      <c r="AN130" s="96" t="s">
        <v>161</v>
      </c>
      <c r="AO130" s="27" t="s">
        <v>278</v>
      </c>
      <c r="AP130" s="27" t="s">
        <v>278</v>
      </c>
      <c r="AQ130" s="96" t="s">
        <v>161</v>
      </c>
      <c r="AT130" s="65">
        <f t="shared" si="3"/>
        <v>12</v>
      </c>
      <c r="AU130" s="30">
        <f t="shared" si="4"/>
        <v>0</v>
      </c>
      <c r="AV130" s="66">
        <f t="shared" si="5"/>
        <v>0.29268292682926828</v>
      </c>
      <c r="AW130" s="242"/>
      <c r="AY130" s="111" t="s">
        <v>505</v>
      </c>
      <c r="AZ130" s="28" t="s">
        <v>506</v>
      </c>
      <c r="BA130" s="28" t="s">
        <v>507</v>
      </c>
    </row>
    <row r="131" spans="1:53" s="14" customFormat="1">
      <c r="A131" s="205"/>
      <c r="B131" s="40" t="s">
        <v>131</v>
      </c>
      <c r="C131" s="7" t="s">
        <v>221</v>
      </c>
      <c r="D131" s="96" t="s">
        <v>161</v>
      </c>
      <c r="E131" s="7" t="s">
        <v>161</v>
      </c>
      <c r="F131" s="7" t="s">
        <v>161</v>
      </c>
      <c r="G131" s="96" t="s">
        <v>221</v>
      </c>
      <c r="H131" s="96" t="s">
        <v>161</v>
      </c>
      <c r="I131" s="96" t="s">
        <v>161</v>
      </c>
      <c r="J131" s="96" t="s">
        <v>161</v>
      </c>
      <c r="K131" s="96" t="s">
        <v>161</v>
      </c>
      <c r="L131" s="97" t="s">
        <v>161</v>
      </c>
      <c r="M131" s="96" t="s">
        <v>161</v>
      </c>
      <c r="N131" s="9" t="s">
        <v>206</v>
      </c>
      <c r="O131" s="7" t="s">
        <v>161</v>
      </c>
      <c r="P131" s="105" t="s">
        <v>230</v>
      </c>
      <c r="Q131" s="96" t="s">
        <v>161</v>
      </c>
      <c r="R131" s="105" t="s">
        <v>230</v>
      </c>
      <c r="S131" s="27" t="s">
        <v>206</v>
      </c>
      <c r="T131" s="27" t="s">
        <v>206</v>
      </c>
      <c r="U131" s="96" t="s">
        <v>161</v>
      </c>
      <c r="V131" s="7" t="s">
        <v>161</v>
      </c>
      <c r="W131" s="97" t="s">
        <v>161</v>
      </c>
      <c r="X131" s="9" t="s">
        <v>206</v>
      </c>
      <c r="Y131" s="96" t="s">
        <v>161</v>
      </c>
      <c r="Z131" s="116" t="s">
        <v>246</v>
      </c>
      <c r="AA131" s="27" t="s">
        <v>206</v>
      </c>
      <c r="AB131" s="27" t="s">
        <v>206</v>
      </c>
      <c r="AC131" s="96" t="s">
        <v>161</v>
      </c>
      <c r="AD131" s="27" t="s">
        <v>206</v>
      </c>
      <c r="AE131" s="27" t="s">
        <v>206</v>
      </c>
      <c r="AF131" s="105" t="s">
        <v>239</v>
      </c>
      <c r="AG131" s="96" t="s">
        <v>161</v>
      </c>
      <c r="AH131" s="96" t="s">
        <v>161</v>
      </c>
      <c r="AI131" s="96" t="s">
        <v>161</v>
      </c>
      <c r="AJ131" s="96" t="s">
        <v>161</v>
      </c>
      <c r="AK131" s="96" t="s">
        <v>161</v>
      </c>
      <c r="AL131" s="96" t="s">
        <v>161</v>
      </c>
      <c r="AM131" s="27" t="s">
        <v>206</v>
      </c>
      <c r="AN131" s="96" t="s">
        <v>161</v>
      </c>
      <c r="AO131" s="27" t="s">
        <v>278</v>
      </c>
      <c r="AP131" s="27" t="s">
        <v>278</v>
      </c>
      <c r="AQ131" s="96" t="s">
        <v>161</v>
      </c>
      <c r="AT131" s="65">
        <f t="shared" si="3"/>
        <v>12</v>
      </c>
      <c r="AU131" s="30">
        <f t="shared" si="4"/>
        <v>0</v>
      </c>
      <c r="AV131" s="66">
        <f t="shared" si="5"/>
        <v>0.29268292682926828</v>
      </c>
      <c r="AW131" s="242"/>
      <c r="AY131" s="111" t="s">
        <v>505</v>
      </c>
      <c r="AZ131" s="28" t="s">
        <v>506</v>
      </c>
      <c r="BA131" s="28" t="s">
        <v>507</v>
      </c>
    </row>
    <row r="132" spans="1:53" s="14" customFormat="1">
      <c r="A132" s="205"/>
      <c r="B132" s="40" t="s">
        <v>132</v>
      </c>
      <c r="C132" s="7" t="s">
        <v>221</v>
      </c>
      <c r="D132" s="96" t="s">
        <v>161</v>
      </c>
      <c r="E132" s="7" t="s">
        <v>161</v>
      </c>
      <c r="F132" s="7" t="s">
        <v>161</v>
      </c>
      <c r="G132" s="96" t="s">
        <v>221</v>
      </c>
      <c r="H132" s="96" t="s">
        <v>161</v>
      </c>
      <c r="I132" s="96" t="s">
        <v>161</v>
      </c>
      <c r="J132" s="96" t="s">
        <v>161</v>
      </c>
      <c r="K132" s="96" t="s">
        <v>161</v>
      </c>
      <c r="L132" s="97" t="s">
        <v>161</v>
      </c>
      <c r="M132" s="96" t="s">
        <v>161</v>
      </c>
      <c r="N132" s="9" t="s">
        <v>206</v>
      </c>
      <c r="O132" s="7" t="s">
        <v>161</v>
      </c>
      <c r="P132" s="105" t="s">
        <v>230</v>
      </c>
      <c r="Q132" s="96" t="s">
        <v>161</v>
      </c>
      <c r="R132" s="105" t="s">
        <v>230</v>
      </c>
      <c r="S132" s="27" t="s">
        <v>206</v>
      </c>
      <c r="T132" s="27" t="s">
        <v>206</v>
      </c>
      <c r="U132" s="96" t="s">
        <v>161</v>
      </c>
      <c r="V132" s="7" t="s">
        <v>161</v>
      </c>
      <c r="W132" s="97" t="s">
        <v>161</v>
      </c>
      <c r="X132" s="9" t="s">
        <v>206</v>
      </c>
      <c r="Y132" s="96" t="s">
        <v>161</v>
      </c>
      <c r="Z132" s="116" t="s">
        <v>246</v>
      </c>
      <c r="AA132" s="27" t="s">
        <v>206</v>
      </c>
      <c r="AB132" s="27" t="s">
        <v>206</v>
      </c>
      <c r="AC132" s="96" t="s">
        <v>161</v>
      </c>
      <c r="AD132" s="27" t="s">
        <v>206</v>
      </c>
      <c r="AE132" s="27" t="s">
        <v>206</v>
      </c>
      <c r="AF132" s="105" t="s">
        <v>239</v>
      </c>
      <c r="AG132" s="27" t="s">
        <v>206</v>
      </c>
      <c r="AH132" s="27" t="s">
        <v>206</v>
      </c>
      <c r="AI132" s="96" t="s">
        <v>161</v>
      </c>
      <c r="AJ132" s="96" t="s">
        <v>161</v>
      </c>
      <c r="AK132" s="96" t="s">
        <v>161</v>
      </c>
      <c r="AL132" s="96" t="s">
        <v>161</v>
      </c>
      <c r="AM132" s="27" t="s">
        <v>206</v>
      </c>
      <c r="AN132" s="96" t="s">
        <v>161</v>
      </c>
      <c r="AO132" s="27" t="s">
        <v>278</v>
      </c>
      <c r="AP132" s="27" t="s">
        <v>278</v>
      </c>
      <c r="AQ132" s="27" t="s">
        <v>278</v>
      </c>
      <c r="AT132" s="65">
        <f t="shared" si="3"/>
        <v>15</v>
      </c>
      <c r="AU132" s="30">
        <f t="shared" si="4"/>
        <v>0</v>
      </c>
      <c r="AV132" s="66">
        <f t="shared" si="5"/>
        <v>0.36585365853658536</v>
      </c>
      <c r="AW132" s="242"/>
      <c r="AY132" s="111" t="s">
        <v>505</v>
      </c>
      <c r="AZ132" s="28" t="s">
        <v>506</v>
      </c>
      <c r="BA132" s="28" t="s">
        <v>507</v>
      </c>
    </row>
    <row r="133" spans="1:53" s="14" customFormat="1">
      <c r="A133" s="205"/>
      <c r="B133" s="40" t="s">
        <v>133</v>
      </c>
      <c r="C133" s="7" t="s">
        <v>221</v>
      </c>
      <c r="D133" s="96" t="s">
        <v>161</v>
      </c>
      <c r="E133" s="7" t="s">
        <v>161</v>
      </c>
      <c r="F133" s="7" t="s">
        <v>161</v>
      </c>
      <c r="G133" s="96" t="s">
        <v>221</v>
      </c>
      <c r="H133" s="96" t="s">
        <v>161</v>
      </c>
      <c r="I133" s="96" t="s">
        <v>161</v>
      </c>
      <c r="J133" s="96" t="s">
        <v>161</v>
      </c>
      <c r="K133" s="96" t="s">
        <v>161</v>
      </c>
      <c r="L133" s="97" t="s">
        <v>161</v>
      </c>
      <c r="M133" s="96" t="s">
        <v>161</v>
      </c>
      <c r="N133" s="9" t="s">
        <v>206</v>
      </c>
      <c r="O133" s="7" t="s">
        <v>161</v>
      </c>
      <c r="P133" s="105" t="s">
        <v>230</v>
      </c>
      <c r="Q133" s="96" t="s">
        <v>161</v>
      </c>
      <c r="R133" s="105" t="s">
        <v>230</v>
      </c>
      <c r="S133" s="27" t="s">
        <v>206</v>
      </c>
      <c r="T133" s="27" t="s">
        <v>206</v>
      </c>
      <c r="U133" s="96" t="s">
        <v>161</v>
      </c>
      <c r="V133" s="7" t="s">
        <v>161</v>
      </c>
      <c r="W133" s="97" t="s">
        <v>161</v>
      </c>
      <c r="X133" s="9" t="s">
        <v>206</v>
      </c>
      <c r="Y133" s="96" t="s">
        <v>161</v>
      </c>
      <c r="Z133" s="116" t="s">
        <v>246</v>
      </c>
      <c r="AA133" s="27" t="s">
        <v>172</v>
      </c>
      <c r="AB133" s="27" t="s">
        <v>206</v>
      </c>
      <c r="AC133" s="96" t="s">
        <v>161</v>
      </c>
      <c r="AD133" s="27" t="s">
        <v>206</v>
      </c>
      <c r="AE133" s="27" t="s">
        <v>206</v>
      </c>
      <c r="AF133" s="105" t="s">
        <v>239</v>
      </c>
      <c r="AG133" s="96" t="s">
        <v>161</v>
      </c>
      <c r="AH133" s="96" t="s">
        <v>161</v>
      </c>
      <c r="AI133" s="96" t="s">
        <v>161</v>
      </c>
      <c r="AJ133" s="96" t="s">
        <v>161</v>
      </c>
      <c r="AK133" s="96" t="s">
        <v>161</v>
      </c>
      <c r="AL133" s="96" t="s">
        <v>161</v>
      </c>
      <c r="AM133" s="27" t="s">
        <v>206</v>
      </c>
      <c r="AN133" s="96" t="s">
        <v>161</v>
      </c>
      <c r="AO133" s="27" t="s">
        <v>278</v>
      </c>
      <c r="AP133" s="27" t="s">
        <v>278</v>
      </c>
      <c r="AQ133" s="27" t="s">
        <v>278</v>
      </c>
      <c r="AT133" s="65">
        <f t="shared" si="3"/>
        <v>12</v>
      </c>
      <c r="AU133" s="30">
        <f t="shared" si="4"/>
        <v>0</v>
      </c>
      <c r="AV133" s="66">
        <f t="shared" si="5"/>
        <v>0.29268292682926828</v>
      </c>
      <c r="AW133" s="242"/>
      <c r="AY133" s="111" t="s">
        <v>505</v>
      </c>
      <c r="AZ133" s="28" t="s">
        <v>506</v>
      </c>
      <c r="BA133" s="28" t="s">
        <v>507</v>
      </c>
    </row>
    <row r="134" spans="1:53" s="14" customFormat="1">
      <c r="A134" s="205"/>
      <c r="B134" s="40" t="s">
        <v>134</v>
      </c>
      <c r="C134" s="7" t="s">
        <v>221</v>
      </c>
      <c r="D134" s="96" t="s">
        <v>161</v>
      </c>
      <c r="E134" s="7" t="s">
        <v>161</v>
      </c>
      <c r="F134" s="7" t="s">
        <v>161</v>
      </c>
      <c r="G134" s="96" t="s">
        <v>221</v>
      </c>
      <c r="H134" s="96" t="s">
        <v>161</v>
      </c>
      <c r="I134" s="96" t="s">
        <v>161</v>
      </c>
      <c r="J134" s="96" t="s">
        <v>161</v>
      </c>
      <c r="K134" s="96" t="s">
        <v>161</v>
      </c>
      <c r="L134" s="97" t="s">
        <v>161</v>
      </c>
      <c r="M134" s="96" t="s">
        <v>161</v>
      </c>
      <c r="N134" s="9" t="s">
        <v>206</v>
      </c>
      <c r="O134" s="7" t="s">
        <v>161</v>
      </c>
      <c r="P134" s="105" t="s">
        <v>230</v>
      </c>
      <c r="Q134" s="96" t="s">
        <v>161</v>
      </c>
      <c r="R134" s="105" t="s">
        <v>230</v>
      </c>
      <c r="S134" s="27" t="s">
        <v>206</v>
      </c>
      <c r="T134" s="27" t="s">
        <v>206</v>
      </c>
      <c r="U134" s="96" t="s">
        <v>161</v>
      </c>
      <c r="V134" s="7" t="s">
        <v>161</v>
      </c>
      <c r="W134" s="97" t="s">
        <v>161</v>
      </c>
      <c r="X134" s="9" t="s">
        <v>206</v>
      </c>
      <c r="Y134" s="96" t="s">
        <v>161</v>
      </c>
      <c r="Z134" s="116" t="s">
        <v>246</v>
      </c>
      <c r="AA134" s="27" t="s">
        <v>172</v>
      </c>
      <c r="AB134" s="27" t="s">
        <v>206</v>
      </c>
      <c r="AC134" s="96" t="s">
        <v>161</v>
      </c>
      <c r="AD134" s="27" t="s">
        <v>206</v>
      </c>
      <c r="AE134" s="27" t="s">
        <v>206</v>
      </c>
      <c r="AF134" s="105" t="s">
        <v>239</v>
      </c>
      <c r="AG134" s="27" t="s">
        <v>206</v>
      </c>
      <c r="AH134" s="27" t="s">
        <v>206</v>
      </c>
      <c r="AI134" s="96" t="s">
        <v>161</v>
      </c>
      <c r="AJ134" s="96" t="s">
        <v>161</v>
      </c>
      <c r="AK134" s="27" t="s">
        <v>278</v>
      </c>
      <c r="AL134" s="96" t="s">
        <v>161</v>
      </c>
      <c r="AM134" s="27" t="s">
        <v>206</v>
      </c>
      <c r="AN134" s="96" t="s">
        <v>161</v>
      </c>
      <c r="AO134" s="27" t="s">
        <v>278</v>
      </c>
      <c r="AP134" s="27" t="s">
        <v>278</v>
      </c>
      <c r="AQ134" s="27" t="s">
        <v>278</v>
      </c>
      <c r="AT134" s="65">
        <f t="shared" si="3"/>
        <v>15</v>
      </c>
      <c r="AU134" s="30">
        <f t="shared" si="4"/>
        <v>0</v>
      </c>
      <c r="AV134" s="66">
        <f t="shared" si="5"/>
        <v>0.36585365853658536</v>
      </c>
      <c r="AW134" s="242"/>
      <c r="AY134" s="111" t="s">
        <v>505</v>
      </c>
      <c r="AZ134" s="28" t="s">
        <v>506</v>
      </c>
      <c r="BA134" s="28" t="s">
        <v>507</v>
      </c>
    </row>
    <row r="135" spans="1:53" s="14" customFormat="1" ht="17.25" thickBot="1">
      <c r="A135" s="205"/>
      <c r="B135" s="40" t="s">
        <v>135</v>
      </c>
      <c r="C135" s="7" t="s">
        <v>221</v>
      </c>
      <c r="D135" s="96" t="s">
        <v>161</v>
      </c>
      <c r="E135" s="7" t="s">
        <v>161</v>
      </c>
      <c r="F135" s="7" t="s">
        <v>161</v>
      </c>
      <c r="G135" s="96" t="s">
        <v>221</v>
      </c>
      <c r="H135" s="96" t="s">
        <v>161</v>
      </c>
      <c r="I135" s="96" t="s">
        <v>161</v>
      </c>
      <c r="J135" s="96" t="s">
        <v>161</v>
      </c>
      <c r="K135" s="96" t="s">
        <v>161</v>
      </c>
      <c r="L135" s="97" t="s">
        <v>161</v>
      </c>
      <c r="M135" s="96" t="s">
        <v>161</v>
      </c>
      <c r="N135" s="9" t="s">
        <v>206</v>
      </c>
      <c r="O135" s="7" t="s">
        <v>161</v>
      </c>
      <c r="P135" s="105" t="s">
        <v>230</v>
      </c>
      <c r="Q135" s="96" t="s">
        <v>161</v>
      </c>
      <c r="R135" s="105" t="s">
        <v>230</v>
      </c>
      <c r="S135" s="27" t="s">
        <v>206</v>
      </c>
      <c r="T135" s="27" t="s">
        <v>206</v>
      </c>
      <c r="U135" s="96" t="s">
        <v>161</v>
      </c>
      <c r="V135" s="7" t="s">
        <v>161</v>
      </c>
      <c r="W135" s="97" t="s">
        <v>161</v>
      </c>
      <c r="X135" s="9" t="s">
        <v>206</v>
      </c>
      <c r="Y135" s="96" t="s">
        <v>161</v>
      </c>
      <c r="Z135" s="116" t="s">
        <v>246</v>
      </c>
      <c r="AA135" s="27" t="s">
        <v>172</v>
      </c>
      <c r="AB135" s="27" t="s">
        <v>206</v>
      </c>
      <c r="AC135" s="96" t="s">
        <v>161</v>
      </c>
      <c r="AD135" s="27" t="s">
        <v>206</v>
      </c>
      <c r="AE135" s="27" t="s">
        <v>206</v>
      </c>
      <c r="AF135" s="105" t="s">
        <v>239</v>
      </c>
      <c r="AG135" s="27" t="s">
        <v>206</v>
      </c>
      <c r="AH135" s="27" t="s">
        <v>206</v>
      </c>
      <c r="AI135" s="96" t="s">
        <v>161</v>
      </c>
      <c r="AJ135" s="96" t="s">
        <v>161</v>
      </c>
      <c r="AK135" s="27" t="s">
        <v>278</v>
      </c>
      <c r="AL135" s="96" t="s">
        <v>161</v>
      </c>
      <c r="AM135" s="27" t="s">
        <v>206</v>
      </c>
      <c r="AN135" s="96" t="s">
        <v>161</v>
      </c>
      <c r="AO135" s="27" t="s">
        <v>278</v>
      </c>
      <c r="AP135" s="27" t="s">
        <v>278</v>
      </c>
      <c r="AQ135" s="27" t="s">
        <v>278</v>
      </c>
      <c r="AT135" s="65">
        <f t="shared" si="3"/>
        <v>15</v>
      </c>
      <c r="AU135" s="30">
        <f t="shared" si="4"/>
        <v>0</v>
      </c>
      <c r="AV135" s="66">
        <f t="shared" si="5"/>
        <v>0.36585365853658536</v>
      </c>
      <c r="AW135" s="242"/>
      <c r="AY135" s="111" t="s">
        <v>505</v>
      </c>
      <c r="AZ135" s="28" t="s">
        <v>506</v>
      </c>
      <c r="BA135" s="28" t="s">
        <v>507</v>
      </c>
    </row>
    <row r="136" spans="1:53" s="14" customFormat="1" ht="17.25" thickTop="1">
      <c r="A136" s="205"/>
      <c r="B136" s="40" t="s">
        <v>136</v>
      </c>
      <c r="C136" s="7" t="s">
        <v>221</v>
      </c>
      <c r="D136" s="96" t="s">
        <v>161</v>
      </c>
      <c r="E136" s="7" t="s">
        <v>161</v>
      </c>
      <c r="F136" s="7" t="s">
        <v>161</v>
      </c>
      <c r="G136" s="96" t="s">
        <v>221</v>
      </c>
      <c r="H136" s="96" t="s">
        <v>161</v>
      </c>
      <c r="I136" s="96" t="s">
        <v>161</v>
      </c>
      <c r="J136" s="96" t="s">
        <v>161</v>
      </c>
      <c r="K136" s="96" t="s">
        <v>161</v>
      </c>
      <c r="L136" s="97" t="s">
        <v>161</v>
      </c>
      <c r="M136" s="96" t="s">
        <v>161</v>
      </c>
      <c r="N136" s="9" t="s">
        <v>206</v>
      </c>
      <c r="O136" s="7" t="s">
        <v>161</v>
      </c>
      <c r="P136" s="105" t="s">
        <v>230</v>
      </c>
      <c r="Q136" s="96" t="s">
        <v>161</v>
      </c>
      <c r="R136" s="105" t="s">
        <v>230</v>
      </c>
      <c r="S136" s="27" t="s">
        <v>206</v>
      </c>
      <c r="T136" s="27" t="s">
        <v>206</v>
      </c>
      <c r="U136" s="96" t="s">
        <v>161</v>
      </c>
      <c r="V136" s="7" t="s">
        <v>161</v>
      </c>
      <c r="W136" s="97" t="s">
        <v>161</v>
      </c>
      <c r="X136" s="115" t="s">
        <v>206</v>
      </c>
      <c r="Y136" s="96" t="s">
        <v>161</v>
      </c>
      <c r="Z136" s="116" t="s">
        <v>246</v>
      </c>
      <c r="AA136" s="27" t="s">
        <v>172</v>
      </c>
      <c r="AB136" s="27" t="s">
        <v>206</v>
      </c>
      <c r="AC136" s="27" t="s">
        <v>278</v>
      </c>
      <c r="AD136" s="27" t="s">
        <v>206</v>
      </c>
      <c r="AE136" s="27" t="s">
        <v>206</v>
      </c>
      <c r="AF136" s="105" t="s">
        <v>239</v>
      </c>
      <c r="AG136" s="27" t="s">
        <v>206</v>
      </c>
      <c r="AH136" s="27" t="s">
        <v>206</v>
      </c>
      <c r="AI136" s="96" t="s">
        <v>161</v>
      </c>
      <c r="AJ136" s="96" t="s">
        <v>161</v>
      </c>
      <c r="AK136" s="27" t="s">
        <v>278</v>
      </c>
      <c r="AL136" s="96" t="s">
        <v>161</v>
      </c>
      <c r="AM136" s="27" t="s">
        <v>206</v>
      </c>
      <c r="AN136" s="96" t="s">
        <v>161</v>
      </c>
      <c r="AO136" s="27" t="s">
        <v>278</v>
      </c>
      <c r="AP136" s="27" t="s">
        <v>278</v>
      </c>
      <c r="AQ136" s="27" t="s">
        <v>278</v>
      </c>
      <c r="AT136" s="65">
        <f t="shared" ref="AT136:AT171" si="6">COUNTIF(C136:AQ136,AY136)</f>
        <v>16</v>
      </c>
      <c r="AU136" s="30">
        <f t="shared" ref="AU136:AU171" si="7">COUNTIF(C136:AQ136,AZ136)+COUNTIF(C136:AQ136,BA136)</f>
        <v>0</v>
      </c>
      <c r="AV136" s="66">
        <f t="shared" ref="AV136:AV171" si="8">(SUM(AT136+AU136/2))/COUNTA(C136:AQ136)</f>
        <v>0.3902439024390244</v>
      </c>
      <c r="AW136" s="242"/>
      <c r="AY136" s="111" t="s">
        <v>505</v>
      </c>
      <c r="AZ136" s="28" t="s">
        <v>506</v>
      </c>
      <c r="BA136" s="28" t="s">
        <v>507</v>
      </c>
    </row>
    <row r="137" spans="1:53" s="14" customFormat="1">
      <c r="A137" s="205"/>
      <c r="B137" s="40" t="s">
        <v>137</v>
      </c>
      <c r="C137" s="7" t="s">
        <v>221</v>
      </c>
      <c r="D137" s="96" t="s">
        <v>161</v>
      </c>
      <c r="E137" s="7" t="s">
        <v>161</v>
      </c>
      <c r="F137" s="7" t="s">
        <v>161</v>
      </c>
      <c r="G137" s="96" t="s">
        <v>221</v>
      </c>
      <c r="H137" s="96" t="s">
        <v>161</v>
      </c>
      <c r="I137" s="96" t="s">
        <v>161</v>
      </c>
      <c r="J137" s="96" t="s">
        <v>161</v>
      </c>
      <c r="K137" s="96" t="s">
        <v>161</v>
      </c>
      <c r="L137" s="97" t="s">
        <v>161</v>
      </c>
      <c r="M137" s="96" t="s">
        <v>161</v>
      </c>
      <c r="N137" s="9" t="s">
        <v>206</v>
      </c>
      <c r="O137" s="7" t="s">
        <v>161</v>
      </c>
      <c r="P137" s="105" t="s">
        <v>230</v>
      </c>
      <c r="Q137" s="96" t="s">
        <v>161</v>
      </c>
      <c r="R137" s="105" t="s">
        <v>230</v>
      </c>
      <c r="S137" s="27" t="s">
        <v>206</v>
      </c>
      <c r="T137" s="27" t="s">
        <v>206</v>
      </c>
      <c r="U137" s="96" t="s">
        <v>161</v>
      </c>
      <c r="V137" s="7" t="s">
        <v>161</v>
      </c>
      <c r="W137" s="97" t="s">
        <v>161</v>
      </c>
      <c r="X137" s="9" t="s">
        <v>206</v>
      </c>
      <c r="Y137" s="96" t="s">
        <v>161</v>
      </c>
      <c r="Z137" s="116" t="s">
        <v>246</v>
      </c>
      <c r="AA137" s="27" t="s">
        <v>172</v>
      </c>
      <c r="AB137" s="27" t="s">
        <v>206</v>
      </c>
      <c r="AC137" s="27" t="s">
        <v>278</v>
      </c>
      <c r="AD137" s="27" t="s">
        <v>206</v>
      </c>
      <c r="AE137" s="27" t="s">
        <v>206</v>
      </c>
      <c r="AF137" s="105" t="s">
        <v>239</v>
      </c>
      <c r="AG137" s="27" t="s">
        <v>206</v>
      </c>
      <c r="AH137" s="27" t="s">
        <v>206</v>
      </c>
      <c r="AI137" s="96" t="s">
        <v>161</v>
      </c>
      <c r="AJ137" s="96" t="s">
        <v>161</v>
      </c>
      <c r="AK137" s="27" t="s">
        <v>278</v>
      </c>
      <c r="AL137" s="96" t="s">
        <v>161</v>
      </c>
      <c r="AM137" s="27" t="s">
        <v>206</v>
      </c>
      <c r="AN137" s="96" t="s">
        <v>161</v>
      </c>
      <c r="AO137" s="27" t="s">
        <v>278</v>
      </c>
      <c r="AP137" s="27" t="s">
        <v>278</v>
      </c>
      <c r="AQ137" s="27" t="s">
        <v>278</v>
      </c>
      <c r="AT137" s="65">
        <f t="shared" si="6"/>
        <v>16</v>
      </c>
      <c r="AU137" s="30">
        <f t="shared" si="7"/>
        <v>0</v>
      </c>
      <c r="AV137" s="66">
        <f t="shared" si="8"/>
        <v>0.3902439024390244</v>
      </c>
      <c r="AW137" s="242"/>
      <c r="AY137" s="111" t="s">
        <v>505</v>
      </c>
      <c r="AZ137" s="28" t="s">
        <v>506</v>
      </c>
      <c r="BA137" s="28" t="s">
        <v>507</v>
      </c>
    </row>
    <row r="138" spans="1:53" s="14" customFormat="1">
      <c r="A138" s="205"/>
      <c r="B138" s="40" t="s">
        <v>138</v>
      </c>
      <c r="C138" s="7" t="s">
        <v>221</v>
      </c>
      <c r="D138" s="96" t="s">
        <v>161</v>
      </c>
      <c r="E138" s="7" t="s">
        <v>161</v>
      </c>
      <c r="F138" s="7" t="s">
        <v>161</v>
      </c>
      <c r="G138" s="96" t="s">
        <v>221</v>
      </c>
      <c r="H138" s="96" t="s">
        <v>161</v>
      </c>
      <c r="I138" s="96" t="s">
        <v>161</v>
      </c>
      <c r="J138" s="96" t="s">
        <v>161</v>
      </c>
      <c r="K138" s="96" t="s">
        <v>161</v>
      </c>
      <c r="L138" s="97" t="s">
        <v>161</v>
      </c>
      <c r="M138" s="96" t="s">
        <v>161</v>
      </c>
      <c r="N138" s="9" t="s">
        <v>206</v>
      </c>
      <c r="O138" s="7" t="s">
        <v>161</v>
      </c>
      <c r="P138" s="105" t="s">
        <v>230</v>
      </c>
      <c r="Q138" s="96" t="s">
        <v>161</v>
      </c>
      <c r="R138" s="105" t="s">
        <v>230</v>
      </c>
      <c r="S138" s="27" t="s">
        <v>206</v>
      </c>
      <c r="T138" s="27" t="s">
        <v>206</v>
      </c>
      <c r="U138" s="96" t="s">
        <v>161</v>
      </c>
      <c r="V138" s="7" t="s">
        <v>161</v>
      </c>
      <c r="W138" s="97" t="s">
        <v>161</v>
      </c>
      <c r="X138" s="9" t="s">
        <v>206</v>
      </c>
      <c r="Y138" s="96" t="s">
        <v>161</v>
      </c>
      <c r="Z138" s="116" t="s">
        <v>246</v>
      </c>
      <c r="AA138" s="27" t="s">
        <v>206</v>
      </c>
      <c r="AB138" s="27" t="s">
        <v>206</v>
      </c>
      <c r="AC138" s="96" t="s">
        <v>161</v>
      </c>
      <c r="AD138" s="27" t="s">
        <v>206</v>
      </c>
      <c r="AE138" s="27" t="s">
        <v>206</v>
      </c>
      <c r="AF138" s="105" t="s">
        <v>239</v>
      </c>
      <c r="AG138" s="96" t="s">
        <v>161</v>
      </c>
      <c r="AH138" s="96" t="s">
        <v>161</v>
      </c>
      <c r="AI138" s="96" t="s">
        <v>161</v>
      </c>
      <c r="AJ138" s="96" t="s">
        <v>161</v>
      </c>
      <c r="AK138" s="96" t="s">
        <v>161</v>
      </c>
      <c r="AL138" s="96" t="s">
        <v>161</v>
      </c>
      <c r="AM138" s="27" t="s">
        <v>206</v>
      </c>
      <c r="AN138" s="96" t="s">
        <v>161</v>
      </c>
      <c r="AO138" s="27" t="s">
        <v>278</v>
      </c>
      <c r="AP138" s="27" t="s">
        <v>278</v>
      </c>
      <c r="AQ138" s="27" t="s">
        <v>278</v>
      </c>
      <c r="AT138" s="65">
        <f t="shared" si="6"/>
        <v>13</v>
      </c>
      <c r="AU138" s="30">
        <f t="shared" si="7"/>
        <v>0</v>
      </c>
      <c r="AV138" s="66">
        <f t="shared" si="8"/>
        <v>0.31707317073170732</v>
      </c>
      <c r="AW138" s="242"/>
      <c r="AY138" s="111" t="s">
        <v>505</v>
      </c>
      <c r="AZ138" s="28" t="s">
        <v>506</v>
      </c>
      <c r="BA138" s="28" t="s">
        <v>507</v>
      </c>
    </row>
    <row r="139" spans="1:53" s="14" customFormat="1">
      <c r="A139" s="205"/>
      <c r="B139" s="40" t="s">
        <v>139</v>
      </c>
      <c r="C139" s="7" t="s">
        <v>221</v>
      </c>
      <c r="D139" s="96" t="s">
        <v>161</v>
      </c>
      <c r="E139" s="7" t="s">
        <v>161</v>
      </c>
      <c r="F139" s="7" t="s">
        <v>161</v>
      </c>
      <c r="G139" s="96" t="s">
        <v>221</v>
      </c>
      <c r="H139" s="96" t="s">
        <v>161</v>
      </c>
      <c r="I139" s="96" t="s">
        <v>161</v>
      </c>
      <c r="J139" s="96" t="s">
        <v>161</v>
      </c>
      <c r="K139" s="96" t="s">
        <v>161</v>
      </c>
      <c r="L139" s="97" t="s">
        <v>161</v>
      </c>
      <c r="M139" s="96" t="s">
        <v>161</v>
      </c>
      <c r="N139" s="9" t="s">
        <v>206</v>
      </c>
      <c r="O139" s="7" t="s">
        <v>161</v>
      </c>
      <c r="P139" s="105" t="s">
        <v>230</v>
      </c>
      <c r="Q139" s="96" t="s">
        <v>161</v>
      </c>
      <c r="R139" s="105" t="s">
        <v>230</v>
      </c>
      <c r="S139" s="27" t="s">
        <v>206</v>
      </c>
      <c r="T139" s="27" t="s">
        <v>206</v>
      </c>
      <c r="U139" s="96" t="s">
        <v>161</v>
      </c>
      <c r="V139" s="7" t="s">
        <v>161</v>
      </c>
      <c r="W139" s="97" t="s">
        <v>161</v>
      </c>
      <c r="X139" s="9" t="s">
        <v>206</v>
      </c>
      <c r="Y139" s="96" t="s">
        <v>161</v>
      </c>
      <c r="Z139" s="116" t="s">
        <v>246</v>
      </c>
      <c r="AA139" s="27" t="s">
        <v>206</v>
      </c>
      <c r="AB139" s="27" t="s">
        <v>206</v>
      </c>
      <c r="AC139" s="96" t="s">
        <v>161</v>
      </c>
      <c r="AD139" s="27" t="s">
        <v>206</v>
      </c>
      <c r="AE139" s="27" t="s">
        <v>206</v>
      </c>
      <c r="AF139" s="105" t="s">
        <v>239</v>
      </c>
      <c r="AG139" s="96" t="s">
        <v>161</v>
      </c>
      <c r="AH139" s="96" t="s">
        <v>161</v>
      </c>
      <c r="AI139" s="96" t="s">
        <v>161</v>
      </c>
      <c r="AJ139" s="96" t="s">
        <v>161</v>
      </c>
      <c r="AK139" s="96" t="s">
        <v>161</v>
      </c>
      <c r="AL139" s="96" t="s">
        <v>161</v>
      </c>
      <c r="AM139" s="27" t="s">
        <v>206</v>
      </c>
      <c r="AN139" s="96" t="s">
        <v>161</v>
      </c>
      <c r="AO139" s="27" t="s">
        <v>278</v>
      </c>
      <c r="AP139" s="27" t="s">
        <v>278</v>
      </c>
      <c r="AQ139" s="27" t="s">
        <v>278</v>
      </c>
      <c r="AT139" s="65">
        <f t="shared" si="6"/>
        <v>13</v>
      </c>
      <c r="AU139" s="30">
        <f t="shared" si="7"/>
        <v>0</v>
      </c>
      <c r="AV139" s="66">
        <f t="shared" si="8"/>
        <v>0.31707317073170732</v>
      </c>
      <c r="AW139" s="242"/>
      <c r="AY139" s="111" t="s">
        <v>505</v>
      </c>
      <c r="AZ139" s="28" t="s">
        <v>506</v>
      </c>
      <c r="BA139" s="28" t="s">
        <v>507</v>
      </c>
    </row>
    <row r="140" spans="1:53" s="14" customFormat="1">
      <c r="A140" s="205"/>
      <c r="B140" s="40" t="s">
        <v>140</v>
      </c>
      <c r="C140" s="7" t="s">
        <v>221</v>
      </c>
      <c r="D140" s="96" t="s">
        <v>161</v>
      </c>
      <c r="E140" s="7" t="s">
        <v>161</v>
      </c>
      <c r="F140" s="7" t="s">
        <v>161</v>
      </c>
      <c r="G140" s="96" t="s">
        <v>221</v>
      </c>
      <c r="H140" s="96" t="s">
        <v>161</v>
      </c>
      <c r="I140" s="96" t="s">
        <v>161</v>
      </c>
      <c r="J140" s="96" t="s">
        <v>161</v>
      </c>
      <c r="K140" s="96" t="s">
        <v>161</v>
      </c>
      <c r="L140" s="97" t="s">
        <v>161</v>
      </c>
      <c r="M140" s="96" t="s">
        <v>161</v>
      </c>
      <c r="N140" s="9" t="s">
        <v>206</v>
      </c>
      <c r="O140" s="7" t="s">
        <v>161</v>
      </c>
      <c r="P140" s="105" t="s">
        <v>230</v>
      </c>
      <c r="Q140" s="96" t="s">
        <v>161</v>
      </c>
      <c r="R140" s="105" t="s">
        <v>230</v>
      </c>
      <c r="S140" s="27" t="s">
        <v>206</v>
      </c>
      <c r="T140" s="27" t="s">
        <v>206</v>
      </c>
      <c r="U140" s="96" t="s">
        <v>161</v>
      </c>
      <c r="V140" s="7" t="s">
        <v>161</v>
      </c>
      <c r="W140" s="97" t="s">
        <v>161</v>
      </c>
      <c r="X140" s="9" t="s">
        <v>206</v>
      </c>
      <c r="Y140" s="96" t="s">
        <v>161</v>
      </c>
      <c r="Z140" s="116" t="s">
        <v>246</v>
      </c>
      <c r="AA140" s="27" t="s">
        <v>206</v>
      </c>
      <c r="AB140" s="27" t="s">
        <v>206</v>
      </c>
      <c r="AC140" s="96" t="s">
        <v>161</v>
      </c>
      <c r="AD140" s="27" t="s">
        <v>206</v>
      </c>
      <c r="AE140" s="27" t="s">
        <v>206</v>
      </c>
      <c r="AF140" s="105" t="s">
        <v>239</v>
      </c>
      <c r="AG140" s="96" t="s">
        <v>161</v>
      </c>
      <c r="AH140" s="96" t="s">
        <v>161</v>
      </c>
      <c r="AI140" s="96" t="s">
        <v>161</v>
      </c>
      <c r="AJ140" s="96" t="s">
        <v>161</v>
      </c>
      <c r="AK140" s="96" t="s">
        <v>161</v>
      </c>
      <c r="AL140" s="96" t="s">
        <v>161</v>
      </c>
      <c r="AM140" s="27" t="s">
        <v>206</v>
      </c>
      <c r="AN140" s="96" t="s">
        <v>161</v>
      </c>
      <c r="AO140" s="27" t="s">
        <v>278</v>
      </c>
      <c r="AP140" s="27" t="s">
        <v>278</v>
      </c>
      <c r="AQ140" s="27" t="s">
        <v>278</v>
      </c>
      <c r="AT140" s="65">
        <f t="shared" si="6"/>
        <v>13</v>
      </c>
      <c r="AU140" s="30">
        <f t="shared" si="7"/>
        <v>0</v>
      </c>
      <c r="AV140" s="66">
        <f t="shared" si="8"/>
        <v>0.31707317073170732</v>
      </c>
      <c r="AW140" s="242"/>
      <c r="AY140" s="111" t="s">
        <v>505</v>
      </c>
      <c r="AZ140" s="28" t="s">
        <v>506</v>
      </c>
      <c r="BA140" s="28" t="s">
        <v>507</v>
      </c>
    </row>
    <row r="141" spans="1:53" s="14" customFormat="1">
      <c r="A141" s="205"/>
      <c r="B141" s="40" t="s">
        <v>141</v>
      </c>
      <c r="C141" s="7" t="s">
        <v>221</v>
      </c>
      <c r="D141" s="96" t="s">
        <v>161</v>
      </c>
      <c r="E141" s="27" t="s">
        <v>206</v>
      </c>
      <c r="F141" s="27" t="s">
        <v>206</v>
      </c>
      <c r="G141" s="9" t="s">
        <v>206</v>
      </c>
      <c r="H141" s="96" t="s">
        <v>161</v>
      </c>
      <c r="I141" s="96" t="s">
        <v>161</v>
      </c>
      <c r="J141" s="27" t="s">
        <v>206</v>
      </c>
      <c r="K141" s="27" t="s">
        <v>206</v>
      </c>
      <c r="L141" s="97" t="s">
        <v>161</v>
      </c>
      <c r="M141" s="96" t="s">
        <v>161</v>
      </c>
      <c r="N141" s="9" t="s">
        <v>206</v>
      </c>
      <c r="O141" s="9" t="s">
        <v>206</v>
      </c>
      <c r="P141" s="105" t="s">
        <v>230</v>
      </c>
      <c r="Q141" s="96" t="s">
        <v>161</v>
      </c>
      <c r="R141" s="105" t="s">
        <v>230</v>
      </c>
      <c r="S141" s="27" t="s">
        <v>206</v>
      </c>
      <c r="T141" s="27" t="s">
        <v>206</v>
      </c>
      <c r="U141" s="96" t="s">
        <v>161</v>
      </c>
      <c r="V141" s="97" t="s">
        <v>161</v>
      </c>
      <c r="W141" s="97" t="s">
        <v>161</v>
      </c>
      <c r="X141" s="9" t="s">
        <v>206</v>
      </c>
      <c r="Y141" s="9" t="s">
        <v>206</v>
      </c>
      <c r="Z141" s="116" t="s">
        <v>246</v>
      </c>
      <c r="AA141" s="27" t="s">
        <v>206</v>
      </c>
      <c r="AB141" s="27" t="s">
        <v>206</v>
      </c>
      <c r="AC141" s="96" t="s">
        <v>161</v>
      </c>
      <c r="AD141" s="27" t="s">
        <v>206</v>
      </c>
      <c r="AE141" s="27" t="s">
        <v>206</v>
      </c>
      <c r="AF141" s="105" t="s">
        <v>239</v>
      </c>
      <c r="AG141" s="96" t="s">
        <v>161</v>
      </c>
      <c r="AH141" s="96" t="s">
        <v>161</v>
      </c>
      <c r="AI141" s="96" t="s">
        <v>161</v>
      </c>
      <c r="AJ141" s="96" t="s">
        <v>161</v>
      </c>
      <c r="AK141" s="96" t="s">
        <v>161</v>
      </c>
      <c r="AL141" s="96" t="s">
        <v>161</v>
      </c>
      <c r="AM141" s="27" t="s">
        <v>206</v>
      </c>
      <c r="AN141" s="96" t="s">
        <v>161</v>
      </c>
      <c r="AO141" s="27" t="s">
        <v>278</v>
      </c>
      <c r="AP141" s="27" t="s">
        <v>278</v>
      </c>
      <c r="AQ141" s="27" t="s">
        <v>278</v>
      </c>
      <c r="AT141" s="65">
        <f t="shared" si="6"/>
        <v>20</v>
      </c>
      <c r="AU141" s="30">
        <f t="shared" si="7"/>
        <v>0</v>
      </c>
      <c r="AV141" s="66">
        <f t="shared" si="8"/>
        <v>0.48780487804878048</v>
      </c>
      <c r="AW141" s="242"/>
      <c r="AY141" s="111" t="s">
        <v>505</v>
      </c>
      <c r="AZ141" s="28" t="s">
        <v>506</v>
      </c>
      <c r="BA141" s="28" t="s">
        <v>507</v>
      </c>
    </row>
    <row r="142" spans="1:53" s="18" customFormat="1" ht="17.25" thickBot="1">
      <c r="A142" s="206"/>
      <c r="B142" s="47" t="s">
        <v>142</v>
      </c>
      <c r="C142" s="7" t="s">
        <v>221</v>
      </c>
      <c r="D142" s="100" t="s">
        <v>161</v>
      </c>
      <c r="E142" s="103" t="s">
        <v>161</v>
      </c>
      <c r="F142" s="103" t="s">
        <v>161</v>
      </c>
      <c r="G142" s="96" t="s">
        <v>221</v>
      </c>
      <c r="H142" s="100" t="s">
        <v>161</v>
      </c>
      <c r="I142" s="100" t="s">
        <v>161</v>
      </c>
      <c r="J142" s="96" t="s">
        <v>161</v>
      </c>
      <c r="K142" s="96" t="s">
        <v>161</v>
      </c>
      <c r="L142" s="103" t="s">
        <v>161</v>
      </c>
      <c r="M142" s="100" t="s">
        <v>161</v>
      </c>
      <c r="N142" s="9" t="s">
        <v>206</v>
      </c>
      <c r="O142" s="7" t="s">
        <v>161</v>
      </c>
      <c r="P142" s="106" t="s">
        <v>230</v>
      </c>
      <c r="Q142" s="100" t="s">
        <v>161</v>
      </c>
      <c r="R142" s="106" t="s">
        <v>230</v>
      </c>
      <c r="S142" s="108" t="s">
        <v>206</v>
      </c>
      <c r="T142" s="108" t="s">
        <v>206</v>
      </c>
      <c r="U142" s="100" t="s">
        <v>161</v>
      </c>
      <c r="V142" s="103" t="s">
        <v>161</v>
      </c>
      <c r="W142" s="97" t="s">
        <v>161</v>
      </c>
      <c r="X142" s="9" t="s">
        <v>206</v>
      </c>
      <c r="Y142" s="96" t="s">
        <v>161</v>
      </c>
      <c r="Z142" s="120" t="s">
        <v>246</v>
      </c>
      <c r="AA142" s="108" t="s">
        <v>206</v>
      </c>
      <c r="AB142" s="108" t="s">
        <v>206</v>
      </c>
      <c r="AC142" s="100" t="s">
        <v>161</v>
      </c>
      <c r="AD142" s="108" t="s">
        <v>206</v>
      </c>
      <c r="AE142" s="108" t="s">
        <v>206</v>
      </c>
      <c r="AF142" s="106" t="s">
        <v>239</v>
      </c>
      <c r="AG142" s="100" t="s">
        <v>161</v>
      </c>
      <c r="AH142" s="100" t="s">
        <v>161</v>
      </c>
      <c r="AI142" s="100" t="s">
        <v>161</v>
      </c>
      <c r="AJ142" s="100" t="s">
        <v>161</v>
      </c>
      <c r="AK142" s="100" t="s">
        <v>161</v>
      </c>
      <c r="AL142" s="100" t="s">
        <v>161</v>
      </c>
      <c r="AM142" s="108" t="s">
        <v>206</v>
      </c>
      <c r="AN142" s="100" t="s">
        <v>161</v>
      </c>
      <c r="AO142" s="108" t="s">
        <v>278</v>
      </c>
      <c r="AP142" s="108" t="s">
        <v>278</v>
      </c>
      <c r="AQ142" s="108" t="s">
        <v>278</v>
      </c>
      <c r="AT142" s="65">
        <f t="shared" si="6"/>
        <v>13</v>
      </c>
      <c r="AU142" s="30">
        <f t="shared" si="7"/>
        <v>0</v>
      </c>
      <c r="AV142" s="66">
        <f t="shared" si="8"/>
        <v>0.31707317073170732</v>
      </c>
      <c r="AW142" s="243"/>
      <c r="AY142" s="111" t="s">
        <v>505</v>
      </c>
      <c r="AZ142" s="28" t="s">
        <v>506</v>
      </c>
      <c r="BA142" s="28" t="s">
        <v>507</v>
      </c>
    </row>
    <row r="143" spans="1:53" s="16" customFormat="1" ht="17.25" thickTop="1">
      <c r="A143" s="204" t="s">
        <v>7</v>
      </c>
      <c r="B143" s="48" t="s">
        <v>143</v>
      </c>
      <c r="C143" s="7" t="s">
        <v>221</v>
      </c>
      <c r="D143" s="96" t="s">
        <v>161</v>
      </c>
      <c r="E143" s="103" t="s">
        <v>161</v>
      </c>
      <c r="F143" s="103" t="s">
        <v>161</v>
      </c>
      <c r="G143" s="96" t="s">
        <v>221</v>
      </c>
      <c r="H143" s="96" t="s">
        <v>161</v>
      </c>
      <c r="I143" s="96" t="s">
        <v>161</v>
      </c>
      <c r="J143" s="96" t="s">
        <v>161</v>
      </c>
      <c r="K143" s="96" t="s">
        <v>161</v>
      </c>
      <c r="L143" s="103" t="s">
        <v>161</v>
      </c>
      <c r="M143" s="96" t="s">
        <v>161</v>
      </c>
      <c r="N143" s="7" t="s">
        <v>221</v>
      </c>
      <c r="O143" s="7" t="s">
        <v>161</v>
      </c>
      <c r="P143" s="10" t="s">
        <v>230</v>
      </c>
      <c r="Q143" s="96" t="s">
        <v>161</v>
      </c>
      <c r="R143" s="10" t="s">
        <v>230</v>
      </c>
      <c r="S143" s="96" t="s">
        <v>161</v>
      </c>
      <c r="T143" s="96" t="s">
        <v>161</v>
      </c>
      <c r="U143" s="96" t="s">
        <v>161</v>
      </c>
      <c r="V143" s="103" t="s">
        <v>161</v>
      </c>
      <c r="W143" s="97" t="s">
        <v>161</v>
      </c>
      <c r="X143" s="7" t="s">
        <v>221</v>
      </c>
      <c r="Y143" s="96" t="s">
        <v>161</v>
      </c>
      <c r="Z143" s="28" t="s">
        <v>173</v>
      </c>
      <c r="AA143" s="96" t="s">
        <v>161</v>
      </c>
      <c r="AB143" s="27" t="s">
        <v>206</v>
      </c>
      <c r="AC143" s="96" t="s">
        <v>161</v>
      </c>
      <c r="AD143" s="27" t="s">
        <v>206</v>
      </c>
      <c r="AE143" s="96" t="s">
        <v>161</v>
      </c>
      <c r="AF143" s="10" t="s">
        <v>239</v>
      </c>
      <c r="AG143" s="96" t="s">
        <v>161</v>
      </c>
      <c r="AH143" s="27" t="s">
        <v>206</v>
      </c>
      <c r="AI143" s="96" t="s">
        <v>161</v>
      </c>
      <c r="AJ143" s="96" t="s">
        <v>161</v>
      </c>
      <c r="AK143" s="96" t="s">
        <v>161</v>
      </c>
      <c r="AL143" s="96" t="s">
        <v>161</v>
      </c>
      <c r="AM143" s="27" t="s">
        <v>206</v>
      </c>
      <c r="AN143" s="27" t="s">
        <v>206</v>
      </c>
      <c r="AO143" s="27" t="s">
        <v>206</v>
      </c>
      <c r="AP143" s="27" t="s">
        <v>206</v>
      </c>
      <c r="AQ143" s="96" t="s">
        <v>161</v>
      </c>
      <c r="AT143" s="65">
        <f t="shared" si="6"/>
        <v>7</v>
      </c>
      <c r="AU143" s="30">
        <f t="shared" si="7"/>
        <v>1</v>
      </c>
      <c r="AV143" s="79">
        <f t="shared" si="8"/>
        <v>0.18292682926829268</v>
      </c>
      <c r="AW143" s="155"/>
      <c r="AY143" s="111" t="s">
        <v>505</v>
      </c>
      <c r="AZ143" s="28" t="s">
        <v>506</v>
      </c>
      <c r="BA143" s="28" t="s">
        <v>507</v>
      </c>
    </row>
    <row r="144" spans="1:53" s="14" customFormat="1">
      <c r="A144" s="205"/>
      <c r="B144" s="40" t="s">
        <v>144</v>
      </c>
      <c r="C144" s="7" t="s">
        <v>221</v>
      </c>
      <c r="D144" s="96" t="s">
        <v>161</v>
      </c>
      <c r="E144" s="103" t="s">
        <v>161</v>
      </c>
      <c r="F144" s="103" t="s">
        <v>161</v>
      </c>
      <c r="G144" s="96" t="s">
        <v>221</v>
      </c>
      <c r="H144" s="96" t="s">
        <v>161</v>
      </c>
      <c r="I144" s="96" t="s">
        <v>161</v>
      </c>
      <c r="J144" s="96" t="s">
        <v>161</v>
      </c>
      <c r="K144" s="96" t="s">
        <v>161</v>
      </c>
      <c r="L144" s="103" t="s">
        <v>161</v>
      </c>
      <c r="M144" s="96" t="s">
        <v>161</v>
      </c>
      <c r="N144" s="7" t="s">
        <v>221</v>
      </c>
      <c r="O144" s="7" t="s">
        <v>161</v>
      </c>
      <c r="P144" s="105" t="s">
        <v>230</v>
      </c>
      <c r="Q144" s="96" t="s">
        <v>161</v>
      </c>
      <c r="R144" s="105" t="s">
        <v>230</v>
      </c>
      <c r="S144" s="96" t="s">
        <v>161</v>
      </c>
      <c r="T144" s="96" t="s">
        <v>161</v>
      </c>
      <c r="U144" s="96" t="s">
        <v>161</v>
      </c>
      <c r="V144" s="103" t="s">
        <v>161</v>
      </c>
      <c r="W144" s="97" t="s">
        <v>161</v>
      </c>
      <c r="X144" s="96" t="s">
        <v>161</v>
      </c>
      <c r="Y144" s="96" t="s">
        <v>161</v>
      </c>
      <c r="Z144" s="103" t="s">
        <v>161</v>
      </c>
      <c r="AA144" s="96" t="s">
        <v>161</v>
      </c>
      <c r="AB144" s="96" t="s">
        <v>161</v>
      </c>
      <c r="AC144" s="96" t="s">
        <v>161</v>
      </c>
      <c r="AD144" s="27" t="s">
        <v>206</v>
      </c>
      <c r="AE144" s="27" t="s">
        <v>206</v>
      </c>
      <c r="AF144" s="105" t="s">
        <v>239</v>
      </c>
      <c r="AG144" s="96" t="s">
        <v>279</v>
      </c>
      <c r="AH144" s="96" t="s">
        <v>161</v>
      </c>
      <c r="AI144" s="96" t="s">
        <v>161</v>
      </c>
      <c r="AJ144" s="96" t="s">
        <v>161</v>
      </c>
      <c r="AK144" s="96" t="s">
        <v>161</v>
      </c>
      <c r="AL144" s="96" t="s">
        <v>161</v>
      </c>
      <c r="AM144" s="96" t="s">
        <v>161</v>
      </c>
      <c r="AN144" s="27" t="s">
        <v>206</v>
      </c>
      <c r="AO144" s="27" t="s">
        <v>206</v>
      </c>
      <c r="AP144" s="27" t="s">
        <v>278</v>
      </c>
      <c r="AQ144" s="27" t="s">
        <v>278</v>
      </c>
      <c r="AT144" s="65">
        <f t="shared" si="6"/>
        <v>6</v>
      </c>
      <c r="AU144" s="30">
        <f t="shared" si="7"/>
        <v>0</v>
      </c>
      <c r="AV144" s="79">
        <f t="shared" si="8"/>
        <v>0.14634146341463414</v>
      </c>
      <c r="AW144" s="69"/>
      <c r="AY144" s="111" t="s">
        <v>505</v>
      </c>
      <c r="AZ144" s="28" t="s">
        <v>506</v>
      </c>
      <c r="BA144" s="28" t="s">
        <v>507</v>
      </c>
    </row>
    <row r="145" spans="1:53" s="14" customFormat="1">
      <c r="A145" s="205"/>
      <c r="B145" s="40" t="s">
        <v>145</v>
      </c>
      <c r="C145" s="7" t="s">
        <v>221</v>
      </c>
      <c r="D145" s="96" t="s">
        <v>161</v>
      </c>
      <c r="E145" s="103" t="s">
        <v>161</v>
      </c>
      <c r="F145" s="103" t="s">
        <v>161</v>
      </c>
      <c r="G145" s="96" t="s">
        <v>221</v>
      </c>
      <c r="H145" s="96" t="s">
        <v>161</v>
      </c>
      <c r="I145" s="96" t="s">
        <v>161</v>
      </c>
      <c r="J145" s="96" t="s">
        <v>161</v>
      </c>
      <c r="K145" s="96" t="s">
        <v>161</v>
      </c>
      <c r="L145" s="103" t="s">
        <v>161</v>
      </c>
      <c r="M145" s="96" t="s">
        <v>161</v>
      </c>
      <c r="N145" s="7" t="s">
        <v>221</v>
      </c>
      <c r="O145" s="7" t="s">
        <v>161</v>
      </c>
      <c r="P145" s="105" t="s">
        <v>230</v>
      </c>
      <c r="Q145" s="96" t="s">
        <v>161</v>
      </c>
      <c r="R145" s="105" t="s">
        <v>230</v>
      </c>
      <c r="S145" s="96" t="s">
        <v>161</v>
      </c>
      <c r="T145" s="96" t="s">
        <v>161</v>
      </c>
      <c r="U145" s="96" t="s">
        <v>161</v>
      </c>
      <c r="V145" s="103" t="s">
        <v>161</v>
      </c>
      <c r="W145" s="97" t="s">
        <v>161</v>
      </c>
      <c r="X145" s="96" t="s">
        <v>161</v>
      </c>
      <c r="Y145" s="96" t="s">
        <v>161</v>
      </c>
      <c r="Z145" s="103" t="s">
        <v>161</v>
      </c>
      <c r="AA145" s="96" t="s">
        <v>161</v>
      </c>
      <c r="AB145" s="96" t="s">
        <v>161</v>
      </c>
      <c r="AC145" s="96" t="s">
        <v>161</v>
      </c>
      <c r="AD145" s="27" t="s">
        <v>206</v>
      </c>
      <c r="AE145" s="27" t="s">
        <v>206</v>
      </c>
      <c r="AF145" s="105" t="s">
        <v>239</v>
      </c>
      <c r="AG145" s="96" t="s">
        <v>161</v>
      </c>
      <c r="AH145" s="96" t="s">
        <v>161</v>
      </c>
      <c r="AI145" s="96" t="s">
        <v>161</v>
      </c>
      <c r="AJ145" s="96" t="s">
        <v>161</v>
      </c>
      <c r="AK145" s="96" t="s">
        <v>161</v>
      </c>
      <c r="AL145" s="96" t="s">
        <v>161</v>
      </c>
      <c r="AM145" s="96" t="s">
        <v>161</v>
      </c>
      <c r="AN145" s="27" t="s">
        <v>206</v>
      </c>
      <c r="AO145" s="27" t="s">
        <v>206</v>
      </c>
      <c r="AP145" s="27" t="s">
        <v>278</v>
      </c>
      <c r="AQ145" s="27" t="s">
        <v>278</v>
      </c>
      <c r="AT145" s="65">
        <f t="shared" si="6"/>
        <v>6</v>
      </c>
      <c r="AU145" s="30">
        <f t="shared" si="7"/>
        <v>0</v>
      </c>
      <c r="AV145" s="79">
        <f t="shared" si="8"/>
        <v>0.14634146341463414</v>
      </c>
      <c r="AW145" s="69"/>
      <c r="AY145" s="111" t="s">
        <v>505</v>
      </c>
      <c r="AZ145" s="28" t="s">
        <v>506</v>
      </c>
      <c r="BA145" s="28" t="s">
        <v>507</v>
      </c>
    </row>
    <row r="146" spans="1:53" s="14" customFormat="1">
      <c r="A146" s="205"/>
      <c r="B146" s="40" t="s">
        <v>146</v>
      </c>
      <c r="C146" s="7" t="s">
        <v>221</v>
      </c>
      <c r="D146" s="96" t="s">
        <v>161</v>
      </c>
      <c r="E146" s="103" t="s">
        <v>161</v>
      </c>
      <c r="F146" s="103" t="s">
        <v>161</v>
      </c>
      <c r="G146" s="96" t="s">
        <v>221</v>
      </c>
      <c r="H146" s="96" t="s">
        <v>161</v>
      </c>
      <c r="I146" s="96" t="s">
        <v>161</v>
      </c>
      <c r="J146" s="96" t="s">
        <v>161</v>
      </c>
      <c r="K146" s="96" t="s">
        <v>161</v>
      </c>
      <c r="L146" s="103" t="s">
        <v>161</v>
      </c>
      <c r="M146" s="96" t="s">
        <v>161</v>
      </c>
      <c r="N146" s="7" t="s">
        <v>221</v>
      </c>
      <c r="O146" s="7" t="s">
        <v>161</v>
      </c>
      <c r="P146" s="105" t="s">
        <v>230</v>
      </c>
      <c r="Q146" s="96" t="s">
        <v>161</v>
      </c>
      <c r="R146" s="105" t="s">
        <v>230</v>
      </c>
      <c r="S146" s="96" t="s">
        <v>161</v>
      </c>
      <c r="T146" s="96" t="s">
        <v>161</v>
      </c>
      <c r="U146" s="96" t="s">
        <v>161</v>
      </c>
      <c r="V146" s="103" t="s">
        <v>161</v>
      </c>
      <c r="W146" s="97" t="s">
        <v>161</v>
      </c>
      <c r="X146" s="96" t="s">
        <v>161</v>
      </c>
      <c r="Y146" s="96" t="s">
        <v>161</v>
      </c>
      <c r="Z146" s="103" t="s">
        <v>161</v>
      </c>
      <c r="AA146" s="96" t="s">
        <v>161</v>
      </c>
      <c r="AB146" s="96" t="s">
        <v>161</v>
      </c>
      <c r="AC146" s="27" t="s">
        <v>278</v>
      </c>
      <c r="AD146" s="27" t="s">
        <v>206</v>
      </c>
      <c r="AE146" s="27" t="s">
        <v>206</v>
      </c>
      <c r="AF146" s="105" t="s">
        <v>239</v>
      </c>
      <c r="AG146" s="96" t="s">
        <v>161</v>
      </c>
      <c r="AH146" s="96" t="s">
        <v>161</v>
      </c>
      <c r="AI146" s="96" t="s">
        <v>161</v>
      </c>
      <c r="AJ146" s="96" t="s">
        <v>161</v>
      </c>
      <c r="AK146" s="96" t="s">
        <v>161</v>
      </c>
      <c r="AL146" s="96" t="s">
        <v>161</v>
      </c>
      <c r="AM146" s="96" t="s">
        <v>161</v>
      </c>
      <c r="AN146" s="27" t="s">
        <v>206</v>
      </c>
      <c r="AO146" s="27" t="s">
        <v>206</v>
      </c>
      <c r="AP146" s="27" t="s">
        <v>278</v>
      </c>
      <c r="AQ146" s="27" t="s">
        <v>278</v>
      </c>
      <c r="AT146" s="65">
        <f t="shared" si="6"/>
        <v>7</v>
      </c>
      <c r="AU146" s="30">
        <f t="shared" si="7"/>
        <v>0</v>
      </c>
      <c r="AV146" s="79">
        <f t="shared" si="8"/>
        <v>0.17073170731707318</v>
      </c>
      <c r="AW146" s="67"/>
      <c r="AY146" s="111" t="s">
        <v>505</v>
      </c>
      <c r="AZ146" s="28" t="s">
        <v>506</v>
      </c>
      <c r="BA146" s="28" t="s">
        <v>507</v>
      </c>
    </row>
    <row r="147" spans="1:53" s="14" customFormat="1">
      <c r="A147" s="205"/>
      <c r="B147" s="40" t="s">
        <v>147</v>
      </c>
      <c r="C147" s="8" t="s">
        <v>224</v>
      </c>
      <c r="D147" s="96" t="s">
        <v>161</v>
      </c>
      <c r="E147" s="103" t="s">
        <v>161</v>
      </c>
      <c r="F147" s="103" t="s">
        <v>161</v>
      </c>
      <c r="G147" s="96" t="s">
        <v>221</v>
      </c>
      <c r="H147" s="96" t="s">
        <v>161</v>
      </c>
      <c r="I147" s="96" t="s">
        <v>161</v>
      </c>
      <c r="J147" s="96" t="s">
        <v>161</v>
      </c>
      <c r="K147" s="96" t="s">
        <v>161</v>
      </c>
      <c r="L147" s="103" t="s">
        <v>161</v>
      </c>
      <c r="M147" s="96" t="s">
        <v>161</v>
      </c>
      <c r="N147" s="7" t="s">
        <v>221</v>
      </c>
      <c r="O147" s="7" t="s">
        <v>161</v>
      </c>
      <c r="P147" s="105" t="s">
        <v>230</v>
      </c>
      <c r="Q147" s="96" t="s">
        <v>161</v>
      </c>
      <c r="R147" s="105" t="s">
        <v>230</v>
      </c>
      <c r="S147" s="96" t="s">
        <v>161</v>
      </c>
      <c r="T147" s="96" t="s">
        <v>161</v>
      </c>
      <c r="U147" s="96" t="s">
        <v>161</v>
      </c>
      <c r="V147" s="103" t="s">
        <v>161</v>
      </c>
      <c r="W147" s="97" t="s">
        <v>161</v>
      </c>
      <c r="X147" s="96" t="s">
        <v>161</v>
      </c>
      <c r="Y147" s="96" t="s">
        <v>161</v>
      </c>
      <c r="Z147" s="103" t="s">
        <v>161</v>
      </c>
      <c r="AA147" s="96" t="s">
        <v>161</v>
      </c>
      <c r="AB147" s="96" t="s">
        <v>161</v>
      </c>
      <c r="AC147" s="96" t="s">
        <v>161</v>
      </c>
      <c r="AD147" s="96" t="s">
        <v>161</v>
      </c>
      <c r="AE147" s="96" t="s">
        <v>161</v>
      </c>
      <c r="AF147" s="105" t="s">
        <v>239</v>
      </c>
      <c r="AG147" s="96" t="s">
        <v>161</v>
      </c>
      <c r="AH147" s="96" t="s">
        <v>161</v>
      </c>
      <c r="AI147" s="96" t="s">
        <v>161</v>
      </c>
      <c r="AJ147" s="96" t="s">
        <v>161</v>
      </c>
      <c r="AK147" s="96" t="s">
        <v>161</v>
      </c>
      <c r="AL147" s="96" t="s">
        <v>161</v>
      </c>
      <c r="AM147" s="96" t="s">
        <v>161</v>
      </c>
      <c r="AN147" s="96" t="s">
        <v>161</v>
      </c>
      <c r="AO147" s="96" t="s">
        <v>161</v>
      </c>
      <c r="AP147" s="96" t="s">
        <v>161</v>
      </c>
      <c r="AQ147" s="27" t="s">
        <v>278</v>
      </c>
      <c r="AT147" s="65">
        <f t="shared" si="6"/>
        <v>1</v>
      </c>
      <c r="AU147" s="30">
        <f t="shared" si="7"/>
        <v>1</v>
      </c>
      <c r="AV147" s="79">
        <f t="shared" si="8"/>
        <v>3.6585365853658534E-2</v>
      </c>
      <c r="AW147" s="68"/>
      <c r="AY147" s="111" t="s">
        <v>505</v>
      </c>
      <c r="AZ147" s="28" t="s">
        <v>506</v>
      </c>
      <c r="BA147" s="28" t="s">
        <v>507</v>
      </c>
    </row>
    <row r="148" spans="1:53" s="14" customFormat="1">
      <c r="A148" s="205"/>
      <c r="B148" s="40" t="s">
        <v>148</v>
      </c>
      <c r="C148" s="7" t="s">
        <v>221</v>
      </c>
      <c r="D148" s="96" t="s">
        <v>161</v>
      </c>
      <c r="E148" s="103" t="s">
        <v>161</v>
      </c>
      <c r="F148" s="103" t="s">
        <v>161</v>
      </c>
      <c r="G148" s="96" t="s">
        <v>221</v>
      </c>
      <c r="H148" s="96" t="s">
        <v>161</v>
      </c>
      <c r="I148" s="96" t="s">
        <v>161</v>
      </c>
      <c r="J148" s="96" t="s">
        <v>161</v>
      </c>
      <c r="K148" s="96" t="s">
        <v>161</v>
      </c>
      <c r="L148" s="103" t="s">
        <v>161</v>
      </c>
      <c r="M148" s="96" t="s">
        <v>161</v>
      </c>
      <c r="N148" s="7" t="s">
        <v>221</v>
      </c>
      <c r="O148" s="7" t="s">
        <v>161</v>
      </c>
      <c r="P148" s="105" t="s">
        <v>230</v>
      </c>
      <c r="Q148" s="96" t="s">
        <v>161</v>
      </c>
      <c r="R148" s="105" t="s">
        <v>230</v>
      </c>
      <c r="S148" s="96" t="s">
        <v>161</v>
      </c>
      <c r="T148" s="96" t="s">
        <v>161</v>
      </c>
      <c r="U148" s="96" t="s">
        <v>161</v>
      </c>
      <c r="V148" s="103" t="s">
        <v>161</v>
      </c>
      <c r="W148" s="97" t="s">
        <v>161</v>
      </c>
      <c r="X148" s="96" t="s">
        <v>161</v>
      </c>
      <c r="Y148" s="96" t="s">
        <v>161</v>
      </c>
      <c r="Z148" s="103" t="s">
        <v>161</v>
      </c>
      <c r="AA148" s="96" t="s">
        <v>161</v>
      </c>
      <c r="AB148" s="96" t="s">
        <v>161</v>
      </c>
      <c r="AC148" s="96" t="s">
        <v>161</v>
      </c>
      <c r="AD148" s="96" t="s">
        <v>161</v>
      </c>
      <c r="AE148" s="96" t="s">
        <v>161</v>
      </c>
      <c r="AF148" s="105" t="s">
        <v>239</v>
      </c>
      <c r="AG148" s="96" t="s">
        <v>161</v>
      </c>
      <c r="AH148" s="96" t="s">
        <v>161</v>
      </c>
      <c r="AI148" s="96" t="s">
        <v>161</v>
      </c>
      <c r="AJ148" s="96" t="s">
        <v>161</v>
      </c>
      <c r="AK148" s="96" t="s">
        <v>161</v>
      </c>
      <c r="AL148" s="27" t="s">
        <v>206</v>
      </c>
      <c r="AM148" s="96" t="s">
        <v>161</v>
      </c>
      <c r="AN148" s="96" t="s">
        <v>161</v>
      </c>
      <c r="AO148" s="96" t="s">
        <v>161</v>
      </c>
      <c r="AP148" s="96" t="s">
        <v>161</v>
      </c>
      <c r="AQ148" s="96" t="s">
        <v>161</v>
      </c>
      <c r="AT148" s="65">
        <f t="shared" si="6"/>
        <v>1</v>
      </c>
      <c r="AU148" s="30">
        <f t="shared" si="7"/>
        <v>0</v>
      </c>
      <c r="AV148" s="79">
        <f t="shared" si="8"/>
        <v>2.4390243902439025E-2</v>
      </c>
      <c r="AW148" s="67"/>
      <c r="AY148" s="111" t="s">
        <v>505</v>
      </c>
      <c r="AZ148" s="28" t="s">
        <v>506</v>
      </c>
      <c r="BA148" s="28" t="s">
        <v>507</v>
      </c>
    </row>
    <row r="149" spans="1:53" s="14" customFormat="1">
      <c r="A149" s="205"/>
      <c r="B149" s="40" t="s">
        <v>181</v>
      </c>
      <c r="C149" s="7" t="s">
        <v>221</v>
      </c>
      <c r="D149" s="103" t="s">
        <v>161</v>
      </c>
      <c r="E149" s="103" t="s">
        <v>161</v>
      </c>
      <c r="F149" s="103" t="s">
        <v>161</v>
      </c>
      <c r="G149" s="96" t="s">
        <v>221</v>
      </c>
      <c r="H149" s="103" t="s">
        <v>161</v>
      </c>
      <c r="I149" s="103" t="s">
        <v>161</v>
      </c>
      <c r="J149" s="96" t="s">
        <v>161</v>
      </c>
      <c r="K149" s="96" t="s">
        <v>161</v>
      </c>
      <c r="L149" s="103" t="s">
        <v>161</v>
      </c>
      <c r="M149" s="103" t="s">
        <v>161</v>
      </c>
      <c r="N149" s="7" t="s">
        <v>221</v>
      </c>
      <c r="O149" s="7" t="s">
        <v>161</v>
      </c>
      <c r="P149" s="105" t="s">
        <v>230</v>
      </c>
      <c r="Q149" s="103" t="s">
        <v>161</v>
      </c>
      <c r="R149" s="105" t="s">
        <v>230</v>
      </c>
      <c r="S149" s="103" t="s">
        <v>161</v>
      </c>
      <c r="T149" s="103" t="s">
        <v>161</v>
      </c>
      <c r="U149" s="103" t="s">
        <v>161</v>
      </c>
      <c r="V149" s="103" t="s">
        <v>161</v>
      </c>
      <c r="W149" s="97" t="s">
        <v>161</v>
      </c>
      <c r="X149" s="96" t="s">
        <v>161</v>
      </c>
      <c r="Y149" s="96" t="s">
        <v>161</v>
      </c>
      <c r="Z149" s="103" t="s">
        <v>161</v>
      </c>
      <c r="AA149" s="103" t="s">
        <v>161</v>
      </c>
      <c r="AB149" s="103" t="s">
        <v>161</v>
      </c>
      <c r="AC149" s="103" t="s">
        <v>161</v>
      </c>
      <c r="AD149" s="103" t="s">
        <v>161</v>
      </c>
      <c r="AE149" s="103" t="s">
        <v>161</v>
      </c>
      <c r="AF149" s="105" t="s">
        <v>239</v>
      </c>
      <c r="AG149" s="96" t="s">
        <v>161</v>
      </c>
      <c r="AH149" s="96" t="s">
        <v>161</v>
      </c>
      <c r="AI149" s="28" t="s">
        <v>224</v>
      </c>
      <c r="AJ149" s="96" t="s">
        <v>161</v>
      </c>
      <c r="AK149" s="96" t="s">
        <v>161</v>
      </c>
      <c r="AL149" s="96" t="s">
        <v>161</v>
      </c>
      <c r="AM149" s="96" t="s">
        <v>161</v>
      </c>
      <c r="AN149" s="96" t="s">
        <v>161</v>
      </c>
      <c r="AO149" s="27" t="s">
        <v>206</v>
      </c>
      <c r="AP149" s="96" t="s">
        <v>161</v>
      </c>
      <c r="AQ149" s="96" t="s">
        <v>161</v>
      </c>
      <c r="AT149" s="65">
        <f t="shared" si="6"/>
        <v>1</v>
      </c>
      <c r="AU149" s="30">
        <f t="shared" si="7"/>
        <v>1</v>
      </c>
      <c r="AV149" s="79">
        <f t="shared" si="8"/>
        <v>3.6585365853658534E-2</v>
      </c>
      <c r="AW149" s="68"/>
      <c r="AY149" s="111" t="s">
        <v>505</v>
      </c>
      <c r="AZ149" s="28" t="s">
        <v>506</v>
      </c>
      <c r="BA149" s="28" t="s">
        <v>507</v>
      </c>
    </row>
    <row r="150" spans="1:53" s="14" customFormat="1">
      <c r="A150" s="205"/>
      <c r="B150" s="40" t="s">
        <v>178</v>
      </c>
      <c r="C150" s="7" t="s">
        <v>221</v>
      </c>
      <c r="D150" s="103" t="s">
        <v>161</v>
      </c>
      <c r="E150" s="103" t="s">
        <v>161</v>
      </c>
      <c r="F150" s="103" t="s">
        <v>161</v>
      </c>
      <c r="G150" s="96" t="s">
        <v>221</v>
      </c>
      <c r="H150" s="103" t="s">
        <v>161</v>
      </c>
      <c r="I150" s="103" t="s">
        <v>161</v>
      </c>
      <c r="J150" s="96" t="s">
        <v>161</v>
      </c>
      <c r="K150" s="96" t="s">
        <v>161</v>
      </c>
      <c r="L150" s="103" t="s">
        <v>161</v>
      </c>
      <c r="M150" s="103" t="s">
        <v>161</v>
      </c>
      <c r="N150" s="7" t="s">
        <v>221</v>
      </c>
      <c r="O150" s="7" t="s">
        <v>161</v>
      </c>
      <c r="P150" s="105" t="s">
        <v>230</v>
      </c>
      <c r="Q150" s="103" t="s">
        <v>161</v>
      </c>
      <c r="R150" s="105" t="s">
        <v>230</v>
      </c>
      <c r="S150" s="28" t="s">
        <v>235</v>
      </c>
      <c r="T150" s="103" t="s">
        <v>161</v>
      </c>
      <c r="U150" s="103" t="s">
        <v>161</v>
      </c>
      <c r="V150" s="103" t="s">
        <v>161</v>
      </c>
      <c r="W150" s="97" t="s">
        <v>161</v>
      </c>
      <c r="X150" s="96" t="s">
        <v>161</v>
      </c>
      <c r="Y150" s="96" t="s">
        <v>161</v>
      </c>
      <c r="Z150" s="103" t="s">
        <v>161</v>
      </c>
      <c r="AA150" s="103" t="s">
        <v>161</v>
      </c>
      <c r="AB150" s="103" t="s">
        <v>161</v>
      </c>
      <c r="AC150" s="103" t="s">
        <v>161</v>
      </c>
      <c r="AD150" s="103" t="s">
        <v>161</v>
      </c>
      <c r="AE150" s="28" t="s">
        <v>224</v>
      </c>
      <c r="AF150" s="105" t="s">
        <v>239</v>
      </c>
      <c r="AG150" s="96" t="s">
        <v>161</v>
      </c>
      <c r="AH150" s="96" t="s">
        <v>161</v>
      </c>
      <c r="AI150" s="28" t="s">
        <v>224</v>
      </c>
      <c r="AJ150" s="96" t="s">
        <v>161</v>
      </c>
      <c r="AK150" s="96" t="s">
        <v>161</v>
      </c>
      <c r="AL150" s="96" t="s">
        <v>161</v>
      </c>
      <c r="AM150" s="96" t="s">
        <v>161</v>
      </c>
      <c r="AN150" s="96" t="s">
        <v>161</v>
      </c>
      <c r="AO150" s="27" t="s">
        <v>206</v>
      </c>
      <c r="AP150" s="96" t="s">
        <v>161</v>
      </c>
      <c r="AQ150" s="96" t="s">
        <v>161</v>
      </c>
      <c r="AT150" s="65">
        <f t="shared" si="6"/>
        <v>1</v>
      </c>
      <c r="AU150" s="30">
        <f t="shared" si="7"/>
        <v>3</v>
      </c>
      <c r="AV150" s="79">
        <f t="shared" si="8"/>
        <v>6.097560975609756E-2</v>
      </c>
      <c r="AW150" s="68"/>
      <c r="AY150" s="111" t="s">
        <v>505</v>
      </c>
      <c r="AZ150" s="28" t="s">
        <v>506</v>
      </c>
      <c r="BA150" s="28" t="s">
        <v>507</v>
      </c>
    </row>
    <row r="151" spans="1:53" s="15" customFormat="1" ht="17.25" thickBot="1">
      <c r="A151" s="206"/>
      <c r="B151" s="46" t="s">
        <v>182</v>
      </c>
      <c r="C151" s="7" t="s">
        <v>221</v>
      </c>
      <c r="D151" s="103" t="s">
        <v>161</v>
      </c>
      <c r="E151" s="103" t="s">
        <v>161</v>
      </c>
      <c r="F151" s="103" t="s">
        <v>161</v>
      </c>
      <c r="G151" s="96" t="s">
        <v>221</v>
      </c>
      <c r="H151" s="103" t="s">
        <v>161</v>
      </c>
      <c r="I151" s="103" t="s">
        <v>161</v>
      </c>
      <c r="J151" s="96" t="s">
        <v>161</v>
      </c>
      <c r="K151" s="96" t="s">
        <v>161</v>
      </c>
      <c r="L151" s="103" t="s">
        <v>161</v>
      </c>
      <c r="M151" s="103" t="s">
        <v>161</v>
      </c>
      <c r="N151" s="7" t="s">
        <v>221</v>
      </c>
      <c r="O151" s="7" t="s">
        <v>161</v>
      </c>
      <c r="P151" s="110" t="s">
        <v>230</v>
      </c>
      <c r="Q151" s="103" t="s">
        <v>161</v>
      </c>
      <c r="R151" s="110" t="s">
        <v>230</v>
      </c>
      <c r="S151" s="28" t="s">
        <v>235</v>
      </c>
      <c r="T151" s="103" t="s">
        <v>161</v>
      </c>
      <c r="U151" s="103" t="s">
        <v>161</v>
      </c>
      <c r="V151" s="103" t="s">
        <v>161</v>
      </c>
      <c r="W151" s="97" t="s">
        <v>161</v>
      </c>
      <c r="X151" s="96" t="s">
        <v>161</v>
      </c>
      <c r="Y151" s="96" t="s">
        <v>161</v>
      </c>
      <c r="Z151" s="103" t="s">
        <v>161</v>
      </c>
      <c r="AA151" s="103" t="s">
        <v>161</v>
      </c>
      <c r="AB151" s="103" t="s">
        <v>161</v>
      </c>
      <c r="AC151" s="103" t="s">
        <v>161</v>
      </c>
      <c r="AD151" s="103" t="s">
        <v>161</v>
      </c>
      <c r="AE151" s="28" t="s">
        <v>224</v>
      </c>
      <c r="AF151" s="110" t="s">
        <v>239</v>
      </c>
      <c r="AG151" s="96" t="s">
        <v>161</v>
      </c>
      <c r="AH151" s="96" t="s">
        <v>161</v>
      </c>
      <c r="AI151" s="28" t="s">
        <v>224</v>
      </c>
      <c r="AJ151" s="96" t="s">
        <v>161</v>
      </c>
      <c r="AK151" s="96" t="s">
        <v>161</v>
      </c>
      <c r="AL151" s="96" t="s">
        <v>161</v>
      </c>
      <c r="AM151" s="96" t="s">
        <v>161</v>
      </c>
      <c r="AN151" s="96" t="s">
        <v>161</v>
      </c>
      <c r="AO151" s="27" t="s">
        <v>206</v>
      </c>
      <c r="AP151" s="96" t="s">
        <v>161</v>
      </c>
      <c r="AQ151" s="96" t="s">
        <v>161</v>
      </c>
      <c r="AT151" s="65">
        <f t="shared" si="6"/>
        <v>1</v>
      </c>
      <c r="AU151" s="30">
        <f t="shared" si="7"/>
        <v>3</v>
      </c>
      <c r="AV151" s="79">
        <f t="shared" si="8"/>
        <v>6.097560975609756E-2</v>
      </c>
      <c r="AW151" s="73"/>
      <c r="AY151" s="111" t="s">
        <v>505</v>
      </c>
      <c r="AZ151" s="28" t="s">
        <v>506</v>
      </c>
      <c r="BA151" s="28" t="s">
        <v>507</v>
      </c>
    </row>
    <row r="152" spans="1:53" s="17" customFormat="1" ht="18" thickTop="1" thickBot="1">
      <c r="A152" s="204" t="s">
        <v>20</v>
      </c>
      <c r="B152" s="39" t="s">
        <v>160</v>
      </c>
      <c r="C152" s="96" t="s">
        <v>161</v>
      </c>
      <c r="D152" s="104" t="s">
        <v>206</v>
      </c>
      <c r="E152" s="27" t="s">
        <v>206</v>
      </c>
      <c r="F152" s="27" t="s">
        <v>206</v>
      </c>
      <c r="G152" s="96" t="s">
        <v>221</v>
      </c>
      <c r="H152" s="104" t="s">
        <v>206</v>
      </c>
      <c r="I152" s="104" t="s">
        <v>206</v>
      </c>
      <c r="J152" s="96" t="s">
        <v>161</v>
      </c>
      <c r="K152" s="96" t="s">
        <v>161</v>
      </c>
      <c r="L152" s="27" t="s">
        <v>206</v>
      </c>
      <c r="M152" s="104" t="s">
        <v>206</v>
      </c>
      <c r="N152" s="7" t="s">
        <v>221</v>
      </c>
      <c r="O152" s="7" t="s">
        <v>161</v>
      </c>
      <c r="P152" s="107" t="s">
        <v>230</v>
      </c>
      <c r="Q152" s="104" t="s">
        <v>232</v>
      </c>
      <c r="R152" s="107" t="s">
        <v>230</v>
      </c>
      <c r="S152" s="99" t="s">
        <v>161</v>
      </c>
      <c r="T152" s="99" t="s">
        <v>161</v>
      </c>
      <c r="U152" s="104" t="s">
        <v>232</v>
      </c>
      <c r="V152" s="27" t="s">
        <v>206</v>
      </c>
      <c r="W152" s="27" t="s">
        <v>206</v>
      </c>
      <c r="X152" s="99" t="s">
        <v>161</v>
      </c>
      <c r="Y152" s="27" t="s">
        <v>206</v>
      </c>
      <c r="Z152" s="119" t="s">
        <v>161</v>
      </c>
      <c r="AA152" s="99" t="s">
        <v>161</v>
      </c>
      <c r="AB152" s="99" t="s">
        <v>161</v>
      </c>
      <c r="AC152" s="99" t="s">
        <v>161</v>
      </c>
      <c r="AD152" s="104" t="s">
        <v>278</v>
      </c>
      <c r="AE152" s="99" t="s">
        <v>161</v>
      </c>
      <c r="AF152" s="107" t="s">
        <v>239</v>
      </c>
      <c r="AG152" s="99" t="s">
        <v>161</v>
      </c>
      <c r="AH152" s="104" t="s">
        <v>206</v>
      </c>
      <c r="AI152" s="104" t="s">
        <v>206</v>
      </c>
      <c r="AJ152" s="104" t="s">
        <v>206</v>
      </c>
      <c r="AK152" s="104" t="s">
        <v>206</v>
      </c>
      <c r="AL152" s="104" t="s">
        <v>206</v>
      </c>
      <c r="AM152" s="99" t="s">
        <v>161</v>
      </c>
      <c r="AN152" s="99" t="s">
        <v>161</v>
      </c>
      <c r="AO152" s="99" t="s">
        <v>161</v>
      </c>
      <c r="AP152" s="99" t="s">
        <v>161</v>
      </c>
      <c r="AQ152" s="104" t="s">
        <v>206</v>
      </c>
      <c r="AT152" s="65">
        <f t="shared" si="6"/>
        <v>19</v>
      </c>
      <c r="AU152" s="30">
        <f t="shared" si="7"/>
        <v>0</v>
      </c>
      <c r="AV152" s="66">
        <f t="shared" si="8"/>
        <v>0.46341463414634149</v>
      </c>
      <c r="AW152" s="67" t="s">
        <v>512</v>
      </c>
      <c r="AY152" s="111" t="s">
        <v>505</v>
      </c>
      <c r="AZ152" s="28" t="s">
        <v>506</v>
      </c>
      <c r="BA152" s="28" t="s">
        <v>507</v>
      </c>
    </row>
    <row r="153" spans="1:53" s="14" customFormat="1" ht="18" thickTop="1" thickBot="1">
      <c r="A153" s="205"/>
      <c r="B153" s="40" t="s">
        <v>149</v>
      </c>
      <c r="C153" s="96" t="s">
        <v>161</v>
      </c>
      <c r="D153" s="27" t="s">
        <v>206</v>
      </c>
      <c r="E153" s="27" t="s">
        <v>206</v>
      </c>
      <c r="F153" s="27" t="s">
        <v>206</v>
      </c>
      <c r="G153" s="96" t="s">
        <v>221</v>
      </c>
      <c r="H153" s="27" t="s">
        <v>206</v>
      </c>
      <c r="I153" s="27" t="s">
        <v>206</v>
      </c>
      <c r="J153" s="96" t="s">
        <v>161</v>
      </c>
      <c r="K153" s="96" t="s">
        <v>161</v>
      </c>
      <c r="L153" s="27" t="s">
        <v>206</v>
      </c>
      <c r="M153" s="27" t="s">
        <v>206</v>
      </c>
      <c r="N153" s="7" t="s">
        <v>221</v>
      </c>
      <c r="O153" s="7" t="s">
        <v>161</v>
      </c>
      <c r="P153" s="105" t="s">
        <v>230</v>
      </c>
      <c r="Q153" s="27" t="s">
        <v>232</v>
      </c>
      <c r="R153" s="105" t="s">
        <v>230</v>
      </c>
      <c r="S153" s="96" t="s">
        <v>161</v>
      </c>
      <c r="T153" s="96" t="s">
        <v>161</v>
      </c>
      <c r="U153" s="27" t="s">
        <v>232</v>
      </c>
      <c r="V153" s="27" t="s">
        <v>206</v>
      </c>
      <c r="W153" s="27" t="s">
        <v>206</v>
      </c>
      <c r="X153" s="99" t="s">
        <v>161</v>
      </c>
      <c r="Y153" s="27" t="s">
        <v>206</v>
      </c>
      <c r="Z153" s="103" t="s">
        <v>161</v>
      </c>
      <c r="AA153" s="96" t="s">
        <v>161</v>
      </c>
      <c r="AB153" s="96" t="s">
        <v>161</v>
      </c>
      <c r="AC153" s="96" t="s">
        <v>161</v>
      </c>
      <c r="AD153" s="27" t="s">
        <v>278</v>
      </c>
      <c r="AE153" s="96" t="s">
        <v>161</v>
      </c>
      <c r="AF153" s="105" t="s">
        <v>239</v>
      </c>
      <c r="AG153" s="96" t="s">
        <v>161</v>
      </c>
      <c r="AH153" s="27" t="s">
        <v>206</v>
      </c>
      <c r="AI153" s="27" t="s">
        <v>206</v>
      </c>
      <c r="AJ153" s="27" t="s">
        <v>206</v>
      </c>
      <c r="AK153" s="27" t="s">
        <v>206</v>
      </c>
      <c r="AL153" s="27" t="s">
        <v>206</v>
      </c>
      <c r="AM153" s="96" t="s">
        <v>161</v>
      </c>
      <c r="AN153" s="96" t="s">
        <v>161</v>
      </c>
      <c r="AO153" s="96" t="s">
        <v>161</v>
      </c>
      <c r="AP153" s="96" t="s">
        <v>161</v>
      </c>
      <c r="AQ153" s="27" t="s">
        <v>206</v>
      </c>
      <c r="AT153" s="65">
        <f t="shared" si="6"/>
        <v>19</v>
      </c>
      <c r="AU153" s="30">
        <f t="shared" si="7"/>
        <v>0</v>
      </c>
      <c r="AV153" s="66">
        <f t="shared" si="8"/>
        <v>0.46341463414634149</v>
      </c>
      <c r="AW153" s="67" t="s">
        <v>503</v>
      </c>
      <c r="AY153" s="111" t="s">
        <v>505</v>
      </c>
      <c r="AZ153" s="28" t="s">
        <v>506</v>
      </c>
      <c r="BA153" s="28" t="s">
        <v>507</v>
      </c>
    </row>
    <row r="154" spans="1:53" s="14" customFormat="1" ht="18" thickTop="1" thickBot="1">
      <c r="A154" s="205"/>
      <c r="B154" s="40" t="s">
        <v>150</v>
      </c>
      <c r="C154" s="96" t="s">
        <v>161</v>
      </c>
      <c r="D154" s="27" t="s">
        <v>206</v>
      </c>
      <c r="E154" s="27" t="s">
        <v>206</v>
      </c>
      <c r="F154" s="27" t="s">
        <v>206</v>
      </c>
      <c r="G154" s="96" t="s">
        <v>221</v>
      </c>
      <c r="H154" s="27" t="s">
        <v>206</v>
      </c>
      <c r="I154" s="27" t="s">
        <v>206</v>
      </c>
      <c r="J154" s="96" t="s">
        <v>161</v>
      </c>
      <c r="K154" s="96" t="s">
        <v>161</v>
      </c>
      <c r="L154" s="27" t="s">
        <v>206</v>
      </c>
      <c r="M154" s="27" t="s">
        <v>206</v>
      </c>
      <c r="N154" s="7" t="s">
        <v>221</v>
      </c>
      <c r="O154" s="7" t="s">
        <v>161</v>
      </c>
      <c r="P154" s="105" t="s">
        <v>230</v>
      </c>
      <c r="Q154" s="27" t="s">
        <v>232</v>
      </c>
      <c r="R154" s="105" t="s">
        <v>230</v>
      </c>
      <c r="S154" s="96" t="s">
        <v>161</v>
      </c>
      <c r="T154" s="96" t="s">
        <v>161</v>
      </c>
      <c r="U154" s="27" t="s">
        <v>232</v>
      </c>
      <c r="V154" s="27" t="s">
        <v>206</v>
      </c>
      <c r="W154" s="27" t="s">
        <v>206</v>
      </c>
      <c r="X154" s="99" t="s">
        <v>161</v>
      </c>
      <c r="Y154" s="27" t="s">
        <v>206</v>
      </c>
      <c r="Z154" s="103" t="s">
        <v>161</v>
      </c>
      <c r="AA154" s="96" t="s">
        <v>161</v>
      </c>
      <c r="AB154" s="96" t="s">
        <v>161</v>
      </c>
      <c r="AC154" s="96" t="s">
        <v>161</v>
      </c>
      <c r="AD154" s="27" t="s">
        <v>278</v>
      </c>
      <c r="AE154" s="96" t="s">
        <v>161</v>
      </c>
      <c r="AF154" s="105" t="s">
        <v>239</v>
      </c>
      <c r="AG154" s="96" t="s">
        <v>161</v>
      </c>
      <c r="AH154" s="27" t="s">
        <v>206</v>
      </c>
      <c r="AI154" s="27" t="s">
        <v>206</v>
      </c>
      <c r="AJ154" s="27" t="s">
        <v>206</v>
      </c>
      <c r="AK154" s="27" t="s">
        <v>206</v>
      </c>
      <c r="AL154" s="27" t="s">
        <v>206</v>
      </c>
      <c r="AM154" s="96" t="s">
        <v>161</v>
      </c>
      <c r="AN154" s="96" t="s">
        <v>161</v>
      </c>
      <c r="AO154" s="96" t="s">
        <v>161</v>
      </c>
      <c r="AP154" s="96" t="s">
        <v>161</v>
      </c>
      <c r="AQ154" s="27" t="s">
        <v>206</v>
      </c>
      <c r="AT154" s="65">
        <f t="shared" si="6"/>
        <v>19</v>
      </c>
      <c r="AU154" s="30">
        <f t="shared" si="7"/>
        <v>0</v>
      </c>
      <c r="AV154" s="66">
        <f t="shared" si="8"/>
        <v>0.46341463414634149</v>
      </c>
      <c r="AW154" s="67" t="s">
        <v>503</v>
      </c>
      <c r="AY154" s="111" t="s">
        <v>505</v>
      </c>
      <c r="AZ154" s="28" t="s">
        <v>506</v>
      </c>
      <c r="BA154" s="28" t="s">
        <v>507</v>
      </c>
    </row>
    <row r="155" spans="1:53" s="14" customFormat="1" ht="18" thickTop="1" thickBot="1">
      <c r="A155" s="205"/>
      <c r="B155" s="40" t="s">
        <v>151</v>
      </c>
      <c r="C155" s="96" t="s">
        <v>161</v>
      </c>
      <c r="D155" s="96" t="s">
        <v>221</v>
      </c>
      <c r="E155" s="103" t="s">
        <v>161</v>
      </c>
      <c r="F155" s="103" t="s">
        <v>161</v>
      </c>
      <c r="G155" s="96" t="s">
        <v>221</v>
      </c>
      <c r="H155" s="96" t="s">
        <v>161</v>
      </c>
      <c r="I155" s="96" t="s">
        <v>161</v>
      </c>
      <c r="J155" s="96" t="s">
        <v>161</v>
      </c>
      <c r="K155" s="96" t="s">
        <v>161</v>
      </c>
      <c r="L155" s="103" t="s">
        <v>161</v>
      </c>
      <c r="M155" s="96" t="s">
        <v>161</v>
      </c>
      <c r="N155" s="7" t="s">
        <v>221</v>
      </c>
      <c r="O155" s="7" t="s">
        <v>161</v>
      </c>
      <c r="P155" s="105" t="s">
        <v>230</v>
      </c>
      <c r="Q155" s="96" t="s">
        <v>161</v>
      </c>
      <c r="R155" s="105" t="s">
        <v>230</v>
      </c>
      <c r="S155" s="96" t="s">
        <v>161</v>
      </c>
      <c r="T155" s="96" t="s">
        <v>161</v>
      </c>
      <c r="U155" s="96" t="s">
        <v>161</v>
      </c>
      <c r="V155" s="103" t="s">
        <v>161</v>
      </c>
      <c r="W155" s="103" t="s">
        <v>161</v>
      </c>
      <c r="X155" s="99" t="s">
        <v>161</v>
      </c>
      <c r="Y155" s="103" t="s">
        <v>161</v>
      </c>
      <c r="Z155" s="103" t="s">
        <v>161</v>
      </c>
      <c r="AA155" s="96" t="s">
        <v>161</v>
      </c>
      <c r="AB155" s="96" t="s">
        <v>161</v>
      </c>
      <c r="AC155" s="96" t="s">
        <v>161</v>
      </c>
      <c r="AD155" s="27" t="s">
        <v>278</v>
      </c>
      <c r="AE155" s="96" t="s">
        <v>161</v>
      </c>
      <c r="AF155" s="105" t="s">
        <v>239</v>
      </c>
      <c r="AG155" s="27" t="s">
        <v>206</v>
      </c>
      <c r="AH155" s="96" t="s">
        <v>161</v>
      </c>
      <c r="AI155" s="96" t="s">
        <v>161</v>
      </c>
      <c r="AJ155" s="96" t="s">
        <v>161</v>
      </c>
      <c r="AK155" s="96" t="s">
        <v>161</v>
      </c>
      <c r="AL155" s="96" t="s">
        <v>161</v>
      </c>
      <c r="AM155" s="96" t="s">
        <v>161</v>
      </c>
      <c r="AN155" s="96" t="s">
        <v>161</v>
      </c>
      <c r="AO155" s="96" t="s">
        <v>161</v>
      </c>
      <c r="AP155" s="96" t="s">
        <v>161</v>
      </c>
      <c r="AQ155" s="27" t="s">
        <v>206</v>
      </c>
      <c r="AT155" s="65">
        <f t="shared" si="6"/>
        <v>3</v>
      </c>
      <c r="AU155" s="30">
        <f t="shared" si="7"/>
        <v>0</v>
      </c>
      <c r="AV155" s="79">
        <f t="shared" si="8"/>
        <v>7.3170731707317069E-2</v>
      </c>
      <c r="AW155" s="68"/>
      <c r="AY155" s="111" t="s">
        <v>505</v>
      </c>
      <c r="AZ155" s="28" t="s">
        <v>506</v>
      </c>
      <c r="BA155" s="28" t="s">
        <v>507</v>
      </c>
    </row>
    <row r="156" spans="1:53" s="14" customFormat="1" ht="18" thickTop="1" thickBot="1">
      <c r="A156" s="205"/>
      <c r="B156" s="40" t="s">
        <v>152</v>
      </c>
      <c r="C156" s="96" t="s">
        <v>161</v>
      </c>
      <c r="D156" s="27" t="s">
        <v>206</v>
      </c>
      <c r="E156" s="27" t="s">
        <v>206</v>
      </c>
      <c r="F156" s="27" t="s">
        <v>206</v>
      </c>
      <c r="G156" s="96" t="s">
        <v>221</v>
      </c>
      <c r="H156" s="27" t="s">
        <v>206</v>
      </c>
      <c r="I156" s="27" t="s">
        <v>206</v>
      </c>
      <c r="J156" s="96" t="s">
        <v>161</v>
      </c>
      <c r="K156" s="96" t="s">
        <v>161</v>
      </c>
      <c r="L156" s="27" t="s">
        <v>206</v>
      </c>
      <c r="M156" s="27" t="s">
        <v>206</v>
      </c>
      <c r="N156" s="7" t="s">
        <v>221</v>
      </c>
      <c r="O156" s="7" t="s">
        <v>161</v>
      </c>
      <c r="P156" s="105" t="s">
        <v>230</v>
      </c>
      <c r="Q156" s="27" t="s">
        <v>232</v>
      </c>
      <c r="R156" s="105" t="s">
        <v>230</v>
      </c>
      <c r="S156" s="96" t="s">
        <v>161</v>
      </c>
      <c r="T156" s="96" t="s">
        <v>161</v>
      </c>
      <c r="U156" s="27" t="s">
        <v>232</v>
      </c>
      <c r="V156" s="27" t="s">
        <v>206</v>
      </c>
      <c r="W156" s="27" t="s">
        <v>206</v>
      </c>
      <c r="X156" s="99" t="s">
        <v>161</v>
      </c>
      <c r="Y156" s="27" t="s">
        <v>206</v>
      </c>
      <c r="Z156" s="103" t="s">
        <v>161</v>
      </c>
      <c r="AA156" s="96" t="s">
        <v>161</v>
      </c>
      <c r="AB156" s="96" t="s">
        <v>161</v>
      </c>
      <c r="AC156" s="96" t="s">
        <v>161</v>
      </c>
      <c r="AD156" s="27" t="s">
        <v>278</v>
      </c>
      <c r="AE156" s="96" t="s">
        <v>161</v>
      </c>
      <c r="AF156" s="105" t="s">
        <v>239</v>
      </c>
      <c r="AG156" s="96" t="s">
        <v>161</v>
      </c>
      <c r="AH156" s="27" t="s">
        <v>206</v>
      </c>
      <c r="AI156" s="27" t="s">
        <v>206</v>
      </c>
      <c r="AJ156" s="27" t="s">
        <v>206</v>
      </c>
      <c r="AK156" s="27" t="s">
        <v>206</v>
      </c>
      <c r="AL156" s="27" t="s">
        <v>206</v>
      </c>
      <c r="AM156" s="96" t="s">
        <v>161</v>
      </c>
      <c r="AN156" s="96" t="s">
        <v>161</v>
      </c>
      <c r="AO156" s="96" t="s">
        <v>161</v>
      </c>
      <c r="AP156" s="96" t="s">
        <v>161</v>
      </c>
      <c r="AQ156" s="27" t="s">
        <v>206</v>
      </c>
      <c r="AT156" s="65">
        <f t="shared" si="6"/>
        <v>19</v>
      </c>
      <c r="AU156" s="30">
        <f t="shared" si="7"/>
        <v>0</v>
      </c>
      <c r="AV156" s="66">
        <f t="shared" si="8"/>
        <v>0.46341463414634149</v>
      </c>
      <c r="AW156" s="67" t="s">
        <v>512</v>
      </c>
      <c r="AY156" s="111" t="s">
        <v>505</v>
      </c>
      <c r="AZ156" s="28" t="s">
        <v>506</v>
      </c>
      <c r="BA156" s="28" t="s">
        <v>507</v>
      </c>
    </row>
    <row r="157" spans="1:53" s="14" customFormat="1" ht="18" thickTop="1" thickBot="1">
      <c r="A157" s="205"/>
      <c r="B157" s="40" t="s">
        <v>153</v>
      </c>
      <c r="C157" s="9" t="s">
        <v>206</v>
      </c>
      <c r="D157" s="96" t="s">
        <v>161</v>
      </c>
      <c r="E157" s="103" t="s">
        <v>221</v>
      </c>
      <c r="F157" s="103" t="s">
        <v>161</v>
      </c>
      <c r="G157" s="96" t="s">
        <v>221</v>
      </c>
      <c r="H157" s="96" t="s">
        <v>161</v>
      </c>
      <c r="I157" s="96" t="s">
        <v>161</v>
      </c>
      <c r="J157" s="96" t="s">
        <v>161</v>
      </c>
      <c r="K157" s="96" t="s">
        <v>161</v>
      </c>
      <c r="L157" s="103" t="s">
        <v>161</v>
      </c>
      <c r="M157" s="96" t="s">
        <v>161</v>
      </c>
      <c r="N157" s="7" t="s">
        <v>221</v>
      </c>
      <c r="O157" s="7" t="s">
        <v>161</v>
      </c>
      <c r="P157" s="105" t="s">
        <v>230</v>
      </c>
      <c r="Q157" s="27" t="s">
        <v>232</v>
      </c>
      <c r="R157" s="105" t="s">
        <v>230</v>
      </c>
      <c r="S157" s="96" t="s">
        <v>161</v>
      </c>
      <c r="T157" s="96" t="s">
        <v>161</v>
      </c>
      <c r="U157" s="96" t="s">
        <v>161</v>
      </c>
      <c r="V157" s="103" t="s">
        <v>161</v>
      </c>
      <c r="W157" s="103" t="s">
        <v>161</v>
      </c>
      <c r="X157" s="99" t="s">
        <v>161</v>
      </c>
      <c r="Y157" s="99" t="s">
        <v>161</v>
      </c>
      <c r="Z157" s="103" t="s">
        <v>161</v>
      </c>
      <c r="AA157" s="96" t="s">
        <v>161</v>
      </c>
      <c r="AB157" s="96" t="s">
        <v>161</v>
      </c>
      <c r="AC157" s="96" t="s">
        <v>161</v>
      </c>
      <c r="AD157" s="27" t="s">
        <v>278</v>
      </c>
      <c r="AE157" s="96" t="s">
        <v>161</v>
      </c>
      <c r="AF157" s="105" t="s">
        <v>239</v>
      </c>
      <c r="AG157" s="96" t="s">
        <v>161</v>
      </c>
      <c r="AH157" s="27" t="s">
        <v>206</v>
      </c>
      <c r="AI157" s="27" t="s">
        <v>206</v>
      </c>
      <c r="AJ157" s="27" t="s">
        <v>206</v>
      </c>
      <c r="AK157" s="27" t="s">
        <v>206</v>
      </c>
      <c r="AL157" s="96" t="s">
        <v>161</v>
      </c>
      <c r="AM157" s="96" t="s">
        <v>161</v>
      </c>
      <c r="AN157" s="96" t="s">
        <v>161</v>
      </c>
      <c r="AO157" s="96" t="s">
        <v>161</v>
      </c>
      <c r="AP157" s="96" t="s">
        <v>161</v>
      </c>
      <c r="AQ157" s="27" t="s">
        <v>206</v>
      </c>
      <c r="AT157" s="65">
        <f t="shared" si="6"/>
        <v>8</v>
      </c>
      <c r="AU157" s="30">
        <f t="shared" si="7"/>
        <v>0</v>
      </c>
      <c r="AV157" s="79">
        <f>(SUM(AT157+AU157/2))/COUNTA(C157:AQ157)</f>
        <v>0.1951219512195122</v>
      </c>
      <c r="AW157" s="155"/>
      <c r="AY157" s="111" t="s">
        <v>505</v>
      </c>
      <c r="AZ157" s="28" t="s">
        <v>506</v>
      </c>
      <c r="BA157" s="28" t="s">
        <v>507</v>
      </c>
    </row>
    <row r="158" spans="1:53" s="14" customFormat="1" ht="18" thickTop="1" thickBot="1">
      <c r="A158" s="205"/>
      <c r="B158" s="40" t="s">
        <v>154</v>
      </c>
      <c r="C158" s="96" t="s">
        <v>161</v>
      </c>
      <c r="D158" s="96" t="s">
        <v>161</v>
      </c>
      <c r="E158" s="27" t="s">
        <v>206</v>
      </c>
      <c r="F158" s="103" t="s">
        <v>161</v>
      </c>
      <c r="G158" s="9" t="s">
        <v>206</v>
      </c>
      <c r="H158" s="96" t="s">
        <v>161</v>
      </c>
      <c r="I158" s="27" t="s">
        <v>206</v>
      </c>
      <c r="J158" s="27" t="s">
        <v>206</v>
      </c>
      <c r="K158" s="27" t="s">
        <v>206</v>
      </c>
      <c r="L158" s="27" t="s">
        <v>206</v>
      </c>
      <c r="M158" s="96" t="s">
        <v>161</v>
      </c>
      <c r="N158" s="7" t="s">
        <v>221</v>
      </c>
      <c r="O158" s="9" t="s">
        <v>206</v>
      </c>
      <c r="P158" s="105" t="s">
        <v>230</v>
      </c>
      <c r="Q158" s="96" t="s">
        <v>161</v>
      </c>
      <c r="R158" s="105" t="s">
        <v>230</v>
      </c>
      <c r="S158" s="96" t="s">
        <v>161</v>
      </c>
      <c r="T158" s="96" t="s">
        <v>161</v>
      </c>
      <c r="U158" s="27" t="s">
        <v>232</v>
      </c>
      <c r="V158" s="27" t="s">
        <v>206</v>
      </c>
      <c r="W158" s="27" t="s">
        <v>206</v>
      </c>
      <c r="X158" s="99" t="s">
        <v>161</v>
      </c>
      <c r="Y158" s="27" t="s">
        <v>206</v>
      </c>
      <c r="Z158" s="103" t="s">
        <v>161</v>
      </c>
      <c r="AA158" s="96" t="s">
        <v>161</v>
      </c>
      <c r="AB158" s="96" t="s">
        <v>161</v>
      </c>
      <c r="AC158" s="27" t="s">
        <v>278</v>
      </c>
      <c r="AD158" s="96" t="s">
        <v>161</v>
      </c>
      <c r="AE158" s="96" t="s">
        <v>161</v>
      </c>
      <c r="AF158" s="105" t="s">
        <v>239</v>
      </c>
      <c r="AG158" s="96" t="s">
        <v>221</v>
      </c>
      <c r="AH158" s="96" t="s">
        <v>221</v>
      </c>
      <c r="AI158" s="27" t="s">
        <v>206</v>
      </c>
      <c r="AJ158" s="27" t="s">
        <v>206</v>
      </c>
      <c r="AK158" s="96" t="s">
        <v>161</v>
      </c>
      <c r="AL158" s="27" t="s">
        <v>206</v>
      </c>
      <c r="AM158" s="27" t="s">
        <v>206</v>
      </c>
      <c r="AN158" s="96" t="s">
        <v>161</v>
      </c>
      <c r="AO158" s="96" t="s">
        <v>161</v>
      </c>
      <c r="AP158" s="96" t="s">
        <v>161</v>
      </c>
      <c r="AQ158" s="27" t="s">
        <v>278</v>
      </c>
      <c r="AT158" s="65">
        <f t="shared" si="6"/>
        <v>17</v>
      </c>
      <c r="AU158" s="30">
        <f t="shared" si="7"/>
        <v>0</v>
      </c>
      <c r="AV158" s="66">
        <f t="shared" si="8"/>
        <v>0.41463414634146339</v>
      </c>
      <c r="AW158" s="67" t="s">
        <v>350</v>
      </c>
      <c r="AY158" s="111" t="s">
        <v>505</v>
      </c>
      <c r="AZ158" s="164" t="s">
        <v>506</v>
      </c>
      <c r="BA158" s="28" t="s">
        <v>507</v>
      </c>
    </row>
    <row r="159" spans="1:53" s="14" customFormat="1" ht="18" thickTop="1" thickBot="1">
      <c r="A159" s="205"/>
      <c r="B159" s="40" t="s">
        <v>155</v>
      </c>
      <c r="C159" s="96" t="s">
        <v>161</v>
      </c>
      <c r="D159" s="96" t="s">
        <v>161</v>
      </c>
      <c r="E159" s="100" t="s">
        <v>161</v>
      </c>
      <c r="F159" s="103" t="s">
        <v>161</v>
      </c>
      <c r="G159" s="96" t="s">
        <v>221</v>
      </c>
      <c r="H159" s="96" t="s">
        <v>161</v>
      </c>
      <c r="I159" s="99" t="s">
        <v>161</v>
      </c>
      <c r="J159" s="96" t="s">
        <v>161</v>
      </c>
      <c r="K159" s="96" t="s">
        <v>161</v>
      </c>
      <c r="L159" s="103" t="s">
        <v>161</v>
      </c>
      <c r="M159" s="96" t="s">
        <v>161</v>
      </c>
      <c r="N159" s="7" t="s">
        <v>221</v>
      </c>
      <c r="O159" s="7" t="s">
        <v>161</v>
      </c>
      <c r="P159" s="105" t="s">
        <v>230</v>
      </c>
      <c r="Q159" s="96" t="s">
        <v>161</v>
      </c>
      <c r="R159" s="105" t="s">
        <v>230</v>
      </c>
      <c r="S159" s="96" t="s">
        <v>161</v>
      </c>
      <c r="T159" s="96" t="s">
        <v>161</v>
      </c>
      <c r="U159" s="96" t="s">
        <v>161</v>
      </c>
      <c r="V159" s="103" t="s">
        <v>161</v>
      </c>
      <c r="W159" s="103" t="s">
        <v>161</v>
      </c>
      <c r="X159" s="99" t="s">
        <v>161</v>
      </c>
      <c r="Y159" s="99" t="s">
        <v>161</v>
      </c>
      <c r="Z159" s="103" t="s">
        <v>161</v>
      </c>
      <c r="AA159" s="96" t="s">
        <v>161</v>
      </c>
      <c r="AB159" s="96" t="s">
        <v>161</v>
      </c>
      <c r="AC159" s="96" t="s">
        <v>161</v>
      </c>
      <c r="AD159" s="96" t="s">
        <v>161</v>
      </c>
      <c r="AE159" s="96" t="s">
        <v>161</v>
      </c>
      <c r="AF159" s="105" t="s">
        <v>239</v>
      </c>
      <c r="AG159" s="96" t="s">
        <v>161</v>
      </c>
      <c r="AH159" s="96" t="s">
        <v>221</v>
      </c>
      <c r="AI159" s="96" t="s">
        <v>161</v>
      </c>
      <c r="AJ159" s="96" t="s">
        <v>221</v>
      </c>
      <c r="AK159" s="96" t="s">
        <v>161</v>
      </c>
      <c r="AL159" s="96" t="s">
        <v>161</v>
      </c>
      <c r="AM159" s="96" t="s">
        <v>161</v>
      </c>
      <c r="AN159" s="96" t="s">
        <v>161</v>
      </c>
      <c r="AO159" s="96" t="s">
        <v>161</v>
      </c>
      <c r="AP159" s="96" t="s">
        <v>161</v>
      </c>
      <c r="AQ159" s="27" t="s">
        <v>278</v>
      </c>
      <c r="AT159" s="65">
        <f t="shared" si="6"/>
        <v>1</v>
      </c>
      <c r="AU159" s="30">
        <f t="shared" si="7"/>
        <v>0</v>
      </c>
      <c r="AV159" s="79">
        <f t="shared" si="8"/>
        <v>2.4390243902439025E-2</v>
      </c>
      <c r="AW159" s="67"/>
      <c r="AY159" s="111" t="s">
        <v>505</v>
      </c>
      <c r="AZ159" s="28" t="s">
        <v>506</v>
      </c>
      <c r="BA159" s="28" t="s">
        <v>507</v>
      </c>
    </row>
    <row r="160" spans="1:53" s="14" customFormat="1" ht="18" thickTop="1" thickBot="1">
      <c r="A160" s="205"/>
      <c r="B160" s="40" t="s">
        <v>156</v>
      </c>
      <c r="C160" s="96" t="s">
        <v>161</v>
      </c>
      <c r="D160" s="96" t="s">
        <v>161</v>
      </c>
      <c r="E160" s="103" t="s">
        <v>221</v>
      </c>
      <c r="F160" s="103" t="s">
        <v>161</v>
      </c>
      <c r="G160" s="96" t="s">
        <v>221</v>
      </c>
      <c r="H160" s="96" t="s">
        <v>161</v>
      </c>
      <c r="I160" s="99" t="s">
        <v>161</v>
      </c>
      <c r="J160" s="96" t="s">
        <v>161</v>
      </c>
      <c r="K160" s="96" t="s">
        <v>161</v>
      </c>
      <c r="L160" s="103" t="s">
        <v>161</v>
      </c>
      <c r="M160" s="96" t="s">
        <v>161</v>
      </c>
      <c r="N160" s="7" t="s">
        <v>221</v>
      </c>
      <c r="O160" s="7" t="s">
        <v>161</v>
      </c>
      <c r="P160" s="96" t="s">
        <v>161</v>
      </c>
      <c r="Q160" s="96" t="s">
        <v>161</v>
      </c>
      <c r="R160" s="96" t="s">
        <v>161</v>
      </c>
      <c r="S160" s="96" t="s">
        <v>161</v>
      </c>
      <c r="T160" s="96" t="s">
        <v>161</v>
      </c>
      <c r="U160" s="96" t="s">
        <v>161</v>
      </c>
      <c r="V160" s="103" t="s">
        <v>161</v>
      </c>
      <c r="W160" s="103" t="s">
        <v>161</v>
      </c>
      <c r="X160" s="99" t="s">
        <v>161</v>
      </c>
      <c r="Y160" s="99" t="s">
        <v>161</v>
      </c>
      <c r="Z160" s="103" t="s">
        <v>161</v>
      </c>
      <c r="AA160" s="96" t="s">
        <v>161</v>
      </c>
      <c r="AB160" s="96" t="s">
        <v>161</v>
      </c>
      <c r="AC160" s="96" t="s">
        <v>161</v>
      </c>
      <c r="AD160" s="96" t="s">
        <v>161</v>
      </c>
      <c r="AE160" s="28" t="s">
        <v>224</v>
      </c>
      <c r="AF160" s="96" t="s">
        <v>161</v>
      </c>
      <c r="AG160" s="96" t="s">
        <v>161</v>
      </c>
      <c r="AH160" s="96" t="s">
        <v>221</v>
      </c>
      <c r="AI160" s="96" t="s">
        <v>221</v>
      </c>
      <c r="AJ160" s="96" t="s">
        <v>221</v>
      </c>
      <c r="AK160" s="96" t="s">
        <v>161</v>
      </c>
      <c r="AL160" s="96" t="s">
        <v>161</v>
      </c>
      <c r="AM160" s="96" t="s">
        <v>161</v>
      </c>
      <c r="AN160" s="96" t="s">
        <v>161</v>
      </c>
      <c r="AO160" s="96" t="s">
        <v>161</v>
      </c>
      <c r="AP160" s="28" t="s">
        <v>224</v>
      </c>
      <c r="AQ160" s="96" t="s">
        <v>161</v>
      </c>
      <c r="AT160" s="65">
        <f t="shared" si="6"/>
        <v>0</v>
      </c>
      <c r="AU160" s="30">
        <f t="shared" si="7"/>
        <v>2</v>
      </c>
      <c r="AV160" s="79">
        <f t="shared" si="8"/>
        <v>2.4390243902439025E-2</v>
      </c>
      <c r="AW160" s="68"/>
      <c r="AY160" s="111" t="s">
        <v>505</v>
      </c>
      <c r="AZ160" s="28" t="s">
        <v>506</v>
      </c>
      <c r="BA160" s="28" t="s">
        <v>507</v>
      </c>
    </row>
    <row r="161" spans="1:53" s="18" customFormat="1" ht="18" thickTop="1" thickBot="1">
      <c r="A161" s="206"/>
      <c r="B161" s="47" t="s">
        <v>157</v>
      </c>
      <c r="C161" s="96" t="s">
        <v>161</v>
      </c>
      <c r="D161" s="100" t="s">
        <v>161</v>
      </c>
      <c r="E161" s="103" t="s">
        <v>221</v>
      </c>
      <c r="F161" s="103" t="s">
        <v>161</v>
      </c>
      <c r="G161" s="96" t="s">
        <v>221</v>
      </c>
      <c r="H161" s="100" t="s">
        <v>161</v>
      </c>
      <c r="I161" s="99" t="s">
        <v>161</v>
      </c>
      <c r="J161" s="96" t="s">
        <v>161</v>
      </c>
      <c r="K161" s="96" t="s">
        <v>161</v>
      </c>
      <c r="L161" s="103" t="s">
        <v>161</v>
      </c>
      <c r="M161" s="96" t="s">
        <v>161</v>
      </c>
      <c r="N161" s="7" t="s">
        <v>221</v>
      </c>
      <c r="O161" s="7" t="s">
        <v>161</v>
      </c>
      <c r="P161" s="106" t="s">
        <v>230</v>
      </c>
      <c r="Q161" s="100" t="s">
        <v>161</v>
      </c>
      <c r="R161" s="106" t="s">
        <v>230</v>
      </c>
      <c r="S161" s="100" t="s">
        <v>161</v>
      </c>
      <c r="T161" s="100" t="s">
        <v>161</v>
      </c>
      <c r="U161" s="100" t="s">
        <v>161</v>
      </c>
      <c r="V161" s="103" t="s">
        <v>161</v>
      </c>
      <c r="W161" s="103" t="s">
        <v>161</v>
      </c>
      <c r="X161" s="99" t="s">
        <v>161</v>
      </c>
      <c r="Y161" s="99" t="s">
        <v>161</v>
      </c>
      <c r="Z161" s="126" t="s">
        <v>161</v>
      </c>
      <c r="AA161" s="100" t="s">
        <v>161</v>
      </c>
      <c r="AB161" s="28" t="s">
        <v>224</v>
      </c>
      <c r="AC161" s="100" t="s">
        <v>161</v>
      </c>
      <c r="AD161" s="28" t="s">
        <v>224</v>
      </c>
      <c r="AE161" s="28" t="s">
        <v>224</v>
      </c>
      <c r="AF161" s="106" t="s">
        <v>239</v>
      </c>
      <c r="AG161" s="100" t="s">
        <v>161</v>
      </c>
      <c r="AH161" s="100" t="s">
        <v>221</v>
      </c>
      <c r="AI161" s="100" t="s">
        <v>161</v>
      </c>
      <c r="AJ161" s="100" t="s">
        <v>221</v>
      </c>
      <c r="AK161" s="100" t="s">
        <v>161</v>
      </c>
      <c r="AL161" s="100" t="s">
        <v>161</v>
      </c>
      <c r="AM161" s="108" t="s">
        <v>206</v>
      </c>
      <c r="AN161" s="28" t="s">
        <v>224</v>
      </c>
      <c r="AO161" s="28" t="s">
        <v>224</v>
      </c>
      <c r="AP161" s="28" t="s">
        <v>224</v>
      </c>
      <c r="AQ161" s="28" t="s">
        <v>224</v>
      </c>
      <c r="AT161" s="65">
        <f t="shared" si="6"/>
        <v>1</v>
      </c>
      <c r="AU161" s="30">
        <f t="shared" si="7"/>
        <v>7</v>
      </c>
      <c r="AV161" s="79">
        <f t="shared" si="8"/>
        <v>0.10975609756097561</v>
      </c>
      <c r="AW161" s="69"/>
      <c r="AY161" s="111" t="s">
        <v>505</v>
      </c>
      <c r="AZ161" s="28" t="s">
        <v>506</v>
      </c>
      <c r="BA161" s="28" t="s">
        <v>507</v>
      </c>
    </row>
    <row r="162" spans="1:53" s="11" customFormat="1" ht="18" thickTop="1" thickBot="1">
      <c r="A162" s="204" t="s">
        <v>194</v>
      </c>
      <c r="B162" s="39" t="s">
        <v>195</v>
      </c>
      <c r="C162" s="96" t="s">
        <v>161</v>
      </c>
      <c r="D162" s="100" t="s">
        <v>221</v>
      </c>
      <c r="E162" s="103" t="s">
        <v>221</v>
      </c>
      <c r="F162" s="103" t="s">
        <v>161</v>
      </c>
      <c r="G162" s="96" t="s">
        <v>221</v>
      </c>
      <c r="H162" s="100" t="s">
        <v>161</v>
      </c>
      <c r="I162" s="100" t="s">
        <v>161</v>
      </c>
      <c r="J162" s="96" t="s">
        <v>161</v>
      </c>
      <c r="K162" s="96" t="s">
        <v>161</v>
      </c>
      <c r="L162" s="103" t="s">
        <v>161</v>
      </c>
      <c r="M162" s="100" t="s">
        <v>161</v>
      </c>
      <c r="N162" s="8" t="s">
        <v>223</v>
      </c>
      <c r="O162" s="7" t="s">
        <v>161</v>
      </c>
      <c r="P162" s="106" t="s">
        <v>1</v>
      </c>
      <c r="Q162" s="106" t="s">
        <v>1</v>
      </c>
      <c r="R162" s="106" t="s">
        <v>1</v>
      </c>
      <c r="S162" s="106" t="s">
        <v>1</v>
      </c>
      <c r="T162" s="106" t="s">
        <v>1</v>
      </c>
      <c r="U162" s="106" t="s">
        <v>1</v>
      </c>
      <c r="V162" s="103" t="s">
        <v>161</v>
      </c>
      <c r="W162" s="103" t="s">
        <v>161</v>
      </c>
      <c r="X162" s="100" t="s">
        <v>161</v>
      </c>
      <c r="Y162" s="100" t="s">
        <v>161</v>
      </c>
      <c r="Z162" s="106" t="s">
        <v>1</v>
      </c>
      <c r="AA162" s="106" t="s">
        <v>1</v>
      </c>
      <c r="AB162" s="106" t="s">
        <v>1</v>
      </c>
      <c r="AC162" s="106" t="s">
        <v>1</v>
      </c>
      <c r="AD162" s="106" t="s">
        <v>1</v>
      </c>
      <c r="AE162" s="106" t="s">
        <v>1</v>
      </c>
      <c r="AF162" s="106" t="s">
        <v>1</v>
      </c>
      <c r="AG162" s="106" t="s">
        <v>1</v>
      </c>
      <c r="AH162" s="106" t="s">
        <v>1</v>
      </c>
      <c r="AI162" s="106" t="s">
        <v>1</v>
      </c>
      <c r="AJ162" s="106" t="s">
        <v>1</v>
      </c>
      <c r="AK162" s="106" t="s">
        <v>1</v>
      </c>
      <c r="AL162" s="106" t="s">
        <v>1</v>
      </c>
      <c r="AM162" s="106" t="s">
        <v>1</v>
      </c>
      <c r="AN162" s="106" t="s">
        <v>1</v>
      </c>
      <c r="AO162" s="106" t="s">
        <v>1</v>
      </c>
      <c r="AP162" s="106" t="s">
        <v>1</v>
      </c>
      <c r="AQ162" s="106" t="s">
        <v>1</v>
      </c>
      <c r="AT162" s="65">
        <f t="shared" si="6"/>
        <v>0</v>
      </c>
      <c r="AU162" s="30">
        <f t="shared" si="7"/>
        <v>1</v>
      </c>
      <c r="AV162" s="79">
        <f t="shared" si="8"/>
        <v>1.2195121951219513E-2</v>
      </c>
      <c r="AW162" s="155"/>
      <c r="AY162" s="111" t="s">
        <v>505</v>
      </c>
      <c r="AZ162" s="28" t="s">
        <v>506</v>
      </c>
      <c r="BA162" s="28" t="s">
        <v>507</v>
      </c>
    </row>
    <row r="163" spans="1:53" s="11" customFormat="1" ht="18" thickTop="1" thickBot="1">
      <c r="A163" s="205"/>
      <c r="B163" s="40" t="s">
        <v>196</v>
      </c>
      <c r="C163" s="96" t="s">
        <v>161</v>
      </c>
      <c r="D163" s="100" t="s">
        <v>161</v>
      </c>
      <c r="E163" s="103" t="s">
        <v>221</v>
      </c>
      <c r="F163" s="103" t="s">
        <v>161</v>
      </c>
      <c r="G163" s="96" t="s">
        <v>221</v>
      </c>
      <c r="H163" s="100" t="s">
        <v>161</v>
      </c>
      <c r="I163" s="100" t="s">
        <v>161</v>
      </c>
      <c r="J163" s="96" t="s">
        <v>161</v>
      </c>
      <c r="K163" s="96" t="s">
        <v>161</v>
      </c>
      <c r="L163" s="103" t="s">
        <v>161</v>
      </c>
      <c r="M163" s="100" t="s">
        <v>161</v>
      </c>
      <c r="N163" s="7" t="s">
        <v>221</v>
      </c>
      <c r="O163" s="7" t="s">
        <v>161</v>
      </c>
      <c r="P163" s="106" t="s">
        <v>1</v>
      </c>
      <c r="Q163" s="106" t="s">
        <v>1</v>
      </c>
      <c r="R163" s="106" t="s">
        <v>1</v>
      </c>
      <c r="S163" s="106" t="s">
        <v>1</v>
      </c>
      <c r="T163" s="106" t="s">
        <v>1</v>
      </c>
      <c r="U163" s="106" t="s">
        <v>1</v>
      </c>
      <c r="V163" s="103" t="s">
        <v>161</v>
      </c>
      <c r="W163" s="103" t="s">
        <v>161</v>
      </c>
      <c r="X163" s="28" t="s">
        <v>223</v>
      </c>
      <c r="Y163" s="100" t="s">
        <v>161</v>
      </c>
      <c r="Z163" s="106" t="s">
        <v>1</v>
      </c>
      <c r="AA163" s="106" t="s">
        <v>1</v>
      </c>
      <c r="AB163" s="106" t="s">
        <v>1</v>
      </c>
      <c r="AC163" s="106" t="s">
        <v>1</v>
      </c>
      <c r="AD163" s="106" t="s">
        <v>1</v>
      </c>
      <c r="AE163" s="106" t="s">
        <v>1</v>
      </c>
      <c r="AF163" s="106" t="s">
        <v>1</v>
      </c>
      <c r="AG163" s="106" t="s">
        <v>1</v>
      </c>
      <c r="AH163" s="106" t="s">
        <v>1</v>
      </c>
      <c r="AI163" s="106" t="s">
        <v>1</v>
      </c>
      <c r="AJ163" s="106" t="s">
        <v>1</v>
      </c>
      <c r="AK163" s="106" t="s">
        <v>1</v>
      </c>
      <c r="AL163" s="106" t="s">
        <v>1</v>
      </c>
      <c r="AM163" s="106" t="s">
        <v>1</v>
      </c>
      <c r="AN163" s="106" t="s">
        <v>1</v>
      </c>
      <c r="AO163" s="106" t="s">
        <v>1</v>
      </c>
      <c r="AP163" s="106" t="s">
        <v>1</v>
      </c>
      <c r="AQ163" s="106" t="s">
        <v>1</v>
      </c>
      <c r="AT163" s="65">
        <f t="shared" si="6"/>
        <v>0</v>
      </c>
      <c r="AU163" s="30">
        <f t="shared" si="7"/>
        <v>1</v>
      </c>
      <c r="AV163" s="79">
        <f t="shared" si="8"/>
        <v>1.2195121951219513E-2</v>
      </c>
      <c r="AW163" s="76"/>
      <c r="AY163" s="111" t="s">
        <v>505</v>
      </c>
      <c r="AZ163" s="28" t="s">
        <v>506</v>
      </c>
      <c r="BA163" s="28" t="s">
        <v>507</v>
      </c>
    </row>
    <row r="164" spans="1:53" s="11" customFormat="1" ht="18" thickTop="1" thickBot="1">
      <c r="A164" s="205"/>
      <c r="B164" s="40" t="s">
        <v>197</v>
      </c>
      <c r="C164" s="96" t="s">
        <v>161</v>
      </c>
      <c r="D164" s="100" t="s">
        <v>161</v>
      </c>
      <c r="E164" s="103" t="s">
        <v>221</v>
      </c>
      <c r="F164" s="103" t="s">
        <v>161</v>
      </c>
      <c r="G164" s="96" t="s">
        <v>221</v>
      </c>
      <c r="H164" s="100" t="s">
        <v>161</v>
      </c>
      <c r="I164" s="100" t="s">
        <v>161</v>
      </c>
      <c r="J164" s="96" t="s">
        <v>161</v>
      </c>
      <c r="K164" s="96" t="s">
        <v>161</v>
      </c>
      <c r="L164" s="103" t="s">
        <v>161</v>
      </c>
      <c r="M164" s="100" t="s">
        <v>161</v>
      </c>
      <c r="N164" s="7" t="s">
        <v>221</v>
      </c>
      <c r="O164" s="7" t="s">
        <v>161</v>
      </c>
      <c r="P164" s="106" t="s">
        <v>1</v>
      </c>
      <c r="Q164" s="106" t="s">
        <v>1</v>
      </c>
      <c r="R164" s="106" t="s">
        <v>1</v>
      </c>
      <c r="S164" s="106" t="s">
        <v>1</v>
      </c>
      <c r="T164" s="106" t="s">
        <v>1</v>
      </c>
      <c r="U164" s="106" t="s">
        <v>1</v>
      </c>
      <c r="V164" s="103" t="s">
        <v>161</v>
      </c>
      <c r="W164" s="103" t="s">
        <v>161</v>
      </c>
      <c r="X164" s="100" t="s">
        <v>161</v>
      </c>
      <c r="Y164" s="100" t="s">
        <v>161</v>
      </c>
      <c r="Z164" s="106" t="s">
        <v>1</v>
      </c>
      <c r="AA164" s="106" t="s">
        <v>1</v>
      </c>
      <c r="AB164" s="106" t="s">
        <v>1</v>
      </c>
      <c r="AC164" s="106" t="s">
        <v>1</v>
      </c>
      <c r="AD164" s="106" t="s">
        <v>1</v>
      </c>
      <c r="AE164" s="106" t="s">
        <v>1</v>
      </c>
      <c r="AF164" s="106" t="s">
        <v>1</v>
      </c>
      <c r="AG164" s="106" t="s">
        <v>1</v>
      </c>
      <c r="AH164" s="106" t="s">
        <v>1</v>
      </c>
      <c r="AI164" s="106" t="s">
        <v>1</v>
      </c>
      <c r="AJ164" s="106" t="s">
        <v>1</v>
      </c>
      <c r="AK164" s="106" t="s">
        <v>1</v>
      </c>
      <c r="AL164" s="106" t="s">
        <v>1</v>
      </c>
      <c r="AM164" s="106" t="s">
        <v>1</v>
      </c>
      <c r="AN164" s="106" t="s">
        <v>1</v>
      </c>
      <c r="AO164" s="106" t="s">
        <v>1</v>
      </c>
      <c r="AP164" s="106" t="s">
        <v>1</v>
      </c>
      <c r="AQ164" s="106" t="s">
        <v>1</v>
      </c>
      <c r="AT164" s="65">
        <f t="shared" si="6"/>
        <v>0</v>
      </c>
      <c r="AU164" s="30">
        <f t="shared" si="7"/>
        <v>0</v>
      </c>
      <c r="AV164" s="79">
        <f t="shared" si="8"/>
        <v>0</v>
      </c>
      <c r="AW164" s="76"/>
      <c r="AY164" s="111" t="s">
        <v>505</v>
      </c>
      <c r="AZ164" s="28" t="s">
        <v>506</v>
      </c>
      <c r="BA164" s="28" t="s">
        <v>507</v>
      </c>
    </row>
    <row r="165" spans="1:53" s="11" customFormat="1" ht="18" thickTop="1" thickBot="1">
      <c r="A165" s="205"/>
      <c r="B165" s="41" t="s">
        <v>198</v>
      </c>
      <c r="C165" s="96" t="s">
        <v>161</v>
      </c>
      <c r="D165" s="100" t="s">
        <v>161</v>
      </c>
      <c r="E165" s="103" t="s">
        <v>221</v>
      </c>
      <c r="F165" s="103" t="s">
        <v>161</v>
      </c>
      <c r="G165" s="96" t="s">
        <v>221</v>
      </c>
      <c r="H165" s="100" t="s">
        <v>161</v>
      </c>
      <c r="I165" s="100" t="s">
        <v>161</v>
      </c>
      <c r="J165" s="96" t="s">
        <v>161</v>
      </c>
      <c r="K165" s="96" t="s">
        <v>161</v>
      </c>
      <c r="L165" s="103" t="s">
        <v>161</v>
      </c>
      <c r="M165" s="100" t="s">
        <v>161</v>
      </c>
      <c r="N165" s="7" t="s">
        <v>221</v>
      </c>
      <c r="O165" s="7" t="s">
        <v>161</v>
      </c>
      <c r="P165" s="106" t="s">
        <v>1</v>
      </c>
      <c r="Q165" s="106" t="s">
        <v>1</v>
      </c>
      <c r="R165" s="106" t="s">
        <v>1</v>
      </c>
      <c r="S165" s="106" t="s">
        <v>1</v>
      </c>
      <c r="T165" s="106" t="s">
        <v>1</v>
      </c>
      <c r="U165" s="106" t="s">
        <v>1</v>
      </c>
      <c r="V165" s="103" t="s">
        <v>161</v>
      </c>
      <c r="W165" s="103" t="s">
        <v>161</v>
      </c>
      <c r="X165" s="100" t="s">
        <v>161</v>
      </c>
      <c r="Y165" s="100" t="s">
        <v>161</v>
      </c>
      <c r="Z165" s="106" t="s">
        <v>1</v>
      </c>
      <c r="AA165" s="106" t="s">
        <v>1</v>
      </c>
      <c r="AB165" s="106" t="s">
        <v>1</v>
      </c>
      <c r="AC165" s="106" t="s">
        <v>1</v>
      </c>
      <c r="AD165" s="106" t="s">
        <v>1</v>
      </c>
      <c r="AE165" s="106" t="s">
        <v>1</v>
      </c>
      <c r="AF165" s="106" t="s">
        <v>1</v>
      </c>
      <c r="AG165" s="106" t="s">
        <v>1</v>
      </c>
      <c r="AH165" s="106" t="s">
        <v>1</v>
      </c>
      <c r="AI165" s="106" t="s">
        <v>1</v>
      </c>
      <c r="AJ165" s="106" t="s">
        <v>1</v>
      </c>
      <c r="AK165" s="106" t="s">
        <v>1</v>
      </c>
      <c r="AL165" s="106" t="s">
        <v>1</v>
      </c>
      <c r="AM165" s="106" t="s">
        <v>1</v>
      </c>
      <c r="AN165" s="106" t="s">
        <v>1</v>
      </c>
      <c r="AO165" s="106" t="s">
        <v>1</v>
      </c>
      <c r="AP165" s="106" t="s">
        <v>1</v>
      </c>
      <c r="AQ165" s="106" t="s">
        <v>1</v>
      </c>
      <c r="AT165" s="65">
        <f t="shared" si="6"/>
        <v>0</v>
      </c>
      <c r="AU165" s="30">
        <f t="shared" si="7"/>
        <v>0</v>
      </c>
      <c r="AV165" s="79">
        <f t="shared" si="8"/>
        <v>0</v>
      </c>
      <c r="AW165" s="76"/>
      <c r="AY165" s="111" t="s">
        <v>505</v>
      </c>
      <c r="AZ165" s="28" t="s">
        <v>506</v>
      </c>
      <c r="BA165" s="28" t="s">
        <v>507</v>
      </c>
    </row>
    <row r="166" spans="1:53" s="11" customFormat="1" ht="18" thickTop="1" thickBot="1">
      <c r="A166" s="205"/>
      <c r="B166" s="40" t="s">
        <v>199</v>
      </c>
      <c r="C166" s="96" t="s">
        <v>161</v>
      </c>
      <c r="D166" s="100" t="s">
        <v>161</v>
      </c>
      <c r="E166" s="103" t="s">
        <v>221</v>
      </c>
      <c r="F166" s="103" t="s">
        <v>161</v>
      </c>
      <c r="G166" s="96" t="s">
        <v>221</v>
      </c>
      <c r="H166" s="100" t="s">
        <v>161</v>
      </c>
      <c r="I166" s="100" t="s">
        <v>161</v>
      </c>
      <c r="J166" s="96" t="s">
        <v>161</v>
      </c>
      <c r="K166" s="96" t="s">
        <v>161</v>
      </c>
      <c r="L166" s="103" t="s">
        <v>161</v>
      </c>
      <c r="M166" s="100" t="s">
        <v>161</v>
      </c>
      <c r="N166" s="7" t="s">
        <v>221</v>
      </c>
      <c r="O166" s="7" t="s">
        <v>161</v>
      </c>
      <c r="P166" s="106" t="s">
        <v>1</v>
      </c>
      <c r="Q166" s="106" t="s">
        <v>1</v>
      </c>
      <c r="R166" s="106" t="s">
        <v>1</v>
      </c>
      <c r="S166" s="106" t="s">
        <v>1</v>
      </c>
      <c r="T166" s="106" t="s">
        <v>1</v>
      </c>
      <c r="U166" s="106" t="s">
        <v>1</v>
      </c>
      <c r="V166" s="103" t="s">
        <v>161</v>
      </c>
      <c r="W166" s="103" t="s">
        <v>161</v>
      </c>
      <c r="X166" s="100" t="s">
        <v>161</v>
      </c>
      <c r="Y166" s="100" t="s">
        <v>161</v>
      </c>
      <c r="Z166" s="106" t="s">
        <v>1</v>
      </c>
      <c r="AA166" s="106" t="s">
        <v>1</v>
      </c>
      <c r="AB166" s="106" t="s">
        <v>1</v>
      </c>
      <c r="AC166" s="106" t="s">
        <v>1</v>
      </c>
      <c r="AD166" s="106" t="s">
        <v>1</v>
      </c>
      <c r="AE166" s="106" t="s">
        <v>1</v>
      </c>
      <c r="AF166" s="106" t="s">
        <v>1</v>
      </c>
      <c r="AG166" s="106" t="s">
        <v>1</v>
      </c>
      <c r="AH166" s="106" t="s">
        <v>1</v>
      </c>
      <c r="AI166" s="106" t="s">
        <v>1</v>
      </c>
      <c r="AJ166" s="106" t="s">
        <v>1</v>
      </c>
      <c r="AK166" s="106" t="s">
        <v>1</v>
      </c>
      <c r="AL166" s="106" t="s">
        <v>1</v>
      </c>
      <c r="AM166" s="106" t="s">
        <v>1</v>
      </c>
      <c r="AN166" s="106" t="s">
        <v>1</v>
      </c>
      <c r="AO166" s="106" t="s">
        <v>1</v>
      </c>
      <c r="AP166" s="106" t="s">
        <v>1</v>
      </c>
      <c r="AQ166" s="106" t="s">
        <v>1</v>
      </c>
      <c r="AT166" s="65">
        <f t="shared" si="6"/>
        <v>0</v>
      </c>
      <c r="AU166" s="30">
        <f t="shared" si="7"/>
        <v>0</v>
      </c>
      <c r="AV166" s="79">
        <f t="shared" si="8"/>
        <v>0</v>
      </c>
      <c r="AW166" s="76"/>
      <c r="AY166" s="111" t="s">
        <v>505</v>
      </c>
      <c r="AZ166" s="28" t="s">
        <v>506</v>
      </c>
      <c r="BA166" s="28" t="s">
        <v>507</v>
      </c>
    </row>
    <row r="167" spans="1:53" s="11" customFormat="1" ht="18" thickTop="1" thickBot="1">
      <c r="A167" s="205"/>
      <c r="B167" s="40" t="s">
        <v>200</v>
      </c>
      <c r="C167" s="96" t="s">
        <v>161</v>
      </c>
      <c r="D167" s="100" t="s">
        <v>161</v>
      </c>
      <c r="E167" s="103" t="s">
        <v>221</v>
      </c>
      <c r="F167" s="103" t="s">
        <v>161</v>
      </c>
      <c r="G167" s="96" t="s">
        <v>221</v>
      </c>
      <c r="H167" s="100" t="s">
        <v>161</v>
      </c>
      <c r="I167" s="100" t="s">
        <v>161</v>
      </c>
      <c r="J167" s="96" t="s">
        <v>161</v>
      </c>
      <c r="K167" s="96" t="s">
        <v>161</v>
      </c>
      <c r="L167" s="103" t="s">
        <v>161</v>
      </c>
      <c r="M167" s="100" t="s">
        <v>161</v>
      </c>
      <c r="N167" s="7" t="s">
        <v>221</v>
      </c>
      <c r="O167" s="7" t="s">
        <v>161</v>
      </c>
      <c r="P167" s="106" t="s">
        <v>1</v>
      </c>
      <c r="Q167" s="106" t="s">
        <v>1</v>
      </c>
      <c r="R167" s="106" t="s">
        <v>1</v>
      </c>
      <c r="S167" s="106" t="s">
        <v>1</v>
      </c>
      <c r="T167" s="106" t="s">
        <v>1</v>
      </c>
      <c r="U167" s="106" t="s">
        <v>1</v>
      </c>
      <c r="V167" s="103" t="s">
        <v>161</v>
      </c>
      <c r="W167" s="103" t="s">
        <v>161</v>
      </c>
      <c r="X167" s="100" t="s">
        <v>161</v>
      </c>
      <c r="Y167" s="100" t="s">
        <v>161</v>
      </c>
      <c r="Z167" s="106" t="s">
        <v>1</v>
      </c>
      <c r="AA167" s="106" t="s">
        <v>1</v>
      </c>
      <c r="AB167" s="106" t="s">
        <v>1</v>
      </c>
      <c r="AC167" s="106" t="s">
        <v>1</v>
      </c>
      <c r="AD167" s="106" t="s">
        <v>1</v>
      </c>
      <c r="AE167" s="106" t="s">
        <v>1</v>
      </c>
      <c r="AF167" s="106" t="s">
        <v>1</v>
      </c>
      <c r="AG167" s="106" t="s">
        <v>1</v>
      </c>
      <c r="AH167" s="106" t="s">
        <v>1</v>
      </c>
      <c r="AI167" s="106" t="s">
        <v>1</v>
      </c>
      <c r="AJ167" s="106" t="s">
        <v>1</v>
      </c>
      <c r="AK167" s="106" t="s">
        <v>1</v>
      </c>
      <c r="AL167" s="106" t="s">
        <v>1</v>
      </c>
      <c r="AM167" s="106" t="s">
        <v>1</v>
      </c>
      <c r="AN167" s="106" t="s">
        <v>1</v>
      </c>
      <c r="AO167" s="106" t="s">
        <v>1</v>
      </c>
      <c r="AP167" s="106" t="s">
        <v>1</v>
      </c>
      <c r="AQ167" s="106" t="s">
        <v>1</v>
      </c>
      <c r="AT167" s="65">
        <f t="shared" si="6"/>
        <v>0</v>
      </c>
      <c r="AU167" s="30">
        <f t="shared" si="7"/>
        <v>0</v>
      </c>
      <c r="AV167" s="79">
        <f t="shared" si="8"/>
        <v>0</v>
      </c>
      <c r="AW167" s="76"/>
      <c r="AY167" s="111" t="s">
        <v>505</v>
      </c>
      <c r="AZ167" s="28" t="s">
        <v>506</v>
      </c>
      <c r="BA167" s="28" t="s">
        <v>507</v>
      </c>
    </row>
    <row r="168" spans="1:53" s="11" customFormat="1" ht="18" thickTop="1" thickBot="1">
      <c r="A168" s="205"/>
      <c r="B168" s="40" t="s">
        <v>201</v>
      </c>
      <c r="C168" s="96" t="s">
        <v>161</v>
      </c>
      <c r="D168" s="100" t="s">
        <v>161</v>
      </c>
      <c r="E168" s="103" t="s">
        <v>221</v>
      </c>
      <c r="F168" s="103" t="s">
        <v>161</v>
      </c>
      <c r="G168" s="96" t="s">
        <v>221</v>
      </c>
      <c r="H168" s="100" t="s">
        <v>161</v>
      </c>
      <c r="I168" s="100" t="s">
        <v>161</v>
      </c>
      <c r="J168" s="27" t="s">
        <v>206</v>
      </c>
      <c r="K168" s="27" t="s">
        <v>206</v>
      </c>
      <c r="L168" s="103" t="s">
        <v>161</v>
      </c>
      <c r="M168" s="100" t="s">
        <v>161</v>
      </c>
      <c r="N168" s="7" t="s">
        <v>221</v>
      </c>
      <c r="O168" s="7" t="s">
        <v>161</v>
      </c>
      <c r="P168" s="106" t="s">
        <v>1</v>
      </c>
      <c r="Q168" s="106" t="s">
        <v>1</v>
      </c>
      <c r="R168" s="106" t="s">
        <v>1</v>
      </c>
      <c r="S168" s="106" t="s">
        <v>1</v>
      </c>
      <c r="T168" s="106" t="s">
        <v>1</v>
      </c>
      <c r="U168" s="106" t="s">
        <v>1</v>
      </c>
      <c r="V168" s="103" t="s">
        <v>161</v>
      </c>
      <c r="W168" s="103" t="s">
        <v>161</v>
      </c>
      <c r="X168" s="100" t="s">
        <v>161</v>
      </c>
      <c r="Y168" s="100" t="s">
        <v>161</v>
      </c>
      <c r="Z168" s="106" t="s">
        <v>1</v>
      </c>
      <c r="AA168" s="106" t="s">
        <v>1</v>
      </c>
      <c r="AB168" s="106" t="s">
        <v>1</v>
      </c>
      <c r="AC168" s="106" t="s">
        <v>1</v>
      </c>
      <c r="AD168" s="106" t="s">
        <v>1</v>
      </c>
      <c r="AE168" s="106" t="s">
        <v>1</v>
      </c>
      <c r="AF168" s="106" t="s">
        <v>1</v>
      </c>
      <c r="AG168" s="106" t="s">
        <v>1</v>
      </c>
      <c r="AH168" s="106" t="s">
        <v>1</v>
      </c>
      <c r="AI168" s="106" t="s">
        <v>1</v>
      </c>
      <c r="AJ168" s="106" t="s">
        <v>1</v>
      </c>
      <c r="AK168" s="106" t="s">
        <v>1</v>
      </c>
      <c r="AL168" s="106" t="s">
        <v>1</v>
      </c>
      <c r="AM168" s="106" t="s">
        <v>1</v>
      </c>
      <c r="AN168" s="106" t="s">
        <v>1</v>
      </c>
      <c r="AO168" s="106" t="s">
        <v>1</v>
      </c>
      <c r="AP168" s="106" t="s">
        <v>1</v>
      </c>
      <c r="AQ168" s="106" t="s">
        <v>1</v>
      </c>
      <c r="AT168" s="65">
        <f t="shared" si="6"/>
        <v>2</v>
      </c>
      <c r="AU168" s="30">
        <f t="shared" si="7"/>
        <v>0</v>
      </c>
      <c r="AV168" s="79">
        <f t="shared" si="8"/>
        <v>4.878048780487805E-2</v>
      </c>
      <c r="AW168" s="76"/>
      <c r="AY168" s="111" t="s">
        <v>505</v>
      </c>
      <c r="AZ168" s="28" t="s">
        <v>506</v>
      </c>
      <c r="BA168" s="28" t="s">
        <v>507</v>
      </c>
    </row>
    <row r="169" spans="1:53" s="11" customFormat="1" ht="18" thickTop="1" thickBot="1">
      <c r="A169" s="205"/>
      <c r="B169" s="40" t="s">
        <v>202</v>
      </c>
      <c r="C169" s="96" t="s">
        <v>161</v>
      </c>
      <c r="D169" s="100" t="s">
        <v>161</v>
      </c>
      <c r="E169" s="103" t="s">
        <v>221</v>
      </c>
      <c r="F169" s="103" t="s">
        <v>161</v>
      </c>
      <c r="G169" s="96" t="s">
        <v>221</v>
      </c>
      <c r="H169" s="100" t="s">
        <v>161</v>
      </c>
      <c r="I169" s="100" t="s">
        <v>161</v>
      </c>
      <c r="J169" s="96" t="s">
        <v>161</v>
      </c>
      <c r="K169" s="96" t="s">
        <v>161</v>
      </c>
      <c r="L169" s="103" t="s">
        <v>161</v>
      </c>
      <c r="M169" s="100" t="s">
        <v>161</v>
      </c>
      <c r="N169" s="9" t="s">
        <v>206</v>
      </c>
      <c r="O169" s="7" t="s">
        <v>161</v>
      </c>
      <c r="P169" s="106" t="s">
        <v>1</v>
      </c>
      <c r="Q169" s="106" t="s">
        <v>1</v>
      </c>
      <c r="R169" s="106" t="s">
        <v>1</v>
      </c>
      <c r="S169" s="106" t="s">
        <v>1</v>
      </c>
      <c r="T169" s="106" t="s">
        <v>1</v>
      </c>
      <c r="U169" s="106" t="s">
        <v>1</v>
      </c>
      <c r="V169" s="103" t="s">
        <v>161</v>
      </c>
      <c r="W169" s="103" t="s">
        <v>161</v>
      </c>
      <c r="X169" s="27" t="s">
        <v>206</v>
      </c>
      <c r="Y169" s="28" t="s">
        <v>223</v>
      </c>
      <c r="Z169" s="106" t="s">
        <v>1</v>
      </c>
      <c r="AA169" s="106" t="s">
        <v>1</v>
      </c>
      <c r="AB169" s="106" t="s">
        <v>1</v>
      </c>
      <c r="AC169" s="106" t="s">
        <v>1</v>
      </c>
      <c r="AD169" s="106" t="s">
        <v>1</v>
      </c>
      <c r="AE169" s="106" t="s">
        <v>1</v>
      </c>
      <c r="AF169" s="106" t="s">
        <v>1</v>
      </c>
      <c r="AG169" s="106" t="s">
        <v>1</v>
      </c>
      <c r="AH169" s="106" t="s">
        <v>1</v>
      </c>
      <c r="AI169" s="106" t="s">
        <v>1</v>
      </c>
      <c r="AJ169" s="106" t="s">
        <v>1</v>
      </c>
      <c r="AK169" s="106" t="s">
        <v>1</v>
      </c>
      <c r="AL169" s="106" t="s">
        <v>1</v>
      </c>
      <c r="AM169" s="106" t="s">
        <v>1</v>
      </c>
      <c r="AN169" s="106" t="s">
        <v>1</v>
      </c>
      <c r="AO169" s="106" t="s">
        <v>1</v>
      </c>
      <c r="AP169" s="106" t="s">
        <v>1</v>
      </c>
      <c r="AQ169" s="106" t="s">
        <v>1</v>
      </c>
      <c r="AT169" s="65">
        <f t="shared" si="6"/>
        <v>2</v>
      </c>
      <c r="AU169" s="30">
        <f t="shared" si="7"/>
        <v>1</v>
      </c>
      <c r="AV169" s="79">
        <f t="shared" si="8"/>
        <v>6.097560975609756E-2</v>
      </c>
      <c r="AW169" s="67"/>
      <c r="AY169" s="111" t="s">
        <v>505</v>
      </c>
      <c r="AZ169" s="28" t="s">
        <v>506</v>
      </c>
      <c r="BA169" s="28" t="s">
        <v>507</v>
      </c>
    </row>
    <row r="170" spans="1:53" s="11" customFormat="1" ht="18" thickTop="1" thickBot="1">
      <c r="A170" s="205"/>
      <c r="B170" s="40" t="s">
        <v>203</v>
      </c>
      <c r="C170" s="96" t="s">
        <v>161</v>
      </c>
      <c r="D170" s="100" t="s">
        <v>161</v>
      </c>
      <c r="E170" s="103" t="s">
        <v>221</v>
      </c>
      <c r="F170" s="103" t="s">
        <v>161</v>
      </c>
      <c r="G170" s="96" t="s">
        <v>221</v>
      </c>
      <c r="H170" s="100" t="s">
        <v>161</v>
      </c>
      <c r="I170" s="100" t="s">
        <v>161</v>
      </c>
      <c r="J170" s="96" t="s">
        <v>161</v>
      </c>
      <c r="K170" s="96" t="s">
        <v>161</v>
      </c>
      <c r="L170" s="103" t="s">
        <v>161</v>
      </c>
      <c r="M170" s="100" t="s">
        <v>161</v>
      </c>
      <c r="N170" s="7" t="s">
        <v>221</v>
      </c>
      <c r="O170" s="7" t="s">
        <v>161</v>
      </c>
      <c r="P170" s="106" t="s">
        <v>1</v>
      </c>
      <c r="Q170" s="106" t="s">
        <v>1</v>
      </c>
      <c r="R170" s="106" t="s">
        <v>1</v>
      </c>
      <c r="S170" s="106" t="s">
        <v>1</v>
      </c>
      <c r="T170" s="106" t="s">
        <v>1</v>
      </c>
      <c r="U170" s="106" t="s">
        <v>1</v>
      </c>
      <c r="V170" s="103" t="s">
        <v>161</v>
      </c>
      <c r="W170" s="103" t="s">
        <v>161</v>
      </c>
      <c r="X170" s="100" t="s">
        <v>161</v>
      </c>
      <c r="Y170" s="100" t="s">
        <v>161</v>
      </c>
      <c r="Z170" s="106" t="s">
        <v>1</v>
      </c>
      <c r="AA170" s="106" t="s">
        <v>1</v>
      </c>
      <c r="AB170" s="106" t="s">
        <v>1</v>
      </c>
      <c r="AC170" s="106" t="s">
        <v>1</v>
      </c>
      <c r="AD170" s="106" t="s">
        <v>1</v>
      </c>
      <c r="AE170" s="106" t="s">
        <v>1</v>
      </c>
      <c r="AF170" s="106" t="s">
        <v>1</v>
      </c>
      <c r="AG170" s="106" t="s">
        <v>1</v>
      </c>
      <c r="AH170" s="106" t="s">
        <v>1</v>
      </c>
      <c r="AI170" s="106" t="s">
        <v>1</v>
      </c>
      <c r="AJ170" s="106" t="s">
        <v>1</v>
      </c>
      <c r="AK170" s="106" t="s">
        <v>1</v>
      </c>
      <c r="AL170" s="106" t="s">
        <v>1</v>
      </c>
      <c r="AM170" s="106" t="s">
        <v>1</v>
      </c>
      <c r="AN170" s="106" t="s">
        <v>1</v>
      </c>
      <c r="AO170" s="106" t="s">
        <v>1</v>
      </c>
      <c r="AP170" s="106" t="s">
        <v>1</v>
      </c>
      <c r="AQ170" s="106" t="s">
        <v>1</v>
      </c>
      <c r="AT170" s="65">
        <f t="shared" si="6"/>
        <v>0</v>
      </c>
      <c r="AU170" s="30">
        <f t="shared" si="7"/>
        <v>0</v>
      </c>
      <c r="AV170" s="79">
        <f t="shared" si="8"/>
        <v>0</v>
      </c>
      <c r="AW170" s="76"/>
      <c r="AY170" s="111" t="s">
        <v>505</v>
      </c>
      <c r="AZ170" s="28" t="s">
        <v>506</v>
      </c>
      <c r="BA170" s="28" t="s">
        <v>507</v>
      </c>
    </row>
    <row r="171" spans="1:53" ht="18" thickTop="1" thickBot="1">
      <c r="A171" s="206"/>
      <c r="B171" s="47" t="s">
        <v>204</v>
      </c>
      <c r="C171" s="96" t="s">
        <v>161</v>
      </c>
      <c r="D171" s="100" t="s">
        <v>161</v>
      </c>
      <c r="E171" s="103" t="s">
        <v>221</v>
      </c>
      <c r="F171" s="103" t="s">
        <v>161</v>
      </c>
      <c r="G171" s="96" t="s">
        <v>221</v>
      </c>
      <c r="H171" s="100" t="s">
        <v>161</v>
      </c>
      <c r="I171" s="100" t="s">
        <v>161</v>
      </c>
      <c r="J171" s="96" t="s">
        <v>161</v>
      </c>
      <c r="K171" s="96" t="s">
        <v>161</v>
      </c>
      <c r="L171" s="103" t="s">
        <v>161</v>
      </c>
      <c r="M171" s="100" t="s">
        <v>161</v>
      </c>
      <c r="N171" s="7" t="s">
        <v>221</v>
      </c>
      <c r="O171" s="7" t="s">
        <v>161</v>
      </c>
      <c r="P171" s="106" t="s">
        <v>1</v>
      </c>
      <c r="Q171" s="106" t="s">
        <v>1</v>
      </c>
      <c r="R171" s="106" t="s">
        <v>1</v>
      </c>
      <c r="S171" s="106" t="s">
        <v>1</v>
      </c>
      <c r="T171" s="106" t="s">
        <v>1</v>
      </c>
      <c r="U171" s="106" t="s">
        <v>1</v>
      </c>
      <c r="V171" s="103" t="s">
        <v>161</v>
      </c>
      <c r="W171" s="103" t="s">
        <v>161</v>
      </c>
      <c r="X171" s="100" t="s">
        <v>161</v>
      </c>
      <c r="Y171" s="100" t="s">
        <v>161</v>
      </c>
      <c r="Z171" s="106" t="s">
        <v>1</v>
      </c>
      <c r="AA171" s="106" t="s">
        <v>1</v>
      </c>
      <c r="AB171" s="106" t="s">
        <v>1</v>
      </c>
      <c r="AC171" s="106" t="s">
        <v>1</v>
      </c>
      <c r="AD171" s="106" t="s">
        <v>1</v>
      </c>
      <c r="AE171" s="106" t="s">
        <v>1</v>
      </c>
      <c r="AF171" s="106" t="s">
        <v>1</v>
      </c>
      <c r="AG171" s="106" t="s">
        <v>1</v>
      </c>
      <c r="AH171" s="106" t="s">
        <v>1</v>
      </c>
      <c r="AI171" s="106" t="s">
        <v>1</v>
      </c>
      <c r="AJ171" s="106" t="s">
        <v>1</v>
      </c>
      <c r="AK171" s="106" t="s">
        <v>1</v>
      </c>
      <c r="AL171" s="106" t="s">
        <v>1</v>
      </c>
      <c r="AM171" s="106" t="s">
        <v>1</v>
      </c>
      <c r="AN171" s="106" t="s">
        <v>1</v>
      </c>
      <c r="AO171" s="106" t="s">
        <v>1</v>
      </c>
      <c r="AP171" s="106" t="s">
        <v>1</v>
      </c>
      <c r="AQ171" s="106" t="s">
        <v>1</v>
      </c>
      <c r="AT171" s="65">
        <f t="shared" si="6"/>
        <v>0</v>
      </c>
      <c r="AU171" s="30">
        <f t="shared" si="7"/>
        <v>0</v>
      </c>
      <c r="AV171" s="79">
        <f t="shared" si="8"/>
        <v>0</v>
      </c>
      <c r="AW171" s="51"/>
      <c r="AY171" s="111" t="s">
        <v>505</v>
      </c>
      <c r="AZ171" s="28" t="s">
        <v>506</v>
      </c>
      <c r="BA171" s="28" t="s">
        <v>507</v>
      </c>
    </row>
    <row r="172" spans="1:53" s="56" customFormat="1" ht="18.75" customHeight="1" thickTop="1" thickBot="1">
      <c r="A172" s="209" t="s">
        <v>205</v>
      </c>
      <c r="B172" s="61" t="s">
        <v>176</v>
      </c>
      <c r="C172" s="159">
        <f>COUNTIF(C5:C171,C177)</f>
        <v>3</v>
      </c>
      <c r="D172" s="159">
        <f t="shared" ref="D172:AP172" si="9">COUNTIF(D5:D171,D177)</f>
        <v>7</v>
      </c>
      <c r="E172" s="159">
        <f t="shared" si="9"/>
        <v>11</v>
      </c>
      <c r="F172" s="159">
        <f t="shared" si="9"/>
        <v>7</v>
      </c>
      <c r="G172" s="159">
        <f t="shared" si="9"/>
        <v>3</v>
      </c>
      <c r="H172" s="159">
        <f t="shared" si="9"/>
        <v>8</v>
      </c>
      <c r="I172" s="159">
        <f t="shared" si="9"/>
        <v>6</v>
      </c>
      <c r="J172" s="159">
        <f t="shared" si="9"/>
        <v>11</v>
      </c>
      <c r="K172" s="159">
        <f t="shared" si="9"/>
        <v>11</v>
      </c>
      <c r="L172" s="159">
        <f t="shared" si="9"/>
        <v>7</v>
      </c>
      <c r="M172" s="159">
        <f t="shared" si="9"/>
        <v>6</v>
      </c>
      <c r="N172" s="159">
        <f t="shared" si="9"/>
        <v>56</v>
      </c>
      <c r="O172" s="159">
        <f t="shared" si="9"/>
        <v>3</v>
      </c>
      <c r="P172" s="159">
        <f t="shared" si="9"/>
        <v>0</v>
      </c>
      <c r="Q172" s="159">
        <f t="shared" si="9"/>
        <v>7</v>
      </c>
      <c r="R172" s="159">
        <f t="shared" si="9"/>
        <v>1</v>
      </c>
      <c r="S172" s="159">
        <f t="shared" si="9"/>
        <v>48</v>
      </c>
      <c r="T172" s="159">
        <f t="shared" si="9"/>
        <v>42</v>
      </c>
      <c r="U172" s="159">
        <f t="shared" si="9"/>
        <v>10</v>
      </c>
      <c r="V172" s="159">
        <f t="shared" si="9"/>
        <v>8</v>
      </c>
      <c r="W172" s="159">
        <f t="shared" si="9"/>
        <v>8</v>
      </c>
      <c r="X172" s="159">
        <f t="shared" si="9"/>
        <v>42</v>
      </c>
      <c r="Y172" s="159">
        <f t="shared" si="9"/>
        <v>33</v>
      </c>
      <c r="Z172" s="159">
        <f t="shared" si="9"/>
        <v>55</v>
      </c>
      <c r="AA172" s="159">
        <f t="shared" si="9"/>
        <v>38</v>
      </c>
      <c r="AB172" s="159">
        <f t="shared" si="9"/>
        <v>47</v>
      </c>
      <c r="AC172" s="159">
        <f t="shared" si="9"/>
        <v>38</v>
      </c>
      <c r="AD172" s="159">
        <f t="shared" si="9"/>
        <v>54</v>
      </c>
      <c r="AE172" s="159">
        <f t="shared" si="9"/>
        <v>47</v>
      </c>
      <c r="AF172" s="159">
        <f>COUNTIF(AF5:AF171,AF177)</f>
        <v>15</v>
      </c>
      <c r="AG172" s="159">
        <f t="shared" si="9"/>
        <v>14</v>
      </c>
      <c r="AH172" s="159">
        <f t="shared" si="9"/>
        <v>30</v>
      </c>
      <c r="AI172" s="159">
        <f t="shared" si="9"/>
        <v>15</v>
      </c>
      <c r="AJ172" s="159">
        <f t="shared" si="9"/>
        <v>7</v>
      </c>
      <c r="AK172" s="159">
        <f t="shared" si="9"/>
        <v>42</v>
      </c>
      <c r="AL172" s="159">
        <f t="shared" si="9"/>
        <v>10</v>
      </c>
      <c r="AM172" s="159">
        <f t="shared" si="9"/>
        <v>36</v>
      </c>
      <c r="AN172" s="159">
        <f t="shared" si="9"/>
        <v>26</v>
      </c>
      <c r="AO172" s="159">
        <f t="shared" si="9"/>
        <v>46</v>
      </c>
      <c r="AP172" s="159">
        <f t="shared" si="9"/>
        <v>44</v>
      </c>
      <c r="AQ172" s="159">
        <f>COUNTIF(AQ5:AQ171,AQ177)</f>
        <v>112</v>
      </c>
    </row>
    <row r="173" spans="1:53" s="37" customFormat="1" ht="18.75" customHeight="1" thickBot="1">
      <c r="A173" s="210"/>
      <c r="B173" s="59" t="s">
        <v>177</v>
      </c>
      <c r="C173" s="160">
        <f>COUNTIF(C5:C171,C178)+COUNTIF(C5:C171,C179)</f>
        <v>5</v>
      </c>
      <c r="D173" s="160">
        <f>COUNTIF(D5:D171,D178)+COUNTIF(D5:D171,D179)</f>
        <v>17</v>
      </c>
      <c r="E173" s="160">
        <f>COUNTIF(E5:E171,E178)+COUNTIF(E5:E171,E179)</f>
        <v>5</v>
      </c>
      <c r="F173" s="160">
        <f t="shared" ref="F173:AQ173" si="10">COUNTIF(F5:F171,F178)+COUNTIF(F5:F171,F179)</f>
        <v>1</v>
      </c>
      <c r="G173" s="160">
        <f t="shared" si="10"/>
        <v>6</v>
      </c>
      <c r="H173" s="160">
        <f t="shared" si="10"/>
        <v>9</v>
      </c>
      <c r="I173" s="160">
        <f t="shared" si="10"/>
        <v>3</v>
      </c>
      <c r="J173" s="160">
        <f t="shared" si="10"/>
        <v>0</v>
      </c>
      <c r="K173" s="160">
        <f t="shared" si="10"/>
        <v>0</v>
      </c>
      <c r="L173" s="160">
        <f t="shared" si="10"/>
        <v>4</v>
      </c>
      <c r="M173" s="160">
        <f t="shared" si="10"/>
        <v>5</v>
      </c>
      <c r="N173" s="160">
        <f t="shared" si="10"/>
        <v>11</v>
      </c>
      <c r="O173" s="160">
        <f t="shared" si="10"/>
        <v>5</v>
      </c>
      <c r="P173" s="160">
        <f t="shared" si="10"/>
        <v>1</v>
      </c>
      <c r="Q173" s="160">
        <f t="shared" si="10"/>
        <v>9</v>
      </c>
      <c r="R173" s="160">
        <f t="shared" si="10"/>
        <v>1</v>
      </c>
      <c r="S173" s="160">
        <f t="shared" si="10"/>
        <v>23</v>
      </c>
      <c r="T173" s="160">
        <f t="shared" si="10"/>
        <v>11</v>
      </c>
      <c r="U173" s="160">
        <f t="shared" si="10"/>
        <v>4</v>
      </c>
      <c r="V173" s="160">
        <f t="shared" si="10"/>
        <v>1</v>
      </c>
      <c r="W173" s="160">
        <f t="shared" si="10"/>
        <v>0</v>
      </c>
      <c r="X173" s="160">
        <f t="shared" si="10"/>
        <v>8</v>
      </c>
      <c r="Y173" s="160">
        <f t="shared" si="10"/>
        <v>5</v>
      </c>
      <c r="Z173" s="160">
        <f t="shared" si="10"/>
        <v>20</v>
      </c>
      <c r="AA173" s="160">
        <f t="shared" si="10"/>
        <v>20</v>
      </c>
      <c r="AB173" s="160">
        <f t="shared" si="10"/>
        <v>8</v>
      </c>
      <c r="AC173" s="160">
        <f t="shared" si="10"/>
        <v>13</v>
      </c>
      <c r="AD173" s="160">
        <f t="shared" si="10"/>
        <v>18</v>
      </c>
      <c r="AE173" s="160">
        <f t="shared" si="10"/>
        <v>20</v>
      </c>
      <c r="AF173" s="160">
        <f t="shared" si="10"/>
        <v>5</v>
      </c>
      <c r="AG173" s="160">
        <f t="shared" si="10"/>
        <v>10</v>
      </c>
      <c r="AH173" s="160">
        <f t="shared" si="10"/>
        <v>5</v>
      </c>
      <c r="AI173" s="160">
        <f t="shared" si="10"/>
        <v>8</v>
      </c>
      <c r="AJ173" s="160">
        <f t="shared" si="10"/>
        <v>5</v>
      </c>
      <c r="AK173" s="160">
        <f t="shared" si="10"/>
        <v>3</v>
      </c>
      <c r="AL173" s="160">
        <f t="shared" si="10"/>
        <v>1</v>
      </c>
      <c r="AM173" s="160">
        <f t="shared" si="10"/>
        <v>5</v>
      </c>
      <c r="AN173" s="160">
        <f t="shared" si="10"/>
        <v>11</v>
      </c>
      <c r="AO173" s="160">
        <f t="shared" si="10"/>
        <v>14</v>
      </c>
      <c r="AP173" s="160">
        <f t="shared" si="10"/>
        <v>14</v>
      </c>
      <c r="AQ173" s="160">
        <f t="shared" si="10"/>
        <v>7</v>
      </c>
      <c r="AU173" s="56"/>
    </row>
    <row r="174" spans="1:53" s="37" customFormat="1" ht="18.75" customHeight="1" thickBot="1">
      <c r="A174" s="210"/>
      <c r="B174" s="60" t="s">
        <v>174</v>
      </c>
      <c r="C174" s="161">
        <f>SUM(C172+C173/2)/COUNTA(C5:C171)</f>
        <v>3.2934131736526949E-2</v>
      </c>
      <c r="D174" s="161">
        <f t="shared" ref="D174:AQ174" si="11">SUM(D172+D173/2)/COUNTA(D5:D171)</f>
        <v>9.2814371257485026E-2</v>
      </c>
      <c r="E174" s="161">
        <f t="shared" si="11"/>
        <v>8.0838323353293412E-2</v>
      </c>
      <c r="F174" s="161">
        <f t="shared" si="11"/>
        <v>4.4910179640718563E-2</v>
      </c>
      <c r="G174" s="161">
        <f t="shared" si="11"/>
        <v>3.5928143712574849E-2</v>
      </c>
      <c r="H174" s="161">
        <f t="shared" si="11"/>
        <v>7.4850299401197598E-2</v>
      </c>
      <c r="I174" s="161">
        <f t="shared" si="11"/>
        <v>4.4910179640718563E-2</v>
      </c>
      <c r="J174" s="161">
        <f t="shared" si="11"/>
        <v>6.5868263473053898E-2</v>
      </c>
      <c r="K174" s="161">
        <f t="shared" si="11"/>
        <v>6.5868263473053898E-2</v>
      </c>
      <c r="L174" s="161">
        <f t="shared" si="11"/>
        <v>5.3892215568862277E-2</v>
      </c>
      <c r="M174" s="161">
        <f t="shared" si="11"/>
        <v>5.089820359281437E-2</v>
      </c>
      <c r="N174" s="161">
        <f t="shared" si="11"/>
        <v>0.36826347305389223</v>
      </c>
      <c r="O174" s="161">
        <f t="shared" si="11"/>
        <v>3.2934131736526949E-2</v>
      </c>
      <c r="P174" s="161">
        <f t="shared" si="11"/>
        <v>2.9940119760479044E-3</v>
      </c>
      <c r="Q174" s="161">
        <f t="shared" si="11"/>
        <v>6.8862275449101798E-2</v>
      </c>
      <c r="R174" s="161">
        <f t="shared" si="11"/>
        <v>8.9820359281437123E-3</v>
      </c>
      <c r="S174" s="161">
        <f t="shared" si="11"/>
        <v>0.35628742514970058</v>
      </c>
      <c r="T174" s="161">
        <f t="shared" si="11"/>
        <v>0.28443113772455092</v>
      </c>
      <c r="U174" s="161">
        <f t="shared" si="11"/>
        <v>7.1856287425149698E-2</v>
      </c>
      <c r="V174" s="161">
        <f t="shared" si="11"/>
        <v>5.089820359281437E-2</v>
      </c>
      <c r="W174" s="161">
        <f t="shared" si="11"/>
        <v>4.790419161676647E-2</v>
      </c>
      <c r="X174" s="161">
        <f t="shared" si="11"/>
        <v>0.27544910179640719</v>
      </c>
      <c r="Y174" s="161">
        <f t="shared" si="11"/>
        <v>0.21257485029940121</v>
      </c>
      <c r="Z174" s="161">
        <f t="shared" si="11"/>
        <v>0.38922155688622756</v>
      </c>
      <c r="AA174" s="161">
        <f t="shared" si="11"/>
        <v>0.28742514970059879</v>
      </c>
      <c r="AB174" s="161">
        <f t="shared" si="11"/>
        <v>0.30538922155688625</v>
      </c>
      <c r="AC174" s="161">
        <f t="shared" si="11"/>
        <v>0.26646706586826346</v>
      </c>
      <c r="AD174" s="161">
        <f t="shared" si="11"/>
        <v>0.3772455089820359</v>
      </c>
      <c r="AE174" s="161">
        <f t="shared" si="11"/>
        <v>0.3413173652694611</v>
      </c>
      <c r="AF174" s="161">
        <f>SUM(AF172+AF173/2)/COUNTA(AF5:AF171)</f>
        <v>0.10479041916167664</v>
      </c>
      <c r="AG174" s="161">
        <f t="shared" si="11"/>
        <v>0.11377245508982035</v>
      </c>
      <c r="AH174" s="161">
        <f t="shared" si="11"/>
        <v>0.19461077844311378</v>
      </c>
      <c r="AI174" s="161">
        <f t="shared" si="11"/>
        <v>0.11377245508982035</v>
      </c>
      <c r="AJ174" s="161">
        <f t="shared" si="11"/>
        <v>5.6886227544910177E-2</v>
      </c>
      <c r="AK174" s="161">
        <f t="shared" si="11"/>
        <v>0.26047904191616766</v>
      </c>
      <c r="AL174" s="161">
        <f t="shared" si="11"/>
        <v>6.2874251497005984E-2</v>
      </c>
      <c r="AM174" s="161">
        <f t="shared" si="11"/>
        <v>0.23053892215568864</v>
      </c>
      <c r="AN174" s="161">
        <f t="shared" si="11"/>
        <v>0.18862275449101795</v>
      </c>
      <c r="AO174" s="161">
        <f t="shared" si="11"/>
        <v>0.31736526946107785</v>
      </c>
      <c r="AP174" s="161">
        <f t="shared" si="11"/>
        <v>0.30538922155688625</v>
      </c>
      <c r="AQ174" s="161">
        <f t="shared" si="11"/>
        <v>0.69161676646706582</v>
      </c>
      <c r="AU174" s="56"/>
    </row>
    <row r="175" spans="1:53" s="57" customFormat="1" ht="21" thickBot="1">
      <c r="A175" s="211"/>
      <c r="B175" s="58" t="s">
        <v>175</v>
      </c>
      <c r="C175" s="162"/>
      <c r="D175" s="162"/>
      <c r="E175" s="162"/>
      <c r="F175" s="162"/>
      <c r="G175" s="162"/>
      <c r="H175" s="162"/>
      <c r="Y175" s="162"/>
      <c r="AU175" s="56"/>
    </row>
    <row r="176" spans="1:53" ht="15.75" customHeight="1" thickBot="1">
      <c r="AE176" s="1"/>
      <c r="AU176" s="30"/>
    </row>
    <row r="177" spans="1:48" ht="20.25" hidden="1" customHeight="1" thickBot="1">
      <c r="A177" s="207" t="s">
        <v>184</v>
      </c>
      <c r="B177" s="208"/>
      <c r="C177" s="27" t="s">
        <v>206</v>
      </c>
      <c r="D177" s="27" t="s">
        <v>206</v>
      </c>
      <c r="E177" s="27" t="s">
        <v>206</v>
      </c>
      <c r="F177" s="27" t="s">
        <v>206</v>
      </c>
      <c r="G177" s="27" t="s">
        <v>206</v>
      </c>
      <c r="H177" s="27" t="s">
        <v>206</v>
      </c>
      <c r="I177" s="27" t="s">
        <v>206</v>
      </c>
      <c r="J177" s="27" t="s">
        <v>206</v>
      </c>
      <c r="K177" s="27" t="s">
        <v>206</v>
      </c>
      <c r="L177" s="27" t="s">
        <v>206</v>
      </c>
      <c r="M177" s="27" t="s">
        <v>206</v>
      </c>
      <c r="N177" s="27" t="s">
        <v>206</v>
      </c>
      <c r="O177" s="27" t="s">
        <v>206</v>
      </c>
      <c r="P177" s="27" t="s">
        <v>206</v>
      </c>
      <c r="Q177" s="27" t="s">
        <v>206</v>
      </c>
      <c r="R177" s="27" t="s">
        <v>206</v>
      </c>
      <c r="S177" s="27" t="s">
        <v>206</v>
      </c>
      <c r="T177" s="27" t="s">
        <v>206</v>
      </c>
      <c r="U177" s="27" t="s">
        <v>206</v>
      </c>
      <c r="V177" s="27" t="s">
        <v>206</v>
      </c>
      <c r="W177" s="27" t="s">
        <v>206</v>
      </c>
      <c r="X177" s="27" t="s">
        <v>206</v>
      </c>
      <c r="Y177" s="27" t="s">
        <v>206</v>
      </c>
      <c r="Z177" s="27" t="s">
        <v>206</v>
      </c>
      <c r="AA177" s="27" t="s">
        <v>206</v>
      </c>
      <c r="AB177" s="27" t="s">
        <v>206</v>
      </c>
      <c r="AC177" s="27" t="s">
        <v>206</v>
      </c>
      <c r="AD177" s="27" t="s">
        <v>206</v>
      </c>
      <c r="AE177" s="27" t="s">
        <v>206</v>
      </c>
      <c r="AF177" s="27" t="s">
        <v>206</v>
      </c>
      <c r="AG177" s="27" t="s">
        <v>206</v>
      </c>
      <c r="AH177" s="27" t="s">
        <v>206</v>
      </c>
      <c r="AI177" s="27" t="s">
        <v>206</v>
      </c>
      <c r="AJ177" s="27" t="s">
        <v>206</v>
      </c>
      <c r="AK177" s="27" t="s">
        <v>206</v>
      </c>
      <c r="AL177" s="27" t="s">
        <v>206</v>
      </c>
      <c r="AM177" s="27" t="s">
        <v>206</v>
      </c>
      <c r="AN177" s="27" t="s">
        <v>206</v>
      </c>
      <c r="AO177" s="27" t="s">
        <v>206</v>
      </c>
      <c r="AP177" s="27" t="s">
        <v>206</v>
      </c>
      <c r="AQ177" s="27" t="s">
        <v>206</v>
      </c>
      <c r="AR177" s="25"/>
      <c r="AS177" s="25"/>
      <c r="AT177" s="25"/>
      <c r="AU177" s="30"/>
      <c r="AV177" s="77"/>
    </row>
    <row r="178" spans="1:48" ht="0.75" hidden="1" customHeight="1" thickBot="1">
      <c r="A178" s="207"/>
      <c r="B178" s="208"/>
      <c r="C178" s="28" t="s">
        <v>173</v>
      </c>
      <c r="D178" s="28" t="s">
        <v>173</v>
      </c>
      <c r="E178" s="28" t="s">
        <v>173</v>
      </c>
      <c r="F178" s="28" t="s">
        <v>173</v>
      </c>
      <c r="G178" s="28" t="s">
        <v>173</v>
      </c>
      <c r="H178" s="28" t="s">
        <v>173</v>
      </c>
      <c r="I178" s="28" t="s">
        <v>173</v>
      </c>
      <c r="J178" s="28" t="s">
        <v>173</v>
      </c>
      <c r="K178" s="28" t="s">
        <v>173</v>
      </c>
      <c r="L178" s="28" t="s">
        <v>173</v>
      </c>
      <c r="M178" s="28" t="s">
        <v>173</v>
      </c>
      <c r="N178" s="28" t="s">
        <v>173</v>
      </c>
      <c r="O178" s="28" t="s">
        <v>173</v>
      </c>
      <c r="P178" s="28" t="s">
        <v>173</v>
      </c>
      <c r="Q178" s="28" t="s">
        <v>173</v>
      </c>
      <c r="R178" s="28" t="s">
        <v>173</v>
      </c>
      <c r="S178" s="28" t="s">
        <v>173</v>
      </c>
      <c r="T178" s="28" t="s">
        <v>173</v>
      </c>
      <c r="U178" s="28" t="s">
        <v>173</v>
      </c>
      <c r="V178" s="28" t="s">
        <v>173</v>
      </c>
      <c r="W178" s="28" t="s">
        <v>173</v>
      </c>
      <c r="X178" s="28" t="s">
        <v>173</v>
      </c>
      <c r="Y178" s="28" t="s">
        <v>173</v>
      </c>
      <c r="Z178" s="28" t="s">
        <v>173</v>
      </c>
      <c r="AA178" s="28" t="s">
        <v>173</v>
      </c>
      <c r="AB178" s="28" t="s">
        <v>173</v>
      </c>
      <c r="AC178" s="28" t="s">
        <v>173</v>
      </c>
      <c r="AD178" s="28" t="s">
        <v>173</v>
      </c>
      <c r="AE178" s="28" t="s">
        <v>173</v>
      </c>
      <c r="AF178" s="28" t="s">
        <v>173</v>
      </c>
      <c r="AG178" s="28" t="s">
        <v>173</v>
      </c>
      <c r="AH178" s="28" t="s">
        <v>173</v>
      </c>
      <c r="AI178" s="28" t="s">
        <v>173</v>
      </c>
      <c r="AJ178" s="28" t="s">
        <v>173</v>
      </c>
      <c r="AK178" s="28" t="s">
        <v>173</v>
      </c>
      <c r="AL178" s="28" t="s">
        <v>173</v>
      </c>
      <c r="AM178" s="28" t="s">
        <v>173</v>
      </c>
      <c r="AN178" s="28" t="s">
        <v>173</v>
      </c>
      <c r="AO178" s="28" t="s">
        <v>173</v>
      </c>
      <c r="AP178" s="28" t="s">
        <v>173</v>
      </c>
      <c r="AQ178" s="28" t="s">
        <v>173</v>
      </c>
      <c r="AR178" s="25"/>
      <c r="AS178" s="25"/>
      <c r="AT178" s="25"/>
      <c r="AU178" s="30"/>
      <c r="AV178" s="77"/>
    </row>
    <row r="179" spans="1:48" ht="17.25" hidden="1" thickBot="1">
      <c r="A179" s="207"/>
      <c r="B179" s="208"/>
      <c r="C179" s="38" t="s">
        <v>179</v>
      </c>
      <c r="D179" s="38" t="s">
        <v>179</v>
      </c>
      <c r="E179" s="38" t="s">
        <v>179</v>
      </c>
      <c r="F179" s="38" t="s">
        <v>179</v>
      </c>
      <c r="G179" s="38" t="s">
        <v>179</v>
      </c>
      <c r="H179" s="38" t="s">
        <v>179</v>
      </c>
      <c r="I179" s="38" t="s">
        <v>179</v>
      </c>
      <c r="J179" s="38" t="s">
        <v>179</v>
      </c>
      <c r="K179" s="38" t="s">
        <v>179</v>
      </c>
      <c r="L179" s="38" t="s">
        <v>179</v>
      </c>
      <c r="M179" s="38" t="s">
        <v>179</v>
      </c>
      <c r="N179" s="38" t="s">
        <v>179</v>
      </c>
      <c r="O179" s="38" t="s">
        <v>179</v>
      </c>
      <c r="P179" s="38" t="s">
        <v>179</v>
      </c>
      <c r="Q179" s="38" t="s">
        <v>179</v>
      </c>
      <c r="R179" s="38" t="s">
        <v>179</v>
      </c>
      <c r="S179" s="38" t="s">
        <v>179</v>
      </c>
      <c r="T179" s="38" t="s">
        <v>179</v>
      </c>
      <c r="U179" s="38" t="s">
        <v>179</v>
      </c>
      <c r="V179" s="38" t="s">
        <v>179</v>
      </c>
      <c r="W179" s="38" t="s">
        <v>179</v>
      </c>
      <c r="X179" s="38" t="s">
        <v>179</v>
      </c>
      <c r="Y179" s="38" t="s">
        <v>179</v>
      </c>
      <c r="Z179" s="38" t="s">
        <v>179</v>
      </c>
      <c r="AA179" s="38" t="s">
        <v>179</v>
      </c>
      <c r="AB179" s="38" t="s">
        <v>179</v>
      </c>
      <c r="AC179" s="38" t="s">
        <v>179</v>
      </c>
      <c r="AD179" s="38" t="s">
        <v>179</v>
      </c>
      <c r="AE179" s="38" t="s">
        <v>179</v>
      </c>
      <c r="AF179" s="38" t="s">
        <v>179</v>
      </c>
      <c r="AG179" s="38" t="s">
        <v>179</v>
      </c>
      <c r="AH179" s="38" t="s">
        <v>179</v>
      </c>
      <c r="AI179" s="38" t="s">
        <v>179</v>
      </c>
      <c r="AJ179" s="38" t="s">
        <v>179</v>
      </c>
      <c r="AK179" s="38" t="s">
        <v>179</v>
      </c>
      <c r="AL179" s="38" t="s">
        <v>179</v>
      </c>
      <c r="AM179" s="38" t="s">
        <v>179</v>
      </c>
      <c r="AN179" s="38" t="s">
        <v>179</v>
      </c>
      <c r="AO179" s="38" t="s">
        <v>179</v>
      </c>
      <c r="AP179" s="38" t="s">
        <v>179</v>
      </c>
      <c r="AQ179" s="38" t="s">
        <v>179</v>
      </c>
      <c r="AR179" s="64"/>
      <c r="AS179" s="64"/>
      <c r="AT179" s="64"/>
      <c r="AU179" s="30"/>
      <c r="AV179" s="77"/>
    </row>
    <row r="180" spans="1:48" ht="20.25">
      <c r="A180" s="89"/>
      <c r="B180" s="90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77"/>
      <c r="AR180" s="77"/>
      <c r="AS180" s="77"/>
      <c r="AT180" s="77"/>
      <c r="AU180" s="86"/>
      <c r="AV180" s="77"/>
    </row>
    <row r="181" spans="1:48" ht="20.25">
      <c r="A181" s="89"/>
      <c r="B181" s="90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77"/>
      <c r="AT181" s="77"/>
      <c r="AU181" s="87"/>
      <c r="AV181" s="77"/>
    </row>
    <row r="182" spans="1:48" ht="13.5" customHeight="1">
      <c r="A182" s="89"/>
      <c r="B182" s="90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77"/>
      <c r="AT182" s="77"/>
      <c r="AU182" s="87"/>
      <c r="AV182" s="77"/>
    </row>
    <row r="183" spans="1:48" ht="13.5" customHeight="1" thickBot="1">
      <c r="AD183" s="75"/>
      <c r="AE183" s="74"/>
      <c r="AF183" s="74"/>
      <c r="AG183" s="78"/>
      <c r="AH183" s="77"/>
      <c r="AI183" s="77"/>
      <c r="AJ183" s="77"/>
      <c r="AT183" s="77"/>
      <c r="AU183" s="88"/>
      <c r="AV183" s="77"/>
    </row>
    <row r="184" spans="1:48" ht="15.75" customHeight="1">
      <c r="AT184" s="77"/>
      <c r="AU184" s="77"/>
      <c r="AV184" s="77"/>
    </row>
    <row r="185" spans="1:48">
      <c r="AT185" s="77"/>
      <c r="AU185" s="25"/>
      <c r="AV185" s="77"/>
    </row>
    <row r="186" spans="1:48">
      <c r="AU186" s="25"/>
    </row>
    <row r="187" spans="1:48">
      <c r="AU187" s="64"/>
    </row>
    <row r="188" spans="1:48">
      <c r="AU188" s="77"/>
    </row>
  </sheetData>
  <mergeCells count="37">
    <mergeCell ref="AW125:AW142"/>
    <mergeCell ref="AY3:BA5"/>
    <mergeCell ref="AI4:AK4"/>
    <mergeCell ref="AC3:AE3"/>
    <mergeCell ref="AF3:AH3"/>
    <mergeCell ref="AI3:AK3"/>
    <mergeCell ref="A2:XFD2"/>
    <mergeCell ref="A4:B4"/>
    <mergeCell ref="AT3:AW4"/>
    <mergeCell ref="A69:A74"/>
    <mergeCell ref="A105:A110"/>
    <mergeCell ref="A57:A68"/>
    <mergeCell ref="A5:B5"/>
    <mergeCell ref="A50:A56"/>
    <mergeCell ref="A6:A45"/>
    <mergeCell ref="A46:A49"/>
    <mergeCell ref="A78:A80"/>
    <mergeCell ref="A75:A77"/>
    <mergeCell ref="A3:B3"/>
    <mergeCell ref="AF4:AH4"/>
    <mergeCell ref="C4:U4"/>
    <mergeCell ref="C3:AA3"/>
    <mergeCell ref="V4:AA4"/>
    <mergeCell ref="A143:A151"/>
    <mergeCell ref="A177:B179"/>
    <mergeCell ref="A172:A175"/>
    <mergeCell ref="A117:A121"/>
    <mergeCell ref="A152:A161"/>
    <mergeCell ref="A122:A124"/>
    <mergeCell ref="A125:A126"/>
    <mergeCell ref="A162:A171"/>
    <mergeCell ref="A127:A142"/>
    <mergeCell ref="A111:A113"/>
    <mergeCell ref="A114:A116"/>
    <mergeCell ref="A81:A84"/>
    <mergeCell ref="A85:A96"/>
    <mergeCell ref="A97:A104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84"/>
  <sheetViews>
    <sheetView zoomScaleNormal="100" workbookViewId="0">
      <pane xSplit="2" ySplit="5" topLeftCell="C23" activePane="bottomRight" state="frozenSplit"/>
      <selection pane="topRight" activeCell="F1" sqref="F1"/>
      <selection pane="bottomLeft" activeCell="A12" sqref="A12"/>
      <selection pane="bottomRight" activeCell="C26" sqref="C26"/>
    </sheetView>
  </sheetViews>
  <sheetFormatPr defaultRowHeight="16.5"/>
  <cols>
    <col min="1" max="1" width="15" style="49" customWidth="1"/>
    <col min="2" max="2" width="25" style="50" customWidth="1"/>
    <col min="3" max="3" width="15.625" style="12" customWidth="1"/>
    <col min="4" max="4" width="13.25" style="12" customWidth="1"/>
    <col min="5" max="5" width="13.25" style="35" customWidth="1"/>
    <col min="6" max="6" width="15.625" style="12" customWidth="1"/>
    <col min="7" max="7" width="13.25" style="12" customWidth="1"/>
    <col min="8" max="9" width="17.375" style="12" customWidth="1"/>
    <col min="10" max="10" width="13.25" style="20" customWidth="1"/>
    <col min="11" max="11" width="16" style="1" customWidth="1"/>
    <col min="12" max="12" width="13.25" style="21" customWidth="1"/>
    <col min="13" max="14" width="13.25" style="1" customWidth="1"/>
    <col min="15" max="15" width="14.25" style="1" customWidth="1"/>
    <col min="16" max="16" width="13.25" style="22" customWidth="1"/>
    <col min="17" max="17" width="13.25" style="11" customWidth="1"/>
    <col min="18" max="18" width="15.625" style="23" customWidth="1"/>
    <col min="19" max="19" width="17" style="1" customWidth="1"/>
    <col min="20" max="20" width="13.25" style="1" customWidth="1"/>
    <col min="21" max="21" width="14.25" style="1" customWidth="1"/>
    <col min="22" max="22" width="16.5" style="21" customWidth="1"/>
    <col min="23" max="23" width="17.25" style="1" customWidth="1"/>
    <col min="24" max="24" width="12.875" style="52" customWidth="1"/>
    <col min="25" max="25" width="12.5" style="11" customWidth="1"/>
    <col min="26" max="26" width="15.625" style="51" customWidth="1"/>
    <col min="27" max="27" width="17" style="1" customWidth="1"/>
    <col min="28" max="28" width="12.375" style="1" customWidth="1"/>
    <col min="29" max="29" width="10.375" style="1" customWidth="1"/>
    <col min="30" max="30" width="13.625" style="1" customWidth="1"/>
    <col min="31" max="31" width="12.75" style="1" customWidth="1"/>
    <col min="32" max="32" width="13.375" style="1" customWidth="1"/>
    <col min="33" max="33" width="12.25" style="1" customWidth="1"/>
    <col min="34" max="34" width="8.75" style="1" customWidth="1"/>
    <col min="35" max="37" width="9" style="1" hidden="1" customWidth="1"/>
    <col min="38" max="16384" width="9" style="1"/>
  </cols>
  <sheetData>
    <row r="1" spans="1:39">
      <c r="A1" s="62"/>
      <c r="B1" s="63"/>
      <c r="J1" s="12"/>
      <c r="L1" s="11"/>
      <c r="P1" s="11"/>
      <c r="R1" s="11"/>
      <c r="V1" s="11"/>
      <c r="X1" s="11"/>
      <c r="Z1" s="11" t="s">
        <v>208</v>
      </c>
      <c r="AF1" s="1" t="s">
        <v>207</v>
      </c>
      <c r="AG1" s="1" t="s">
        <v>209</v>
      </c>
    </row>
    <row r="2" spans="1:39" s="215" customFormat="1" ht="22.5" customHeight="1" thickBot="1">
      <c r="A2" s="215" t="s">
        <v>542</v>
      </c>
    </row>
    <row r="3" spans="1:39" s="34" customFormat="1" ht="17.25" customHeight="1" thickTop="1">
      <c r="A3" s="229" t="s">
        <v>4</v>
      </c>
      <c r="B3" s="230"/>
      <c r="C3" s="237" t="s">
        <v>532</v>
      </c>
      <c r="D3" s="238"/>
      <c r="E3" s="238"/>
      <c r="F3" s="238"/>
      <c r="G3" s="238"/>
      <c r="H3" s="238"/>
      <c r="I3" s="238"/>
      <c r="J3" s="238"/>
      <c r="K3" s="239"/>
      <c r="L3" s="239"/>
      <c r="M3" s="239"/>
      <c r="N3" s="239"/>
      <c r="O3" s="239"/>
      <c r="P3" s="239"/>
      <c r="Q3" s="239"/>
      <c r="R3" s="239"/>
      <c r="S3" s="253" t="s">
        <v>294</v>
      </c>
      <c r="T3" s="255"/>
      <c r="U3" s="129" t="s">
        <v>295</v>
      </c>
      <c r="V3" s="34" t="s">
        <v>302</v>
      </c>
      <c r="W3" s="258" t="s">
        <v>250</v>
      </c>
      <c r="X3" s="258"/>
      <c r="Y3" s="130" t="s">
        <v>251</v>
      </c>
      <c r="Z3" s="130" t="s">
        <v>305</v>
      </c>
      <c r="AA3" s="130" t="s">
        <v>305</v>
      </c>
      <c r="AB3" s="82"/>
      <c r="AC3" s="81"/>
      <c r="AD3" s="218" t="s">
        <v>498</v>
      </c>
      <c r="AE3" s="219"/>
      <c r="AF3" s="219"/>
      <c r="AG3" s="220"/>
      <c r="AH3" s="81"/>
      <c r="AI3" s="244" t="s">
        <v>504</v>
      </c>
      <c r="AJ3" s="245"/>
      <c r="AK3" s="246"/>
      <c r="AL3" s="81"/>
      <c r="AM3" s="81"/>
    </row>
    <row r="4" spans="1:39" s="13" customFormat="1" ht="17.25" customHeight="1">
      <c r="A4" s="216" t="s">
        <v>5</v>
      </c>
      <c r="B4" s="217"/>
      <c r="C4" s="256" t="s">
        <v>529</v>
      </c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57"/>
      <c r="P4" s="231" t="s">
        <v>527</v>
      </c>
      <c r="Q4" s="235"/>
      <c r="R4" s="257"/>
      <c r="S4" s="231" t="s">
        <v>301</v>
      </c>
      <c r="T4" s="235"/>
      <c r="U4" s="257"/>
      <c r="V4" s="133"/>
      <c r="W4" s="137"/>
      <c r="Y4" s="231" t="s">
        <v>296</v>
      </c>
      <c r="Z4" s="235"/>
      <c r="AA4" s="235"/>
      <c r="AB4" s="150"/>
      <c r="AC4" s="83"/>
      <c r="AD4" s="221"/>
      <c r="AE4" s="222"/>
      <c r="AF4" s="222"/>
      <c r="AG4" s="223"/>
      <c r="AH4" s="83"/>
      <c r="AI4" s="247"/>
      <c r="AJ4" s="248"/>
      <c r="AK4" s="249"/>
      <c r="AL4" s="83"/>
      <c r="AM4" s="83"/>
    </row>
    <row r="5" spans="1:39" s="19" customFormat="1" ht="17.25" customHeight="1" thickBot="1">
      <c r="A5" s="224" t="s">
        <v>3</v>
      </c>
      <c r="B5" s="225"/>
      <c r="C5" s="91" t="s">
        <v>210</v>
      </c>
      <c r="D5" s="19">
        <v>5230</v>
      </c>
      <c r="E5" s="19" t="s">
        <v>212</v>
      </c>
      <c r="F5" s="19" t="s">
        <v>213</v>
      </c>
      <c r="G5" s="19" t="s">
        <v>214</v>
      </c>
      <c r="H5" s="92" t="s">
        <v>215</v>
      </c>
      <c r="I5" s="93" t="s">
        <v>216</v>
      </c>
      <c r="J5" s="94" t="s">
        <v>280</v>
      </c>
      <c r="K5" s="95" t="s">
        <v>218</v>
      </c>
      <c r="L5" s="91" t="s">
        <v>219</v>
      </c>
      <c r="M5" s="19">
        <v>7610</v>
      </c>
      <c r="N5" s="92" t="s">
        <v>281</v>
      </c>
      <c r="O5" s="142" t="s">
        <v>282</v>
      </c>
      <c r="P5" s="146" t="s">
        <v>241</v>
      </c>
      <c r="Q5" s="19">
        <v>7230</v>
      </c>
      <c r="R5" s="93" t="s">
        <v>290</v>
      </c>
      <c r="S5" s="94" t="s">
        <v>297</v>
      </c>
      <c r="T5" s="95" t="s">
        <v>298</v>
      </c>
      <c r="U5" s="94" t="s">
        <v>299</v>
      </c>
      <c r="V5" s="147" t="s">
        <v>264</v>
      </c>
      <c r="W5" s="147" t="s">
        <v>270</v>
      </c>
      <c r="X5" s="146" t="s">
        <v>271</v>
      </c>
      <c r="Y5" s="148" t="s">
        <v>273</v>
      </c>
      <c r="Z5" s="95" t="s">
        <v>305</v>
      </c>
      <c r="AA5" s="142" t="s">
        <v>303</v>
      </c>
      <c r="AB5" s="85"/>
      <c r="AC5" s="84"/>
      <c r="AD5" s="152" t="s">
        <v>499</v>
      </c>
      <c r="AE5" s="59" t="s">
        <v>500</v>
      </c>
      <c r="AF5" s="60" t="s">
        <v>501</v>
      </c>
      <c r="AG5" s="58" t="s">
        <v>502</v>
      </c>
      <c r="AH5" s="84"/>
      <c r="AI5" s="250"/>
      <c r="AJ5" s="251"/>
      <c r="AK5" s="252"/>
      <c r="AL5" s="84"/>
      <c r="AM5" s="84"/>
    </row>
    <row r="6" spans="1:39" s="17" customFormat="1" ht="17.25" thickTop="1">
      <c r="A6" s="212" t="s">
        <v>6</v>
      </c>
      <c r="B6" s="39" t="s">
        <v>21</v>
      </c>
      <c r="C6" s="7" t="s">
        <v>161</v>
      </c>
      <c r="D6" s="103" t="s">
        <v>161</v>
      </c>
      <c r="E6" s="103" t="s">
        <v>161</v>
      </c>
      <c r="F6" s="96" t="s">
        <v>221</v>
      </c>
      <c r="G6" s="96" t="s">
        <v>161</v>
      </c>
      <c r="H6" s="96" t="s">
        <v>161</v>
      </c>
      <c r="I6" s="96" t="s">
        <v>161</v>
      </c>
      <c r="J6" s="96" t="s">
        <v>161</v>
      </c>
      <c r="K6" s="103" t="s">
        <v>161</v>
      </c>
      <c r="L6" s="96" t="s">
        <v>161</v>
      </c>
      <c r="M6" s="96" t="s">
        <v>221</v>
      </c>
      <c r="N6" s="7" t="s">
        <v>161</v>
      </c>
      <c r="O6" s="96" t="s">
        <v>161</v>
      </c>
      <c r="P6" s="96" t="s">
        <v>161</v>
      </c>
      <c r="Q6" s="103" t="s">
        <v>161</v>
      </c>
      <c r="R6" s="96" t="s">
        <v>161</v>
      </c>
      <c r="S6" s="103" t="s">
        <v>161</v>
      </c>
      <c r="T6" s="96" t="s">
        <v>161</v>
      </c>
      <c r="U6" s="96" t="s">
        <v>161</v>
      </c>
      <c r="V6" s="96" t="s">
        <v>161</v>
      </c>
      <c r="W6" s="96" t="s">
        <v>161</v>
      </c>
      <c r="X6" s="96" t="s">
        <v>161</v>
      </c>
      <c r="Y6" s="107" t="s">
        <v>239</v>
      </c>
      <c r="Z6" s="7" t="s">
        <v>161</v>
      </c>
      <c r="AA6" s="96" t="s">
        <v>161</v>
      </c>
      <c r="AB6" s="25"/>
      <c r="AC6" s="29"/>
      <c r="AD6" s="107"/>
      <c r="AE6" s="107"/>
      <c r="AF6" s="107"/>
      <c r="AG6" s="107"/>
      <c r="AH6" s="29"/>
      <c r="AI6" s="111" t="s">
        <v>505</v>
      </c>
      <c r="AJ6" s="28" t="s">
        <v>506</v>
      </c>
      <c r="AK6" s="28" t="s">
        <v>507</v>
      </c>
      <c r="AL6" s="29"/>
      <c r="AM6" s="29"/>
    </row>
    <row r="7" spans="1:39" s="14" customFormat="1" ht="17.25" thickBot="1">
      <c r="A7" s="213"/>
      <c r="B7" s="40" t="s">
        <v>22</v>
      </c>
      <c r="C7" s="9" t="s">
        <v>206</v>
      </c>
      <c r="D7" s="27" t="s">
        <v>206</v>
      </c>
      <c r="E7" s="27" t="s">
        <v>206</v>
      </c>
      <c r="F7" s="96" t="s">
        <v>221</v>
      </c>
      <c r="G7" s="27" t="s">
        <v>206</v>
      </c>
      <c r="H7" s="27" t="s">
        <v>206</v>
      </c>
      <c r="I7" s="27" t="s">
        <v>206</v>
      </c>
      <c r="J7" s="108" t="s">
        <v>206</v>
      </c>
      <c r="K7" s="27" t="s">
        <v>206</v>
      </c>
      <c r="L7" s="27" t="s">
        <v>206</v>
      </c>
      <c r="M7" s="96" t="s">
        <v>221</v>
      </c>
      <c r="N7" s="7" t="s">
        <v>161</v>
      </c>
      <c r="O7" s="27" t="s">
        <v>206</v>
      </c>
      <c r="P7" s="27" t="s">
        <v>206</v>
      </c>
      <c r="Q7" s="27" t="s">
        <v>206</v>
      </c>
      <c r="R7" s="27" t="s">
        <v>206</v>
      </c>
      <c r="S7" s="27" t="s">
        <v>206</v>
      </c>
      <c r="T7" s="27" t="s">
        <v>206</v>
      </c>
      <c r="U7" s="96" t="s">
        <v>161</v>
      </c>
      <c r="V7" s="27" t="s">
        <v>206</v>
      </c>
      <c r="W7" s="27" t="s">
        <v>206</v>
      </c>
      <c r="X7" s="27" t="s">
        <v>206</v>
      </c>
      <c r="Y7" s="27" t="s">
        <v>206</v>
      </c>
      <c r="Z7" s="7" t="s">
        <v>161</v>
      </c>
      <c r="AA7" s="27" t="s">
        <v>206</v>
      </c>
      <c r="AB7" s="25"/>
      <c r="AC7" s="24"/>
      <c r="AD7" s="65">
        <f>COUNTIF(C7:AA7,AI7)</f>
        <v>20</v>
      </c>
      <c r="AE7" s="30">
        <f>COUNTIF(C7:AA7,AJ7)+COUNTIF(C7:AA7,AK7)</f>
        <v>0</v>
      </c>
      <c r="AF7" s="66">
        <f>(SUM(AD7+AE7/2))/COUNTA(C7:AA7)</f>
        <v>0.8</v>
      </c>
      <c r="AG7" s="67" t="s">
        <v>509</v>
      </c>
      <c r="AH7" s="24"/>
      <c r="AI7" s="111" t="s">
        <v>505</v>
      </c>
      <c r="AJ7" s="28" t="s">
        <v>506</v>
      </c>
      <c r="AK7" s="28" t="s">
        <v>507</v>
      </c>
      <c r="AL7" s="24"/>
      <c r="AM7" s="24"/>
    </row>
    <row r="8" spans="1:39" s="14" customFormat="1" ht="17.25" thickTop="1">
      <c r="A8" s="213"/>
      <c r="B8" s="40" t="s">
        <v>23</v>
      </c>
      <c r="C8" s="7" t="s">
        <v>161</v>
      </c>
      <c r="D8" s="103" t="s">
        <v>161</v>
      </c>
      <c r="E8" s="103" t="s">
        <v>161</v>
      </c>
      <c r="F8" s="96" t="s">
        <v>221</v>
      </c>
      <c r="G8" s="96" t="s">
        <v>161</v>
      </c>
      <c r="H8" s="96" t="s">
        <v>161</v>
      </c>
      <c r="I8" s="27" t="s">
        <v>206</v>
      </c>
      <c r="J8" s="96" t="s">
        <v>161</v>
      </c>
      <c r="K8" s="103" t="s">
        <v>161</v>
      </c>
      <c r="L8" s="96" t="s">
        <v>161</v>
      </c>
      <c r="M8" s="96" t="s">
        <v>221</v>
      </c>
      <c r="N8" s="7" t="s">
        <v>161</v>
      </c>
      <c r="O8" s="96" t="s">
        <v>161</v>
      </c>
      <c r="P8" s="96" t="s">
        <v>161</v>
      </c>
      <c r="Q8" s="103" t="s">
        <v>161</v>
      </c>
      <c r="R8" s="96" t="s">
        <v>161</v>
      </c>
      <c r="S8" s="103" t="s">
        <v>161</v>
      </c>
      <c r="T8" s="96" t="s">
        <v>161</v>
      </c>
      <c r="U8" s="96" t="s">
        <v>161</v>
      </c>
      <c r="V8" s="96" t="s">
        <v>161</v>
      </c>
      <c r="W8" s="96" t="s">
        <v>161</v>
      </c>
      <c r="X8" s="96" t="s">
        <v>161</v>
      </c>
      <c r="Y8" s="96" t="s">
        <v>161</v>
      </c>
      <c r="Z8" s="7" t="s">
        <v>161</v>
      </c>
      <c r="AA8" s="96" t="s">
        <v>161</v>
      </c>
      <c r="AB8" s="25"/>
      <c r="AC8" s="24"/>
      <c r="AD8" s="65">
        <f t="shared" ref="AD8:AD71" si="0">COUNTIF(C8:AA8,AI8)</f>
        <v>1</v>
      </c>
      <c r="AE8" s="30">
        <f t="shared" ref="AE8:AE71" si="1">COUNTIF(C8:AA8,AJ8)+COUNTIF(C8:AA8,AK8)</f>
        <v>0</v>
      </c>
      <c r="AF8" s="79">
        <f t="shared" ref="AF8:AF71" si="2">(SUM(AD8+AE8/2))/COUNTA(C8:AA8)</f>
        <v>0.04</v>
      </c>
      <c r="AG8" s="68"/>
      <c r="AH8" s="24"/>
      <c r="AI8" s="111" t="s">
        <v>505</v>
      </c>
      <c r="AJ8" s="28" t="s">
        <v>506</v>
      </c>
      <c r="AK8" s="28" t="s">
        <v>507</v>
      </c>
      <c r="AL8" s="24"/>
      <c r="AM8" s="24"/>
    </row>
    <row r="9" spans="1:39" s="14" customFormat="1" ht="17.25" thickBot="1">
      <c r="A9" s="213"/>
      <c r="B9" s="40" t="s">
        <v>24</v>
      </c>
      <c r="C9" s="9" t="s">
        <v>206</v>
      </c>
      <c r="D9" s="27" t="s">
        <v>206</v>
      </c>
      <c r="E9" s="27" t="s">
        <v>206</v>
      </c>
      <c r="F9" s="96" t="s">
        <v>221</v>
      </c>
      <c r="G9" s="27" t="s">
        <v>206</v>
      </c>
      <c r="H9" s="27" t="s">
        <v>206</v>
      </c>
      <c r="I9" s="27" t="s">
        <v>206</v>
      </c>
      <c r="J9" s="108" t="s">
        <v>206</v>
      </c>
      <c r="K9" s="27" t="s">
        <v>206</v>
      </c>
      <c r="L9" s="27" t="s">
        <v>206</v>
      </c>
      <c r="M9" s="27" t="s">
        <v>206</v>
      </c>
      <c r="N9" s="7" t="s">
        <v>161</v>
      </c>
      <c r="O9" s="27" t="s">
        <v>206</v>
      </c>
      <c r="P9" s="27" t="s">
        <v>206</v>
      </c>
      <c r="Q9" s="103" t="s">
        <v>161</v>
      </c>
      <c r="R9" s="96" t="s">
        <v>161</v>
      </c>
      <c r="S9" s="103" t="s">
        <v>161</v>
      </c>
      <c r="T9" s="96" t="s">
        <v>161</v>
      </c>
      <c r="U9" s="96" t="s">
        <v>161</v>
      </c>
      <c r="V9" s="27" t="s">
        <v>206</v>
      </c>
      <c r="W9" s="96" t="s">
        <v>161</v>
      </c>
      <c r="X9" s="27" t="s">
        <v>206</v>
      </c>
      <c r="Y9" s="27" t="s">
        <v>206</v>
      </c>
      <c r="Z9" s="7" t="s">
        <v>161</v>
      </c>
      <c r="AA9" s="96" t="s">
        <v>161</v>
      </c>
      <c r="AB9" s="25"/>
      <c r="AC9" s="24"/>
      <c r="AD9" s="65">
        <f t="shared" si="0"/>
        <v>15</v>
      </c>
      <c r="AE9" s="30">
        <f t="shared" si="1"/>
        <v>0</v>
      </c>
      <c r="AF9" s="66">
        <f t="shared" si="2"/>
        <v>0.6</v>
      </c>
      <c r="AG9" s="67" t="s">
        <v>509</v>
      </c>
      <c r="AH9" s="24"/>
      <c r="AI9" s="111" t="s">
        <v>505</v>
      </c>
      <c r="AJ9" s="28" t="s">
        <v>506</v>
      </c>
      <c r="AK9" s="28" t="s">
        <v>507</v>
      </c>
      <c r="AL9" s="24"/>
      <c r="AM9" s="24"/>
    </row>
    <row r="10" spans="1:39" s="14" customFormat="1" ht="17.25" thickTop="1">
      <c r="A10" s="213"/>
      <c r="B10" s="40" t="s">
        <v>25</v>
      </c>
      <c r="C10" s="7" t="s">
        <v>161</v>
      </c>
      <c r="D10" s="103" t="s">
        <v>161</v>
      </c>
      <c r="E10" s="103" t="s">
        <v>161</v>
      </c>
      <c r="F10" s="96" t="s">
        <v>221</v>
      </c>
      <c r="G10" s="96" t="s">
        <v>161</v>
      </c>
      <c r="H10" s="96" t="s">
        <v>161</v>
      </c>
      <c r="I10" s="96" t="s">
        <v>161</v>
      </c>
      <c r="J10" s="96" t="s">
        <v>161</v>
      </c>
      <c r="K10" s="103" t="s">
        <v>161</v>
      </c>
      <c r="L10" s="96" t="s">
        <v>161</v>
      </c>
      <c r="M10" s="96" t="s">
        <v>221</v>
      </c>
      <c r="N10" s="7" t="s">
        <v>161</v>
      </c>
      <c r="O10" s="96" t="s">
        <v>161</v>
      </c>
      <c r="P10" s="96" t="s">
        <v>161</v>
      </c>
      <c r="Q10" s="103" t="s">
        <v>161</v>
      </c>
      <c r="R10" s="96" t="s">
        <v>161</v>
      </c>
      <c r="S10" s="103" t="s">
        <v>161</v>
      </c>
      <c r="T10" s="96" t="s">
        <v>161</v>
      </c>
      <c r="U10" s="96" t="s">
        <v>161</v>
      </c>
      <c r="V10" s="96" t="s">
        <v>161</v>
      </c>
      <c r="W10" s="96" t="s">
        <v>161</v>
      </c>
      <c r="X10" s="96" t="s">
        <v>161</v>
      </c>
      <c r="Y10" s="96" t="s">
        <v>161</v>
      </c>
      <c r="Z10" s="7" t="s">
        <v>161</v>
      </c>
      <c r="AA10" s="96" t="s">
        <v>161</v>
      </c>
      <c r="AB10" s="25"/>
      <c r="AC10" s="24"/>
      <c r="AD10" s="65">
        <f t="shared" si="0"/>
        <v>0</v>
      </c>
      <c r="AE10" s="30">
        <f t="shared" si="1"/>
        <v>0</v>
      </c>
      <c r="AF10" s="79">
        <f t="shared" si="2"/>
        <v>0</v>
      </c>
      <c r="AG10" s="68"/>
      <c r="AH10" s="24"/>
      <c r="AI10" s="111" t="s">
        <v>505</v>
      </c>
      <c r="AJ10" s="28" t="s">
        <v>506</v>
      </c>
      <c r="AK10" s="28" t="s">
        <v>507</v>
      </c>
      <c r="AL10" s="24"/>
      <c r="AM10" s="24"/>
    </row>
    <row r="11" spans="1:39" s="14" customFormat="1">
      <c r="A11" s="213"/>
      <c r="B11" s="41" t="s">
        <v>26</v>
      </c>
      <c r="C11" s="7" t="s">
        <v>161</v>
      </c>
      <c r="D11" s="103" t="s">
        <v>161</v>
      </c>
      <c r="E11" s="103" t="s">
        <v>161</v>
      </c>
      <c r="F11" s="96" t="s">
        <v>221</v>
      </c>
      <c r="G11" s="96" t="s">
        <v>161</v>
      </c>
      <c r="H11" s="96" t="s">
        <v>161</v>
      </c>
      <c r="I11" s="96" t="s">
        <v>161</v>
      </c>
      <c r="J11" s="96" t="s">
        <v>161</v>
      </c>
      <c r="K11" s="103" t="s">
        <v>161</v>
      </c>
      <c r="L11" s="96" t="s">
        <v>161</v>
      </c>
      <c r="M11" s="28" t="s">
        <v>223</v>
      </c>
      <c r="N11" s="8" t="s">
        <v>223</v>
      </c>
      <c r="O11" s="96" t="s">
        <v>161</v>
      </c>
      <c r="P11" s="96" t="s">
        <v>161</v>
      </c>
      <c r="Q11" s="103" t="s">
        <v>161</v>
      </c>
      <c r="R11" s="96" t="s">
        <v>161</v>
      </c>
      <c r="S11" s="103" t="s">
        <v>161</v>
      </c>
      <c r="T11" s="96" t="s">
        <v>161</v>
      </c>
      <c r="U11" s="96" t="s">
        <v>161</v>
      </c>
      <c r="V11" s="96" t="s">
        <v>161</v>
      </c>
      <c r="W11" s="96" t="s">
        <v>161</v>
      </c>
      <c r="X11" s="96" t="s">
        <v>161</v>
      </c>
      <c r="Y11" s="96" t="s">
        <v>161</v>
      </c>
      <c r="Z11" s="8" t="s">
        <v>306</v>
      </c>
      <c r="AA11" s="96" t="s">
        <v>161</v>
      </c>
      <c r="AB11" s="25"/>
      <c r="AC11" s="24"/>
      <c r="AD11" s="65">
        <f t="shared" si="0"/>
        <v>0</v>
      </c>
      <c r="AE11" s="30">
        <f t="shared" si="1"/>
        <v>3</v>
      </c>
      <c r="AF11" s="79">
        <f t="shared" si="2"/>
        <v>0.06</v>
      </c>
      <c r="AG11" s="68"/>
      <c r="AH11" s="24"/>
      <c r="AI11" s="111" t="s">
        <v>505</v>
      </c>
      <c r="AJ11" s="28" t="s">
        <v>506</v>
      </c>
      <c r="AK11" s="28" t="s">
        <v>508</v>
      </c>
      <c r="AL11" s="24"/>
      <c r="AM11" s="24"/>
    </row>
    <row r="12" spans="1:39" s="14" customFormat="1" ht="21" customHeight="1">
      <c r="A12" s="213"/>
      <c r="B12" s="41" t="s">
        <v>27</v>
      </c>
      <c r="C12" s="7" t="s">
        <v>161</v>
      </c>
      <c r="D12" s="103" t="s">
        <v>161</v>
      </c>
      <c r="E12" s="103" t="s">
        <v>161</v>
      </c>
      <c r="F12" s="96" t="s">
        <v>221</v>
      </c>
      <c r="G12" s="96" t="s">
        <v>161</v>
      </c>
      <c r="H12" s="96" t="s">
        <v>161</v>
      </c>
      <c r="I12" s="96" t="s">
        <v>161</v>
      </c>
      <c r="J12" s="96" t="s">
        <v>161</v>
      </c>
      <c r="K12" s="103" t="s">
        <v>161</v>
      </c>
      <c r="L12" s="96" t="s">
        <v>161</v>
      </c>
      <c r="M12" s="96" t="s">
        <v>221</v>
      </c>
      <c r="N12" s="7" t="s">
        <v>161</v>
      </c>
      <c r="O12" s="27" t="s">
        <v>206</v>
      </c>
      <c r="P12" s="27" t="s">
        <v>206</v>
      </c>
      <c r="Q12" s="103" t="s">
        <v>161</v>
      </c>
      <c r="R12" s="27" t="s">
        <v>206</v>
      </c>
      <c r="S12" s="103" t="s">
        <v>161</v>
      </c>
      <c r="T12" s="96" t="s">
        <v>161</v>
      </c>
      <c r="U12" s="96" t="s">
        <v>161</v>
      </c>
      <c r="V12" s="27" t="s">
        <v>206</v>
      </c>
      <c r="W12" s="105" t="s">
        <v>239</v>
      </c>
      <c r="X12" s="105" t="s">
        <v>239</v>
      </c>
      <c r="Y12" s="105" t="s">
        <v>239</v>
      </c>
      <c r="Z12" s="7" t="s">
        <v>161</v>
      </c>
      <c r="AA12" s="27" t="s">
        <v>206</v>
      </c>
      <c r="AB12" s="25"/>
      <c r="AC12" s="24"/>
      <c r="AD12" s="65">
        <f t="shared" si="0"/>
        <v>5</v>
      </c>
      <c r="AE12" s="30">
        <f t="shared" si="1"/>
        <v>0</v>
      </c>
      <c r="AF12" s="79">
        <f t="shared" si="2"/>
        <v>0.2</v>
      </c>
      <c r="AG12" s="68"/>
      <c r="AH12" s="24"/>
      <c r="AI12" s="111" t="s">
        <v>505</v>
      </c>
      <c r="AJ12" s="28" t="s">
        <v>506</v>
      </c>
      <c r="AK12" s="28" t="s">
        <v>507</v>
      </c>
      <c r="AL12" s="24"/>
      <c r="AM12" s="24"/>
    </row>
    <row r="13" spans="1:39" s="14" customFormat="1" ht="21" customHeight="1">
      <c r="A13" s="213"/>
      <c r="B13" s="41" t="s">
        <v>28</v>
      </c>
      <c r="C13" s="7" t="s">
        <v>161</v>
      </c>
      <c r="D13" s="103" t="s">
        <v>161</v>
      </c>
      <c r="E13" s="103" t="s">
        <v>161</v>
      </c>
      <c r="F13" s="96" t="s">
        <v>221</v>
      </c>
      <c r="G13" s="96" t="s">
        <v>161</v>
      </c>
      <c r="H13" s="96" t="s">
        <v>161</v>
      </c>
      <c r="I13" s="96" t="s">
        <v>161</v>
      </c>
      <c r="J13" s="96" t="s">
        <v>161</v>
      </c>
      <c r="K13" s="103" t="s">
        <v>161</v>
      </c>
      <c r="L13" s="96" t="s">
        <v>161</v>
      </c>
      <c r="M13" s="27" t="s">
        <v>206</v>
      </c>
      <c r="N13" s="7" t="s">
        <v>161</v>
      </c>
      <c r="O13" s="8" t="s">
        <v>283</v>
      </c>
      <c r="P13" s="8" t="s">
        <v>244</v>
      </c>
      <c r="Q13" s="103" t="s">
        <v>161</v>
      </c>
      <c r="R13" s="96" t="s">
        <v>161</v>
      </c>
      <c r="S13" s="38" t="s">
        <v>223</v>
      </c>
      <c r="T13" s="96" t="s">
        <v>161</v>
      </c>
      <c r="U13" s="28" t="s">
        <v>162</v>
      </c>
      <c r="V13" s="8" t="s">
        <v>223</v>
      </c>
      <c r="W13" s="8" t="s">
        <v>223</v>
      </c>
      <c r="X13" s="8" t="s">
        <v>223</v>
      </c>
      <c r="Y13" s="8" t="s">
        <v>223</v>
      </c>
      <c r="Z13" s="7" t="s">
        <v>161</v>
      </c>
      <c r="AA13" s="8" t="s">
        <v>223</v>
      </c>
      <c r="AB13" s="25"/>
      <c r="AC13" s="24"/>
      <c r="AD13" s="65">
        <f t="shared" si="0"/>
        <v>1</v>
      </c>
      <c r="AE13" s="30">
        <f t="shared" si="1"/>
        <v>9</v>
      </c>
      <c r="AF13" s="80">
        <f t="shared" si="2"/>
        <v>0.22</v>
      </c>
      <c r="AG13" s="155" t="s">
        <v>516</v>
      </c>
      <c r="AH13" s="24"/>
      <c r="AI13" s="111" t="s">
        <v>505</v>
      </c>
      <c r="AJ13" s="28" t="s">
        <v>506</v>
      </c>
      <c r="AK13" s="28" t="s">
        <v>507</v>
      </c>
      <c r="AL13" s="24"/>
      <c r="AM13" s="24"/>
    </row>
    <row r="14" spans="1:39" s="14" customFormat="1" ht="21" customHeight="1">
      <c r="A14" s="213"/>
      <c r="B14" s="41" t="s">
        <v>29</v>
      </c>
      <c r="C14" s="7" t="s">
        <v>161</v>
      </c>
      <c r="D14" s="103" t="s">
        <v>161</v>
      </c>
      <c r="E14" s="103" t="s">
        <v>161</v>
      </c>
      <c r="F14" s="96" t="s">
        <v>221</v>
      </c>
      <c r="G14" s="96" t="s">
        <v>161</v>
      </c>
      <c r="H14" s="96" t="s">
        <v>161</v>
      </c>
      <c r="I14" s="96" t="s">
        <v>161</v>
      </c>
      <c r="J14" s="96" t="s">
        <v>161</v>
      </c>
      <c r="K14" s="103" t="s">
        <v>161</v>
      </c>
      <c r="L14" s="96" t="s">
        <v>161</v>
      </c>
      <c r="M14" s="27" t="s">
        <v>206</v>
      </c>
      <c r="N14" s="7" t="s">
        <v>161</v>
      </c>
      <c r="O14" s="8" t="s">
        <v>283</v>
      </c>
      <c r="P14" s="8" t="s">
        <v>244</v>
      </c>
      <c r="Q14" s="103" t="s">
        <v>161</v>
      </c>
      <c r="R14" s="96" t="s">
        <v>161</v>
      </c>
      <c r="S14" s="38" t="s">
        <v>223</v>
      </c>
      <c r="T14" s="96" t="s">
        <v>161</v>
      </c>
      <c r="U14" s="28" t="s">
        <v>162</v>
      </c>
      <c r="V14" s="8" t="s">
        <v>223</v>
      </c>
      <c r="W14" s="8" t="s">
        <v>223</v>
      </c>
      <c r="X14" s="8" t="s">
        <v>223</v>
      </c>
      <c r="Y14" s="8" t="s">
        <v>223</v>
      </c>
      <c r="Z14" s="7" t="s">
        <v>161</v>
      </c>
      <c r="AA14" s="8" t="s">
        <v>223</v>
      </c>
      <c r="AB14" s="25"/>
      <c r="AC14" s="24"/>
      <c r="AD14" s="65">
        <f t="shared" si="0"/>
        <v>1</v>
      </c>
      <c r="AE14" s="30">
        <f t="shared" si="1"/>
        <v>9</v>
      </c>
      <c r="AF14" s="80">
        <f t="shared" si="2"/>
        <v>0.22</v>
      </c>
      <c r="AG14" s="155" t="s">
        <v>516</v>
      </c>
      <c r="AH14" s="24"/>
      <c r="AI14" s="111" t="s">
        <v>505</v>
      </c>
      <c r="AJ14" s="28" t="s">
        <v>506</v>
      </c>
      <c r="AK14" s="28" t="s">
        <v>507</v>
      </c>
      <c r="AL14" s="24"/>
      <c r="AM14" s="24"/>
    </row>
    <row r="15" spans="1:39" s="14" customFormat="1" ht="21" customHeight="1">
      <c r="A15" s="213"/>
      <c r="B15" s="41" t="s">
        <v>30</v>
      </c>
      <c r="C15" s="7" t="s">
        <v>161</v>
      </c>
      <c r="D15" s="103" t="s">
        <v>161</v>
      </c>
      <c r="E15" s="103" t="s">
        <v>161</v>
      </c>
      <c r="F15" s="96" t="s">
        <v>221</v>
      </c>
      <c r="G15" s="96" t="s">
        <v>161</v>
      </c>
      <c r="H15" s="96" t="s">
        <v>161</v>
      </c>
      <c r="I15" s="96" t="s">
        <v>161</v>
      </c>
      <c r="J15" s="96" t="s">
        <v>161</v>
      </c>
      <c r="K15" s="103" t="s">
        <v>161</v>
      </c>
      <c r="L15" s="96" t="s">
        <v>161</v>
      </c>
      <c r="M15" s="27" t="s">
        <v>206</v>
      </c>
      <c r="N15" s="7" t="s">
        <v>161</v>
      </c>
      <c r="O15" s="8" t="s">
        <v>283</v>
      </c>
      <c r="P15" s="8" t="s">
        <v>244</v>
      </c>
      <c r="Q15" s="103" t="s">
        <v>161</v>
      </c>
      <c r="R15" s="96" t="s">
        <v>161</v>
      </c>
      <c r="S15" s="38" t="s">
        <v>223</v>
      </c>
      <c r="T15" s="96" t="s">
        <v>161</v>
      </c>
      <c r="U15" s="28" t="s">
        <v>162</v>
      </c>
      <c r="V15" s="8" t="s">
        <v>223</v>
      </c>
      <c r="W15" s="8" t="s">
        <v>223</v>
      </c>
      <c r="X15" s="8" t="s">
        <v>223</v>
      </c>
      <c r="Y15" s="8" t="s">
        <v>223</v>
      </c>
      <c r="Z15" s="7" t="s">
        <v>161</v>
      </c>
      <c r="AA15" s="8" t="s">
        <v>223</v>
      </c>
      <c r="AB15" s="25"/>
      <c r="AC15" s="24"/>
      <c r="AD15" s="65">
        <f t="shared" si="0"/>
        <v>1</v>
      </c>
      <c r="AE15" s="30">
        <f t="shared" si="1"/>
        <v>9</v>
      </c>
      <c r="AF15" s="80">
        <f t="shared" si="2"/>
        <v>0.22</v>
      </c>
      <c r="AG15" s="155" t="s">
        <v>516</v>
      </c>
      <c r="AH15" s="24"/>
      <c r="AI15" s="111" t="s">
        <v>505</v>
      </c>
      <c r="AJ15" s="28" t="s">
        <v>506</v>
      </c>
      <c r="AK15" s="28" t="s">
        <v>507</v>
      </c>
      <c r="AL15" s="24"/>
      <c r="AM15" s="24"/>
    </row>
    <row r="16" spans="1:39" s="14" customFormat="1" ht="21" customHeight="1">
      <c r="A16" s="213"/>
      <c r="B16" s="41" t="s">
        <v>31</v>
      </c>
      <c r="C16" s="7" t="s">
        <v>161</v>
      </c>
      <c r="D16" s="103" t="s">
        <v>161</v>
      </c>
      <c r="E16" s="103" t="s">
        <v>161</v>
      </c>
      <c r="F16" s="96" t="s">
        <v>221</v>
      </c>
      <c r="G16" s="96" t="s">
        <v>161</v>
      </c>
      <c r="H16" s="96" t="s">
        <v>161</v>
      </c>
      <c r="I16" s="96" t="s">
        <v>161</v>
      </c>
      <c r="J16" s="96" t="s">
        <v>161</v>
      </c>
      <c r="K16" s="103" t="s">
        <v>161</v>
      </c>
      <c r="L16" s="96" t="s">
        <v>161</v>
      </c>
      <c r="M16" s="27" t="s">
        <v>206</v>
      </c>
      <c r="N16" s="7" t="s">
        <v>161</v>
      </c>
      <c r="O16" s="8" t="s">
        <v>283</v>
      </c>
      <c r="P16" s="8" t="s">
        <v>244</v>
      </c>
      <c r="Q16" s="103" t="s">
        <v>161</v>
      </c>
      <c r="R16" s="96" t="s">
        <v>161</v>
      </c>
      <c r="S16" s="38" t="s">
        <v>223</v>
      </c>
      <c r="T16" s="96" t="s">
        <v>161</v>
      </c>
      <c r="U16" s="28" t="s">
        <v>162</v>
      </c>
      <c r="V16" s="8" t="s">
        <v>223</v>
      </c>
      <c r="W16" s="8" t="s">
        <v>223</v>
      </c>
      <c r="X16" s="8" t="s">
        <v>223</v>
      </c>
      <c r="Y16" s="96" t="s">
        <v>161</v>
      </c>
      <c r="Z16" s="7" t="s">
        <v>161</v>
      </c>
      <c r="AA16" s="8" t="s">
        <v>223</v>
      </c>
      <c r="AB16" s="25"/>
      <c r="AC16" s="24"/>
      <c r="AD16" s="65">
        <f t="shared" si="0"/>
        <v>1</v>
      </c>
      <c r="AE16" s="30">
        <f t="shared" si="1"/>
        <v>8</v>
      </c>
      <c r="AF16" s="80">
        <f t="shared" si="2"/>
        <v>0.2</v>
      </c>
      <c r="AG16" s="155" t="s">
        <v>516</v>
      </c>
      <c r="AH16" s="24"/>
      <c r="AI16" s="111" t="s">
        <v>505</v>
      </c>
      <c r="AJ16" s="28" t="s">
        <v>506</v>
      </c>
      <c r="AK16" s="28" t="s">
        <v>507</v>
      </c>
      <c r="AL16" s="24"/>
      <c r="AM16" s="24"/>
    </row>
    <row r="17" spans="1:39" s="14" customFormat="1" ht="21" customHeight="1">
      <c r="A17" s="213"/>
      <c r="B17" s="41" t="s">
        <v>32</v>
      </c>
      <c r="C17" s="7" t="s">
        <v>161</v>
      </c>
      <c r="D17" s="103" t="s">
        <v>161</v>
      </c>
      <c r="E17" s="103" t="s">
        <v>161</v>
      </c>
      <c r="F17" s="96" t="s">
        <v>221</v>
      </c>
      <c r="G17" s="96" t="s">
        <v>161</v>
      </c>
      <c r="H17" s="96" t="s">
        <v>161</v>
      </c>
      <c r="I17" s="96" t="s">
        <v>161</v>
      </c>
      <c r="J17" s="96" t="s">
        <v>161</v>
      </c>
      <c r="K17" s="103" t="s">
        <v>161</v>
      </c>
      <c r="L17" s="96" t="s">
        <v>161</v>
      </c>
      <c r="M17" s="27" t="s">
        <v>206</v>
      </c>
      <c r="N17" s="7" t="s">
        <v>161</v>
      </c>
      <c r="O17" s="96" t="s">
        <v>161</v>
      </c>
      <c r="P17" s="96" t="s">
        <v>161</v>
      </c>
      <c r="Q17" s="103" t="s">
        <v>161</v>
      </c>
      <c r="R17" s="96" t="s">
        <v>161</v>
      </c>
      <c r="S17" s="103" t="s">
        <v>161</v>
      </c>
      <c r="T17" s="96" t="s">
        <v>161</v>
      </c>
      <c r="U17" s="96" t="s">
        <v>161</v>
      </c>
      <c r="V17" s="96" t="s">
        <v>161</v>
      </c>
      <c r="W17" s="96" t="s">
        <v>161</v>
      </c>
      <c r="X17" s="96" t="s">
        <v>161</v>
      </c>
      <c r="Y17" s="96" t="s">
        <v>161</v>
      </c>
      <c r="Z17" s="7" t="s">
        <v>161</v>
      </c>
      <c r="AA17" s="96" t="s">
        <v>161</v>
      </c>
      <c r="AB17" s="25"/>
      <c r="AC17" s="24"/>
      <c r="AD17" s="65">
        <f t="shared" si="0"/>
        <v>1</v>
      </c>
      <c r="AE17" s="30">
        <f t="shared" si="1"/>
        <v>0</v>
      </c>
      <c r="AF17" s="79">
        <f t="shared" si="2"/>
        <v>0.04</v>
      </c>
      <c r="AG17" s="68"/>
      <c r="AH17" s="24"/>
      <c r="AI17" s="111" t="s">
        <v>505</v>
      </c>
      <c r="AJ17" s="28" t="s">
        <v>506</v>
      </c>
      <c r="AK17" s="28" t="s">
        <v>507</v>
      </c>
      <c r="AL17" s="24"/>
      <c r="AM17" s="24"/>
    </row>
    <row r="18" spans="1:39" s="14" customFormat="1" ht="21" customHeight="1">
      <c r="A18" s="213"/>
      <c r="B18" s="41" t="s">
        <v>33</v>
      </c>
      <c r="C18" s="38" t="s">
        <v>223</v>
      </c>
      <c r="D18" s="103" t="s">
        <v>161</v>
      </c>
      <c r="E18" s="103" t="s">
        <v>161</v>
      </c>
      <c r="F18" s="96" t="s">
        <v>221</v>
      </c>
      <c r="G18" s="96" t="s">
        <v>161</v>
      </c>
      <c r="H18" s="96" t="s">
        <v>161</v>
      </c>
      <c r="I18" s="96" t="s">
        <v>161</v>
      </c>
      <c r="J18" s="96" t="s">
        <v>161</v>
      </c>
      <c r="K18" s="103" t="s">
        <v>161</v>
      </c>
      <c r="L18" s="96" t="s">
        <v>161</v>
      </c>
      <c r="M18" s="27" t="s">
        <v>206</v>
      </c>
      <c r="N18" s="7" t="s">
        <v>161</v>
      </c>
      <c r="O18" s="96" t="s">
        <v>161</v>
      </c>
      <c r="P18" s="96" t="s">
        <v>161</v>
      </c>
      <c r="Q18" s="103" t="s">
        <v>161</v>
      </c>
      <c r="R18" s="96" t="s">
        <v>161</v>
      </c>
      <c r="S18" s="103" t="s">
        <v>161</v>
      </c>
      <c r="T18" s="96" t="s">
        <v>161</v>
      </c>
      <c r="U18" s="96" t="s">
        <v>161</v>
      </c>
      <c r="V18" s="96" t="s">
        <v>161</v>
      </c>
      <c r="W18" s="96" t="s">
        <v>161</v>
      </c>
      <c r="X18" s="96" t="s">
        <v>161</v>
      </c>
      <c r="Y18" s="96" t="s">
        <v>161</v>
      </c>
      <c r="Z18" s="7" t="s">
        <v>161</v>
      </c>
      <c r="AA18" s="96" t="s">
        <v>161</v>
      </c>
      <c r="AB18" s="25"/>
      <c r="AC18" s="24"/>
      <c r="AD18" s="65">
        <f t="shared" si="0"/>
        <v>1</v>
      </c>
      <c r="AE18" s="30">
        <f t="shared" si="1"/>
        <v>1</v>
      </c>
      <c r="AF18" s="79">
        <f t="shared" si="2"/>
        <v>0.06</v>
      </c>
      <c r="AG18" s="155"/>
      <c r="AH18" s="24"/>
      <c r="AI18" s="111" t="s">
        <v>505</v>
      </c>
      <c r="AJ18" s="28" t="s">
        <v>506</v>
      </c>
      <c r="AK18" s="28" t="s">
        <v>507</v>
      </c>
      <c r="AL18" s="24"/>
      <c r="AM18" s="24"/>
    </row>
    <row r="19" spans="1:39" s="14" customFormat="1" ht="21" customHeight="1">
      <c r="A19" s="213"/>
      <c r="B19" s="41" t="s">
        <v>34</v>
      </c>
      <c r="C19" s="7" t="s">
        <v>161</v>
      </c>
      <c r="D19" s="103" t="s">
        <v>161</v>
      </c>
      <c r="E19" s="103" t="s">
        <v>161</v>
      </c>
      <c r="F19" s="96" t="s">
        <v>221</v>
      </c>
      <c r="G19" s="96" t="s">
        <v>161</v>
      </c>
      <c r="H19" s="96" t="s">
        <v>161</v>
      </c>
      <c r="I19" s="96" t="s">
        <v>161</v>
      </c>
      <c r="J19" s="96" t="s">
        <v>161</v>
      </c>
      <c r="K19" s="27" t="s">
        <v>206</v>
      </c>
      <c r="L19" s="96" t="s">
        <v>161</v>
      </c>
      <c r="M19" s="27" t="s">
        <v>206</v>
      </c>
      <c r="N19" s="7" t="s">
        <v>161</v>
      </c>
      <c r="O19" s="8" t="s">
        <v>283</v>
      </c>
      <c r="P19" s="8" t="s">
        <v>244</v>
      </c>
      <c r="Q19" s="27" t="s">
        <v>206</v>
      </c>
      <c r="R19" s="27" t="s">
        <v>206</v>
      </c>
      <c r="S19" s="27" t="s">
        <v>206</v>
      </c>
      <c r="T19" s="96" t="s">
        <v>161</v>
      </c>
      <c r="U19" s="27" t="s">
        <v>206</v>
      </c>
      <c r="V19" s="8" t="s">
        <v>223</v>
      </c>
      <c r="W19" s="8" t="s">
        <v>223</v>
      </c>
      <c r="X19" s="105" t="s">
        <v>239</v>
      </c>
      <c r="Y19" s="105" t="s">
        <v>239</v>
      </c>
      <c r="Z19" s="9" t="s">
        <v>206</v>
      </c>
      <c r="AA19" s="96" t="s">
        <v>161</v>
      </c>
      <c r="AB19" s="25"/>
      <c r="AC19" s="24"/>
      <c r="AD19" s="65">
        <f t="shared" si="0"/>
        <v>7</v>
      </c>
      <c r="AE19" s="30">
        <f t="shared" si="1"/>
        <v>4</v>
      </c>
      <c r="AF19" s="66">
        <f t="shared" si="2"/>
        <v>0.36</v>
      </c>
      <c r="AG19" s="67" t="s">
        <v>509</v>
      </c>
      <c r="AH19" s="24"/>
      <c r="AI19" s="111" t="s">
        <v>505</v>
      </c>
      <c r="AJ19" s="28" t="s">
        <v>506</v>
      </c>
      <c r="AK19" s="28" t="s">
        <v>507</v>
      </c>
      <c r="AL19" s="24"/>
      <c r="AM19" s="24"/>
    </row>
    <row r="20" spans="1:39" s="14" customFormat="1" ht="21" customHeight="1">
      <c r="A20" s="213"/>
      <c r="B20" s="41" t="s">
        <v>35</v>
      </c>
      <c r="C20" s="7" t="s">
        <v>161</v>
      </c>
      <c r="D20" s="27" t="s">
        <v>206</v>
      </c>
      <c r="E20" s="103" t="s">
        <v>161</v>
      </c>
      <c r="F20" s="96" t="s">
        <v>221</v>
      </c>
      <c r="G20" s="96" t="s">
        <v>161</v>
      </c>
      <c r="H20" s="96" t="s">
        <v>161</v>
      </c>
      <c r="I20" s="96" t="s">
        <v>161</v>
      </c>
      <c r="J20" s="96" t="s">
        <v>161</v>
      </c>
      <c r="K20" s="103" t="s">
        <v>161</v>
      </c>
      <c r="L20" s="96" t="s">
        <v>161</v>
      </c>
      <c r="M20" s="27" t="s">
        <v>206</v>
      </c>
      <c r="N20" s="9" t="s">
        <v>206</v>
      </c>
      <c r="O20" s="8" t="s">
        <v>283</v>
      </c>
      <c r="P20" s="8" t="s">
        <v>244</v>
      </c>
      <c r="Q20" s="103" t="s">
        <v>161</v>
      </c>
      <c r="R20" s="96" t="s">
        <v>161</v>
      </c>
      <c r="S20" s="103" t="s">
        <v>161</v>
      </c>
      <c r="T20" s="96" t="s">
        <v>161</v>
      </c>
      <c r="U20" s="96" t="s">
        <v>161</v>
      </c>
      <c r="V20" s="8" t="s">
        <v>223</v>
      </c>
      <c r="W20" s="8" t="s">
        <v>223</v>
      </c>
      <c r="X20" s="105" t="s">
        <v>239</v>
      </c>
      <c r="Y20" s="105" t="s">
        <v>239</v>
      </c>
      <c r="Z20" s="9" t="s">
        <v>206</v>
      </c>
      <c r="AA20" s="8" t="s">
        <v>223</v>
      </c>
      <c r="AB20" s="25"/>
      <c r="AC20" s="24"/>
      <c r="AD20" s="65">
        <f t="shared" si="0"/>
        <v>4</v>
      </c>
      <c r="AE20" s="30">
        <f t="shared" si="1"/>
        <v>5</v>
      </c>
      <c r="AF20" s="80">
        <f t="shared" si="2"/>
        <v>0.26</v>
      </c>
      <c r="AG20" s="67"/>
      <c r="AH20" s="24"/>
      <c r="AI20" s="111" t="s">
        <v>505</v>
      </c>
      <c r="AJ20" s="28" t="s">
        <v>506</v>
      </c>
      <c r="AK20" s="28" t="s">
        <v>507</v>
      </c>
      <c r="AL20" s="24"/>
      <c r="AM20" s="24"/>
    </row>
    <row r="21" spans="1:39" s="14" customFormat="1" ht="21" customHeight="1">
      <c r="A21" s="213"/>
      <c r="B21" s="41" t="s">
        <v>36</v>
      </c>
      <c r="C21" s="7" t="s">
        <v>161</v>
      </c>
      <c r="D21" s="103" t="s">
        <v>161</v>
      </c>
      <c r="E21" s="103" t="s">
        <v>161</v>
      </c>
      <c r="F21" s="96" t="s">
        <v>221</v>
      </c>
      <c r="G21" s="96" t="s">
        <v>161</v>
      </c>
      <c r="H21" s="96" t="s">
        <v>161</v>
      </c>
      <c r="I21" s="96" t="s">
        <v>161</v>
      </c>
      <c r="J21" s="96" t="s">
        <v>161</v>
      </c>
      <c r="K21" s="103" t="s">
        <v>161</v>
      </c>
      <c r="L21" s="96" t="s">
        <v>161</v>
      </c>
      <c r="M21" s="96" t="s">
        <v>221</v>
      </c>
      <c r="N21" s="7" t="s">
        <v>161</v>
      </c>
      <c r="O21" s="8" t="s">
        <v>283</v>
      </c>
      <c r="P21" s="8" t="s">
        <v>244</v>
      </c>
      <c r="Q21" s="103" t="s">
        <v>161</v>
      </c>
      <c r="R21" s="96" t="s">
        <v>161</v>
      </c>
      <c r="S21" s="103" t="s">
        <v>161</v>
      </c>
      <c r="T21" s="96" t="s">
        <v>161</v>
      </c>
      <c r="U21" s="38" t="s">
        <v>223</v>
      </c>
      <c r="V21" s="8" t="s">
        <v>223</v>
      </c>
      <c r="W21" s="8" t="s">
        <v>223</v>
      </c>
      <c r="X21" s="27" t="s">
        <v>278</v>
      </c>
      <c r="Y21" s="8" t="s">
        <v>223</v>
      </c>
      <c r="Z21" s="7" t="s">
        <v>307</v>
      </c>
      <c r="AA21" s="8" t="s">
        <v>223</v>
      </c>
      <c r="AB21" s="25"/>
      <c r="AC21" s="24"/>
      <c r="AD21" s="65">
        <f t="shared" si="0"/>
        <v>1</v>
      </c>
      <c r="AE21" s="30">
        <f t="shared" si="1"/>
        <v>7</v>
      </c>
      <c r="AF21" s="79">
        <f t="shared" si="2"/>
        <v>0.18</v>
      </c>
      <c r="AG21" s="67"/>
      <c r="AH21" s="24"/>
      <c r="AI21" s="111" t="s">
        <v>505</v>
      </c>
      <c r="AJ21" s="28" t="s">
        <v>506</v>
      </c>
      <c r="AK21" s="28" t="s">
        <v>507</v>
      </c>
      <c r="AL21" s="24"/>
      <c r="AM21" s="24"/>
    </row>
    <row r="22" spans="1:39" s="14" customFormat="1" ht="21" customHeight="1">
      <c r="A22" s="213"/>
      <c r="B22" s="41" t="s">
        <v>37</v>
      </c>
      <c r="C22" s="7" t="s">
        <v>161</v>
      </c>
      <c r="D22" s="103" t="s">
        <v>161</v>
      </c>
      <c r="E22" s="103" t="s">
        <v>161</v>
      </c>
      <c r="F22" s="96" t="s">
        <v>221</v>
      </c>
      <c r="G22" s="96" t="s">
        <v>161</v>
      </c>
      <c r="H22" s="96" t="s">
        <v>161</v>
      </c>
      <c r="I22" s="96" t="s">
        <v>161</v>
      </c>
      <c r="J22" s="96" t="s">
        <v>161</v>
      </c>
      <c r="K22" s="103" t="s">
        <v>161</v>
      </c>
      <c r="L22" s="96" t="s">
        <v>161</v>
      </c>
      <c r="M22" s="96" t="s">
        <v>221</v>
      </c>
      <c r="N22" s="7" t="s">
        <v>161</v>
      </c>
      <c r="O22" s="8" t="s">
        <v>283</v>
      </c>
      <c r="P22" s="8" t="s">
        <v>244</v>
      </c>
      <c r="Q22" s="103" t="s">
        <v>161</v>
      </c>
      <c r="R22" s="96" t="s">
        <v>161</v>
      </c>
      <c r="S22" s="103" t="s">
        <v>161</v>
      </c>
      <c r="T22" s="96" t="s">
        <v>161</v>
      </c>
      <c r="U22" s="38" t="s">
        <v>223</v>
      </c>
      <c r="V22" s="8" t="s">
        <v>223</v>
      </c>
      <c r="W22" s="8" t="s">
        <v>223</v>
      </c>
      <c r="X22" s="27" t="s">
        <v>278</v>
      </c>
      <c r="Y22" s="8" t="s">
        <v>223</v>
      </c>
      <c r="Z22" s="7" t="s">
        <v>161</v>
      </c>
      <c r="AA22" s="8" t="s">
        <v>223</v>
      </c>
      <c r="AB22" s="25"/>
      <c r="AC22" s="24"/>
      <c r="AD22" s="65">
        <f t="shared" si="0"/>
        <v>1</v>
      </c>
      <c r="AE22" s="30">
        <f t="shared" si="1"/>
        <v>7</v>
      </c>
      <c r="AF22" s="79">
        <f t="shared" si="2"/>
        <v>0.18</v>
      </c>
      <c r="AG22" s="67"/>
      <c r="AH22" s="24"/>
      <c r="AI22" s="111" t="s">
        <v>505</v>
      </c>
      <c r="AJ22" s="28" t="s">
        <v>224</v>
      </c>
      <c r="AK22" s="28" t="s">
        <v>223</v>
      </c>
      <c r="AL22" s="24"/>
      <c r="AM22" s="24"/>
    </row>
    <row r="23" spans="1:39" s="14" customFormat="1" ht="21" customHeight="1">
      <c r="A23" s="213"/>
      <c r="B23" s="41" t="s">
        <v>38</v>
      </c>
      <c r="C23" s="7" t="s">
        <v>161</v>
      </c>
      <c r="D23" s="103" t="s">
        <v>161</v>
      </c>
      <c r="E23" s="103" t="s">
        <v>161</v>
      </c>
      <c r="F23" s="96" t="s">
        <v>221</v>
      </c>
      <c r="G23" s="96" t="s">
        <v>161</v>
      </c>
      <c r="H23" s="96" t="s">
        <v>161</v>
      </c>
      <c r="I23" s="96" t="s">
        <v>161</v>
      </c>
      <c r="J23" s="96" t="s">
        <v>161</v>
      </c>
      <c r="K23" s="103" t="s">
        <v>161</v>
      </c>
      <c r="L23" s="96" t="s">
        <v>161</v>
      </c>
      <c r="M23" s="27" t="s">
        <v>206</v>
      </c>
      <c r="N23" s="7" t="s">
        <v>161</v>
      </c>
      <c r="O23" s="27" t="s">
        <v>284</v>
      </c>
      <c r="P23" s="27" t="s">
        <v>242</v>
      </c>
      <c r="Q23" s="103" t="s">
        <v>161</v>
      </c>
      <c r="R23" s="27" t="s">
        <v>206</v>
      </c>
      <c r="S23" s="27" t="s">
        <v>206</v>
      </c>
      <c r="T23" s="96" t="s">
        <v>161</v>
      </c>
      <c r="U23" s="27" t="s">
        <v>206</v>
      </c>
      <c r="V23" s="8" t="s">
        <v>223</v>
      </c>
      <c r="W23" s="27" t="s">
        <v>278</v>
      </c>
      <c r="X23" s="27" t="s">
        <v>278</v>
      </c>
      <c r="Y23" s="8" t="s">
        <v>223</v>
      </c>
      <c r="Z23" s="7" t="s">
        <v>161</v>
      </c>
      <c r="AA23" s="27" t="s">
        <v>278</v>
      </c>
      <c r="AB23" s="25"/>
      <c r="AC23" s="24"/>
      <c r="AD23" s="65">
        <f t="shared" si="0"/>
        <v>9</v>
      </c>
      <c r="AE23" s="30">
        <f t="shared" si="1"/>
        <v>2</v>
      </c>
      <c r="AF23" s="66">
        <f t="shared" si="2"/>
        <v>0.4</v>
      </c>
      <c r="AG23" s="67" t="s">
        <v>509</v>
      </c>
      <c r="AH23" s="24"/>
      <c r="AI23" s="111" t="s">
        <v>232</v>
      </c>
      <c r="AJ23" s="28" t="s">
        <v>224</v>
      </c>
      <c r="AK23" s="28" t="s">
        <v>223</v>
      </c>
      <c r="AL23" s="24"/>
      <c r="AM23" s="24"/>
    </row>
    <row r="24" spans="1:39" s="14" customFormat="1" ht="21" customHeight="1">
      <c r="A24" s="213"/>
      <c r="B24" s="41" t="s">
        <v>39</v>
      </c>
      <c r="C24" s="7" t="s">
        <v>161</v>
      </c>
      <c r="D24" s="103" t="s">
        <v>161</v>
      </c>
      <c r="E24" s="103" t="s">
        <v>161</v>
      </c>
      <c r="F24" s="96" t="s">
        <v>221</v>
      </c>
      <c r="G24" s="96" t="s">
        <v>161</v>
      </c>
      <c r="H24" s="96" t="s">
        <v>161</v>
      </c>
      <c r="I24" s="96" t="s">
        <v>161</v>
      </c>
      <c r="J24" s="96" t="s">
        <v>161</v>
      </c>
      <c r="K24" s="103" t="s">
        <v>161</v>
      </c>
      <c r="L24" s="96" t="s">
        <v>161</v>
      </c>
      <c r="M24" s="27" t="s">
        <v>206</v>
      </c>
      <c r="N24" s="7" t="s">
        <v>161</v>
      </c>
      <c r="O24" s="96" t="s">
        <v>161</v>
      </c>
      <c r="P24" s="96" t="s">
        <v>161</v>
      </c>
      <c r="Q24" s="103" t="s">
        <v>161</v>
      </c>
      <c r="R24" s="96" t="s">
        <v>161</v>
      </c>
      <c r="S24" s="38" t="s">
        <v>223</v>
      </c>
      <c r="T24" s="96" t="s">
        <v>161</v>
      </c>
      <c r="U24" s="38" t="s">
        <v>223</v>
      </c>
      <c r="V24" s="8" t="s">
        <v>223</v>
      </c>
      <c r="W24" s="96" t="s">
        <v>161</v>
      </c>
      <c r="X24" s="96" t="s">
        <v>161</v>
      </c>
      <c r="Y24" s="96" t="s">
        <v>161</v>
      </c>
      <c r="Z24" s="7" t="s">
        <v>161</v>
      </c>
      <c r="AA24" s="96" t="s">
        <v>161</v>
      </c>
      <c r="AB24" s="25"/>
      <c r="AC24" s="24"/>
      <c r="AD24" s="65">
        <f t="shared" si="0"/>
        <v>1</v>
      </c>
      <c r="AE24" s="30">
        <f t="shared" si="1"/>
        <v>3</v>
      </c>
      <c r="AF24" s="79">
        <f t="shared" si="2"/>
        <v>0.1</v>
      </c>
      <c r="AG24" s="68"/>
      <c r="AH24" s="24"/>
      <c r="AI24" s="111" t="s">
        <v>232</v>
      </c>
      <c r="AJ24" s="28" t="s">
        <v>224</v>
      </c>
      <c r="AK24" s="28" t="s">
        <v>223</v>
      </c>
      <c r="AL24" s="24"/>
      <c r="AM24" s="24"/>
    </row>
    <row r="25" spans="1:39" s="14" customFormat="1" ht="21" customHeight="1">
      <c r="A25" s="213"/>
      <c r="B25" s="41" t="s">
        <v>40</v>
      </c>
      <c r="C25" s="7" t="s">
        <v>161</v>
      </c>
      <c r="D25" s="103" t="s">
        <v>161</v>
      </c>
      <c r="E25" s="103" t="s">
        <v>161</v>
      </c>
      <c r="F25" s="96" t="s">
        <v>221</v>
      </c>
      <c r="G25" s="96" t="s">
        <v>161</v>
      </c>
      <c r="H25" s="96" t="s">
        <v>161</v>
      </c>
      <c r="I25" s="96" t="s">
        <v>161</v>
      </c>
      <c r="J25" s="96" t="s">
        <v>161</v>
      </c>
      <c r="K25" s="103" t="s">
        <v>161</v>
      </c>
      <c r="L25" s="96" t="s">
        <v>161</v>
      </c>
      <c r="M25" s="27" t="s">
        <v>206</v>
      </c>
      <c r="N25" s="7" t="s">
        <v>161</v>
      </c>
      <c r="O25" s="96" t="s">
        <v>161</v>
      </c>
      <c r="P25" s="96" t="s">
        <v>161</v>
      </c>
      <c r="Q25" s="103" t="s">
        <v>161</v>
      </c>
      <c r="R25" s="27" t="s">
        <v>206</v>
      </c>
      <c r="S25" s="38" t="s">
        <v>223</v>
      </c>
      <c r="T25" s="96" t="s">
        <v>161</v>
      </c>
      <c r="U25" s="38" t="s">
        <v>223</v>
      </c>
      <c r="V25" s="8" t="s">
        <v>223</v>
      </c>
      <c r="W25" s="8" t="s">
        <v>223</v>
      </c>
      <c r="X25" s="96" t="s">
        <v>161</v>
      </c>
      <c r="Y25" s="8" t="s">
        <v>223</v>
      </c>
      <c r="Z25" s="7" t="s">
        <v>161</v>
      </c>
      <c r="AA25" s="96" t="s">
        <v>161</v>
      </c>
      <c r="AB25" s="25"/>
      <c r="AC25" s="24"/>
      <c r="AD25" s="65">
        <f t="shared" si="0"/>
        <v>2</v>
      </c>
      <c r="AE25" s="30">
        <f t="shared" si="1"/>
        <v>5</v>
      </c>
      <c r="AF25" s="79">
        <f t="shared" si="2"/>
        <v>0.18</v>
      </c>
      <c r="AG25" s="67"/>
      <c r="AH25" s="24"/>
      <c r="AI25" s="111" t="s">
        <v>232</v>
      </c>
      <c r="AJ25" s="28" t="s">
        <v>224</v>
      </c>
      <c r="AK25" s="28" t="s">
        <v>223</v>
      </c>
      <c r="AL25" s="24"/>
      <c r="AM25" s="24"/>
    </row>
    <row r="26" spans="1:39" s="14" customFormat="1" ht="21" customHeight="1">
      <c r="A26" s="213"/>
      <c r="B26" s="41" t="s">
        <v>41</v>
      </c>
      <c r="C26" s="7" t="s">
        <v>161</v>
      </c>
      <c r="D26" s="103" t="s">
        <v>161</v>
      </c>
      <c r="E26" s="103" t="s">
        <v>161</v>
      </c>
      <c r="F26" s="96" t="s">
        <v>221</v>
      </c>
      <c r="G26" s="96" t="s">
        <v>161</v>
      </c>
      <c r="H26" s="96" t="s">
        <v>161</v>
      </c>
      <c r="I26" s="27" t="s">
        <v>206</v>
      </c>
      <c r="J26" s="96" t="s">
        <v>161</v>
      </c>
      <c r="K26" s="103" t="s">
        <v>161</v>
      </c>
      <c r="L26" s="96" t="s">
        <v>161</v>
      </c>
      <c r="M26" s="96" t="s">
        <v>221</v>
      </c>
      <c r="N26" s="7" t="s">
        <v>161</v>
      </c>
      <c r="O26" s="96" t="s">
        <v>161</v>
      </c>
      <c r="P26" s="96" t="s">
        <v>161</v>
      </c>
      <c r="Q26" s="103" t="s">
        <v>161</v>
      </c>
      <c r="R26" s="96" t="s">
        <v>161</v>
      </c>
      <c r="S26" s="103" t="s">
        <v>161</v>
      </c>
      <c r="T26" s="27" t="s">
        <v>206</v>
      </c>
      <c r="U26" s="96" t="s">
        <v>161</v>
      </c>
      <c r="V26" s="96" t="s">
        <v>161</v>
      </c>
      <c r="W26" s="96" t="s">
        <v>161</v>
      </c>
      <c r="X26" s="96" t="s">
        <v>161</v>
      </c>
      <c r="Y26" s="96" t="s">
        <v>161</v>
      </c>
      <c r="Z26" s="7" t="s">
        <v>161</v>
      </c>
      <c r="AA26" s="96" t="s">
        <v>161</v>
      </c>
      <c r="AB26" s="25"/>
      <c r="AC26" s="24"/>
      <c r="AD26" s="65">
        <f t="shared" si="0"/>
        <v>2</v>
      </c>
      <c r="AE26" s="30">
        <f t="shared" si="1"/>
        <v>0</v>
      </c>
      <c r="AF26" s="79">
        <f t="shared" si="2"/>
        <v>0.08</v>
      </c>
      <c r="AG26" s="68"/>
      <c r="AH26" s="24"/>
      <c r="AI26" s="111" t="s">
        <v>232</v>
      </c>
      <c r="AJ26" s="28" t="s">
        <v>224</v>
      </c>
      <c r="AK26" s="28" t="s">
        <v>223</v>
      </c>
      <c r="AL26" s="24"/>
      <c r="AM26" s="24"/>
    </row>
    <row r="27" spans="1:39" s="14" customFormat="1" ht="21" customHeight="1">
      <c r="A27" s="213"/>
      <c r="B27" s="41" t="s">
        <v>42</v>
      </c>
      <c r="C27" s="7" t="s">
        <v>161</v>
      </c>
      <c r="D27" s="103" t="s">
        <v>161</v>
      </c>
      <c r="E27" s="103" t="s">
        <v>161</v>
      </c>
      <c r="F27" s="96" t="s">
        <v>221</v>
      </c>
      <c r="G27" s="96" t="s">
        <v>161</v>
      </c>
      <c r="H27" s="96" t="s">
        <v>161</v>
      </c>
      <c r="I27" s="27" t="s">
        <v>206</v>
      </c>
      <c r="J27" s="96" t="s">
        <v>161</v>
      </c>
      <c r="K27" s="103" t="s">
        <v>161</v>
      </c>
      <c r="L27" s="96" t="s">
        <v>161</v>
      </c>
      <c r="M27" s="96" t="s">
        <v>221</v>
      </c>
      <c r="N27" s="7" t="s">
        <v>161</v>
      </c>
      <c r="O27" s="96" t="s">
        <v>161</v>
      </c>
      <c r="P27" s="96" t="s">
        <v>161</v>
      </c>
      <c r="Q27" s="103" t="s">
        <v>161</v>
      </c>
      <c r="R27" s="96" t="s">
        <v>161</v>
      </c>
      <c r="S27" s="103" t="s">
        <v>161</v>
      </c>
      <c r="T27" s="27" t="s">
        <v>206</v>
      </c>
      <c r="U27" s="96" t="s">
        <v>161</v>
      </c>
      <c r="V27" s="96" t="s">
        <v>161</v>
      </c>
      <c r="W27" s="96" t="s">
        <v>161</v>
      </c>
      <c r="X27" s="96" t="s">
        <v>161</v>
      </c>
      <c r="Y27" s="96" t="s">
        <v>161</v>
      </c>
      <c r="Z27" s="7" t="s">
        <v>161</v>
      </c>
      <c r="AA27" s="96" t="s">
        <v>161</v>
      </c>
      <c r="AB27" s="25"/>
      <c r="AC27" s="24"/>
      <c r="AD27" s="65">
        <f t="shared" si="0"/>
        <v>2</v>
      </c>
      <c r="AE27" s="30">
        <f t="shared" si="1"/>
        <v>0</v>
      </c>
      <c r="AF27" s="79">
        <f t="shared" si="2"/>
        <v>0.08</v>
      </c>
      <c r="AG27" s="68"/>
      <c r="AH27" s="24"/>
      <c r="AI27" s="111" t="s">
        <v>232</v>
      </c>
      <c r="AJ27" s="28" t="s">
        <v>224</v>
      </c>
      <c r="AK27" s="28" t="s">
        <v>223</v>
      </c>
      <c r="AL27" s="24"/>
      <c r="AM27" s="24"/>
    </row>
    <row r="28" spans="1:39" s="14" customFormat="1" ht="21" customHeight="1">
      <c r="A28" s="213"/>
      <c r="B28" s="41" t="s">
        <v>43</v>
      </c>
      <c r="C28" s="7" t="s">
        <v>161</v>
      </c>
      <c r="D28" s="103" t="s">
        <v>161</v>
      </c>
      <c r="E28" s="103" t="s">
        <v>161</v>
      </c>
      <c r="F28" s="96" t="s">
        <v>221</v>
      </c>
      <c r="G28" s="96" t="s">
        <v>161</v>
      </c>
      <c r="H28" s="96" t="s">
        <v>161</v>
      </c>
      <c r="I28" s="96" t="s">
        <v>161</v>
      </c>
      <c r="J28" s="96" t="s">
        <v>161</v>
      </c>
      <c r="K28" s="103" t="s">
        <v>161</v>
      </c>
      <c r="L28" s="96" t="s">
        <v>161</v>
      </c>
      <c r="M28" s="96" t="s">
        <v>221</v>
      </c>
      <c r="N28" s="7" t="s">
        <v>161</v>
      </c>
      <c r="O28" s="96" t="s">
        <v>161</v>
      </c>
      <c r="P28" s="96" t="s">
        <v>161</v>
      </c>
      <c r="Q28" s="103" t="s">
        <v>161</v>
      </c>
      <c r="R28" s="96" t="s">
        <v>161</v>
      </c>
      <c r="S28" s="103" t="s">
        <v>161</v>
      </c>
      <c r="T28" s="96" t="s">
        <v>161</v>
      </c>
      <c r="U28" s="96" t="s">
        <v>161</v>
      </c>
      <c r="V28" s="96" t="s">
        <v>161</v>
      </c>
      <c r="W28" s="96" t="s">
        <v>161</v>
      </c>
      <c r="X28" s="96" t="s">
        <v>161</v>
      </c>
      <c r="Y28" s="96" t="s">
        <v>161</v>
      </c>
      <c r="Z28" s="7" t="s">
        <v>161</v>
      </c>
      <c r="AA28" s="96" t="s">
        <v>161</v>
      </c>
      <c r="AB28" s="25"/>
      <c r="AC28" s="24"/>
      <c r="AD28" s="65">
        <f t="shared" si="0"/>
        <v>0</v>
      </c>
      <c r="AE28" s="30">
        <f t="shared" si="1"/>
        <v>0</v>
      </c>
      <c r="AF28" s="79">
        <f t="shared" si="2"/>
        <v>0</v>
      </c>
      <c r="AG28" s="68"/>
      <c r="AH28" s="24"/>
      <c r="AI28" s="111" t="s">
        <v>232</v>
      </c>
      <c r="AJ28" s="28" t="s">
        <v>224</v>
      </c>
      <c r="AK28" s="28" t="s">
        <v>223</v>
      </c>
      <c r="AL28" s="24"/>
      <c r="AM28" s="24"/>
    </row>
    <row r="29" spans="1:39" s="14" customFormat="1" ht="21" customHeight="1" thickBot="1">
      <c r="A29" s="213"/>
      <c r="B29" s="41" t="s">
        <v>44</v>
      </c>
      <c r="C29" s="7" t="s">
        <v>161</v>
      </c>
      <c r="D29" s="27" t="s">
        <v>206</v>
      </c>
      <c r="E29" s="103" t="s">
        <v>161</v>
      </c>
      <c r="F29" s="96" t="s">
        <v>221</v>
      </c>
      <c r="G29" s="96" t="s">
        <v>161</v>
      </c>
      <c r="H29" s="96" t="s">
        <v>161</v>
      </c>
      <c r="I29" s="96" t="s">
        <v>161</v>
      </c>
      <c r="J29" s="108" t="s">
        <v>206</v>
      </c>
      <c r="K29" s="27" t="s">
        <v>206</v>
      </c>
      <c r="L29" s="96" t="s">
        <v>161</v>
      </c>
      <c r="M29" s="28" t="s">
        <v>223</v>
      </c>
      <c r="N29" s="7" t="s">
        <v>161</v>
      </c>
      <c r="O29" s="27" t="s">
        <v>206</v>
      </c>
      <c r="P29" s="27" t="s">
        <v>206</v>
      </c>
      <c r="Q29" s="27" t="s">
        <v>206</v>
      </c>
      <c r="R29" s="27" t="s">
        <v>206</v>
      </c>
      <c r="S29" s="27" t="s">
        <v>206</v>
      </c>
      <c r="T29" s="96" t="s">
        <v>161</v>
      </c>
      <c r="U29" s="27" t="s">
        <v>206</v>
      </c>
      <c r="V29" s="27" t="s">
        <v>206</v>
      </c>
      <c r="W29" s="27" t="s">
        <v>206</v>
      </c>
      <c r="X29" s="27" t="s">
        <v>206</v>
      </c>
      <c r="Y29" s="105" t="s">
        <v>239</v>
      </c>
      <c r="Z29" s="8" t="s">
        <v>306</v>
      </c>
      <c r="AA29" s="27" t="s">
        <v>206</v>
      </c>
      <c r="AB29" s="25"/>
      <c r="AC29" s="24"/>
      <c r="AD29" s="65">
        <f t="shared" si="0"/>
        <v>13</v>
      </c>
      <c r="AE29" s="30">
        <f t="shared" si="1"/>
        <v>2</v>
      </c>
      <c r="AF29" s="66">
        <f t="shared" si="2"/>
        <v>0.56000000000000005</v>
      </c>
      <c r="AG29" s="67" t="s">
        <v>509</v>
      </c>
      <c r="AH29" s="24"/>
      <c r="AI29" s="111" t="s">
        <v>232</v>
      </c>
      <c r="AJ29" s="28" t="s">
        <v>224</v>
      </c>
      <c r="AK29" s="28" t="s">
        <v>223</v>
      </c>
      <c r="AL29" s="24"/>
      <c r="AM29" s="24"/>
    </row>
    <row r="30" spans="1:39" s="14" customFormat="1" ht="21" customHeight="1" thickTop="1">
      <c r="A30" s="213"/>
      <c r="B30" s="41" t="s">
        <v>45</v>
      </c>
      <c r="C30" s="7" t="s">
        <v>161</v>
      </c>
      <c r="D30" s="103" t="s">
        <v>161</v>
      </c>
      <c r="E30" s="103" t="s">
        <v>161</v>
      </c>
      <c r="F30" s="96" t="s">
        <v>221</v>
      </c>
      <c r="G30" s="96" t="s">
        <v>161</v>
      </c>
      <c r="H30" s="96" t="s">
        <v>161</v>
      </c>
      <c r="I30" s="96" t="s">
        <v>161</v>
      </c>
      <c r="J30" s="96" t="s">
        <v>161</v>
      </c>
      <c r="K30" s="103" t="s">
        <v>161</v>
      </c>
      <c r="L30" s="96" t="s">
        <v>161</v>
      </c>
      <c r="M30" s="96" t="s">
        <v>221</v>
      </c>
      <c r="N30" s="7" t="s">
        <v>161</v>
      </c>
      <c r="O30" s="96" t="s">
        <v>161</v>
      </c>
      <c r="P30" s="96" t="s">
        <v>161</v>
      </c>
      <c r="Q30" s="103" t="s">
        <v>161</v>
      </c>
      <c r="R30" s="96" t="s">
        <v>161</v>
      </c>
      <c r="S30" s="103" t="s">
        <v>161</v>
      </c>
      <c r="T30" s="96" t="s">
        <v>161</v>
      </c>
      <c r="U30" s="96" t="s">
        <v>161</v>
      </c>
      <c r="V30" s="96" t="s">
        <v>161</v>
      </c>
      <c r="W30" s="96" t="s">
        <v>161</v>
      </c>
      <c r="X30" s="96" t="s">
        <v>161</v>
      </c>
      <c r="Y30" s="96" t="s">
        <v>161</v>
      </c>
      <c r="Z30" s="7" t="s">
        <v>161</v>
      </c>
      <c r="AA30" s="96" t="s">
        <v>161</v>
      </c>
      <c r="AB30" s="25"/>
      <c r="AC30" s="24"/>
      <c r="AD30" s="65">
        <f t="shared" si="0"/>
        <v>0</v>
      </c>
      <c r="AE30" s="30">
        <f t="shared" si="1"/>
        <v>0</v>
      </c>
      <c r="AF30" s="79">
        <f t="shared" si="2"/>
        <v>0</v>
      </c>
      <c r="AG30" s="68"/>
      <c r="AH30" s="24"/>
      <c r="AI30" s="111" t="s">
        <v>232</v>
      </c>
      <c r="AJ30" s="28" t="s">
        <v>224</v>
      </c>
      <c r="AK30" s="28" t="s">
        <v>223</v>
      </c>
      <c r="AL30" s="24"/>
      <c r="AM30" s="24"/>
    </row>
    <row r="31" spans="1:39" s="14" customFormat="1" ht="21" customHeight="1">
      <c r="A31" s="213"/>
      <c r="B31" s="41" t="s">
        <v>46</v>
      </c>
      <c r="C31" s="7" t="s">
        <v>161</v>
      </c>
      <c r="D31" s="103" t="s">
        <v>161</v>
      </c>
      <c r="E31" s="103" t="s">
        <v>161</v>
      </c>
      <c r="F31" s="96" t="s">
        <v>221</v>
      </c>
      <c r="G31" s="96" t="s">
        <v>161</v>
      </c>
      <c r="H31" s="96" t="s">
        <v>161</v>
      </c>
      <c r="I31" s="96" t="s">
        <v>161</v>
      </c>
      <c r="J31" s="96" t="s">
        <v>161</v>
      </c>
      <c r="K31" s="103" t="s">
        <v>161</v>
      </c>
      <c r="L31" s="96" t="s">
        <v>161</v>
      </c>
      <c r="M31" s="96" t="s">
        <v>221</v>
      </c>
      <c r="N31" s="7" t="s">
        <v>161</v>
      </c>
      <c r="O31" s="96" t="s">
        <v>161</v>
      </c>
      <c r="P31" s="96" t="s">
        <v>161</v>
      </c>
      <c r="Q31" s="103" t="s">
        <v>161</v>
      </c>
      <c r="R31" s="96" t="s">
        <v>161</v>
      </c>
      <c r="S31" s="103" t="s">
        <v>161</v>
      </c>
      <c r="T31" s="96" t="s">
        <v>161</v>
      </c>
      <c r="U31" s="96" t="s">
        <v>161</v>
      </c>
      <c r="V31" s="96" t="s">
        <v>161</v>
      </c>
      <c r="W31" s="96" t="s">
        <v>161</v>
      </c>
      <c r="X31" s="96" t="s">
        <v>161</v>
      </c>
      <c r="Y31" s="96" t="s">
        <v>161</v>
      </c>
      <c r="Z31" s="7" t="s">
        <v>161</v>
      </c>
      <c r="AA31" s="96" t="s">
        <v>161</v>
      </c>
      <c r="AB31" s="25"/>
      <c r="AC31" s="24"/>
      <c r="AD31" s="65">
        <f t="shared" si="0"/>
        <v>0</v>
      </c>
      <c r="AE31" s="30">
        <f t="shared" si="1"/>
        <v>0</v>
      </c>
      <c r="AF31" s="79">
        <f t="shared" si="2"/>
        <v>0</v>
      </c>
      <c r="AG31" s="68"/>
      <c r="AH31" s="24"/>
      <c r="AI31" s="111" t="s">
        <v>232</v>
      </c>
      <c r="AJ31" s="28" t="s">
        <v>224</v>
      </c>
      <c r="AK31" s="28" t="s">
        <v>223</v>
      </c>
      <c r="AL31" s="24"/>
      <c r="AM31" s="24"/>
    </row>
    <row r="32" spans="1:39" s="14" customFormat="1" ht="21" customHeight="1">
      <c r="A32" s="213"/>
      <c r="B32" s="41" t="s">
        <v>47</v>
      </c>
      <c r="C32" s="9" t="s">
        <v>206</v>
      </c>
      <c r="D32" s="27" t="s">
        <v>206</v>
      </c>
      <c r="E32" s="27" t="s">
        <v>206</v>
      </c>
      <c r="F32" s="96" t="s">
        <v>221</v>
      </c>
      <c r="G32" s="27" t="s">
        <v>206</v>
      </c>
      <c r="H32" s="27" t="s">
        <v>206</v>
      </c>
      <c r="I32" s="96" t="s">
        <v>161</v>
      </c>
      <c r="J32" s="96" t="s">
        <v>161</v>
      </c>
      <c r="K32" s="27" t="s">
        <v>206</v>
      </c>
      <c r="L32" s="27" t="s">
        <v>206</v>
      </c>
      <c r="M32" s="28" t="s">
        <v>223</v>
      </c>
      <c r="N32" s="7" t="s">
        <v>161</v>
      </c>
      <c r="O32" s="27" t="s">
        <v>206</v>
      </c>
      <c r="P32" s="27" t="s">
        <v>206</v>
      </c>
      <c r="Q32" s="27" t="s">
        <v>206</v>
      </c>
      <c r="R32" s="27" t="s">
        <v>206</v>
      </c>
      <c r="S32" s="27" t="s">
        <v>206</v>
      </c>
      <c r="T32" s="96" t="s">
        <v>161</v>
      </c>
      <c r="U32" s="27" t="s">
        <v>206</v>
      </c>
      <c r="V32" s="27" t="s">
        <v>206</v>
      </c>
      <c r="W32" s="27" t="s">
        <v>206</v>
      </c>
      <c r="X32" s="27" t="s">
        <v>206</v>
      </c>
      <c r="Y32" s="27" t="s">
        <v>206</v>
      </c>
      <c r="Z32" s="8" t="s">
        <v>306</v>
      </c>
      <c r="AA32" s="27" t="s">
        <v>206</v>
      </c>
      <c r="AB32" s="25"/>
      <c r="AC32" s="24"/>
      <c r="AD32" s="65">
        <f t="shared" si="0"/>
        <v>18</v>
      </c>
      <c r="AE32" s="30">
        <f t="shared" si="1"/>
        <v>2</v>
      </c>
      <c r="AF32" s="66">
        <f t="shared" si="2"/>
        <v>0.76</v>
      </c>
      <c r="AG32" s="67" t="s">
        <v>509</v>
      </c>
      <c r="AH32" s="24"/>
      <c r="AI32" s="111" t="s">
        <v>232</v>
      </c>
      <c r="AJ32" s="28" t="s">
        <v>224</v>
      </c>
      <c r="AK32" s="28" t="s">
        <v>223</v>
      </c>
      <c r="AL32" s="24"/>
      <c r="AM32" s="24"/>
    </row>
    <row r="33" spans="1:39" s="14" customFormat="1" ht="21" customHeight="1">
      <c r="A33" s="213"/>
      <c r="B33" s="41" t="s">
        <v>48</v>
      </c>
      <c r="C33" s="7" t="s">
        <v>161</v>
      </c>
      <c r="D33" s="103" t="s">
        <v>161</v>
      </c>
      <c r="E33" s="103" t="s">
        <v>161</v>
      </c>
      <c r="F33" s="96" t="s">
        <v>221</v>
      </c>
      <c r="G33" s="96" t="s">
        <v>161</v>
      </c>
      <c r="H33" s="96" t="s">
        <v>161</v>
      </c>
      <c r="I33" s="96" t="s">
        <v>161</v>
      </c>
      <c r="J33" s="96" t="s">
        <v>161</v>
      </c>
      <c r="K33" s="103" t="s">
        <v>161</v>
      </c>
      <c r="L33" s="96" t="s">
        <v>161</v>
      </c>
      <c r="M33" s="96" t="s">
        <v>221</v>
      </c>
      <c r="N33" s="7" t="s">
        <v>161</v>
      </c>
      <c r="O33" s="96" t="s">
        <v>161</v>
      </c>
      <c r="P33" s="96" t="s">
        <v>161</v>
      </c>
      <c r="Q33" s="103" t="s">
        <v>161</v>
      </c>
      <c r="R33" s="96" t="s">
        <v>161</v>
      </c>
      <c r="S33" s="103" t="s">
        <v>161</v>
      </c>
      <c r="T33" s="96" t="s">
        <v>161</v>
      </c>
      <c r="U33" s="27" t="s">
        <v>206</v>
      </c>
      <c r="V33" s="96" t="s">
        <v>161</v>
      </c>
      <c r="W33" s="96" t="s">
        <v>161</v>
      </c>
      <c r="X33" s="96" t="s">
        <v>161</v>
      </c>
      <c r="Y33" s="96" t="s">
        <v>161</v>
      </c>
      <c r="Z33" s="7" t="s">
        <v>161</v>
      </c>
      <c r="AA33" s="96" t="s">
        <v>161</v>
      </c>
      <c r="AB33" s="25"/>
      <c r="AC33" s="24"/>
      <c r="AD33" s="65">
        <f t="shared" si="0"/>
        <v>1</v>
      </c>
      <c r="AE33" s="30">
        <f t="shared" si="1"/>
        <v>0</v>
      </c>
      <c r="AF33" s="79">
        <f t="shared" si="2"/>
        <v>0.04</v>
      </c>
      <c r="AG33" s="68"/>
      <c r="AH33" s="24"/>
      <c r="AI33" s="111" t="s">
        <v>232</v>
      </c>
      <c r="AJ33" s="28" t="s">
        <v>224</v>
      </c>
      <c r="AK33" s="28" t="s">
        <v>223</v>
      </c>
      <c r="AL33" s="24"/>
      <c r="AM33" s="24"/>
    </row>
    <row r="34" spans="1:39" s="14" customFormat="1" ht="21" customHeight="1">
      <c r="A34" s="213"/>
      <c r="B34" s="41" t="s">
        <v>49</v>
      </c>
      <c r="C34" s="7" t="s">
        <v>161</v>
      </c>
      <c r="D34" s="103" t="s">
        <v>161</v>
      </c>
      <c r="E34" s="103" t="s">
        <v>161</v>
      </c>
      <c r="F34" s="96" t="s">
        <v>221</v>
      </c>
      <c r="G34" s="96" t="s">
        <v>161</v>
      </c>
      <c r="H34" s="96" t="s">
        <v>161</v>
      </c>
      <c r="I34" s="96" t="s">
        <v>161</v>
      </c>
      <c r="J34" s="96" t="s">
        <v>161</v>
      </c>
      <c r="K34" s="103" t="s">
        <v>161</v>
      </c>
      <c r="L34" s="96" t="s">
        <v>161</v>
      </c>
      <c r="M34" s="96" t="s">
        <v>221</v>
      </c>
      <c r="N34" s="7" t="s">
        <v>161</v>
      </c>
      <c r="O34" s="96" t="s">
        <v>161</v>
      </c>
      <c r="P34" s="96" t="s">
        <v>161</v>
      </c>
      <c r="Q34" s="103" t="s">
        <v>161</v>
      </c>
      <c r="R34" s="96" t="s">
        <v>161</v>
      </c>
      <c r="S34" s="103" t="s">
        <v>161</v>
      </c>
      <c r="T34" s="96" t="s">
        <v>161</v>
      </c>
      <c r="U34" s="96" t="s">
        <v>161</v>
      </c>
      <c r="V34" s="96" t="s">
        <v>161</v>
      </c>
      <c r="W34" s="27" t="s">
        <v>206</v>
      </c>
      <c r="X34" s="96" t="s">
        <v>161</v>
      </c>
      <c r="Y34" s="27" t="s">
        <v>206</v>
      </c>
      <c r="Z34" s="7" t="s">
        <v>161</v>
      </c>
      <c r="AA34" s="27" t="s">
        <v>206</v>
      </c>
      <c r="AB34" s="25"/>
      <c r="AC34" s="24"/>
      <c r="AD34" s="65">
        <f t="shared" si="0"/>
        <v>3</v>
      </c>
      <c r="AE34" s="30">
        <f t="shared" si="1"/>
        <v>0</v>
      </c>
      <c r="AF34" s="79">
        <f t="shared" si="2"/>
        <v>0.12</v>
      </c>
      <c r="AG34" s="67"/>
      <c r="AH34" s="24"/>
      <c r="AI34" s="111" t="s">
        <v>232</v>
      </c>
      <c r="AJ34" s="28" t="s">
        <v>224</v>
      </c>
      <c r="AK34" s="28" t="s">
        <v>223</v>
      </c>
      <c r="AL34" s="24"/>
      <c r="AM34" s="24"/>
    </row>
    <row r="35" spans="1:39" s="14" customFormat="1" ht="21" customHeight="1">
      <c r="A35" s="213"/>
      <c r="B35" s="41" t="s">
        <v>50</v>
      </c>
      <c r="C35" s="9" t="s">
        <v>206</v>
      </c>
      <c r="D35" s="103" t="s">
        <v>161</v>
      </c>
      <c r="E35" s="103" t="s">
        <v>161</v>
      </c>
      <c r="F35" s="96" t="s">
        <v>221</v>
      </c>
      <c r="G35" s="27" t="s">
        <v>206</v>
      </c>
      <c r="H35" s="27" t="s">
        <v>206</v>
      </c>
      <c r="I35" s="27" t="s">
        <v>206</v>
      </c>
      <c r="J35" s="96" t="s">
        <v>161</v>
      </c>
      <c r="K35" s="103" t="s">
        <v>161</v>
      </c>
      <c r="L35" s="27" t="s">
        <v>206</v>
      </c>
      <c r="M35" s="96" t="s">
        <v>221</v>
      </c>
      <c r="N35" s="7" t="s">
        <v>161</v>
      </c>
      <c r="O35" s="96" t="s">
        <v>161</v>
      </c>
      <c r="P35" s="27" t="s">
        <v>206</v>
      </c>
      <c r="Q35" s="103" t="s">
        <v>161</v>
      </c>
      <c r="R35" s="27" t="s">
        <v>206</v>
      </c>
      <c r="S35" s="103" t="s">
        <v>161</v>
      </c>
      <c r="T35" s="96" t="s">
        <v>161</v>
      </c>
      <c r="U35" s="27" t="s">
        <v>206</v>
      </c>
      <c r="V35" s="96" t="s">
        <v>161</v>
      </c>
      <c r="W35" s="8" t="s">
        <v>223</v>
      </c>
      <c r="X35" s="96" t="s">
        <v>161</v>
      </c>
      <c r="Y35" s="96" t="s">
        <v>161</v>
      </c>
      <c r="Z35" s="7" t="s">
        <v>161</v>
      </c>
      <c r="AA35" s="27" t="s">
        <v>206</v>
      </c>
      <c r="AB35" s="25"/>
      <c r="AC35" s="24"/>
      <c r="AD35" s="65">
        <f t="shared" si="0"/>
        <v>9</v>
      </c>
      <c r="AE35" s="30">
        <f t="shared" si="1"/>
        <v>1</v>
      </c>
      <c r="AF35" s="66">
        <f t="shared" si="2"/>
        <v>0.38</v>
      </c>
      <c r="AG35" s="67" t="s">
        <v>509</v>
      </c>
      <c r="AH35" s="24"/>
      <c r="AI35" s="111" t="s">
        <v>232</v>
      </c>
      <c r="AJ35" s="28" t="s">
        <v>224</v>
      </c>
      <c r="AK35" s="28" t="s">
        <v>223</v>
      </c>
      <c r="AL35" s="24"/>
      <c r="AM35" s="24"/>
    </row>
    <row r="36" spans="1:39" s="14" customFormat="1" ht="21" customHeight="1">
      <c r="A36" s="213"/>
      <c r="B36" s="41" t="s">
        <v>51</v>
      </c>
      <c r="C36" s="7" t="s">
        <v>161</v>
      </c>
      <c r="D36" s="103" t="s">
        <v>161</v>
      </c>
      <c r="E36" s="103" t="s">
        <v>161</v>
      </c>
      <c r="F36" s="96" t="s">
        <v>221</v>
      </c>
      <c r="G36" s="96" t="s">
        <v>161</v>
      </c>
      <c r="H36" s="96" t="s">
        <v>161</v>
      </c>
      <c r="I36" s="27" t="s">
        <v>206</v>
      </c>
      <c r="J36" s="96" t="s">
        <v>161</v>
      </c>
      <c r="K36" s="103" t="s">
        <v>161</v>
      </c>
      <c r="L36" s="96" t="s">
        <v>161</v>
      </c>
      <c r="M36" s="96" t="s">
        <v>221</v>
      </c>
      <c r="N36" s="7" t="s">
        <v>161</v>
      </c>
      <c r="O36" s="96" t="s">
        <v>161</v>
      </c>
      <c r="P36" s="96" t="s">
        <v>161</v>
      </c>
      <c r="Q36" s="103" t="s">
        <v>161</v>
      </c>
      <c r="R36" s="96" t="s">
        <v>161</v>
      </c>
      <c r="S36" s="103" t="s">
        <v>161</v>
      </c>
      <c r="T36" s="96" t="s">
        <v>161</v>
      </c>
      <c r="U36" s="96" t="s">
        <v>161</v>
      </c>
      <c r="V36" s="96" t="s">
        <v>161</v>
      </c>
      <c r="W36" s="96" t="s">
        <v>161</v>
      </c>
      <c r="X36" s="96" t="s">
        <v>161</v>
      </c>
      <c r="Y36" s="96" t="s">
        <v>161</v>
      </c>
      <c r="Z36" s="7" t="s">
        <v>161</v>
      </c>
      <c r="AA36" s="96" t="s">
        <v>161</v>
      </c>
      <c r="AB36" s="25"/>
      <c r="AC36" s="24"/>
      <c r="AD36" s="65">
        <f t="shared" si="0"/>
        <v>1</v>
      </c>
      <c r="AE36" s="30">
        <f t="shared" si="1"/>
        <v>0</v>
      </c>
      <c r="AF36" s="79">
        <f t="shared" si="2"/>
        <v>0.04</v>
      </c>
      <c r="AG36" s="68"/>
      <c r="AH36" s="24"/>
      <c r="AI36" s="111" t="s">
        <v>232</v>
      </c>
      <c r="AJ36" s="28" t="s">
        <v>224</v>
      </c>
      <c r="AK36" s="28" t="s">
        <v>223</v>
      </c>
      <c r="AL36" s="24"/>
      <c r="AM36" s="24"/>
    </row>
    <row r="37" spans="1:39" s="14" customFormat="1" ht="21" customHeight="1">
      <c r="A37" s="213"/>
      <c r="B37" s="41" t="s">
        <v>52</v>
      </c>
      <c r="C37" s="7" t="s">
        <v>161</v>
      </c>
      <c r="D37" s="103" t="s">
        <v>161</v>
      </c>
      <c r="E37" s="103" t="s">
        <v>161</v>
      </c>
      <c r="F37" s="96" t="s">
        <v>221</v>
      </c>
      <c r="G37" s="96" t="s">
        <v>161</v>
      </c>
      <c r="H37" s="96" t="s">
        <v>161</v>
      </c>
      <c r="I37" s="96" t="s">
        <v>161</v>
      </c>
      <c r="J37" s="96" t="s">
        <v>161</v>
      </c>
      <c r="K37" s="103" t="s">
        <v>161</v>
      </c>
      <c r="L37" s="96" t="s">
        <v>161</v>
      </c>
      <c r="M37" s="28" t="s">
        <v>223</v>
      </c>
      <c r="N37" s="7" t="s">
        <v>161</v>
      </c>
      <c r="O37" s="96" t="s">
        <v>161</v>
      </c>
      <c r="P37" s="96" t="s">
        <v>161</v>
      </c>
      <c r="Q37" s="103" t="s">
        <v>161</v>
      </c>
      <c r="R37" s="96" t="s">
        <v>161</v>
      </c>
      <c r="S37" s="103" t="s">
        <v>161</v>
      </c>
      <c r="T37" s="96" t="s">
        <v>161</v>
      </c>
      <c r="U37" s="96" t="s">
        <v>161</v>
      </c>
      <c r="V37" s="96" t="s">
        <v>161</v>
      </c>
      <c r="W37" s="96" t="s">
        <v>161</v>
      </c>
      <c r="X37" s="96" t="s">
        <v>161</v>
      </c>
      <c r="Y37" s="96" t="s">
        <v>161</v>
      </c>
      <c r="Z37" s="7" t="s">
        <v>161</v>
      </c>
      <c r="AA37" s="8" t="s">
        <v>223</v>
      </c>
      <c r="AB37" s="25"/>
      <c r="AC37" s="24"/>
      <c r="AD37" s="65">
        <f t="shared" si="0"/>
        <v>0</v>
      </c>
      <c r="AE37" s="30">
        <f t="shared" si="1"/>
        <v>2</v>
      </c>
      <c r="AF37" s="79">
        <f t="shared" si="2"/>
        <v>0.04</v>
      </c>
      <c r="AG37" s="68"/>
      <c r="AH37" s="24"/>
      <c r="AI37" s="111" t="s">
        <v>232</v>
      </c>
      <c r="AJ37" s="28" t="s">
        <v>224</v>
      </c>
      <c r="AK37" s="28" t="s">
        <v>223</v>
      </c>
      <c r="AL37" s="24"/>
      <c r="AM37" s="24"/>
    </row>
    <row r="38" spans="1:39" s="14" customFormat="1" ht="21" customHeight="1">
      <c r="A38" s="213"/>
      <c r="B38" s="41" t="s">
        <v>158</v>
      </c>
      <c r="C38" s="8" t="s">
        <v>223</v>
      </c>
      <c r="D38" s="103" t="s">
        <v>161</v>
      </c>
      <c r="E38" s="103" t="s">
        <v>161</v>
      </c>
      <c r="F38" s="96" t="s">
        <v>221</v>
      </c>
      <c r="G38" s="8" t="s">
        <v>223</v>
      </c>
      <c r="H38" s="8" t="s">
        <v>223</v>
      </c>
      <c r="I38" s="96" t="s">
        <v>161</v>
      </c>
      <c r="J38" s="96" t="s">
        <v>161</v>
      </c>
      <c r="K38" s="103" t="s">
        <v>161</v>
      </c>
      <c r="L38" s="8" t="s">
        <v>223</v>
      </c>
      <c r="M38" s="28" t="s">
        <v>223</v>
      </c>
      <c r="N38" s="7" t="s">
        <v>161</v>
      </c>
      <c r="O38" s="8" t="s">
        <v>283</v>
      </c>
      <c r="P38" s="8" t="s">
        <v>244</v>
      </c>
      <c r="Q38" s="103" t="s">
        <v>161</v>
      </c>
      <c r="R38" s="8" t="s">
        <v>291</v>
      </c>
      <c r="S38" s="103" t="s">
        <v>161</v>
      </c>
      <c r="T38" s="96" t="s">
        <v>161</v>
      </c>
      <c r="U38" s="96" t="s">
        <v>161</v>
      </c>
      <c r="V38" s="96" t="s">
        <v>161</v>
      </c>
      <c r="W38" s="96" t="s">
        <v>161</v>
      </c>
      <c r="X38" s="96" t="s">
        <v>161</v>
      </c>
      <c r="Y38" s="96" t="s">
        <v>161</v>
      </c>
      <c r="Z38" s="7" t="s">
        <v>161</v>
      </c>
      <c r="AA38" s="8" t="s">
        <v>223</v>
      </c>
      <c r="AB38" s="25"/>
      <c r="AC38" s="24"/>
      <c r="AD38" s="65">
        <f t="shared" si="0"/>
        <v>0</v>
      </c>
      <c r="AE38" s="30">
        <f t="shared" si="1"/>
        <v>9</v>
      </c>
      <c r="AF38" s="79">
        <f t="shared" si="2"/>
        <v>0.18</v>
      </c>
      <c r="AG38" s="155"/>
      <c r="AH38" s="24"/>
      <c r="AI38" s="111" t="s">
        <v>232</v>
      </c>
      <c r="AJ38" s="28" t="s">
        <v>224</v>
      </c>
      <c r="AK38" s="28" t="s">
        <v>223</v>
      </c>
      <c r="AL38" s="24"/>
      <c r="AM38" s="24"/>
    </row>
    <row r="39" spans="1:39" s="14" customFormat="1" ht="21" customHeight="1">
      <c r="A39" s="213"/>
      <c r="B39" s="41" t="s">
        <v>53</v>
      </c>
      <c r="C39" s="7" t="s">
        <v>161</v>
      </c>
      <c r="D39" s="103" t="s">
        <v>161</v>
      </c>
      <c r="E39" s="103" t="s">
        <v>161</v>
      </c>
      <c r="F39" s="96" t="s">
        <v>221</v>
      </c>
      <c r="G39" s="96" t="s">
        <v>161</v>
      </c>
      <c r="H39" s="96" t="s">
        <v>161</v>
      </c>
      <c r="I39" s="96" t="s">
        <v>161</v>
      </c>
      <c r="J39" s="96" t="s">
        <v>161</v>
      </c>
      <c r="K39" s="103" t="s">
        <v>161</v>
      </c>
      <c r="L39" s="96" t="s">
        <v>161</v>
      </c>
      <c r="M39" s="96" t="s">
        <v>221</v>
      </c>
      <c r="N39" s="7" t="s">
        <v>161</v>
      </c>
      <c r="O39" s="96" t="s">
        <v>161</v>
      </c>
      <c r="P39" s="96" t="s">
        <v>161</v>
      </c>
      <c r="Q39" s="103" t="s">
        <v>161</v>
      </c>
      <c r="R39" s="96" t="s">
        <v>161</v>
      </c>
      <c r="S39" s="103" t="s">
        <v>161</v>
      </c>
      <c r="T39" s="96" t="s">
        <v>161</v>
      </c>
      <c r="U39" s="96" t="s">
        <v>161</v>
      </c>
      <c r="V39" s="96" t="s">
        <v>161</v>
      </c>
      <c r="W39" s="96" t="s">
        <v>161</v>
      </c>
      <c r="X39" s="96" t="s">
        <v>161</v>
      </c>
      <c r="Y39" s="96" t="s">
        <v>161</v>
      </c>
      <c r="Z39" s="7" t="s">
        <v>161</v>
      </c>
      <c r="AA39" s="96" t="s">
        <v>161</v>
      </c>
      <c r="AB39" s="25"/>
      <c r="AC39" s="24"/>
      <c r="AD39" s="65">
        <f t="shared" si="0"/>
        <v>0</v>
      </c>
      <c r="AE39" s="30">
        <f t="shared" si="1"/>
        <v>0</v>
      </c>
      <c r="AF39" s="79">
        <f t="shared" si="2"/>
        <v>0</v>
      </c>
      <c r="AG39" s="68"/>
      <c r="AH39" s="24"/>
      <c r="AI39" s="111" t="s">
        <v>232</v>
      </c>
      <c r="AJ39" s="28" t="s">
        <v>224</v>
      </c>
      <c r="AK39" s="28" t="s">
        <v>223</v>
      </c>
      <c r="AL39" s="24"/>
      <c r="AM39" s="24"/>
    </row>
    <row r="40" spans="1:39" s="14" customFormat="1" ht="21" customHeight="1">
      <c r="A40" s="213"/>
      <c r="B40" s="41" t="s">
        <v>54</v>
      </c>
      <c r="C40" s="7" t="s">
        <v>161</v>
      </c>
      <c r="D40" s="103" t="s">
        <v>161</v>
      </c>
      <c r="E40" s="103" t="s">
        <v>161</v>
      </c>
      <c r="F40" s="96" t="s">
        <v>221</v>
      </c>
      <c r="G40" s="96" t="s">
        <v>161</v>
      </c>
      <c r="H40" s="96" t="s">
        <v>161</v>
      </c>
      <c r="I40" s="96" t="s">
        <v>161</v>
      </c>
      <c r="J40" s="96" t="s">
        <v>161</v>
      </c>
      <c r="K40" s="103" t="s">
        <v>161</v>
      </c>
      <c r="L40" s="96" t="s">
        <v>161</v>
      </c>
      <c r="M40" s="27" t="s">
        <v>206</v>
      </c>
      <c r="N40" s="7" t="s">
        <v>161</v>
      </c>
      <c r="O40" s="96" t="s">
        <v>161</v>
      </c>
      <c r="P40" s="96" t="s">
        <v>161</v>
      </c>
      <c r="Q40" s="103" t="s">
        <v>161</v>
      </c>
      <c r="R40" s="96" t="s">
        <v>161</v>
      </c>
      <c r="S40" s="103" t="s">
        <v>161</v>
      </c>
      <c r="T40" s="96" t="s">
        <v>161</v>
      </c>
      <c r="U40" s="96" t="s">
        <v>161</v>
      </c>
      <c r="V40" s="8" t="s">
        <v>223</v>
      </c>
      <c r="W40" s="96" t="s">
        <v>161</v>
      </c>
      <c r="X40" s="8" t="s">
        <v>223</v>
      </c>
      <c r="Y40" s="96" t="s">
        <v>161</v>
      </c>
      <c r="Z40" s="7" t="s">
        <v>161</v>
      </c>
      <c r="AA40" s="96" t="s">
        <v>161</v>
      </c>
      <c r="AB40" s="25"/>
      <c r="AC40" s="24"/>
      <c r="AD40" s="65">
        <f t="shared" si="0"/>
        <v>1</v>
      </c>
      <c r="AE40" s="30">
        <f t="shared" si="1"/>
        <v>2</v>
      </c>
      <c r="AF40" s="79">
        <f t="shared" si="2"/>
        <v>0.08</v>
      </c>
      <c r="AG40" s="67"/>
      <c r="AH40" s="24"/>
      <c r="AI40" s="111" t="s">
        <v>232</v>
      </c>
      <c r="AJ40" s="28" t="s">
        <v>224</v>
      </c>
      <c r="AK40" s="28" t="s">
        <v>223</v>
      </c>
      <c r="AL40" s="24"/>
      <c r="AM40" s="24"/>
    </row>
    <row r="41" spans="1:39" s="14" customFormat="1" ht="21" customHeight="1">
      <c r="A41" s="213"/>
      <c r="B41" s="41" t="s">
        <v>55</v>
      </c>
      <c r="C41" s="7" t="s">
        <v>161</v>
      </c>
      <c r="D41" s="103" t="s">
        <v>161</v>
      </c>
      <c r="E41" s="103" t="s">
        <v>161</v>
      </c>
      <c r="F41" s="96" t="s">
        <v>221</v>
      </c>
      <c r="G41" s="96" t="s">
        <v>161</v>
      </c>
      <c r="H41" s="96" t="s">
        <v>161</v>
      </c>
      <c r="I41" s="96" t="s">
        <v>161</v>
      </c>
      <c r="J41" s="96" t="s">
        <v>161</v>
      </c>
      <c r="K41" s="103" t="s">
        <v>161</v>
      </c>
      <c r="L41" s="96" t="s">
        <v>161</v>
      </c>
      <c r="M41" s="96" t="s">
        <v>221</v>
      </c>
      <c r="N41" s="7" t="s">
        <v>161</v>
      </c>
      <c r="O41" s="96" t="s">
        <v>161</v>
      </c>
      <c r="P41" s="96" t="s">
        <v>161</v>
      </c>
      <c r="Q41" s="103" t="s">
        <v>161</v>
      </c>
      <c r="R41" s="96" t="s">
        <v>161</v>
      </c>
      <c r="S41" s="103" t="s">
        <v>161</v>
      </c>
      <c r="T41" s="96" t="s">
        <v>161</v>
      </c>
      <c r="U41" s="96" t="s">
        <v>161</v>
      </c>
      <c r="V41" s="8" t="s">
        <v>223</v>
      </c>
      <c r="W41" s="8" t="s">
        <v>223</v>
      </c>
      <c r="X41" s="96" t="s">
        <v>161</v>
      </c>
      <c r="Y41" s="96" t="s">
        <v>161</v>
      </c>
      <c r="Z41" s="7" t="s">
        <v>161</v>
      </c>
      <c r="AA41" s="96" t="s">
        <v>161</v>
      </c>
      <c r="AB41" s="25"/>
      <c r="AC41" s="24"/>
      <c r="AD41" s="65">
        <f t="shared" si="0"/>
        <v>0</v>
      </c>
      <c r="AE41" s="30">
        <f t="shared" si="1"/>
        <v>2</v>
      </c>
      <c r="AF41" s="79">
        <f t="shared" si="2"/>
        <v>0.04</v>
      </c>
      <c r="AG41" s="69"/>
      <c r="AH41" s="24"/>
      <c r="AI41" s="111" t="s">
        <v>232</v>
      </c>
      <c r="AJ41" s="28" t="s">
        <v>224</v>
      </c>
      <c r="AK41" s="28" t="s">
        <v>223</v>
      </c>
      <c r="AL41" s="24"/>
      <c r="AM41" s="24"/>
    </row>
    <row r="42" spans="1:39" s="14" customFormat="1" ht="21" customHeight="1">
      <c r="A42" s="213"/>
      <c r="B42" s="41" t="s">
        <v>56</v>
      </c>
      <c r="C42" s="7" t="s">
        <v>161</v>
      </c>
      <c r="D42" s="103" t="s">
        <v>161</v>
      </c>
      <c r="E42" s="103" t="s">
        <v>161</v>
      </c>
      <c r="F42" s="96" t="s">
        <v>221</v>
      </c>
      <c r="G42" s="96" t="s">
        <v>161</v>
      </c>
      <c r="H42" s="96" t="s">
        <v>161</v>
      </c>
      <c r="I42" s="96" t="s">
        <v>161</v>
      </c>
      <c r="J42" s="96" t="s">
        <v>161</v>
      </c>
      <c r="K42" s="103" t="s">
        <v>161</v>
      </c>
      <c r="L42" s="96" t="s">
        <v>161</v>
      </c>
      <c r="M42" s="96" t="s">
        <v>221</v>
      </c>
      <c r="N42" s="7" t="s">
        <v>161</v>
      </c>
      <c r="O42" s="96" t="s">
        <v>161</v>
      </c>
      <c r="P42" s="96" t="s">
        <v>161</v>
      </c>
      <c r="Q42" s="103" t="s">
        <v>161</v>
      </c>
      <c r="R42" s="96" t="s">
        <v>161</v>
      </c>
      <c r="S42" s="103" t="s">
        <v>161</v>
      </c>
      <c r="T42" s="96" t="s">
        <v>161</v>
      </c>
      <c r="U42" s="96" t="s">
        <v>161</v>
      </c>
      <c r="V42" s="96" t="s">
        <v>161</v>
      </c>
      <c r="W42" s="96" t="s">
        <v>161</v>
      </c>
      <c r="X42" s="105" t="s">
        <v>239</v>
      </c>
      <c r="Y42" s="105" t="s">
        <v>239</v>
      </c>
      <c r="Z42" s="7" t="s">
        <v>161</v>
      </c>
      <c r="AA42" s="96" t="s">
        <v>161</v>
      </c>
      <c r="AB42" s="25"/>
      <c r="AC42" s="24"/>
      <c r="AD42" s="65">
        <f t="shared" si="0"/>
        <v>0</v>
      </c>
      <c r="AE42" s="30">
        <f t="shared" si="1"/>
        <v>0</v>
      </c>
      <c r="AF42" s="79">
        <f t="shared" si="2"/>
        <v>0</v>
      </c>
      <c r="AG42" s="68"/>
      <c r="AH42" s="24"/>
      <c r="AI42" s="111" t="s">
        <v>232</v>
      </c>
      <c r="AJ42" s="28" t="s">
        <v>224</v>
      </c>
      <c r="AK42" s="28" t="s">
        <v>223</v>
      </c>
      <c r="AL42" s="24"/>
      <c r="AM42" s="24"/>
    </row>
    <row r="43" spans="1:39" s="14" customFormat="1" ht="21" customHeight="1" thickBot="1">
      <c r="A43" s="213"/>
      <c r="B43" s="41" t="s">
        <v>57</v>
      </c>
      <c r="C43" s="9" t="s">
        <v>206</v>
      </c>
      <c r="D43" s="103" t="s">
        <v>161</v>
      </c>
      <c r="E43" s="27" t="s">
        <v>206</v>
      </c>
      <c r="F43" s="27" t="s">
        <v>206</v>
      </c>
      <c r="G43" s="27" t="s">
        <v>206</v>
      </c>
      <c r="H43" s="27" t="s">
        <v>206</v>
      </c>
      <c r="I43" s="27" t="s">
        <v>206</v>
      </c>
      <c r="J43" s="108" t="s">
        <v>206</v>
      </c>
      <c r="K43" s="27" t="s">
        <v>206</v>
      </c>
      <c r="L43" s="27" t="s">
        <v>206</v>
      </c>
      <c r="M43" s="96" t="s">
        <v>221</v>
      </c>
      <c r="N43" s="7" t="s">
        <v>161</v>
      </c>
      <c r="O43" s="27" t="s">
        <v>284</v>
      </c>
      <c r="P43" s="27" t="s">
        <v>242</v>
      </c>
      <c r="Q43" s="27" t="s">
        <v>206</v>
      </c>
      <c r="R43" s="27" t="s">
        <v>206</v>
      </c>
      <c r="S43" s="27" t="s">
        <v>206</v>
      </c>
      <c r="T43" s="96" t="s">
        <v>161</v>
      </c>
      <c r="U43" s="27" t="s">
        <v>206</v>
      </c>
      <c r="V43" s="96" t="s">
        <v>161</v>
      </c>
      <c r="W43" s="27" t="s">
        <v>278</v>
      </c>
      <c r="X43" s="96" t="s">
        <v>161</v>
      </c>
      <c r="Y43" s="96" t="s">
        <v>161</v>
      </c>
      <c r="Z43" s="9" t="s">
        <v>206</v>
      </c>
      <c r="AA43" s="27" t="s">
        <v>278</v>
      </c>
      <c r="AB43" s="25"/>
      <c r="AC43" s="24"/>
      <c r="AD43" s="65">
        <f t="shared" si="0"/>
        <v>18</v>
      </c>
      <c r="AE43" s="30">
        <f t="shared" si="1"/>
        <v>0</v>
      </c>
      <c r="AF43" s="66">
        <f t="shared" si="2"/>
        <v>0.72</v>
      </c>
      <c r="AG43" s="67" t="s">
        <v>509</v>
      </c>
      <c r="AH43" s="24"/>
      <c r="AI43" s="111" t="s">
        <v>232</v>
      </c>
      <c r="AJ43" s="28" t="s">
        <v>224</v>
      </c>
      <c r="AK43" s="28" t="s">
        <v>223</v>
      </c>
      <c r="AL43" s="24"/>
      <c r="AM43" s="24"/>
    </row>
    <row r="44" spans="1:39" s="14" customFormat="1" ht="21" customHeight="1" thickTop="1">
      <c r="A44" s="213"/>
      <c r="B44" s="41" t="s">
        <v>58</v>
      </c>
      <c r="C44" s="7" t="s">
        <v>161</v>
      </c>
      <c r="D44" s="103" t="s">
        <v>161</v>
      </c>
      <c r="E44" s="103" t="s">
        <v>161</v>
      </c>
      <c r="F44" s="96" t="s">
        <v>221</v>
      </c>
      <c r="G44" s="96" t="s">
        <v>161</v>
      </c>
      <c r="H44" s="96" t="s">
        <v>161</v>
      </c>
      <c r="I44" s="96" t="s">
        <v>161</v>
      </c>
      <c r="J44" s="96" t="s">
        <v>161</v>
      </c>
      <c r="K44" s="103" t="s">
        <v>161</v>
      </c>
      <c r="L44" s="96" t="s">
        <v>161</v>
      </c>
      <c r="M44" s="96" t="s">
        <v>221</v>
      </c>
      <c r="N44" s="7" t="s">
        <v>161</v>
      </c>
      <c r="O44" s="27" t="s">
        <v>284</v>
      </c>
      <c r="P44" s="96" t="s">
        <v>161</v>
      </c>
      <c r="Q44" s="103" t="s">
        <v>161</v>
      </c>
      <c r="R44" s="96" t="s">
        <v>161</v>
      </c>
      <c r="S44" s="103" t="s">
        <v>161</v>
      </c>
      <c r="T44" s="96" t="s">
        <v>161</v>
      </c>
      <c r="U44" s="96" t="s">
        <v>161</v>
      </c>
      <c r="V44" s="96" t="s">
        <v>161</v>
      </c>
      <c r="W44" s="27" t="s">
        <v>278</v>
      </c>
      <c r="X44" s="96" t="s">
        <v>161</v>
      </c>
      <c r="Y44" s="96" t="s">
        <v>161</v>
      </c>
      <c r="Z44" s="7" t="s">
        <v>161</v>
      </c>
      <c r="AA44" s="96" t="s">
        <v>161</v>
      </c>
      <c r="AB44" s="25"/>
      <c r="AC44" s="24"/>
      <c r="AD44" s="65">
        <f t="shared" si="0"/>
        <v>2</v>
      </c>
      <c r="AE44" s="30">
        <f t="shared" si="1"/>
        <v>0</v>
      </c>
      <c r="AF44" s="79">
        <f t="shared" si="2"/>
        <v>0.08</v>
      </c>
      <c r="AG44" s="68"/>
      <c r="AH44" s="24"/>
      <c r="AI44" s="111" t="s">
        <v>232</v>
      </c>
      <c r="AJ44" s="28" t="s">
        <v>224</v>
      </c>
      <c r="AK44" s="28" t="s">
        <v>223</v>
      </c>
      <c r="AL44" s="24"/>
      <c r="AM44" s="24"/>
    </row>
    <row r="45" spans="1:39" s="18" customFormat="1" ht="21" customHeight="1" thickBot="1">
      <c r="A45" s="214"/>
      <c r="B45" s="42" t="s">
        <v>59</v>
      </c>
      <c r="C45" s="7" t="s">
        <v>161</v>
      </c>
      <c r="D45" s="7" t="s">
        <v>161</v>
      </c>
      <c r="E45" s="7" t="s">
        <v>161</v>
      </c>
      <c r="F45" s="96" t="s">
        <v>221</v>
      </c>
      <c r="G45" s="96" t="s">
        <v>161</v>
      </c>
      <c r="H45" s="96" t="s">
        <v>161</v>
      </c>
      <c r="I45" s="96" t="s">
        <v>161</v>
      </c>
      <c r="J45" s="96" t="s">
        <v>161</v>
      </c>
      <c r="K45" s="7" t="s">
        <v>161</v>
      </c>
      <c r="L45" s="96" t="s">
        <v>161</v>
      </c>
      <c r="M45" s="96" t="s">
        <v>221</v>
      </c>
      <c r="N45" s="7" t="s">
        <v>161</v>
      </c>
      <c r="O45" s="96" t="s">
        <v>161</v>
      </c>
      <c r="P45" s="108" t="s">
        <v>288</v>
      </c>
      <c r="Q45" s="7" t="s">
        <v>161</v>
      </c>
      <c r="R45" s="96" t="s">
        <v>161</v>
      </c>
      <c r="S45" s="7" t="s">
        <v>161</v>
      </c>
      <c r="T45" s="96" t="s">
        <v>161</v>
      </c>
      <c r="U45" s="113" t="s">
        <v>239</v>
      </c>
      <c r="V45" s="96" t="s">
        <v>161</v>
      </c>
      <c r="W45" s="96" t="s">
        <v>161</v>
      </c>
      <c r="X45" s="108" t="s">
        <v>304</v>
      </c>
      <c r="Y45" s="106" t="s">
        <v>239</v>
      </c>
      <c r="Z45" s="7" t="s">
        <v>161</v>
      </c>
      <c r="AA45" s="96" t="s">
        <v>161</v>
      </c>
      <c r="AB45" s="25"/>
      <c r="AC45" s="31"/>
      <c r="AD45" s="65">
        <f t="shared" si="0"/>
        <v>0</v>
      </c>
      <c r="AE45" s="30">
        <f t="shared" si="1"/>
        <v>0</v>
      </c>
      <c r="AF45" s="79">
        <f t="shared" si="2"/>
        <v>0</v>
      </c>
      <c r="AG45" s="70"/>
      <c r="AH45" s="31"/>
      <c r="AI45" s="111" t="s">
        <v>232</v>
      </c>
      <c r="AJ45" s="28" t="s">
        <v>224</v>
      </c>
      <c r="AK45" s="28" t="s">
        <v>223</v>
      </c>
      <c r="AL45" s="31"/>
      <c r="AM45" s="31"/>
    </row>
    <row r="46" spans="1:39" s="16" customFormat="1" ht="17.25" thickTop="1">
      <c r="A46" s="204" t="s">
        <v>8</v>
      </c>
      <c r="B46" s="43" t="s">
        <v>60</v>
      </c>
      <c r="C46" s="7" t="s">
        <v>161</v>
      </c>
      <c r="D46" s="103" t="s">
        <v>161</v>
      </c>
      <c r="E46" s="7" t="s">
        <v>161</v>
      </c>
      <c r="F46" s="96" t="s">
        <v>221</v>
      </c>
      <c r="G46" s="7" t="s">
        <v>161</v>
      </c>
      <c r="H46" s="7" t="s">
        <v>161</v>
      </c>
      <c r="I46" s="96" t="s">
        <v>161</v>
      </c>
      <c r="J46" s="96" t="s">
        <v>161</v>
      </c>
      <c r="K46" s="103" t="s">
        <v>161</v>
      </c>
      <c r="L46" s="7" t="s">
        <v>161</v>
      </c>
      <c r="M46" s="96" t="s">
        <v>221</v>
      </c>
      <c r="N46" s="7" t="s">
        <v>161</v>
      </c>
      <c r="O46" s="7" t="s">
        <v>161</v>
      </c>
      <c r="P46" s="7" t="s">
        <v>161</v>
      </c>
      <c r="Q46" s="103" t="s">
        <v>161</v>
      </c>
      <c r="R46" s="7" t="s">
        <v>161</v>
      </c>
      <c r="S46" s="103" t="s">
        <v>161</v>
      </c>
      <c r="T46" s="96" t="s">
        <v>161</v>
      </c>
      <c r="U46" s="96" t="s">
        <v>161</v>
      </c>
      <c r="V46" s="7" t="s">
        <v>161</v>
      </c>
      <c r="W46" s="7" t="s">
        <v>161</v>
      </c>
      <c r="X46" s="7" t="s">
        <v>161</v>
      </c>
      <c r="Y46" s="7" t="s">
        <v>161</v>
      </c>
      <c r="Z46" s="7" t="s">
        <v>161</v>
      </c>
      <c r="AA46" s="7" t="s">
        <v>161</v>
      </c>
      <c r="AB46" s="25"/>
      <c r="AC46" s="32"/>
      <c r="AD46" s="65">
        <f t="shared" si="0"/>
        <v>0</v>
      </c>
      <c r="AE46" s="30">
        <f t="shared" si="1"/>
        <v>0</v>
      </c>
      <c r="AF46" s="79">
        <f t="shared" si="2"/>
        <v>0</v>
      </c>
      <c r="AG46" s="71"/>
      <c r="AH46" s="32"/>
      <c r="AI46" s="111" t="s">
        <v>232</v>
      </c>
      <c r="AJ46" s="28" t="s">
        <v>224</v>
      </c>
      <c r="AK46" s="28" t="s">
        <v>223</v>
      </c>
      <c r="AL46" s="32"/>
      <c r="AM46" s="32"/>
    </row>
    <row r="47" spans="1:39" s="14" customFormat="1">
      <c r="A47" s="205"/>
      <c r="B47" s="41" t="s">
        <v>61</v>
      </c>
      <c r="C47" s="7" t="s">
        <v>161</v>
      </c>
      <c r="D47" s="103" t="s">
        <v>161</v>
      </c>
      <c r="E47" s="103" t="s">
        <v>161</v>
      </c>
      <c r="F47" s="96" t="s">
        <v>221</v>
      </c>
      <c r="G47" s="7" t="s">
        <v>161</v>
      </c>
      <c r="H47" s="7" t="s">
        <v>161</v>
      </c>
      <c r="I47" s="96" t="s">
        <v>161</v>
      </c>
      <c r="J47" s="96" t="s">
        <v>161</v>
      </c>
      <c r="K47" s="103" t="s">
        <v>161</v>
      </c>
      <c r="L47" s="7" t="s">
        <v>161</v>
      </c>
      <c r="M47" s="96" t="s">
        <v>221</v>
      </c>
      <c r="N47" s="7" t="s">
        <v>161</v>
      </c>
      <c r="O47" s="7" t="s">
        <v>161</v>
      </c>
      <c r="P47" s="7" t="s">
        <v>161</v>
      </c>
      <c r="Q47" s="103" t="s">
        <v>161</v>
      </c>
      <c r="R47" s="7" t="s">
        <v>161</v>
      </c>
      <c r="S47" s="103" t="s">
        <v>161</v>
      </c>
      <c r="T47" s="96" t="s">
        <v>161</v>
      </c>
      <c r="U47" s="96" t="s">
        <v>161</v>
      </c>
      <c r="V47" s="96" t="s">
        <v>161</v>
      </c>
      <c r="W47" s="96" t="s">
        <v>161</v>
      </c>
      <c r="X47" s="96" t="s">
        <v>161</v>
      </c>
      <c r="Y47" s="7" t="s">
        <v>161</v>
      </c>
      <c r="Z47" s="7" t="s">
        <v>161</v>
      </c>
      <c r="AA47" s="96" t="s">
        <v>161</v>
      </c>
      <c r="AB47" s="25"/>
      <c r="AC47" s="24"/>
      <c r="AD47" s="65">
        <f t="shared" si="0"/>
        <v>0</v>
      </c>
      <c r="AE47" s="30">
        <f t="shared" si="1"/>
        <v>0</v>
      </c>
      <c r="AF47" s="79">
        <f t="shared" si="2"/>
        <v>0</v>
      </c>
      <c r="AG47" s="68"/>
      <c r="AH47" s="24"/>
      <c r="AI47" s="111" t="s">
        <v>232</v>
      </c>
      <c r="AJ47" s="28" t="s">
        <v>224</v>
      </c>
      <c r="AK47" s="28" t="s">
        <v>223</v>
      </c>
      <c r="AL47" s="24"/>
      <c r="AM47" s="24"/>
    </row>
    <row r="48" spans="1:39" s="14" customFormat="1">
      <c r="A48" s="205"/>
      <c r="B48" s="41" t="s">
        <v>62</v>
      </c>
      <c r="C48" s="7" t="s">
        <v>161</v>
      </c>
      <c r="D48" s="103" t="s">
        <v>161</v>
      </c>
      <c r="E48" s="103" t="s">
        <v>161</v>
      </c>
      <c r="F48" s="96" t="s">
        <v>221</v>
      </c>
      <c r="G48" s="7" t="s">
        <v>161</v>
      </c>
      <c r="H48" s="7" t="s">
        <v>161</v>
      </c>
      <c r="I48" s="96" t="s">
        <v>161</v>
      </c>
      <c r="J48" s="96" t="s">
        <v>161</v>
      </c>
      <c r="K48" s="103" t="s">
        <v>161</v>
      </c>
      <c r="L48" s="7" t="s">
        <v>161</v>
      </c>
      <c r="M48" s="96" t="s">
        <v>221</v>
      </c>
      <c r="N48" s="7" t="s">
        <v>161</v>
      </c>
      <c r="O48" s="9" t="s">
        <v>284</v>
      </c>
      <c r="P48" s="9" t="s">
        <v>242</v>
      </c>
      <c r="Q48" s="103" t="s">
        <v>161</v>
      </c>
      <c r="R48" s="7" t="s">
        <v>161</v>
      </c>
      <c r="S48" s="103" t="s">
        <v>161</v>
      </c>
      <c r="T48" s="96" t="s">
        <v>161</v>
      </c>
      <c r="U48" s="96" t="s">
        <v>161</v>
      </c>
      <c r="V48" s="96" t="s">
        <v>161</v>
      </c>
      <c r="W48" s="27" t="s">
        <v>206</v>
      </c>
      <c r="X48" s="96" t="s">
        <v>161</v>
      </c>
      <c r="Y48" s="7" t="s">
        <v>161</v>
      </c>
      <c r="Z48" s="7" t="s">
        <v>161</v>
      </c>
      <c r="AA48" s="96" t="s">
        <v>161</v>
      </c>
      <c r="AB48" s="25"/>
      <c r="AC48" s="24"/>
      <c r="AD48" s="65">
        <f t="shared" si="0"/>
        <v>3</v>
      </c>
      <c r="AE48" s="30">
        <f t="shared" si="1"/>
        <v>0</v>
      </c>
      <c r="AF48" s="79">
        <f t="shared" si="2"/>
        <v>0.12</v>
      </c>
      <c r="AG48" s="69"/>
      <c r="AH48" s="24"/>
      <c r="AI48" s="111" t="s">
        <v>232</v>
      </c>
      <c r="AJ48" s="28" t="s">
        <v>224</v>
      </c>
      <c r="AK48" s="28" t="s">
        <v>223</v>
      </c>
      <c r="AL48" s="24"/>
      <c r="AM48" s="24"/>
    </row>
    <row r="49" spans="1:39" s="15" customFormat="1" ht="17.25" thickBot="1">
      <c r="A49" s="206"/>
      <c r="B49" s="44" t="s">
        <v>63</v>
      </c>
      <c r="C49" s="9" t="s">
        <v>206</v>
      </c>
      <c r="D49" s="27" t="s">
        <v>206</v>
      </c>
      <c r="E49" s="27" t="s">
        <v>206</v>
      </c>
      <c r="F49" s="96" t="s">
        <v>221</v>
      </c>
      <c r="G49" s="114" t="s">
        <v>206</v>
      </c>
      <c r="H49" s="114" t="s">
        <v>206</v>
      </c>
      <c r="I49" s="27" t="s">
        <v>206</v>
      </c>
      <c r="J49" s="108" t="s">
        <v>206</v>
      </c>
      <c r="K49" s="27" t="s">
        <v>206</v>
      </c>
      <c r="L49" s="114" t="s">
        <v>206</v>
      </c>
      <c r="M49" s="96" t="s">
        <v>221</v>
      </c>
      <c r="N49" s="7" t="s">
        <v>161</v>
      </c>
      <c r="O49" s="114" t="s">
        <v>284</v>
      </c>
      <c r="P49" s="114" t="s">
        <v>242</v>
      </c>
      <c r="Q49" s="27" t="s">
        <v>206</v>
      </c>
      <c r="R49" s="114" t="s">
        <v>206</v>
      </c>
      <c r="S49" s="27" t="s">
        <v>206</v>
      </c>
      <c r="T49" s="96" t="s">
        <v>161</v>
      </c>
      <c r="U49" s="27" t="s">
        <v>206</v>
      </c>
      <c r="V49" s="98" t="s">
        <v>161</v>
      </c>
      <c r="W49" s="109" t="s">
        <v>206</v>
      </c>
      <c r="X49" s="98" t="s">
        <v>161</v>
      </c>
      <c r="Y49" s="144" t="s">
        <v>161</v>
      </c>
      <c r="Z49" s="9" t="s">
        <v>206</v>
      </c>
      <c r="AA49" s="109" t="s">
        <v>206</v>
      </c>
      <c r="AB49" s="25"/>
      <c r="AC49" s="33"/>
      <c r="AD49" s="65">
        <f t="shared" si="0"/>
        <v>18</v>
      </c>
      <c r="AE49" s="30">
        <f t="shared" si="1"/>
        <v>0</v>
      </c>
      <c r="AF49" s="66">
        <f t="shared" si="2"/>
        <v>0.72</v>
      </c>
      <c r="AG49" s="67" t="s">
        <v>509</v>
      </c>
      <c r="AH49" s="33"/>
      <c r="AI49" s="111" t="s">
        <v>232</v>
      </c>
      <c r="AJ49" s="28" t="s">
        <v>224</v>
      </c>
      <c r="AK49" s="28" t="s">
        <v>223</v>
      </c>
      <c r="AL49" s="33"/>
      <c r="AM49" s="33"/>
    </row>
    <row r="50" spans="1:39" s="17" customFormat="1" ht="17.25" thickTop="1">
      <c r="A50" s="226" t="s">
        <v>164</v>
      </c>
      <c r="B50" s="54" t="s">
        <v>165</v>
      </c>
      <c r="C50" s="7" t="s">
        <v>161</v>
      </c>
      <c r="D50" s="103" t="s">
        <v>161</v>
      </c>
      <c r="E50" s="103" t="s">
        <v>161</v>
      </c>
      <c r="F50" s="96" t="s">
        <v>221</v>
      </c>
      <c r="G50" s="7" t="s">
        <v>161</v>
      </c>
      <c r="H50" s="7" t="s">
        <v>161</v>
      </c>
      <c r="I50" s="96" t="s">
        <v>161</v>
      </c>
      <c r="J50" s="96" t="s">
        <v>161</v>
      </c>
      <c r="K50" s="103" t="s">
        <v>161</v>
      </c>
      <c r="L50" s="7" t="s">
        <v>161</v>
      </c>
      <c r="M50" s="96" t="s">
        <v>221</v>
      </c>
      <c r="N50" s="7" t="s">
        <v>161</v>
      </c>
      <c r="O50" s="99" t="s">
        <v>161</v>
      </c>
      <c r="P50" s="99" t="s">
        <v>161</v>
      </c>
      <c r="Q50" s="103" t="s">
        <v>161</v>
      </c>
      <c r="R50" s="96" t="s">
        <v>161</v>
      </c>
      <c r="S50" s="103" t="s">
        <v>161</v>
      </c>
      <c r="T50" s="96" t="s">
        <v>161</v>
      </c>
      <c r="U50" s="96" t="s">
        <v>161</v>
      </c>
      <c r="V50" s="99" t="s">
        <v>161</v>
      </c>
      <c r="W50" s="99" t="s">
        <v>161</v>
      </c>
      <c r="X50" s="99" t="s">
        <v>161</v>
      </c>
      <c r="Y50" s="99" t="s">
        <v>161</v>
      </c>
      <c r="Z50" s="7" t="s">
        <v>161</v>
      </c>
      <c r="AA50" s="99" t="s">
        <v>161</v>
      </c>
      <c r="AB50" s="25"/>
      <c r="AC50" s="29"/>
      <c r="AD50" s="65">
        <f t="shared" si="0"/>
        <v>0</v>
      </c>
      <c r="AE50" s="30">
        <f t="shared" si="1"/>
        <v>0</v>
      </c>
      <c r="AF50" s="79">
        <f t="shared" si="2"/>
        <v>0</v>
      </c>
      <c r="AG50" s="72"/>
      <c r="AH50" s="29"/>
      <c r="AI50" s="111" t="s">
        <v>232</v>
      </c>
      <c r="AJ50" s="28" t="s">
        <v>224</v>
      </c>
      <c r="AK50" s="28" t="s">
        <v>223</v>
      </c>
      <c r="AL50" s="29"/>
      <c r="AM50" s="29"/>
    </row>
    <row r="51" spans="1:39" s="14" customFormat="1">
      <c r="A51" s="227"/>
      <c r="B51" s="53" t="s">
        <v>166</v>
      </c>
      <c r="C51" s="7" t="s">
        <v>161</v>
      </c>
      <c r="D51" s="103" t="s">
        <v>161</v>
      </c>
      <c r="E51" s="103" t="s">
        <v>161</v>
      </c>
      <c r="F51" s="96" t="s">
        <v>221</v>
      </c>
      <c r="G51" s="7" t="s">
        <v>161</v>
      </c>
      <c r="H51" s="7" t="s">
        <v>161</v>
      </c>
      <c r="I51" s="96" t="s">
        <v>161</v>
      </c>
      <c r="J51" s="96" t="s">
        <v>161</v>
      </c>
      <c r="K51" s="103" t="s">
        <v>161</v>
      </c>
      <c r="L51" s="7" t="s">
        <v>161</v>
      </c>
      <c r="M51" s="96" t="s">
        <v>221</v>
      </c>
      <c r="N51" s="7" t="s">
        <v>161</v>
      </c>
      <c r="O51" s="7" t="s">
        <v>161</v>
      </c>
      <c r="P51" s="7" t="s">
        <v>161</v>
      </c>
      <c r="Q51" s="103" t="s">
        <v>161</v>
      </c>
      <c r="R51" s="96" t="s">
        <v>161</v>
      </c>
      <c r="S51" s="103" t="s">
        <v>161</v>
      </c>
      <c r="T51" s="96" t="s">
        <v>161</v>
      </c>
      <c r="U51" s="96" t="s">
        <v>161</v>
      </c>
      <c r="V51" s="96" t="s">
        <v>161</v>
      </c>
      <c r="W51" s="96" t="s">
        <v>161</v>
      </c>
      <c r="X51" s="96" t="s">
        <v>161</v>
      </c>
      <c r="Y51" s="7" t="s">
        <v>161</v>
      </c>
      <c r="Z51" s="7" t="s">
        <v>161</v>
      </c>
      <c r="AA51" s="96" t="s">
        <v>161</v>
      </c>
      <c r="AB51" s="25"/>
      <c r="AC51" s="24"/>
      <c r="AD51" s="65">
        <f t="shared" si="0"/>
        <v>0</v>
      </c>
      <c r="AE51" s="30">
        <f t="shared" si="1"/>
        <v>0</v>
      </c>
      <c r="AF51" s="79">
        <f t="shared" si="2"/>
        <v>0</v>
      </c>
      <c r="AG51" s="68"/>
      <c r="AH51" s="24"/>
      <c r="AI51" s="111" t="s">
        <v>232</v>
      </c>
      <c r="AJ51" s="28" t="s">
        <v>224</v>
      </c>
      <c r="AK51" s="28" t="s">
        <v>223</v>
      </c>
      <c r="AL51" s="24"/>
      <c r="AM51" s="24"/>
    </row>
    <row r="52" spans="1:39" s="14" customFormat="1">
      <c r="A52" s="227"/>
      <c r="B52" s="53" t="s">
        <v>167</v>
      </c>
      <c r="C52" s="7" t="s">
        <v>161</v>
      </c>
      <c r="D52" s="103" t="s">
        <v>161</v>
      </c>
      <c r="E52" s="103" t="s">
        <v>161</v>
      </c>
      <c r="F52" s="96" t="s">
        <v>221</v>
      </c>
      <c r="G52" s="7" t="s">
        <v>161</v>
      </c>
      <c r="H52" s="7" t="s">
        <v>161</v>
      </c>
      <c r="I52" s="96" t="s">
        <v>161</v>
      </c>
      <c r="J52" s="96" t="s">
        <v>161</v>
      </c>
      <c r="K52" s="103" t="s">
        <v>161</v>
      </c>
      <c r="L52" s="7" t="s">
        <v>161</v>
      </c>
      <c r="M52" s="96" t="s">
        <v>221</v>
      </c>
      <c r="N52" s="7" t="s">
        <v>161</v>
      </c>
      <c r="O52" s="7" t="s">
        <v>161</v>
      </c>
      <c r="P52" s="7" t="s">
        <v>161</v>
      </c>
      <c r="Q52" s="103" t="s">
        <v>161</v>
      </c>
      <c r="R52" s="96" t="s">
        <v>161</v>
      </c>
      <c r="S52" s="103" t="s">
        <v>161</v>
      </c>
      <c r="T52" s="96" t="s">
        <v>161</v>
      </c>
      <c r="U52" s="96" t="s">
        <v>161</v>
      </c>
      <c r="V52" s="96" t="s">
        <v>161</v>
      </c>
      <c r="W52" s="96" t="s">
        <v>161</v>
      </c>
      <c r="X52" s="96" t="s">
        <v>161</v>
      </c>
      <c r="Y52" s="7" t="s">
        <v>161</v>
      </c>
      <c r="Z52" s="7" t="s">
        <v>161</v>
      </c>
      <c r="AA52" s="96" t="s">
        <v>161</v>
      </c>
      <c r="AB52" s="25"/>
      <c r="AC52" s="24"/>
      <c r="AD52" s="65">
        <f t="shared" si="0"/>
        <v>0</v>
      </c>
      <c r="AE52" s="30">
        <f t="shared" si="1"/>
        <v>0</v>
      </c>
      <c r="AF52" s="79">
        <f t="shared" si="2"/>
        <v>0</v>
      </c>
      <c r="AG52" s="68"/>
      <c r="AH52" s="24"/>
      <c r="AI52" s="111" t="s">
        <v>232</v>
      </c>
      <c r="AJ52" s="28" t="s">
        <v>224</v>
      </c>
      <c r="AK52" s="28" t="s">
        <v>223</v>
      </c>
      <c r="AL52" s="24"/>
      <c r="AM52" s="24"/>
    </row>
    <row r="53" spans="1:39" s="14" customFormat="1">
      <c r="A53" s="227"/>
      <c r="B53" s="53" t="s">
        <v>168</v>
      </c>
      <c r="C53" s="7" t="s">
        <v>161</v>
      </c>
      <c r="D53" s="103" t="s">
        <v>161</v>
      </c>
      <c r="E53" s="103" t="s">
        <v>161</v>
      </c>
      <c r="F53" s="96" t="s">
        <v>221</v>
      </c>
      <c r="G53" s="7" t="s">
        <v>161</v>
      </c>
      <c r="H53" s="7" t="s">
        <v>161</v>
      </c>
      <c r="I53" s="96" t="s">
        <v>161</v>
      </c>
      <c r="J53" s="96" t="s">
        <v>161</v>
      </c>
      <c r="K53" s="103" t="s">
        <v>161</v>
      </c>
      <c r="L53" s="7" t="s">
        <v>161</v>
      </c>
      <c r="M53" s="96" t="s">
        <v>221</v>
      </c>
      <c r="N53" s="7" t="s">
        <v>161</v>
      </c>
      <c r="O53" s="7" t="s">
        <v>161</v>
      </c>
      <c r="P53" s="7" t="s">
        <v>161</v>
      </c>
      <c r="Q53" s="103" t="s">
        <v>161</v>
      </c>
      <c r="R53" s="96" t="s">
        <v>161</v>
      </c>
      <c r="S53" s="103" t="s">
        <v>161</v>
      </c>
      <c r="T53" s="96" t="s">
        <v>161</v>
      </c>
      <c r="U53" s="96" t="s">
        <v>161</v>
      </c>
      <c r="V53" s="96" t="s">
        <v>161</v>
      </c>
      <c r="W53" s="96" t="s">
        <v>161</v>
      </c>
      <c r="X53" s="96" t="s">
        <v>161</v>
      </c>
      <c r="Y53" s="7" t="s">
        <v>161</v>
      </c>
      <c r="Z53" s="7" t="s">
        <v>161</v>
      </c>
      <c r="AA53" s="96" t="s">
        <v>161</v>
      </c>
      <c r="AB53" s="25"/>
      <c r="AC53" s="24"/>
      <c r="AD53" s="65">
        <f t="shared" si="0"/>
        <v>0</v>
      </c>
      <c r="AE53" s="30">
        <f t="shared" si="1"/>
        <v>0</v>
      </c>
      <c r="AF53" s="79">
        <f t="shared" si="2"/>
        <v>0</v>
      </c>
      <c r="AG53" s="68"/>
      <c r="AH53" s="24"/>
      <c r="AI53" s="111" t="s">
        <v>232</v>
      </c>
      <c r="AJ53" s="28" t="s">
        <v>224</v>
      </c>
      <c r="AK53" s="28" t="s">
        <v>223</v>
      </c>
      <c r="AL53" s="24"/>
      <c r="AM53" s="24"/>
    </row>
    <row r="54" spans="1:39" s="14" customFormat="1">
      <c r="A54" s="227"/>
      <c r="B54" s="53" t="s">
        <v>169</v>
      </c>
      <c r="C54" s="7" t="s">
        <v>161</v>
      </c>
      <c r="D54" s="103" t="s">
        <v>161</v>
      </c>
      <c r="E54" s="103" t="s">
        <v>161</v>
      </c>
      <c r="F54" s="96" t="s">
        <v>221</v>
      </c>
      <c r="G54" s="7" t="s">
        <v>161</v>
      </c>
      <c r="H54" s="7" t="s">
        <v>161</v>
      </c>
      <c r="I54" s="96" t="s">
        <v>161</v>
      </c>
      <c r="J54" s="96" t="s">
        <v>161</v>
      </c>
      <c r="K54" s="103" t="s">
        <v>161</v>
      </c>
      <c r="L54" s="7" t="s">
        <v>161</v>
      </c>
      <c r="M54" s="96" t="s">
        <v>221</v>
      </c>
      <c r="N54" s="7" t="s">
        <v>161</v>
      </c>
      <c r="O54" s="7" t="s">
        <v>161</v>
      </c>
      <c r="P54" s="7" t="s">
        <v>161</v>
      </c>
      <c r="Q54" s="103" t="s">
        <v>161</v>
      </c>
      <c r="R54" s="96" t="s">
        <v>161</v>
      </c>
      <c r="S54" s="103" t="s">
        <v>161</v>
      </c>
      <c r="T54" s="96" t="s">
        <v>161</v>
      </c>
      <c r="U54" s="96" t="s">
        <v>161</v>
      </c>
      <c r="V54" s="96" t="s">
        <v>161</v>
      </c>
      <c r="W54" s="96" t="s">
        <v>161</v>
      </c>
      <c r="X54" s="96" t="s">
        <v>161</v>
      </c>
      <c r="Y54" s="7" t="s">
        <v>161</v>
      </c>
      <c r="Z54" s="7" t="s">
        <v>161</v>
      </c>
      <c r="AA54" s="96" t="s">
        <v>161</v>
      </c>
      <c r="AB54" s="25"/>
      <c r="AC54" s="24"/>
      <c r="AD54" s="65">
        <f t="shared" si="0"/>
        <v>0</v>
      </c>
      <c r="AE54" s="30">
        <f t="shared" si="1"/>
        <v>0</v>
      </c>
      <c r="AF54" s="79">
        <f t="shared" si="2"/>
        <v>0</v>
      </c>
      <c r="AG54" s="68"/>
      <c r="AH54" s="24"/>
      <c r="AI54" s="111" t="s">
        <v>232</v>
      </c>
      <c r="AJ54" s="28" t="s">
        <v>224</v>
      </c>
      <c r="AK54" s="28" t="s">
        <v>223</v>
      </c>
      <c r="AL54" s="24"/>
      <c r="AM54" s="24"/>
    </row>
    <row r="55" spans="1:39" s="14" customFormat="1">
      <c r="A55" s="227"/>
      <c r="B55" s="53" t="s">
        <v>170</v>
      </c>
      <c r="C55" s="7" t="s">
        <v>161</v>
      </c>
      <c r="D55" s="103" t="s">
        <v>161</v>
      </c>
      <c r="E55" s="103" t="s">
        <v>161</v>
      </c>
      <c r="F55" s="96" t="s">
        <v>221</v>
      </c>
      <c r="G55" s="7" t="s">
        <v>161</v>
      </c>
      <c r="H55" s="7" t="s">
        <v>161</v>
      </c>
      <c r="I55" s="96" t="s">
        <v>161</v>
      </c>
      <c r="J55" s="96" t="s">
        <v>161</v>
      </c>
      <c r="K55" s="103" t="s">
        <v>161</v>
      </c>
      <c r="L55" s="7" t="s">
        <v>161</v>
      </c>
      <c r="M55" s="96" t="s">
        <v>221</v>
      </c>
      <c r="N55" s="7" t="s">
        <v>161</v>
      </c>
      <c r="O55" s="7" t="s">
        <v>161</v>
      </c>
      <c r="P55" s="7" t="s">
        <v>161</v>
      </c>
      <c r="Q55" s="103" t="s">
        <v>161</v>
      </c>
      <c r="R55" s="96" t="s">
        <v>161</v>
      </c>
      <c r="S55" s="103" t="s">
        <v>161</v>
      </c>
      <c r="T55" s="96" t="s">
        <v>161</v>
      </c>
      <c r="U55" s="96" t="s">
        <v>161</v>
      </c>
      <c r="V55" s="96" t="s">
        <v>161</v>
      </c>
      <c r="W55" s="96" t="s">
        <v>161</v>
      </c>
      <c r="X55" s="96" t="s">
        <v>161</v>
      </c>
      <c r="Y55" s="7" t="s">
        <v>161</v>
      </c>
      <c r="Z55" s="7" t="s">
        <v>161</v>
      </c>
      <c r="AA55" s="96" t="s">
        <v>161</v>
      </c>
      <c r="AB55" s="25"/>
      <c r="AC55" s="24"/>
      <c r="AD55" s="65">
        <f t="shared" si="0"/>
        <v>0</v>
      </c>
      <c r="AE55" s="30">
        <f t="shared" si="1"/>
        <v>0</v>
      </c>
      <c r="AF55" s="79">
        <f t="shared" si="2"/>
        <v>0</v>
      </c>
      <c r="AG55" s="68"/>
      <c r="AH55" s="24"/>
      <c r="AI55" s="111" t="s">
        <v>232</v>
      </c>
      <c r="AJ55" s="28" t="s">
        <v>224</v>
      </c>
      <c r="AK55" s="28" t="s">
        <v>223</v>
      </c>
      <c r="AL55" s="24"/>
      <c r="AM55" s="24"/>
    </row>
    <row r="56" spans="1:39" s="18" customFormat="1" ht="17.25" thickBot="1">
      <c r="A56" s="228"/>
      <c r="B56" s="55" t="s">
        <v>171</v>
      </c>
      <c r="C56" s="8" t="s">
        <v>224</v>
      </c>
      <c r="D56" s="103" t="s">
        <v>161</v>
      </c>
      <c r="E56" s="27" t="s">
        <v>206</v>
      </c>
      <c r="F56" s="27" t="s">
        <v>206</v>
      </c>
      <c r="G56" s="114" t="s">
        <v>206</v>
      </c>
      <c r="H56" s="114" t="s">
        <v>206</v>
      </c>
      <c r="I56" s="27" t="s">
        <v>206</v>
      </c>
      <c r="J56" s="108" t="s">
        <v>206</v>
      </c>
      <c r="K56" s="27" t="s">
        <v>206</v>
      </c>
      <c r="L56" s="114" t="s">
        <v>206</v>
      </c>
      <c r="M56" s="27" t="s">
        <v>206</v>
      </c>
      <c r="N56" s="9" t="s">
        <v>206</v>
      </c>
      <c r="O56" s="143" t="s">
        <v>284</v>
      </c>
      <c r="P56" s="143" t="s">
        <v>242</v>
      </c>
      <c r="Q56" s="27" t="s">
        <v>206</v>
      </c>
      <c r="R56" s="114" t="s">
        <v>206</v>
      </c>
      <c r="S56" s="27" t="s">
        <v>206</v>
      </c>
      <c r="T56" s="27" t="s">
        <v>206</v>
      </c>
      <c r="U56" s="27" t="s">
        <v>206</v>
      </c>
      <c r="V56" s="101" t="s">
        <v>162</v>
      </c>
      <c r="W56" s="108" t="s">
        <v>206</v>
      </c>
      <c r="X56" s="108" t="s">
        <v>206</v>
      </c>
      <c r="Y56" s="149" t="s">
        <v>162</v>
      </c>
      <c r="Z56" s="9" t="s">
        <v>206</v>
      </c>
      <c r="AA56" s="108" t="s">
        <v>206</v>
      </c>
      <c r="AB56" s="25"/>
      <c r="AC56" s="31"/>
      <c r="AD56" s="65">
        <f t="shared" si="0"/>
        <v>21</v>
      </c>
      <c r="AE56" s="30">
        <f t="shared" si="1"/>
        <v>3</v>
      </c>
      <c r="AF56" s="66">
        <f t="shared" si="2"/>
        <v>0.9</v>
      </c>
      <c r="AG56" s="67" t="s">
        <v>509</v>
      </c>
      <c r="AH56" s="31"/>
      <c r="AI56" s="111" t="s">
        <v>232</v>
      </c>
      <c r="AJ56" s="28" t="s">
        <v>224</v>
      </c>
      <c r="AK56" s="28" t="s">
        <v>223</v>
      </c>
      <c r="AL56" s="31"/>
      <c r="AM56" s="31"/>
    </row>
    <row r="57" spans="1:39" s="16" customFormat="1" ht="17.25" thickTop="1">
      <c r="A57" s="204" t="s">
        <v>193</v>
      </c>
      <c r="B57" s="43" t="s">
        <v>64</v>
      </c>
      <c r="C57" s="7" t="s">
        <v>221</v>
      </c>
      <c r="D57" s="103" t="s">
        <v>161</v>
      </c>
      <c r="E57" s="103" t="s">
        <v>161</v>
      </c>
      <c r="F57" s="96" t="s">
        <v>221</v>
      </c>
      <c r="G57" s="98" t="s">
        <v>161</v>
      </c>
      <c r="H57" s="98" t="s">
        <v>161</v>
      </c>
      <c r="I57" s="8" t="s">
        <v>223</v>
      </c>
      <c r="J57" s="96" t="s">
        <v>161</v>
      </c>
      <c r="K57" s="103" t="s">
        <v>161</v>
      </c>
      <c r="L57" s="98" t="s">
        <v>161</v>
      </c>
      <c r="M57" s="96" t="s">
        <v>221</v>
      </c>
      <c r="N57" s="7" t="s">
        <v>161</v>
      </c>
      <c r="O57" s="7" t="s">
        <v>161</v>
      </c>
      <c r="P57" s="7" t="s">
        <v>161</v>
      </c>
      <c r="Q57" s="103" t="s">
        <v>161</v>
      </c>
      <c r="R57" s="7" t="s">
        <v>161</v>
      </c>
      <c r="S57" s="103" t="s">
        <v>161</v>
      </c>
      <c r="T57" s="96" t="s">
        <v>161</v>
      </c>
      <c r="U57" s="96" t="s">
        <v>161</v>
      </c>
      <c r="V57" s="7" t="s">
        <v>161</v>
      </c>
      <c r="W57" s="7" t="s">
        <v>161</v>
      </c>
      <c r="X57" s="7" t="s">
        <v>161</v>
      </c>
      <c r="Y57" s="7" t="s">
        <v>161</v>
      </c>
      <c r="Z57" s="7" t="s">
        <v>161</v>
      </c>
      <c r="AA57" s="7" t="s">
        <v>161</v>
      </c>
      <c r="AB57" s="25"/>
      <c r="AC57" s="32"/>
      <c r="AD57" s="65">
        <f t="shared" si="0"/>
        <v>0</v>
      </c>
      <c r="AE57" s="30">
        <f t="shared" si="1"/>
        <v>1</v>
      </c>
      <c r="AF57" s="79">
        <f t="shared" si="2"/>
        <v>0.02</v>
      </c>
      <c r="AG57" s="71"/>
      <c r="AH57" s="32"/>
      <c r="AI57" s="111" t="s">
        <v>232</v>
      </c>
      <c r="AJ57" s="28" t="s">
        <v>224</v>
      </c>
      <c r="AK57" s="28" t="s">
        <v>223</v>
      </c>
      <c r="AL57" s="32"/>
      <c r="AM57" s="32"/>
    </row>
    <row r="58" spans="1:39" s="14" customFormat="1">
      <c r="A58" s="205"/>
      <c r="B58" s="41" t="s">
        <v>65</v>
      </c>
      <c r="C58" s="7" t="s">
        <v>221</v>
      </c>
      <c r="D58" s="103" t="s">
        <v>161</v>
      </c>
      <c r="E58" s="103" t="s">
        <v>161</v>
      </c>
      <c r="F58" s="96" t="s">
        <v>221</v>
      </c>
      <c r="G58" s="7" t="s">
        <v>161</v>
      </c>
      <c r="H58" s="7" t="s">
        <v>161</v>
      </c>
      <c r="I58" s="96" t="s">
        <v>161</v>
      </c>
      <c r="J58" s="96" t="s">
        <v>161</v>
      </c>
      <c r="K58" s="103" t="s">
        <v>161</v>
      </c>
      <c r="L58" s="7" t="s">
        <v>161</v>
      </c>
      <c r="M58" s="96" t="s">
        <v>221</v>
      </c>
      <c r="N58" s="7" t="s">
        <v>161</v>
      </c>
      <c r="O58" s="7" t="s">
        <v>161</v>
      </c>
      <c r="P58" s="7" t="s">
        <v>161</v>
      </c>
      <c r="Q58" s="103" t="s">
        <v>161</v>
      </c>
      <c r="R58" s="7" t="s">
        <v>161</v>
      </c>
      <c r="S58" s="103" t="s">
        <v>161</v>
      </c>
      <c r="T58" s="96" t="s">
        <v>161</v>
      </c>
      <c r="U58" s="96" t="s">
        <v>161</v>
      </c>
      <c r="V58" s="96" t="s">
        <v>161</v>
      </c>
      <c r="W58" s="96" t="s">
        <v>161</v>
      </c>
      <c r="X58" s="96" t="s">
        <v>161</v>
      </c>
      <c r="Y58" s="7" t="s">
        <v>161</v>
      </c>
      <c r="Z58" s="7" t="s">
        <v>161</v>
      </c>
      <c r="AA58" s="96" t="s">
        <v>161</v>
      </c>
      <c r="AB58" s="25"/>
      <c r="AC58" s="24"/>
      <c r="AD58" s="65">
        <f t="shared" si="0"/>
        <v>0</v>
      </c>
      <c r="AE58" s="30">
        <f t="shared" si="1"/>
        <v>0</v>
      </c>
      <c r="AF58" s="79">
        <f t="shared" si="2"/>
        <v>0</v>
      </c>
      <c r="AG58" s="68"/>
      <c r="AH58" s="24"/>
      <c r="AI58" s="111" t="s">
        <v>232</v>
      </c>
      <c r="AJ58" s="28" t="s">
        <v>224</v>
      </c>
      <c r="AK58" s="28" t="s">
        <v>223</v>
      </c>
      <c r="AL58" s="24"/>
      <c r="AM58" s="24"/>
    </row>
    <row r="59" spans="1:39" s="14" customFormat="1">
      <c r="A59" s="205"/>
      <c r="B59" s="41" t="s">
        <v>66</v>
      </c>
      <c r="C59" s="9" t="s">
        <v>206</v>
      </c>
      <c r="D59" s="103" t="s">
        <v>161</v>
      </c>
      <c r="E59" s="103" t="s">
        <v>161</v>
      </c>
      <c r="F59" s="96" t="s">
        <v>221</v>
      </c>
      <c r="G59" s="27" t="s">
        <v>206</v>
      </c>
      <c r="H59" s="27" t="s">
        <v>206</v>
      </c>
      <c r="I59" s="96" t="s">
        <v>161</v>
      </c>
      <c r="J59" s="96" t="s">
        <v>161</v>
      </c>
      <c r="K59" s="103" t="s">
        <v>161</v>
      </c>
      <c r="L59" s="27" t="s">
        <v>206</v>
      </c>
      <c r="M59" s="27" t="s">
        <v>206</v>
      </c>
      <c r="N59" s="7" t="s">
        <v>161</v>
      </c>
      <c r="O59" s="9" t="s">
        <v>284</v>
      </c>
      <c r="P59" s="9" t="s">
        <v>242</v>
      </c>
      <c r="Q59" s="103" t="s">
        <v>161</v>
      </c>
      <c r="R59" s="27" t="s">
        <v>206</v>
      </c>
      <c r="S59" s="103" t="s">
        <v>161</v>
      </c>
      <c r="T59" s="96" t="s">
        <v>161</v>
      </c>
      <c r="U59" s="27" t="s">
        <v>206</v>
      </c>
      <c r="V59" s="27" t="s">
        <v>206</v>
      </c>
      <c r="W59" s="96" t="s">
        <v>161</v>
      </c>
      <c r="X59" s="96" t="s">
        <v>161</v>
      </c>
      <c r="Y59" s="7" t="s">
        <v>161</v>
      </c>
      <c r="Z59" s="7" t="s">
        <v>161</v>
      </c>
      <c r="AA59" s="27" t="s">
        <v>206</v>
      </c>
      <c r="AB59" s="25"/>
      <c r="AC59" s="24"/>
      <c r="AD59" s="65">
        <f t="shared" si="0"/>
        <v>11</v>
      </c>
      <c r="AE59" s="30">
        <f t="shared" si="1"/>
        <v>0</v>
      </c>
      <c r="AF59" s="66">
        <f t="shared" si="2"/>
        <v>0.44</v>
      </c>
      <c r="AG59" s="67" t="s">
        <v>509</v>
      </c>
      <c r="AH59" s="24"/>
      <c r="AI59" s="111" t="s">
        <v>232</v>
      </c>
      <c r="AJ59" s="28" t="s">
        <v>224</v>
      </c>
      <c r="AK59" s="28" t="s">
        <v>223</v>
      </c>
      <c r="AL59" s="24"/>
      <c r="AM59" s="24"/>
    </row>
    <row r="60" spans="1:39" s="14" customFormat="1">
      <c r="A60" s="205"/>
      <c r="B60" s="41" t="s">
        <v>67</v>
      </c>
      <c r="C60" s="7" t="s">
        <v>221</v>
      </c>
      <c r="D60" s="103" t="s">
        <v>161</v>
      </c>
      <c r="E60" s="103" t="s">
        <v>161</v>
      </c>
      <c r="F60" s="96" t="s">
        <v>221</v>
      </c>
      <c r="G60" s="96" t="s">
        <v>161</v>
      </c>
      <c r="H60" s="96" t="s">
        <v>161</v>
      </c>
      <c r="I60" s="96" t="s">
        <v>161</v>
      </c>
      <c r="J60" s="96" t="s">
        <v>161</v>
      </c>
      <c r="K60" s="103" t="s">
        <v>161</v>
      </c>
      <c r="L60" s="96" t="s">
        <v>161</v>
      </c>
      <c r="M60" s="27" t="s">
        <v>206</v>
      </c>
      <c r="N60" s="7" t="s">
        <v>161</v>
      </c>
      <c r="O60" s="8" t="s">
        <v>162</v>
      </c>
      <c r="P60" s="8" t="s">
        <v>162</v>
      </c>
      <c r="Q60" s="103" t="s">
        <v>161</v>
      </c>
      <c r="R60" s="27" t="s">
        <v>206</v>
      </c>
      <c r="S60" s="27" t="s">
        <v>206</v>
      </c>
      <c r="T60" s="96" t="s">
        <v>161</v>
      </c>
      <c r="U60" s="27" t="s">
        <v>206</v>
      </c>
      <c r="V60" s="27" t="s">
        <v>206</v>
      </c>
      <c r="W60" s="27" t="s">
        <v>206</v>
      </c>
      <c r="X60" s="27" t="s">
        <v>206</v>
      </c>
      <c r="Y60" s="8" t="s">
        <v>162</v>
      </c>
      <c r="Z60" s="7" t="s">
        <v>161</v>
      </c>
      <c r="AA60" s="96" t="s">
        <v>161</v>
      </c>
      <c r="AB60" s="25"/>
      <c r="AC60" s="24"/>
      <c r="AD60" s="65">
        <f t="shared" si="0"/>
        <v>7</v>
      </c>
      <c r="AE60" s="30">
        <f t="shared" si="1"/>
        <v>3</v>
      </c>
      <c r="AF60" s="66">
        <f t="shared" si="2"/>
        <v>0.34</v>
      </c>
      <c r="AG60" s="67" t="s">
        <v>509</v>
      </c>
      <c r="AH60" s="24"/>
      <c r="AI60" s="111" t="s">
        <v>232</v>
      </c>
      <c r="AJ60" s="28" t="s">
        <v>224</v>
      </c>
      <c r="AK60" s="28" t="s">
        <v>223</v>
      </c>
      <c r="AL60" s="24"/>
      <c r="AM60" s="24"/>
    </row>
    <row r="61" spans="1:39" s="14" customFormat="1">
      <c r="A61" s="205"/>
      <c r="B61" s="41" t="s">
        <v>68</v>
      </c>
      <c r="C61" s="7" t="s">
        <v>221</v>
      </c>
      <c r="D61" s="103" t="s">
        <v>161</v>
      </c>
      <c r="E61" s="103" t="s">
        <v>161</v>
      </c>
      <c r="F61" s="96" t="s">
        <v>221</v>
      </c>
      <c r="G61" s="96" t="s">
        <v>161</v>
      </c>
      <c r="H61" s="96" t="s">
        <v>161</v>
      </c>
      <c r="I61" s="96" t="s">
        <v>161</v>
      </c>
      <c r="J61" s="96" t="s">
        <v>161</v>
      </c>
      <c r="K61" s="103" t="s">
        <v>161</v>
      </c>
      <c r="L61" s="96" t="s">
        <v>161</v>
      </c>
      <c r="M61" s="27" t="s">
        <v>206</v>
      </c>
      <c r="N61" s="7" t="s">
        <v>161</v>
      </c>
      <c r="O61" s="9" t="s">
        <v>284</v>
      </c>
      <c r="P61" s="9" t="s">
        <v>242</v>
      </c>
      <c r="Q61" s="103" t="s">
        <v>161</v>
      </c>
      <c r="R61" s="27" t="s">
        <v>206</v>
      </c>
      <c r="S61" s="103" t="s">
        <v>161</v>
      </c>
      <c r="T61" s="96" t="s">
        <v>161</v>
      </c>
      <c r="U61" s="27" t="s">
        <v>206</v>
      </c>
      <c r="V61" s="27" t="s">
        <v>206</v>
      </c>
      <c r="W61" s="27" t="s">
        <v>206</v>
      </c>
      <c r="X61" s="27" t="s">
        <v>206</v>
      </c>
      <c r="Y61" s="9" t="s">
        <v>278</v>
      </c>
      <c r="Z61" s="9" t="s">
        <v>206</v>
      </c>
      <c r="AA61" s="96" t="s">
        <v>161</v>
      </c>
      <c r="AB61" s="25"/>
      <c r="AC61" s="24"/>
      <c r="AD61" s="65">
        <f t="shared" si="0"/>
        <v>10</v>
      </c>
      <c r="AE61" s="30">
        <f t="shared" si="1"/>
        <v>0</v>
      </c>
      <c r="AF61" s="66">
        <f t="shared" si="2"/>
        <v>0.4</v>
      </c>
      <c r="AG61" s="67" t="s">
        <v>509</v>
      </c>
      <c r="AH61" s="24"/>
      <c r="AI61" s="111" t="s">
        <v>232</v>
      </c>
      <c r="AJ61" s="28" t="s">
        <v>224</v>
      </c>
      <c r="AK61" s="28" t="s">
        <v>223</v>
      </c>
      <c r="AL61" s="24"/>
      <c r="AM61" s="24"/>
    </row>
    <row r="62" spans="1:39" s="14" customFormat="1">
      <c r="A62" s="205"/>
      <c r="B62" s="41" t="s">
        <v>69</v>
      </c>
      <c r="C62" s="7" t="s">
        <v>221</v>
      </c>
      <c r="D62" s="103" t="s">
        <v>161</v>
      </c>
      <c r="E62" s="103" t="s">
        <v>161</v>
      </c>
      <c r="F62" s="96" t="s">
        <v>221</v>
      </c>
      <c r="G62" s="96" t="s">
        <v>161</v>
      </c>
      <c r="H62" s="96" t="s">
        <v>161</v>
      </c>
      <c r="I62" s="27" t="s">
        <v>206</v>
      </c>
      <c r="J62" s="96" t="s">
        <v>161</v>
      </c>
      <c r="K62" s="103" t="s">
        <v>161</v>
      </c>
      <c r="L62" s="96" t="s">
        <v>161</v>
      </c>
      <c r="M62" s="27" t="s">
        <v>206</v>
      </c>
      <c r="N62" s="7" t="s">
        <v>161</v>
      </c>
      <c r="O62" s="9" t="s">
        <v>284</v>
      </c>
      <c r="P62" s="9" t="s">
        <v>242</v>
      </c>
      <c r="Q62" s="103" t="s">
        <v>161</v>
      </c>
      <c r="R62" s="7" t="s">
        <v>161</v>
      </c>
      <c r="S62" s="103" t="s">
        <v>161</v>
      </c>
      <c r="T62" s="96" t="s">
        <v>161</v>
      </c>
      <c r="U62" s="96" t="s">
        <v>161</v>
      </c>
      <c r="V62" s="27" t="s">
        <v>206</v>
      </c>
      <c r="W62" s="27" t="s">
        <v>206</v>
      </c>
      <c r="X62" s="27" t="s">
        <v>206</v>
      </c>
      <c r="Y62" s="9" t="s">
        <v>278</v>
      </c>
      <c r="Z62" s="7" t="s">
        <v>161</v>
      </c>
      <c r="AA62" s="28" t="s">
        <v>162</v>
      </c>
      <c r="AB62" s="25"/>
      <c r="AC62" s="24"/>
      <c r="AD62" s="65">
        <f t="shared" si="0"/>
        <v>8</v>
      </c>
      <c r="AE62" s="30">
        <f t="shared" si="1"/>
        <v>1</v>
      </c>
      <c r="AF62" s="66">
        <f t="shared" si="2"/>
        <v>0.34</v>
      </c>
      <c r="AG62" s="67" t="s">
        <v>509</v>
      </c>
      <c r="AH62" s="24"/>
      <c r="AI62" s="111" t="s">
        <v>232</v>
      </c>
      <c r="AJ62" s="28" t="s">
        <v>224</v>
      </c>
      <c r="AK62" s="28" t="s">
        <v>223</v>
      </c>
      <c r="AL62" s="24"/>
      <c r="AM62" s="24"/>
    </row>
    <row r="63" spans="1:39" s="14" customFormat="1">
      <c r="A63" s="205"/>
      <c r="B63" s="41" t="s">
        <v>70</v>
      </c>
      <c r="C63" s="8" t="s">
        <v>224</v>
      </c>
      <c r="D63" s="103" t="s">
        <v>161</v>
      </c>
      <c r="E63" s="28" t="s">
        <v>224</v>
      </c>
      <c r="F63" s="96" t="s">
        <v>221</v>
      </c>
      <c r="G63" s="38" t="s">
        <v>162</v>
      </c>
      <c r="H63" s="38" t="s">
        <v>162</v>
      </c>
      <c r="I63" s="96" t="s">
        <v>161</v>
      </c>
      <c r="J63" s="96" t="s">
        <v>161</v>
      </c>
      <c r="K63" s="103" t="s">
        <v>161</v>
      </c>
      <c r="L63" s="38" t="s">
        <v>162</v>
      </c>
      <c r="M63" s="27" t="s">
        <v>206</v>
      </c>
      <c r="N63" s="7" t="s">
        <v>161</v>
      </c>
      <c r="O63" s="9" t="s">
        <v>284</v>
      </c>
      <c r="P63" s="9" t="s">
        <v>242</v>
      </c>
      <c r="Q63" s="103" t="s">
        <v>161</v>
      </c>
      <c r="R63" s="38" t="s">
        <v>162</v>
      </c>
      <c r="S63" s="28" t="s">
        <v>224</v>
      </c>
      <c r="T63" s="96" t="s">
        <v>161</v>
      </c>
      <c r="U63" s="28" t="s">
        <v>162</v>
      </c>
      <c r="V63" s="27" t="s">
        <v>206</v>
      </c>
      <c r="W63" s="27" t="s">
        <v>206</v>
      </c>
      <c r="X63" s="27" t="s">
        <v>206</v>
      </c>
      <c r="Y63" s="9" t="s">
        <v>278</v>
      </c>
      <c r="Z63" s="9" t="s">
        <v>206</v>
      </c>
      <c r="AA63" s="27" t="s">
        <v>206</v>
      </c>
      <c r="AB63" s="25"/>
      <c r="AC63" s="24"/>
      <c r="AD63" s="65">
        <f t="shared" si="0"/>
        <v>9</v>
      </c>
      <c r="AE63" s="30">
        <f t="shared" si="1"/>
        <v>8</v>
      </c>
      <c r="AF63" s="66">
        <f t="shared" si="2"/>
        <v>0.52</v>
      </c>
      <c r="AG63" s="67" t="s">
        <v>509</v>
      </c>
      <c r="AH63" s="24"/>
      <c r="AI63" s="111" t="s">
        <v>232</v>
      </c>
      <c r="AJ63" s="28" t="s">
        <v>224</v>
      </c>
      <c r="AK63" s="28" t="s">
        <v>223</v>
      </c>
      <c r="AL63" s="24"/>
      <c r="AM63" s="24"/>
    </row>
    <row r="64" spans="1:39" s="14" customFormat="1">
      <c r="A64" s="205"/>
      <c r="B64" s="41" t="s">
        <v>71</v>
      </c>
      <c r="C64" s="9" t="s">
        <v>206</v>
      </c>
      <c r="D64" s="27" t="s">
        <v>206</v>
      </c>
      <c r="E64" s="27" t="s">
        <v>206</v>
      </c>
      <c r="F64" s="96" t="s">
        <v>221</v>
      </c>
      <c r="G64" s="27" t="s">
        <v>206</v>
      </c>
      <c r="H64" s="27" t="s">
        <v>206</v>
      </c>
      <c r="I64" s="96" t="s">
        <v>161</v>
      </c>
      <c r="J64" s="96" t="s">
        <v>161</v>
      </c>
      <c r="K64" s="27" t="s">
        <v>206</v>
      </c>
      <c r="L64" s="27" t="s">
        <v>206</v>
      </c>
      <c r="M64" s="27" t="s">
        <v>206</v>
      </c>
      <c r="N64" s="7" t="s">
        <v>161</v>
      </c>
      <c r="O64" s="9" t="s">
        <v>284</v>
      </c>
      <c r="P64" s="9" t="s">
        <v>242</v>
      </c>
      <c r="Q64" s="27" t="s">
        <v>206</v>
      </c>
      <c r="R64" s="27" t="s">
        <v>206</v>
      </c>
      <c r="S64" s="27" t="s">
        <v>206</v>
      </c>
      <c r="T64" s="96" t="s">
        <v>161</v>
      </c>
      <c r="U64" s="27" t="s">
        <v>206</v>
      </c>
      <c r="V64" s="27" t="s">
        <v>206</v>
      </c>
      <c r="W64" s="27" t="s">
        <v>206</v>
      </c>
      <c r="X64" s="27" t="s">
        <v>206</v>
      </c>
      <c r="Y64" s="9" t="s">
        <v>278</v>
      </c>
      <c r="Z64" s="9" t="s">
        <v>206</v>
      </c>
      <c r="AA64" s="27" t="s">
        <v>206</v>
      </c>
      <c r="AB64" s="25"/>
      <c r="AC64" s="24"/>
      <c r="AD64" s="65">
        <f t="shared" si="0"/>
        <v>20</v>
      </c>
      <c r="AE64" s="30">
        <f t="shared" si="1"/>
        <v>0</v>
      </c>
      <c r="AF64" s="66">
        <f t="shared" si="2"/>
        <v>0.8</v>
      </c>
      <c r="AG64" s="67" t="s">
        <v>509</v>
      </c>
      <c r="AH64" s="24"/>
      <c r="AI64" s="111" t="s">
        <v>232</v>
      </c>
      <c r="AJ64" s="28" t="s">
        <v>224</v>
      </c>
      <c r="AK64" s="28" t="s">
        <v>223</v>
      </c>
      <c r="AL64" s="24"/>
      <c r="AM64" s="24"/>
    </row>
    <row r="65" spans="1:39" s="14" customFormat="1">
      <c r="A65" s="205"/>
      <c r="B65" s="41" t="s">
        <v>72</v>
      </c>
      <c r="C65" s="9" t="s">
        <v>206</v>
      </c>
      <c r="D65" s="27" t="s">
        <v>206</v>
      </c>
      <c r="E65" s="27" t="s">
        <v>206</v>
      </c>
      <c r="F65" s="96" t="s">
        <v>221</v>
      </c>
      <c r="G65" s="27" t="s">
        <v>206</v>
      </c>
      <c r="H65" s="27" t="s">
        <v>206</v>
      </c>
      <c r="I65" s="96" t="s">
        <v>161</v>
      </c>
      <c r="J65" s="96" t="s">
        <v>161</v>
      </c>
      <c r="K65" s="27" t="s">
        <v>206</v>
      </c>
      <c r="L65" s="27" t="s">
        <v>206</v>
      </c>
      <c r="M65" s="27" t="s">
        <v>206</v>
      </c>
      <c r="N65" s="8" t="s">
        <v>223</v>
      </c>
      <c r="O65" s="9" t="s">
        <v>284</v>
      </c>
      <c r="P65" s="9" t="s">
        <v>242</v>
      </c>
      <c r="Q65" s="27" t="s">
        <v>206</v>
      </c>
      <c r="R65" s="27" t="s">
        <v>206</v>
      </c>
      <c r="S65" s="27" t="s">
        <v>206</v>
      </c>
      <c r="T65" s="96" t="s">
        <v>161</v>
      </c>
      <c r="U65" s="27" t="s">
        <v>206</v>
      </c>
      <c r="V65" s="27" t="s">
        <v>206</v>
      </c>
      <c r="W65" s="27" t="s">
        <v>206</v>
      </c>
      <c r="X65" s="27" t="s">
        <v>206</v>
      </c>
      <c r="Y65" s="9" t="s">
        <v>278</v>
      </c>
      <c r="Z65" s="8" t="s">
        <v>306</v>
      </c>
      <c r="AA65" s="27" t="s">
        <v>206</v>
      </c>
      <c r="AB65" s="25"/>
      <c r="AC65" s="24"/>
      <c r="AD65" s="65">
        <f t="shared" si="0"/>
        <v>19</v>
      </c>
      <c r="AE65" s="30">
        <f t="shared" si="1"/>
        <v>2</v>
      </c>
      <c r="AF65" s="66">
        <f t="shared" si="2"/>
        <v>0.8</v>
      </c>
      <c r="AG65" s="67" t="s">
        <v>509</v>
      </c>
      <c r="AH65" s="24"/>
      <c r="AI65" s="111" t="s">
        <v>232</v>
      </c>
      <c r="AJ65" s="28" t="s">
        <v>224</v>
      </c>
      <c r="AK65" s="28" t="s">
        <v>223</v>
      </c>
      <c r="AL65" s="24"/>
      <c r="AM65" s="24"/>
    </row>
    <row r="66" spans="1:39" s="14" customFormat="1">
      <c r="A66" s="205"/>
      <c r="B66" s="41" t="s">
        <v>73</v>
      </c>
      <c r="C66" s="7" t="s">
        <v>221</v>
      </c>
      <c r="D66" s="103" t="s">
        <v>161</v>
      </c>
      <c r="E66" s="103" t="s">
        <v>161</v>
      </c>
      <c r="F66" s="96" t="s">
        <v>221</v>
      </c>
      <c r="G66" s="96" t="s">
        <v>161</v>
      </c>
      <c r="H66" s="96" t="s">
        <v>161</v>
      </c>
      <c r="I66" s="96" t="s">
        <v>161</v>
      </c>
      <c r="J66" s="96" t="s">
        <v>161</v>
      </c>
      <c r="K66" s="103" t="s">
        <v>161</v>
      </c>
      <c r="L66" s="96" t="s">
        <v>161</v>
      </c>
      <c r="M66" s="27" t="s">
        <v>206</v>
      </c>
      <c r="N66" s="7" t="s">
        <v>161</v>
      </c>
      <c r="O66" s="9" t="s">
        <v>284</v>
      </c>
      <c r="P66" s="9" t="s">
        <v>242</v>
      </c>
      <c r="Q66" s="103" t="s">
        <v>161</v>
      </c>
      <c r="R66" s="96" t="s">
        <v>161</v>
      </c>
      <c r="S66" s="103" t="s">
        <v>161</v>
      </c>
      <c r="T66" s="96" t="s">
        <v>161</v>
      </c>
      <c r="U66" s="96" t="s">
        <v>161</v>
      </c>
      <c r="V66" s="27" t="s">
        <v>206</v>
      </c>
      <c r="W66" s="27" t="s">
        <v>206</v>
      </c>
      <c r="X66" s="27" t="s">
        <v>206</v>
      </c>
      <c r="Y66" s="7" t="s">
        <v>161</v>
      </c>
      <c r="Z66" s="7" t="s">
        <v>161</v>
      </c>
      <c r="AA66" s="27" t="s">
        <v>206</v>
      </c>
      <c r="AB66" s="25"/>
      <c r="AC66" s="24"/>
      <c r="AD66" s="65">
        <f t="shared" si="0"/>
        <v>7</v>
      </c>
      <c r="AE66" s="30">
        <f t="shared" si="1"/>
        <v>0</v>
      </c>
      <c r="AF66" s="80">
        <f t="shared" si="2"/>
        <v>0.28000000000000003</v>
      </c>
      <c r="AG66" s="155" t="s">
        <v>516</v>
      </c>
      <c r="AH66" s="24"/>
      <c r="AI66" s="111" t="s">
        <v>232</v>
      </c>
      <c r="AJ66" s="28" t="s">
        <v>224</v>
      </c>
      <c r="AK66" s="28" t="s">
        <v>223</v>
      </c>
      <c r="AL66" s="24"/>
      <c r="AM66" s="24"/>
    </row>
    <row r="67" spans="1:39" s="14" customFormat="1">
      <c r="A67" s="205"/>
      <c r="B67" s="41" t="s">
        <v>185</v>
      </c>
      <c r="C67" s="9" t="s">
        <v>206</v>
      </c>
      <c r="D67" s="27" t="s">
        <v>206</v>
      </c>
      <c r="E67" s="27" t="s">
        <v>206</v>
      </c>
      <c r="F67" s="96" t="s">
        <v>221</v>
      </c>
      <c r="G67" s="27" t="s">
        <v>206</v>
      </c>
      <c r="H67" s="27" t="s">
        <v>206</v>
      </c>
      <c r="I67" s="27" t="s">
        <v>206</v>
      </c>
      <c r="J67" s="96" t="s">
        <v>161</v>
      </c>
      <c r="K67" s="27" t="s">
        <v>206</v>
      </c>
      <c r="L67" s="27" t="s">
        <v>206</v>
      </c>
      <c r="M67" s="27" t="s">
        <v>206</v>
      </c>
      <c r="N67" s="9" t="s">
        <v>206</v>
      </c>
      <c r="O67" s="9" t="s">
        <v>284</v>
      </c>
      <c r="P67" s="9" t="s">
        <v>242</v>
      </c>
      <c r="Q67" s="27" t="s">
        <v>206</v>
      </c>
      <c r="R67" s="27" t="s">
        <v>206</v>
      </c>
      <c r="S67" s="27" t="s">
        <v>206</v>
      </c>
      <c r="T67" s="96" t="s">
        <v>161</v>
      </c>
      <c r="U67" s="27" t="s">
        <v>206</v>
      </c>
      <c r="V67" s="27" t="s">
        <v>206</v>
      </c>
      <c r="W67" s="27" t="s">
        <v>206</v>
      </c>
      <c r="X67" s="27" t="s">
        <v>206</v>
      </c>
      <c r="Y67" s="9" t="s">
        <v>278</v>
      </c>
      <c r="Z67" s="9" t="s">
        <v>206</v>
      </c>
      <c r="AA67" s="27" t="s">
        <v>206</v>
      </c>
      <c r="AB67" s="25"/>
      <c r="AC67" s="24"/>
      <c r="AD67" s="65">
        <f t="shared" si="0"/>
        <v>22</v>
      </c>
      <c r="AE67" s="30">
        <f t="shared" si="1"/>
        <v>0</v>
      </c>
      <c r="AF67" s="66">
        <f t="shared" si="2"/>
        <v>0.88</v>
      </c>
      <c r="AG67" s="67" t="s">
        <v>509</v>
      </c>
      <c r="AH67" s="24"/>
      <c r="AI67" s="111" t="s">
        <v>232</v>
      </c>
      <c r="AJ67" s="28" t="s">
        <v>224</v>
      </c>
      <c r="AK67" s="28" t="s">
        <v>223</v>
      </c>
      <c r="AL67" s="24"/>
      <c r="AM67" s="24"/>
    </row>
    <row r="68" spans="1:39" s="15" customFormat="1" ht="17.25" thickBot="1">
      <c r="A68" s="206"/>
      <c r="B68" s="44" t="s">
        <v>74</v>
      </c>
      <c r="C68" s="9" t="s">
        <v>206</v>
      </c>
      <c r="D68" s="27" t="s">
        <v>206</v>
      </c>
      <c r="E68" s="27" t="s">
        <v>206</v>
      </c>
      <c r="F68" s="96" t="s">
        <v>221</v>
      </c>
      <c r="G68" s="27" t="s">
        <v>206</v>
      </c>
      <c r="H68" s="27" t="s">
        <v>206</v>
      </c>
      <c r="I68" s="27" t="s">
        <v>206</v>
      </c>
      <c r="J68" s="96" t="s">
        <v>161</v>
      </c>
      <c r="K68" s="27" t="s">
        <v>206</v>
      </c>
      <c r="L68" s="27" t="s">
        <v>206</v>
      </c>
      <c r="M68" s="96" t="s">
        <v>221</v>
      </c>
      <c r="N68" s="9" t="s">
        <v>206</v>
      </c>
      <c r="O68" s="114" t="s">
        <v>284</v>
      </c>
      <c r="P68" s="114" t="s">
        <v>242</v>
      </c>
      <c r="Q68" s="27" t="s">
        <v>206</v>
      </c>
      <c r="R68" s="27" t="s">
        <v>206</v>
      </c>
      <c r="S68" s="27" t="s">
        <v>206</v>
      </c>
      <c r="T68" s="96" t="s">
        <v>161</v>
      </c>
      <c r="U68" s="27" t="s">
        <v>206</v>
      </c>
      <c r="V68" s="109" t="s">
        <v>206</v>
      </c>
      <c r="W68" s="109" t="s">
        <v>206</v>
      </c>
      <c r="X68" s="109" t="s">
        <v>206</v>
      </c>
      <c r="Y68" s="144" t="s">
        <v>161</v>
      </c>
      <c r="Z68" s="9" t="s">
        <v>206</v>
      </c>
      <c r="AA68" s="109" t="s">
        <v>206</v>
      </c>
      <c r="AB68" s="25"/>
      <c r="AC68" s="33"/>
      <c r="AD68" s="65">
        <f t="shared" si="0"/>
        <v>20</v>
      </c>
      <c r="AE68" s="30">
        <f t="shared" si="1"/>
        <v>0</v>
      </c>
      <c r="AF68" s="66">
        <f t="shared" si="2"/>
        <v>0.8</v>
      </c>
      <c r="AG68" s="67" t="s">
        <v>509</v>
      </c>
      <c r="AH68" s="33"/>
      <c r="AI68" s="111" t="s">
        <v>232</v>
      </c>
      <c r="AJ68" s="28" t="s">
        <v>224</v>
      </c>
      <c r="AK68" s="28" t="s">
        <v>223</v>
      </c>
      <c r="AL68" s="33"/>
      <c r="AM68" s="33"/>
    </row>
    <row r="69" spans="1:39" s="17" customFormat="1" ht="17.25" thickTop="1">
      <c r="A69" s="204" t="s">
        <v>192</v>
      </c>
      <c r="B69" s="45" t="s">
        <v>75</v>
      </c>
      <c r="C69" s="7" t="s">
        <v>221</v>
      </c>
      <c r="D69" s="28" t="s">
        <v>224</v>
      </c>
      <c r="E69" s="28" t="s">
        <v>224</v>
      </c>
      <c r="F69" s="96" t="s">
        <v>221</v>
      </c>
      <c r="G69" s="38" t="s">
        <v>162</v>
      </c>
      <c r="H69" s="38" t="s">
        <v>162</v>
      </c>
      <c r="I69" s="96" t="s">
        <v>161</v>
      </c>
      <c r="J69" s="96" t="s">
        <v>161</v>
      </c>
      <c r="K69" s="28" t="s">
        <v>224</v>
      </c>
      <c r="L69" s="38" t="s">
        <v>162</v>
      </c>
      <c r="M69" s="27" t="s">
        <v>206</v>
      </c>
      <c r="N69" s="7" t="s">
        <v>161</v>
      </c>
      <c r="O69" s="115" t="s">
        <v>284</v>
      </c>
      <c r="P69" s="115" t="s">
        <v>242</v>
      </c>
      <c r="Q69" s="27" t="s">
        <v>206</v>
      </c>
      <c r="R69" s="115" t="s">
        <v>206</v>
      </c>
      <c r="S69" s="27" t="s">
        <v>206</v>
      </c>
      <c r="T69" s="96" t="s">
        <v>161</v>
      </c>
      <c r="U69" s="28" t="s">
        <v>162</v>
      </c>
      <c r="V69" s="104" t="s">
        <v>206</v>
      </c>
      <c r="W69" s="104" t="s">
        <v>206</v>
      </c>
      <c r="X69" s="104" t="s">
        <v>206</v>
      </c>
      <c r="Y69" s="115" t="s">
        <v>278</v>
      </c>
      <c r="Z69" s="7" t="s">
        <v>161</v>
      </c>
      <c r="AA69" s="104" t="s">
        <v>206</v>
      </c>
      <c r="AB69" s="25"/>
      <c r="AC69" s="29"/>
      <c r="AD69" s="65">
        <f t="shared" si="0"/>
        <v>11</v>
      </c>
      <c r="AE69" s="30">
        <f t="shared" si="1"/>
        <v>7</v>
      </c>
      <c r="AF69" s="66">
        <f t="shared" si="2"/>
        <v>0.57999999999999996</v>
      </c>
      <c r="AG69" s="67" t="s">
        <v>509</v>
      </c>
      <c r="AH69" s="29"/>
      <c r="AI69" s="111" t="s">
        <v>232</v>
      </c>
      <c r="AJ69" s="28" t="s">
        <v>224</v>
      </c>
      <c r="AK69" s="28" t="s">
        <v>223</v>
      </c>
      <c r="AL69" s="29"/>
      <c r="AM69" s="29"/>
    </row>
    <row r="70" spans="1:39" s="14" customFormat="1">
      <c r="A70" s="205"/>
      <c r="B70" s="41" t="s">
        <v>76</v>
      </c>
      <c r="C70" s="7" t="s">
        <v>221</v>
      </c>
      <c r="D70" s="103" t="s">
        <v>161</v>
      </c>
      <c r="E70" s="103" t="s">
        <v>161</v>
      </c>
      <c r="F70" s="96" t="s">
        <v>221</v>
      </c>
      <c r="G70" s="96" t="s">
        <v>161</v>
      </c>
      <c r="H70" s="96" t="s">
        <v>161</v>
      </c>
      <c r="I70" s="96" t="s">
        <v>161</v>
      </c>
      <c r="J70" s="96" t="s">
        <v>161</v>
      </c>
      <c r="K70" s="103" t="s">
        <v>161</v>
      </c>
      <c r="L70" s="96" t="s">
        <v>161</v>
      </c>
      <c r="M70" s="27" t="s">
        <v>206</v>
      </c>
      <c r="N70" s="7" t="s">
        <v>161</v>
      </c>
      <c r="O70" s="9" t="s">
        <v>284</v>
      </c>
      <c r="P70" s="9" t="s">
        <v>242</v>
      </c>
      <c r="Q70" s="103" t="s">
        <v>161</v>
      </c>
      <c r="R70" s="96" t="s">
        <v>161</v>
      </c>
      <c r="S70" s="28" t="s">
        <v>224</v>
      </c>
      <c r="T70" s="96" t="s">
        <v>161</v>
      </c>
      <c r="U70" s="27" t="s">
        <v>206</v>
      </c>
      <c r="V70" s="27" t="s">
        <v>206</v>
      </c>
      <c r="W70" s="27" t="s">
        <v>206</v>
      </c>
      <c r="X70" s="27" t="s">
        <v>206</v>
      </c>
      <c r="Y70" s="9" t="s">
        <v>278</v>
      </c>
      <c r="Z70" s="7" t="s">
        <v>161</v>
      </c>
      <c r="AA70" s="27" t="s">
        <v>206</v>
      </c>
      <c r="AB70" s="25"/>
      <c r="AC70" s="24"/>
      <c r="AD70" s="65">
        <f t="shared" si="0"/>
        <v>9</v>
      </c>
      <c r="AE70" s="30">
        <f t="shared" si="1"/>
        <v>1</v>
      </c>
      <c r="AF70" s="66">
        <f t="shared" si="2"/>
        <v>0.38</v>
      </c>
      <c r="AG70" s="67" t="s">
        <v>509</v>
      </c>
      <c r="AH70" s="24"/>
      <c r="AI70" s="111" t="s">
        <v>232</v>
      </c>
      <c r="AJ70" s="28" t="s">
        <v>224</v>
      </c>
      <c r="AK70" s="28" t="s">
        <v>223</v>
      </c>
      <c r="AL70" s="24"/>
      <c r="AM70" s="24"/>
    </row>
    <row r="71" spans="1:39" s="14" customFormat="1" ht="17.25" thickBot="1">
      <c r="A71" s="205"/>
      <c r="B71" s="41" t="s">
        <v>77</v>
      </c>
      <c r="C71" s="7" t="s">
        <v>221</v>
      </c>
      <c r="D71" s="103" t="s">
        <v>161</v>
      </c>
      <c r="E71" s="103" t="s">
        <v>161</v>
      </c>
      <c r="F71" s="96" t="s">
        <v>221</v>
      </c>
      <c r="G71" s="96" t="s">
        <v>161</v>
      </c>
      <c r="H71" s="96" t="s">
        <v>161</v>
      </c>
      <c r="I71" s="96" t="s">
        <v>161</v>
      </c>
      <c r="J71" s="96" t="s">
        <v>161</v>
      </c>
      <c r="K71" s="103" t="s">
        <v>161</v>
      </c>
      <c r="L71" s="96" t="s">
        <v>161</v>
      </c>
      <c r="M71" s="27" t="s">
        <v>206</v>
      </c>
      <c r="N71" s="7" t="s">
        <v>161</v>
      </c>
      <c r="O71" s="9" t="s">
        <v>284</v>
      </c>
      <c r="P71" s="9" t="s">
        <v>242</v>
      </c>
      <c r="Q71" s="103" t="s">
        <v>161</v>
      </c>
      <c r="R71" s="96" t="s">
        <v>161</v>
      </c>
      <c r="S71" s="103" t="s">
        <v>161</v>
      </c>
      <c r="T71" s="96" t="s">
        <v>161</v>
      </c>
      <c r="U71" s="96" t="s">
        <v>161</v>
      </c>
      <c r="V71" s="27" t="s">
        <v>206</v>
      </c>
      <c r="W71" s="96" t="s">
        <v>161</v>
      </c>
      <c r="X71" s="27" t="s">
        <v>206</v>
      </c>
      <c r="Y71" s="9" t="s">
        <v>278</v>
      </c>
      <c r="Z71" s="7" t="s">
        <v>161</v>
      </c>
      <c r="AA71" s="96" t="s">
        <v>161</v>
      </c>
      <c r="AB71" s="25"/>
      <c r="AC71" s="24"/>
      <c r="AD71" s="65">
        <f t="shared" si="0"/>
        <v>6</v>
      </c>
      <c r="AE71" s="30">
        <f t="shared" si="1"/>
        <v>0</v>
      </c>
      <c r="AF71" s="80">
        <f t="shared" si="2"/>
        <v>0.24</v>
      </c>
      <c r="AG71" s="155" t="s">
        <v>516</v>
      </c>
      <c r="AH71" s="24"/>
      <c r="AI71" s="111" t="s">
        <v>232</v>
      </c>
      <c r="AJ71" s="28" t="s">
        <v>224</v>
      </c>
      <c r="AK71" s="28" t="s">
        <v>223</v>
      </c>
      <c r="AL71" s="24"/>
      <c r="AM71" s="24"/>
    </row>
    <row r="72" spans="1:39" s="14" customFormat="1" ht="18" thickTop="1" thickBot="1">
      <c r="A72" s="205"/>
      <c r="B72" s="41" t="s">
        <v>78</v>
      </c>
      <c r="C72" s="9" t="s">
        <v>206</v>
      </c>
      <c r="D72" s="27" t="s">
        <v>206</v>
      </c>
      <c r="E72" s="27" t="s">
        <v>206</v>
      </c>
      <c r="F72" s="96" t="s">
        <v>221</v>
      </c>
      <c r="G72" s="115" t="s">
        <v>206</v>
      </c>
      <c r="H72" s="115" t="s">
        <v>206</v>
      </c>
      <c r="I72" s="27" t="s">
        <v>206</v>
      </c>
      <c r="J72" s="108" t="s">
        <v>206</v>
      </c>
      <c r="K72" s="27" t="s">
        <v>206</v>
      </c>
      <c r="L72" s="115" t="s">
        <v>206</v>
      </c>
      <c r="M72" s="27" t="s">
        <v>206</v>
      </c>
      <c r="N72" s="7" t="s">
        <v>161</v>
      </c>
      <c r="O72" s="9" t="s">
        <v>284</v>
      </c>
      <c r="P72" s="9" t="s">
        <v>242</v>
      </c>
      <c r="Q72" s="27" t="s">
        <v>206</v>
      </c>
      <c r="R72" s="115" t="s">
        <v>206</v>
      </c>
      <c r="S72" s="27" t="s">
        <v>206</v>
      </c>
      <c r="T72" s="96" t="s">
        <v>161</v>
      </c>
      <c r="U72" s="96" t="s">
        <v>161</v>
      </c>
      <c r="V72" s="27" t="s">
        <v>206</v>
      </c>
      <c r="W72" s="27" t="s">
        <v>206</v>
      </c>
      <c r="X72" s="27" t="s">
        <v>206</v>
      </c>
      <c r="Y72" s="9" t="s">
        <v>278</v>
      </c>
      <c r="Z72" s="7" t="s">
        <v>161</v>
      </c>
      <c r="AA72" s="27" t="s">
        <v>206</v>
      </c>
      <c r="AB72" s="25"/>
      <c r="AC72" s="24"/>
      <c r="AD72" s="65">
        <f t="shared" ref="AD72:AD135" si="3">COUNTIF(C72:AA72,AI72)</f>
        <v>20</v>
      </c>
      <c r="AE72" s="30">
        <f t="shared" ref="AE72:AE135" si="4">COUNTIF(C72:AA72,AJ72)+COUNTIF(C72:AA72,AK72)</f>
        <v>0</v>
      </c>
      <c r="AF72" s="66">
        <f t="shared" ref="AF72:AF135" si="5">(SUM(AD72+AE72/2))/COUNTA(C72:AA72)</f>
        <v>0.8</v>
      </c>
      <c r="AG72" s="67" t="s">
        <v>509</v>
      </c>
      <c r="AH72" s="24"/>
      <c r="AI72" s="111" t="s">
        <v>232</v>
      </c>
      <c r="AJ72" s="28" t="s">
        <v>224</v>
      </c>
      <c r="AK72" s="28" t="s">
        <v>223</v>
      </c>
      <c r="AL72" s="24"/>
      <c r="AM72" s="24"/>
    </row>
    <row r="73" spans="1:39" s="14" customFormat="1" ht="18" thickTop="1" thickBot="1">
      <c r="A73" s="205"/>
      <c r="B73" s="41" t="s">
        <v>79</v>
      </c>
      <c r="C73" s="9" t="s">
        <v>206</v>
      </c>
      <c r="D73" s="27" t="s">
        <v>206</v>
      </c>
      <c r="E73" s="27" t="s">
        <v>206</v>
      </c>
      <c r="F73" s="96" t="s">
        <v>221</v>
      </c>
      <c r="G73" s="115" t="s">
        <v>206</v>
      </c>
      <c r="H73" s="115" t="s">
        <v>206</v>
      </c>
      <c r="I73" s="27" t="s">
        <v>206</v>
      </c>
      <c r="J73" s="108" t="s">
        <v>206</v>
      </c>
      <c r="K73" s="27" t="s">
        <v>206</v>
      </c>
      <c r="L73" s="115" t="s">
        <v>206</v>
      </c>
      <c r="M73" s="27" t="s">
        <v>206</v>
      </c>
      <c r="N73" s="7" t="s">
        <v>161</v>
      </c>
      <c r="O73" s="9" t="s">
        <v>284</v>
      </c>
      <c r="P73" s="9" t="s">
        <v>242</v>
      </c>
      <c r="Q73" s="27" t="s">
        <v>206</v>
      </c>
      <c r="R73" s="115" t="s">
        <v>206</v>
      </c>
      <c r="S73" s="27" t="s">
        <v>206</v>
      </c>
      <c r="T73" s="96" t="s">
        <v>161</v>
      </c>
      <c r="U73" s="27" t="s">
        <v>206</v>
      </c>
      <c r="V73" s="27" t="s">
        <v>206</v>
      </c>
      <c r="W73" s="27" t="s">
        <v>206</v>
      </c>
      <c r="X73" s="27" t="s">
        <v>206</v>
      </c>
      <c r="Y73" s="9" t="s">
        <v>278</v>
      </c>
      <c r="Z73" s="9" t="s">
        <v>206</v>
      </c>
      <c r="AA73" s="27" t="s">
        <v>206</v>
      </c>
      <c r="AB73" s="25"/>
      <c r="AC73" s="24"/>
      <c r="AD73" s="65">
        <f t="shared" si="3"/>
        <v>22</v>
      </c>
      <c r="AE73" s="30">
        <f t="shared" si="4"/>
        <v>0</v>
      </c>
      <c r="AF73" s="66">
        <f t="shared" si="5"/>
        <v>0.88</v>
      </c>
      <c r="AG73" s="67" t="s">
        <v>509</v>
      </c>
      <c r="AH73" s="24"/>
      <c r="AI73" s="111" t="s">
        <v>232</v>
      </c>
      <c r="AJ73" s="28" t="s">
        <v>224</v>
      </c>
      <c r="AK73" s="28" t="s">
        <v>223</v>
      </c>
      <c r="AL73" s="24"/>
      <c r="AM73" s="24"/>
    </row>
    <row r="74" spans="1:39" s="18" customFormat="1" ht="18" thickTop="1" thickBot="1">
      <c r="A74" s="206"/>
      <c r="B74" s="42" t="s">
        <v>80</v>
      </c>
      <c r="C74" s="7" t="s">
        <v>221</v>
      </c>
      <c r="D74" s="103" t="s">
        <v>161</v>
      </c>
      <c r="E74" s="103" t="s">
        <v>161</v>
      </c>
      <c r="F74" s="96" t="s">
        <v>221</v>
      </c>
      <c r="G74" s="115" t="s">
        <v>206</v>
      </c>
      <c r="H74" s="115" t="s">
        <v>206</v>
      </c>
      <c r="I74" s="96" t="s">
        <v>161</v>
      </c>
      <c r="J74" s="96" t="s">
        <v>161</v>
      </c>
      <c r="K74" s="103" t="s">
        <v>161</v>
      </c>
      <c r="L74" s="115" t="s">
        <v>206</v>
      </c>
      <c r="M74" s="27" t="s">
        <v>206</v>
      </c>
      <c r="N74" s="7" t="s">
        <v>161</v>
      </c>
      <c r="O74" s="143" t="s">
        <v>284</v>
      </c>
      <c r="P74" s="143" t="s">
        <v>242</v>
      </c>
      <c r="Q74" s="103" t="s">
        <v>161</v>
      </c>
      <c r="R74" s="115" t="s">
        <v>206</v>
      </c>
      <c r="S74" s="103" t="s">
        <v>161</v>
      </c>
      <c r="T74" s="96" t="s">
        <v>161</v>
      </c>
      <c r="U74" s="27" t="s">
        <v>206</v>
      </c>
      <c r="V74" s="108" t="s">
        <v>206</v>
      </c>
      <c r="W74" s="108" t="s">
        <v>206</v>
      </c>
      <c r="X74" s="108" t="s">
        <v>206</v>
      </c>
      <c r="Y74" s="143" t="s">
        <v>278</v>
      </c>
      <c r="Z74" s="7" t="s">
        <v>161</v>
      </c>
      <c r="AA74" s="108" t="s">
        <v>206</v>
      </c>
      <c r="AB74" s="25"/>
      <c r="AC74" s="31"/>
      <c r="AD74" s="65">
        <f t="shared" si="3"/>
        <v>13</v>
      </c>
      <c r="AE74" s="30">
        <f t="shared" si="4"/>
        <v>0</v>
      </c>
      <c r="AF74" s="66">
        <f t="shared" si="5"/>
        <v>0.52</v>
      </c>
      <c r="AG74" s="67" t="s">
        <v>509</v>
      </c>
      <c r="AH74" s="31"/>
      <c r="AI74" s="111" t="s">
        <v>232</v>
      </c>
      <c r="AJ74" s="28" t="s">
        <v>224</v>
      </c>
      <c r="AK74" s="28" t="s">
        <v>223</v>
      </c>
      <c r="AL74" s="31"/>
      <c r="AM74" s="31"/>
    </row>
    <row r="75" spans="1:39" s="16" customFormat="1" ht="17.25" thickTop="1">
      <c r="A75" s="204" t="s">
        <v>191</v>
      </c>
      <c r="B75" s="43" t="s">
        <v>81</v>
      </c>
      <c r="C75" s="7" t="s">
        <v>221</v>
      </c>
      <c r="D75" s="38" t="s">
        <v>223</v>
      </c>
      <c r="E75" s="103" t="s">
        <v>161</v>
      </c>
      <c r="F75" s="96" t="s">
        <v>221</v>
      </c>
      <c r="G75" s="7" t="s">
        <v>221</v>
      </c>
      <c r="H75" s="7" t="s">
        <v>221</v>
      </c>
      <c r="I75" s="27" t="s">
        <v>206</v>
      </c>
      <c r="J75" s="96" t="s">
        <v>161</v>
      </c>
      <c r="K75" s="103" t="s">
        <v>161</v>
      </c>
      <c r="L75" s="7" t="s">
        <v>221</v>
      </c>
      <c r="M75" s="27" t="s">
        <v>206</v>
      </c>
      <c r="N75" s="7" t="s">
        <v>161</v>
      </c>
      <c r="O75" s="8" t="s">
        <v>162</v>
      </c>
      <c r="P75" s="8" t="s">
        <v>162</v>
      </c>
      <c r="Q75" s="103" t="s">
        <v>161</v>
      </c>
      <c r="R75" s="96" t="s">
        <v>161</v>
      </c>
      <c r="S75" s="103" t="s">
        <v>161</v>
      </c>
      <c r="T75" s="96" t="s">
        <v>161</v>
      </c>
      <c r="U75" s="96" t="s">
        <v>161</v>
      </c>
      <c r="V75" s="111" t="s">
        <v>206</v>
      </c>
      <c r="W75" s="111" t="s">
        <v>206</v>
      </c>
      <c r="X75" s="7" t="s">
        <v>161</v>
      </c>
      <c r="Y75" s="8" t="s">
        <v>162</v>
      </c>
      <c r="Z75" s="7" t="s">
        <v>161</v>
      </c>
      <c r="AA75" s="8" t="s">
        <v>162</v>
      </c>
      <c r="AB75" s="25"/>
      <c r="AC75" s="32"/>
      <c r="AD75" s="65">
        <f t="shared" si="3"/>
        <v>4</v>
      </c>
      <c r="AE75" s="30">
        <f t="shared" si="4"/>
        <v>5</v>
      </c>
      <c r="AF75" s="80">
        <f t="shared" si="5"/>
        <v>0.26</v>
      </c>
      <c r="AG75" s="155" t="s">
        <v>516</v>
      </c>
      <c r="AH75" s="32"/>
      <c r="AI75" s="111" t="s">
        <v>232</v>
      </c>
      <c r="AJ75" s="28" t="s">
        <v>224</v>
      </c>
      <c r="AK75" s="28" t="s">
        <v>223</v>
      </c>
      <c r="AL75" s="32"/>
      <c r="AM75" s="32"/>
    </row>
    <row r="76" spans="1:39" s="14" customFormat="1">
      <c r="A76" s="205"/>
      <c r="B76" s="41" t="s">
        <v>82</v>
      </c>
      <c r="C76" s="7" t="s">
        <v>221</v>
      </c>
      <c r="D76" s="103" t="s">
        <v>161</v>
      </c>
      <c r="E76" s="103" t="s">
        <v>161</v>
      </c>
      <c r="F76" s="96" t="s">
        <v>221</v>
      </c>
      <c r="G76" s="7" t="s">
        <v>221</v>
      </c>
      <c r="H76" s="7" t="s">
        <v>221</v>
      </c>
      <c r="I76" s="96" t="s">
        <v>161</v>
      </c>
      <c r="J76" s="96" t="s">
        <v>161</v>
      </c>
      <c r="K76" s="103" t="s">
        <v>161</v>
      </c>
      <c r="L76" s="7" t="s">
        <v>221</v>
      </c>
      <c r="M76" s="96" t="s">
        <v>221</v>
      </c>
      <c r="N76" s="7" t="s">
        <v>161</v>
      </c>
      <c r="O76" s="7" t="s">
        <v>285</v>
      </c>
      <c r="P76" s="7" t="s">
        <v>243</v>
      </c>
      <c r="Q76" s="103" t="s">
        <v>161</v>
      </c>
      <c r="R76" s="96" t="s">
        <v>161</v>
      </c>
      <c r="S76" s="103" t="s">
        <v>161</v>
      </c>
      <c r="T76" s="96" t="s">
        <v>161</v>
      </c>
      <c r="U76" s="96" t="s">
        <v>161</v>
      </c>
      <c r="V76" s="96" t="s">
        <v>161</v>
      </c>
      <c r="W76" s="96" t="s">
        <v>161</v>
      </c>
      <c r="X76" s="96" t="s">
        <v>161</v>
      </c>
      <c r="Y76" s="7" t="s">
        <v>161</v>
      </c>
      <c r="Z76" s="7" t="s">
        <v>161</v>
      </c>
      <c r="AA76" s="96" t="s">
        <v>161</v>
      </c>
      <c r="AB76" s="25"/>
      <c r="AC76" s="24"/>
      <c r="AD76" s="65">
        <f t="shared" si="3"/>
        <v>0</v>
      </c>
      <c r="AE76" s="30">
        <f t="shared" si="4"/>
        <v>0</v>
      </c>
      <c r="AF76" s="79">
        <f t="shared" si="5"/>
        <v>0</v>
      </c>
      <c r="AG76" s="68"/>
      <c r="AH76" s="24"/>
      <c r="AI76" s="111" t="s">
        <v>232</v>
      </c>
      <c r="AJ76" s="28" t="s">
        <v>224</v>
      </c>
      <c r="AK76" s="28" t="s">
        <v>223</v>
      </c>
      <c r="AL76" s="24"/>
      <c r="AM76" s="24"/>
    </row>
    <row r="77" spans="1:39" s="15" customFormat="1" ht="32.25" customHeight="1" thickBot="1">
      <c r="A77" s="206"/>
      <c r="B77" s="44" t="s">
        <v>159</v>
      </c>
      <c r="C77" s="7" t="s">
        <v>221</v>
      </c>
      <c r="D77" s="103" t="s">
        <v>161</v>
      </c>
      <c r="E77" s="103" t="s">
        <v>161</v>
      </c>
      <c r="F77" s="96" t="s">
        <v>221</v>
      </c>
      <c r="G77" s="7" t="s">
        <v>221</v>
      </c>
      <c r="H77" s="7" t="s">
        <v>221</v>
      </c>
      <c r="I77" s="27" t="s">
        <v>206</v>
      </c>
      <c r="J77" s="96" t="s">
        <v>161</v>
      </c>
      <c r="K77" s="103" t="s">
        <v>161</v>
      </c>
      <c r="L77" s="7" t="s">
        <v>221</v>
      </c>
      <c r="M77" s="27" t="s">
        <v>206</v>
      </c>
      <c r="N77" s="7" t="s">
        <v>161</v>
      </c>
      <c r="O77" s="114" t="s">
        <v>284</v>
      </c>
      <c r="P77" s="114" t="s">
        <v>242</v>
      </c>
      <c r="Q77" s="103" t="s">
        <v>161</v>
      </c>
      <c r="R77" s="96" t="s">
        <v>161</v>
      </c>
      <c r="S77" s="103" t="s">
        <v>161</v>
      </c>
      <c r="T77" s="96" t="s">
        <v>161</v>
      </c>
      <c r="U77" s="27" t="s">
        <v>206</v>
      </c>
      <c r="V77" s="109" t="s">
        <v>206</v>
      </c>
      <c r="W77" s="109" t="s">
        <v>206</v>
      </c>
      <c r="X77" s="109" t="s">
        <v>206</v>
      </c>
      <c r="Y77" s="114" t="s">
        <v>278</v>
      </c>
      <c r="Z77" s="7" t="s">
        <v>161</v>
      </c>
      <c r="AA77" s="125" t="s">
        <v>224</v>
      </c>
      <c r="AB77" s="25"/>
      <c r="AC77" s="33"/>
      <c r="AD77" s="65">
        <f t="shared" si="3"/>
        <v>9</v>
      </c>
      <c r="AE77" s="30">
        <f t="shared" si="4"/>
        <v>1</v>
      </c>
      <c r="AF77" s="66">
        <f t="shared" si="5"/>
        <v>0.38</v>
      </c>
      <c r="AG77" s="67" t="s">
        <v>509</v>
      </c>
      <c r="AH77" s="33"/>
      <c r="AI77" s="111" t="s">
        <v>232</v>
      </c>
      <c r="AJ77" s="28" t="s">
        <v>224</v>
      </c>
      <c r="AK77" s="28" t="s">
        <v>223</v>
      </c>
      <c r="AL77" s="33"/>
      <c r="AM77" s="33"/>
    </row>
    <row r="78" spans="1:39" s="17" customFormat="1" ht="18" thickTop="1" thickBot="1">
      <c r="A78" s="204" t="s">
        <v>9</v>
      </c>
      <c r="B78" s="45" t="s">
        <v>83</v>
      </c>
      <c r="C78" s="9" t="s">
        <v>206</v>
      </c>
      <c r="D78" s="27" t="s">
        <v>206</v>
      </c>
      <c r="E78" s="38" t="s">
        <v>223</v>
      </c>
      <c r="F78" s="96" t="s">
        <v>221</v>
      </c>
      <c r="G78" s="8" t="s">
        <v>223</v>
      </c>
      <c r="H78" s="8" t="s">
        <v>223</v>
      </c>
      <c r="I78" s="27" t="s">
        <v>206</v>
      </c>
      <c r="J78" s="96" t="s">
        <v>161</v>
      </c>
      <c r="K78" s="103" t="s">
        <v>161</v>
      </c>
      <c r="L78" s="8" t="s">
        <v>223</v>
      </c>
      <c r="M78" s="27" t="s">
        <v>206</v>
      </c>
      <c r="N78" s="7" t="s">
        <v>161</v>
      </c>
      <c r="O78" s="115" t="s">
        <v>284</v>
      </c>
      <c r="P78" s="115" t="s">
        <v>242</v>
      </c>
      <c r="Q78" s="27" t="s">
        <v>206</v>
      </c>
      <c r="R78" s="115" t="s">
        <v>206</v>
      </c>
      <c r="S78" s="27" t="s">
        <v>206</v>
      </c>
      <c r="T78" s="96" t="s">
        <v>161</v>
      </c>
      <c r="U78" s="27" t="s">
        <v>206</v>
      </c>
      <c r="V78" s="104" t="s">
        <v>206</v>
      </c>
      <c r="W78" s="104" t="s">
        <v>206</v>
      </c>
      <c r="X78" s="104" t="s">
        <v>206</v>
      </c>
      <c r="Y78" s="115" t="s">
        <v>278</v>
      </c>
      <c r="Z78" s="7" t="s">
        <v>161</v>
      </c>
      <c r="AA78" s="104" t="s">
        <v>206</v>
      </c>
      <c r="AB78" s="25"/>
      <c r="AC78" s="29"/>
      <c r="AD78" s="65">
        <f t="shared" si="3"/>
        <v>15</v>
      </c>
      <c r="AE78" s="30">
        <f t="shared" si="4"/>
        <v>4</v>
      </c>
      <c r="AF78" s="66">
        <f t="shared" si="5"/>
        <v>0.68</v>
      </c>
      <c r="AG78" s="67" t="s">
        <v>509</v>
      </c>
      <c r="AH78" s="29"/>
      <c r="AI78" s="111" t="s">
        <v>232</v>
      </c>
      <c r="AJ78" s="28" t="s">
        <v>224</v>
      </c>
      <c r="AK78" s="28" t="s">
        <v>223</v>
      </c>
      <c r="AL78" s="29"/>
      <c r="AM78" s="29"/>
    </row>
    <row r="79" spans="1:39" s="14" customFormat="1" ht="18" thickTop="1" thickBot="1">
      <c r="A79" s="205"/>
      <c r="B79" s="41" t="s">
        <v>84</v>
      </c>
      <c r="C79" s="7" t="s">
        <v>221</v>
      </c>
      <c r="D79" s="103" t="s">
        <v>161</v>
      </c>
      <c r="E79" s="103" t="s">
        <v>161</v>
      </c>
      <c r="F79" s="96" t="s">
        <v>221</v>
      </c>
      <c r="G79" s="96" t="s">
        <v>161</v>
      </c>
      <c r="H79" s="96" t="s">
        <v>161</v>
      </c>
      <c r="I79" s="96" t="s">
        <v>161</v>
      </c>
      <c r="J79" s="96" t="s">
        <v>161</v>
      </c>
      <c r="K79" s="103" t="s">
        <v>161</v>
      </c>
      <c r="L79" s="96" t="s">
        <v>161</v>
      </c>
      <c r="M79" s="27" t="s">
        <v>206</v>
      </c>
      <c r="N79" s="7" t="s">
        <v>161</v>
      </c>
      <c r="O79" s="9" t="s">
        <v>284</v>
      </c>
      <c r="P79" s="9" t="s">
        <v>242</v>
      </c>
      <c r="Q79" s="27" t="s">
        <v>206</v>
      </c>
      <c r="R79" s="115" t="s">
        <v>206</v>
      </c>
      <c r="S79" s="27" t="s">
        <v>206</v>
      </c>
      <c r="T79" s="96" t="s">
        <v>161</v>
      </c>
      <c r="U79" s="27" t="s">
        <v>206</v>
      </c>
      <c r="V79" s="27" t="s">
        <v>206</v>
      </c>
      <c r="W79" s="27" t="s">
        <v>206</v>
      </c>
      <c r="X79" s="27" t="s">
        <v>206</v>
      </c>
      <c r="Y79" s="9" t="s">
        <v>278</v>
      </c>
      <c r="Z79" s="7" t="s">
        <v>161</v>
      </c>
      <c r="AA79" s="27" t="s">
        <v>206</v>
      </c>
      <c r="AB79" s="25"/>
      <c r="AC79" s="24"/>
      <c r="AD79" s="65">
        <f t="shared" si="3"/>
        <v>12</v>
      </c>
      <c r="AE79" s="30">
        <f t="shared" si="4"/>
        <v>0</v>
      </c>
      <c r="AF79" s="66">
        <f t="shared" si="5"/>
        <v>0.48</v>
      </c>
      <c r="AG79" s="67" t="s">
        <v>509</v>
      </c>
      <c r="AH79" s="24"/>
      <c r="AI79" s="111" t="s">
        <v>232</v>
      </c>
      <c r="AJ79" s="28" t="s">
        <v>224</v>
      </c>
      <c r="AK79" s="28" t="s">
        <v>223</v>
      </c>
      <c r="AL79" s="24"/>
      <c r="AM79" s="24"/>
    </row>
    <row r="80" spans="1:39" s="18" customFormat="1" ht="18" thickTop="1" thickBot="1">
      <c r="A80" s="206"/>
      <c r="B80" s="42" t="s">
        <v>85</v>
      </c>
      <c r="C80" s="9" t="s">
        <v>206</v>
      </c>
      <c r="D80" s="27" t="s">
        <v>206</v>
      </c>
      <c r="E80" s="27" t="s">
        <v>206</v>
      </c>
      <c r="F80" s="27" t="s">
        <v>206</v>
      </c>
      <c r="G80" s="27" t="s">
        <v>206</v>
      </c>
      <c r="H80" s="27" t="s">
        <v>206</v>
      </c>
      <c r="I80" s="27" t="s">
        <v>206</v>
      </c>
      <c r="J80" s="27" t="s">
        <v>206</v>
      </c>
      <c r="K80" s="27" t="s">
        <v>206</v>
      </c>
      <c r="L80" s="115" t="s">
        <v>206</v>
      </c>
      <c r="M80" s="27" t="s">
        <v>206</v>
      </c>
      <c r="N80" s="7" t="s">
        <v>161</v>
      </c>
      <c r="O80" s="143" t="s">
        <v>284</v>
      </c>
      <c r="P80" s="143" t="s">
        <v>242</v>
      </c>
      <c r="Q80" s="27" t="s">
        <v>206</v>
      </c>
      <c r="R80" s="115" t="s">
        <v>206</v>
      </c>
      <c r="S80" s="27" t="s">
        <v>206</v>
      </c>
      <c r="T80" s="96" t="s">
        <v>161</v>
      </c>
      <c r="U80" s="27" t="s">
        <v>206</v>
      </c>
      <c r="V80" s="108" t="s">
        <v>206</v>
      </c>
      <c r="W80" s="108" t="s">
        <v>206</v>
      </c>
      <c r="X80" s="108" t="s">
        <v>206</v>
      </c>
      <c r="Y80" s="143" t="s">
        <v>278</v>
      </c>
      <c r="Z80" s="7" t="s">
        <v>307</v>
      </c>
      <c r="AA80" s="108" t="s">
        <v>206</v>
      </c>
      <c r="AB80" s="25"/>
      <c r="AC80" s="31"/>
      <c r="AD80" s="65">
        <f t="shared" si="3"/>
        <v>22</v>
      </c>
      <c r="AE80" s="30">
        <f t="shared" si="4"/>
        <v>0</v>
      </c>
      <c r="AF80" s="66">
        <f t="shared" si="5"/>
        <v>0.88</v>
      </c>
      <c r="AG80" s="67" t="s">
        <v>509</v>
      </c>
      <c r="AH80" s="31"/>
      <c r="AI80" s="111" t="s">
        <v>232</v>
      </c>
      <c r="AJ80" s="28" t="s">
        <v>224</v>
      </c>
      <c r="AK80" s="28" t="s">
        <v>223</v>
      </c>
      <c r="AL80" s="31"/>
      <c r="AM80" s="31"/>
    </row>
    <row r="81" spans="1:39" s="16" customFormat="1" ht="17.25" thickTop="1">
      <c r="A81" s="204" t="s">
        <v>10</v>
      </c>
      <c r="B81" s="43" t="s">
        <v>86</v>
      </c>
      <c r="C81" s="7" t="s">
        <v>221</v>
      </c>
      <c r="D81" s="103" t="s">
        <v>161</v>
      </c>
      <c r="E81" s="103" t="s">
        <v>161</v>
      </c>
      <c r="F81" s="96" t="s">
        <v>221</v>
      </c>
      <c r="G81" s="96" t="s">
        <v>161</v>
      </c>
      <c r="H81" s="96" t="s">
        <v>161</v>
      </c>
      <c r="I81" s="27" t="s">
        <v>206</v>
      </c>
      <c r="J81" s="96" t="s">
        <v>161</v>
      </c>
      <c r="K81" s="103" t="s">
        <v>161</v>
      </c>
      <c r="L81" s="96" t="s">
        <v>161</v>
      </c>
      <c r="M81" s="27" t="s">
        <v>206</v>
      </c>
      <c r="N81" s="7" t="s">
        <v>161</v>
      </c>
      <c r="O81" s="9" t="s">
        <v>284</v>
      </c>
      <c r="P81" s="9" t="s">
        <v>242</v>
      </c>
      <c r="Q81" s="103" t="s">
        <v>161</v>
      </c>
      <c r="R81" s="96" t="s">
        <v>161</v>
      </c>
      <c r="S81" s="103" t="s">
        <v>161</v>
      </c>
      <c r="T81" s="96" t="s">
        <v>161</v>
      </c>
      <c r="U81" s="96" t="s">
        <v>161</v>
      </c>
      <c r="V81" s="111" t="s">
        <v>206</v>
      </c>
      <c r="W81" s="111" t="s">
        <v>206</v>
      </c>
      <c r="X81" s="111" t="s">
        <v>206</v>
      </c>
      <c r="Y81" s="9" t="s">
        <v>278</v>
      </c>
      <c r="Z81" s="7" t="s">
        <v>161</v>
      </c>
      <c r="AA81" s="111" t="s">
        <v>206</v>
      </c>
      <c r="AB81" s="25"/>
      <c r="AC81" s="32"/>
      <c r="AD81" s="65">
        <f t="shared" si="3"/>
        <v>9</v>
      </c>
      <c r="AE81" s="30">
        <f t="shared" si="4"/>
        <v>0</v>
      </c>
      <c r="AF81" s="66">
        <f t="shared" si="5"/>
        <v>0.36</v>
      </c>
      <c r="AG81" s="67" t="s">
        <v>509</v>
      </c>
      <c r="AH81" s="32"/>
      <c r="AI81" s="111" t="s">
        <v>232</v>
      </c>
      <c r="AJ81" s="28" t="s">
        <v>224</v>
      </c>
      <c r="AK81" s="28" t="s">
        <v>223</v>
      </c>
      <c r="AL81" s="32"/>
      <c r="AM81" s="32"/>
    </row>
    <row r="82" spans="1:39" s="14" customFormat="1" ht="17.25" thickBot="1">
      <c r="A82" s="205"/>
      <c r="B82" s="41" t="s">
        <v>87</v>
      </c>
      <c r="C82" s="7" t="s">
        <v>221</v>
      </c>
      <c r="D82" s="103" t="s">
        <v>161</v>
      </c>
      <c r="E82" s="103" t="s">
        <v>161</v>
      </c>
      <c r="F82" s="96" t="s">
        <v>221</v>
      </c>
      <c r="G82" s="96" t="s">
        <v>161</v>
      </c>
      <c r="H82" s="96" t="s">
        <v>161</v>
      </c>
      <c r="I82" s="96" t="s">
        <v>161</v>
      </c>
      <c r="J82" s="96" t="s">
        <v>161</v>
      </c>
      <c r="K82" s="103" t="s">
        <v>161</v>
      </c>
      <c r="L82" s="96" t="s">
        <v>161</v>
      </c>
      <c r="M82" s="27" t="s">
        <v>206</v>
      </c>
      <c r="N82" s="7" t="s">
        <v>161</v>
      </c>
      <c r="O82" s="9" t="s">
        <v>284</v>
      </c>
      <c r="P82" s="9" t="s">
        <v>242</v>
      </c>
      <c r="Q82" s="103" t="s">
        <v>161</v>
      </c>
      <c r="R82" s="96" t="s">
        <v>161</v>
      </c>
      <c r="S82" s="103" t="s">
        <v>161</v>
      </c>
      <c r="T82" s="96" t="s">
        <v>161</v>
      </c>
      <c r="U82" s="96" t="s">
        <v>161</v>
      </c>
      <c r="V82" s="27" t="s">
        <v>206</v>
      </c>
      <c r="W82" s="27" t="s">
        <v>206</v>
      </c>
      <c r="X82" s="27" t="s">
        <v>206</v>
      </c>
      <c r="Y82" s="9" t="s">
        <v>278</v>
      </c>
      <c r="Z82" s="7" t="s">
        <v>161</v>
      </c>
      <c r="AA82" s="27" t="s">
        <v>206</v>
      </c>
      <c r="AB82" s="25"/>
      <c r="AC82" s="24"/>
      <c r="AD82" s="65">
        <f t="shared" si="3"/>
        <v>8</v>
      </c>
      <c r="AE82" s="30">
        <f t="shared" si="4"/>
        <v>0</v>
      </c>
      <c r="AF82" s="66">
        <f t="shared" si="5"/>
        <v>0.32</v>
      </c>
      <c r="AG82" s="67" t="s">
        <v>509</v>
      </c>
      <c r="AH82" s="24"/>
      <c r="AI82" s="111" t="s">
        <v>232</v>
      </c>
      <c r="AJ82" s="28" t="s">
        <v>224</v>
      </c>
      <c r="AK82" s="28" t="s">
        <v>223</v>
      </c>
      <c r="AL82" s="24"/>
      <c r="AM82" s="24"/>
    </row>
    <row r="83" spans="1:39" s="14" customFormat="1" ht="18" thickTop="1" thickBot="1">
      <c r="A83" s="205"/>
      <c r="B83" s="41" t="s">
        <v>88</v>
      </c>
      <c r="C83" s="7" t="s">
        <v>221</v>
      </c>
      <c r="D83" s="103" t="s">
        <v>161</v>
      </c>
      <c r="E83" s="103" t="s">
        <v>161</v>
      </c>
      <c r="F83" s="96" t="s">
        <v>221</v>
      </c>
      <c r="G83" s="96" t="s">
        <v>161</v>
      </c>
      <c r="H83" s="96" t="s">
        <v>161</v>
      </c>
      <c r="I83" s="96" t="s">
        <v>161</v>
      </c>
      <c r="J83" s="108" t="s">
        <v>206</v>
      </c>
      <c r="K83" s="103" t="s">
        <v>161</v>
      </c>
      <c r="L83" s="96" t="s">
        <v>161</v>
      </c>
      <c r="M83" s="27" t="s">
        <v>206</v>
      </c>
      <c r="N83" s="7" t="s">
        <v>161</v>
      </c>
      <c r="O83" s="9" t="s">
        <v>284</v>
      </c>
      <c r="P83" s="9" t="s">
        <v>242</v>
      </c>
      <c r="Q83" s="27" t="s">
        <v>206</v>
      </c>
      <c r="R83" s="115" t="s">
        <v>206</v>
      </c>
      <c r="S83" s="27" t="s">
        <v>206</v>
      </c>
      <c r="T83" s="96" t="s">
        <v>161</v>
      </c>
      <c r="U83" s="27" t="s">
        <v>206</v>
      </c>
      <c r="V83" s="27" t="s">
        <v>206</v>
      </c>
      <c r="W83" s="27" t="s">
        <v>206</v>
      </c>
      <c r="X83" s="27" t="s">
        <v>206</v>
      </c>
      <c r="Y83" s="9" t="s">
        <v>278</v>
      </c>
      <c r="Z83" s="7" t="s">
        <v>161</v>
      </c>
      <c r="AA83" s="27" t="s">
        <v>206</v>
      </c>
      <c r="AB83" s="25"/>
      <c r="AC83" s="24"/>
      <c r="AD83" s="65">
        <f t="shared" si="3"/>
        <v>13</v>
      </c>
      <c r="AE83" s="30">
        <f t="shared" si="4"/>
        <v>0</v>
      </c>
      <c r="AF83" s="66">
        <f t="shared" si="5"/>
        <v>0.52</v>
      </c>
      <c r="AG83" s="67" t="s">
        <v>509</v>
      </c>
      <c r="AH83" s="24"/>
      <c r="AI83" s="111" t="s">
        <v>232</v>
      </c>
      <c r="AJ83" s="28" t="s">
        <v>224</v>
      </c>
      <c r="AK83" s="28" t="s">
        <v>223</v>
      </c>
      <c r="AL83" s="24"/>
      <c r="AM83" s="24"/>
    </row>
    <row r="84" spans="1:39" s="15" customFormat="1" ht="18" thickTop="1" thickBot="1">
      <c r="A84" s="206"/>
      <c r="B84" s="44" t="s">
        <v>89</v>
      </c>
      <c r="C84" s="7" t="s">
        <v>221</v>
      </c>
      <c r="D84" s="103" t="s">
        <v>161</v>
      </c>
      <c r="E84" s="103" t="s">
        <v>161</v>
      </c>
      <c r="F84" s="96" t="s">
        <v>221</v>
      </c>
      <c r="G84" s="96" t="s">
        <v>161</v>
      </c>
      <c r="H84" s="96" t="s">
        <v>161</v>
      </c>
      <c r="I84" s="96" t="s">
        <v>161</v>
      </c>
      <c r="J84" s="108" t="s">
        <v>206</v>
      </c>
      <c r="K84" s="103" t="s">
        <v>161</v>
      </c>
      <c r="L84" s="96" t="s">
        <v>161</v>
      </c>
      <c r="M84" s="27" t="s">
        <v>206</v>
      </c>
      <c r="N84" s="8" t="s">
        <v>223</v>
      </c>
      <c r="O84" s="114" t="s">
        <v>284</v>
      </c>
      <c r="P84" s="114" t="s">
        <v>242</v>
      </c>
      <c r="Q84" s="27" t="s">
        <v>206</v>
      </c>
      <c r="R84" s="115" t="s">
        <v>206</v>
      </c>
      <c r="S84" s="27" t="s">
        <v>206</v>
      </c>
      <c r="T84" s="96" t="s">
        <v>161</v>
      </c>
      <c r="U84" s="27" t="s">
        <v>206</v>
      </c>
      <c r="V84" s="109" t="s">
        <v>206</v>
      </c>
      <c r="W84" s="109" t="s">
        <v>206</v>
      </c>
      <c r="X84" s="109" t="s">
        <v>206</v>
      </c>
      <c r="Y84" s="114" t="s">
        <v>278</v>
      </c>
      <c r="Z84" s="8" t="s">
        <v>306</v>
      </c>
      <c r="AA84" s="109" t="s">
        <v>206</v>
      </c>
      <c r="AB84" s="25"/>
      <c r="AC84" s="33"/>
      <c r="AD84" s="65">
        <f t="shared" si="3"/>
        <v>13</v>
      </c>
      <c r="AE84" s="30">
        <f t="shared" si="4"/>
        <v>2</v>
      </c>
      <c r="AF84" s="66">
        <f t="shared" si="5"/>
        <v>0.56000000000000005</v>
      </c>
      <c r="AG84" s="67" t="s">
        <v>509</v>
      </c>
      <c r="AH84" s="33"/>
      <c r="AI84" s="111" t="s">
        <v>232</v>
      </c>
      <c r="AJ84" s="28" t="s">
        <v>224</v>
      </c>
      <c r="AK84" s="28" t="s">
        <v>223</v>
      </c>
      <c r="AL84" s="33"/>
      <c r="AM84" s="33"/>
    </row>
    <row r="85" spans="1:39" s="17" customFormat="1" ht="18" thickTop="1" thickBot="1">
      <c r="A85" s="204" t="s">
        <v>11</v>
      </c>
      <c r="B85" s="45" t="s">
        <v>90</v>
      </c>
      <c r="C85" s="7" t="s">
        <v>221</v>
      </c>
      <c r="D85" s="103" t="s">
        <v>161</v>
      </c>
      <c r="E85" s="103" t="s">
        <v>161</v>
      </c>
      <c r="F85" s="96" t="s">
        <v>221</v>
      </c>
      <c r="G85" s="96" t="s">
        <v>161</v>
      </c>
      <c r="H85" s="96" t="s">
        <v>161</v>
      </c>
      <c r="I85" s="96" t="s">
        <v>161</v>
      </c>
      <c r="J85" s="28" t="s">
        <v>162</v>
      </c>
      <c r="K85" s="103" t="s">
        <v>161</v>
      </c>
      <c r="L85" s="96" t="s">
        <v>161</v>
      </c>
      <c r="M85" s="27" t="s">
        <v>206</v>
      </c>
      <c r="N85" s="7" t="s">
        <v>161</v>
      </c>
      <c r="O85" s="115" t="s">
        <v>284</v>
      </c>
      <c r="P85" s="115" t="s">
        <v>242</v>
      </c>
      <c r="Q85" s="27" t="s">
        <v>206</v>
      </c>
      <c r="R85" s="115" t="s">
        <v>206</v>
      </c>
      <c r="S85" s="27" t="s">
        <v>206</v>
      </c>
      <c r="T85" s="96" t="s">
        <v>161</v>
      </c>
      <c r="U85" s="27" t="s">
        <v>206</v>
      </c>
      <c r="V85" s="104" t="s">
        <v>206</v>
      </c>
      <c r="W85" s="104" t="s">
        <v>206</v>
      </c>
      <c r="X85" s="104" t="s">
        <v>206</v>
      </c>
      <c r="Y85" s="115" t="s">
        <v>278</v>
      </c>
      <c r="Z85" s="7" t="s">
        <v>161</v>
      </c>
      <c r="AA85" s="104" t="s">
        <v>206</v>
      </c>
      <c r="AB85" s="25"/>
      <c r="AC85" s="29"/>
      <c r="AD85" s="65">
        <f t="shared" si="3"/>
        <v>12</v>
      </c>
      <c r="AE85" s="30">
        <f t="shared" si="4"/>
        <v>1</v>
      </c>
      <c r="AF85" s="66">
        <f t="shared" si="5"/>
        <v>0.5</v>
      </c>
      <c r="AG85" s="67" t="s">
        <v>509</v>
      </c>
      <c r="AH85" s="29"/>
      <c r="AI85" s="111" t="s">
        <v>232</v>
      </c>
      <c r="AJ85" s="28" t="s">
        <v>224</v>
      </c>
      <c r="AK85" s="28" t="s">
        <v>223</v>
      </c>
      <c r="AL85" s="29"/>
      <c r="AM85" s="29"/>
    </row>
    <row r="86" spans="1:39" s="14" customFormat="1" ht="18" thickTop="1" thickBot="1">
      <c r="A86" s="205"/>
      <c r="B86" s="41" t="s">
        <v>91</v>
      </c>
      <c r="C86" s="7" t="s">
        <v>221</v>
      </c>
      <c r="D86" s="103" t="s">
        <v>161</v>
      </c>
      <c r="E86" s="103" t="s">
        <v>161</v>
      </c>
      <c r="F86" s="96" t="s">
        <v>221</v>
      </c>
      <c r="G86" s="96" t="s">
        <v>161</v>
      </c>
      <c r="H86" s="96" t="s">
        <v>161</v>
      </c>
      <c r="I86" s="96" t="s">
        <v>161</v>
      </c>
      <c r="J86" s="96" t="s">
        <v>161</v>
      </c>
      <c r="K86" s="103" t="s">
        <v>161</v>
      </c>
      <c r="L86" s="96" t="s">
        <v>161</v>
      </c>
      <c r="M86" s="27" t="s">
        <v>206</v>
      </c>
      <c r="N86" s="7" t="s">
        <v>161</v>
      </c>
      <c r="O86" s="9" t="s">
        <v>284</v>
      </c>
      <c r="P86" s="9" t="s">
        <v>242</v>
      </c>
      <c r="Q86" s="27" t="s">
        <v>206</v>
      </c>
      <c r="R86" s="115" t="s">
        <v>206</v>
      </c>
      <c r="S86" s="27" t="s">
        <v>206</v>
      </c>
      <c r="T86" s="96" t="s">
        <v>161</v>
      </c>
      <c r="U86" s="27" t="s">
        <v>206</v>
      </c>
      <c r="V86" s="27" t="s">
        <v>206</v>
      </c>
      <c r="W86" s="27" t="s">
        <v>206</v>
      </c>
      <c r="X86" s="27" t="s">
        <v>206</v>
      </c>
      <c r="Y86" s="9" t="s">
        <v>278</v>
      </c>
      <c r="Z86" s="7" t="s">
        <v>161</v>
      </c>
      <c r="AA86" s="27" t="s">
        <v>206</v>
      </c>
      <c r="AB86" s="25"/>
      <c r="AC86" s="24"/>
      <c r="AD86" s="65">
        <f t="shared" si="3"/>
        <v>12</v>
      </c>
      <c r="AE86" s="30">
        <f t="shared" si="4"/>
        <v>0</v>
      </c>
      <c r="AF86" s="66">
        <f t="shared" si="5"/>
        <v>0.48</v>
      </c>
      <c r="AG86" s="67" t="s">
        <v>509</v>
      </c>
      <c r="AH86" s="24"/>
      <c r="AI86" s="111" t="s">
        <v>232</v>
      </c>
      <c r="AJ86" s="28" t="s">
        <v>224</v>
      </c>
      <c r="AK86" s="28" t="s">
        <v>223</v>
      </c>
      <c r="AL86" s="24"/>
      <c r="AM86" s="24"/>
    </row>
    <row r="87" spans="1:39" s="14" customFormat="1" ht="18" thickTop="1" thickBot="1">
      <c r="A87" s="205"/>
      <c r="B87" s="41" t="s">
        <v>92</v>
      </c>
      <c r="C87" s="7" t="s">
        <v>221</v>
      </c>
      <c r="D87" s="103" t="s">
        <v>161</v>
      </c>
      <c r="E87" s="103" t="s">
        <v>161</v>
      </c>
      <c r="F87" s="96" t="s">
        <v>221</v>
      </c>
      <c r="G87" s="115" t="s">
        <v>206</v>
      </c>
      <c r="H87" s="115" t="s">
        <v>206</v>
      </c>
      <c r="I87" s="96" t="s">
        <v>161</v>
      </c>
      <c r="J87" s="96" t="s">
        <v>161</v>
      </c>
      <c r="K87" s="103" t="s">
        <v>161</v>
      </c>
      <c r="L87" s="115" t="s">
        <v>206</v>
      </c>
      <c r="M87" s="27" t="s">
        <v>206</v>
      </c>
      <c r="N87" s="7" t="s">
        <v>161</v>
      </c>
      <c r="O87" s="9" t="s">
        <v>284</v>
      </c>
      <c r="P87" s="9" t="s">
        <v>242</v>
      </c>
      <c r="Q87" s="27" t="s">
        <v>206</v>
      </c>
      <c r="R87" s="115" t="s">
        <v>206</v>
      </c>
      <c r="S87" s="27" t="s">
        <v>206</v>
      </c>
      <c r="T87" s="96" t="s">
        <v>161</v>
      </c>
      <c r="U87" s="27" t="s">
        <v>206</v>
      </c>
      <c r="V87" s="27" t="s">
        <v>206</v>
      </c>
      <c r="W87" s="27" t="s">
        <v>206</v>
      </c>
      <c r="X87" s="27" t="s">
        <v>206</v>
      </c>
      <c r="Y87" s="9" t="s">
        <v>278</v>
      </c>
      <c r="Z87" s="9" t="s">
        <v>206</v>
      </c>
      <c r="AA87" s="27" t="s">
        <v>206</v>
      </c>
      <c r="AB87" s="25"/>
      <c r="AC87" s="24"/>
      <c r="AD87" s="65">
        <f t="shared" si="3"/>
        <v>16</v>
      </c>
      <c r="AE87" s="30">
        <f t="shared" si="4"/>
        <v>0</v>
      </c>
      <c r="AF87" s="66">
        <f t="shared" si="5"/>
        <v>0.64</v>
      </c>
      <c r="AG87" s="67" t="s">
        <v>509</v>
      </c>
      <c r="AH87" s="24"/>
      <c r="AI87" s="111" t="s">
        <v>232</v>
      </c>
      <c r="AJ87" s="28" t="s">
        <v>224</v>
      </c>
      <c r="AK87" s="28" t="s">
        <v>223</v>
      </c>
      <c r="AL87" s="24"/>
      <c r="AM87" s="24"/>
    </row>
    <row r="88" spans="1:39" s="14" customFormat="1" ht="18" thickTop="1" thickBot="1">
      <c r="A88" s="205"/>
      <c r="B88" s="41" t="s">
        <v>93</v>
      </c>
      <c r="C88" s="9" t="s">
        <v>206</v>
      </c>
      <c r="D88" s="103" t="s">
        <v>161</v>
      </c>
      <c r="E88" s="103" t="s">
        <v>161</v>
      </c>
      <c r="F88" s="96" t="s">
        <v>221</v>
      </c>
      <c r="G88" s="115" t="s">
        <v>206</v>
      </c>
      <c r="H88" s="115" t="s">
        <v>206</v>
      </c>
      <c r="I88" s="96" t="s">
        <v>161</v>
      </c>
      <c r="J88" s="96" t="s">
        <v>161</v>
      </c>
      <c r="K88" s="103" t="s">
        <v>161</v>
      </c>
      <c r="L88" s="115" t="s">
        <v>206</v>
      </c>
      <c r="M88" s="27" t="s">
        <v>206</v>
      </c>
      <c r="N88" s="7" t="s">
        <v>161</v>
      </c>
      <c r="O88" s="9" t="s">
        <v>284</v>
      </c>
      <c r="P88" s="9" t="s">
        <v>242</v>
      </c>
      <c r="Q88" s="27" t="s">
        <v>206</v>
      </c>
      <c r="R88" s="115" t="s">
        <v>206</v>
      </c>
      <c r="S88" s="27" t="s">
        <v>206</v>
      </c>
      <c r="T88" s="96" t="s">
        <v>161</v>
      </c>
      <c r="U88" s="27" t="s">
        <v>206</v>
      </c>
      <c r="V88" s="27" t="s">
        <v>206</v>
      </c>
      <c r="W88" s="27" t="s">
        <v>206</v>
      </c>
      <c r="X88" s="27" t="s">
        <v>206</v>
      </c>
      <c r="Y88" s="9" t="s">
        <v>278</v>
      </c>
      <c r="Z88" s="7" t="s">
        <v>161</v>
      </c>
      <c r="AA88" s="27" t="s">
        <v>206</v>
      </c>
      <c r="AB88" s="25"/>
      <c r="AC88" s="24"/>
      <c r="AD88" s="65">
        <f t="shared" si="3"/>
        <v>16</v>
      </c>
      <c r="AE88" s="30">
        <f t="shared" si="4"/>
        <v>0</v>
      </c>
      <c r="AF88" s="66">
        <f t="shared" si="5"/>
        <v>0.64</v>
      </c>
      <c r="AG88" s="67" t="s">
        <v>509</v>
      </c>
      <c r="AH88" s="24"/>
      <c r="AI88" s="111" t="s">
        <v>232</v>
      </c>
      <c r="AJ88" s="28" t="s">
        <v>224</v>
      </c>
      <c r="AK88" s="28" t="s">
        <v>223</v>
      </c>
      <c r="AL88" s="24"/>
      <c r="AM88" s="24"/>
    </row>
    <row r="89" spans="1:39" s="14" customFormat="1" ht="18" thickTop="1" thickBot="1">
      <c r="A89" s="205"/>
      <c r="B89" s="41" t="s">
        <v>94</v>
      </c>
      <c r="C89" s="9" t="s">
        <v>206</v>
      </c>
      <c r="D89" s="27" t="s">
        <v>206</v>
      </c>
      <c r="E89" s="27" t="s">
        <v>206</v>
      </c>
      <c r="F89" s="27" t="s">
        <v>206</v>
      </c>
      <c r="G89" s="115" t="s">
        <v>206</v>
      </c>
      <c r="H89" s="115" t="s">
        <v>206</v>
      </c>
      <c r="I89" s="27" t="s">
        <v>206</v>
      </c>
      <c r="J89" s="108" t="s">
        <v>206</v>
      </c>
      <c r="K89" s="27" t="s">
        <v>206</v>
      </c>
      <c r="L89" s="115" t="s">
        <v>206</v>
      </c>
      <c r="M89" s="27" t="s">
        <v>206</v>
      </c>
      <c r="N89" s="9" t="s">
        <v>206</v>
      </c>
      <c r="O89" s="9" t="s">
        <v>284</v>
      </c>
      <c r="P89" s="9" t="s">
        <v>242</v>
      </c>
      <c r="Q89" s="27" t="s">
        <v>206</v>
      </c>
      <c r="R89" s="115" t="s">
        <v>206</v>
      </c>
      <c r="S89" s="27" t="s">
        <v>206</v>
      </c>
      <c r="T89" s="96" t="s">
        <v>161</v>
      </c>
      <c r="U89" s="27" t="s">
        <v>206</v>
      </c>
      <c r="V89" s="27" t="s">
        <v>206</v>
      </c>
      <c r="W89" s="27" t="s">
        <v>206</v>
      </c>
      <c r="X89" s="27" t="s">
        <v>206</v>
      </c>
      <c r="Y89" s="9" t="s">
        <v>278</v>
      </c>
      <c r="Z89" s="9" t="s">
        <v>206</v>
      </c>
      <c r="AA89" s="27" t="s">
        <v>206</v>
      </c>
      <c r="AB89" s="25"/>
      <c r="AC89" s="24"/>
      <c r="AD89" s="65">
        <f t="shared" si="3"/>
        <v>24</v>
      </c>
      <c r="AE89" s="30">
        <f t="shared" si="4"/>
        <v>0</v>
      </c>
      <c r="AF89" s="66">
        <f t="shared" si="5"/>
        <v>0.96</v>
      </c>
      <c r="AG89" s="67" t="s">
        <v>509</v>
      </c>
      <c r="AH89" s="24"/>
      <c r="AI89" s="111" t="s">
        <v>232</v>
      </c>
      <c r="AJ89" s="28" t="s">
        <v>224</v>
      </c>
      <c r="AK89" s="28" t="s">
        <v>223</v>
      </c>
      <c r="AL89" s="24"/>
      <c r="AM89" s="24"/>
    </row>
    <row r="90" spans="1:39" s="14" customFormat="1" ht="18" thickTop="1" thickBot="1">
      <c r="A90" s="205"/>
      <c r="B90" s="41" t="s">
        <v>95</v>
      </c>
      <c r="C90" s="9" t="s">
        <v>206</v>
      </c>
      <c r="D90" s="27" t="s">
        <v>206</v>
      </c>
      <c r="E90" s="27" t="s">
        <v>206</v>
      </c>
      <c r="F90" s="96" t="s">
        <v>221</v>
      </c>
      <c r="G90" s="115" t="s">
        <v>206</v>
      </c>
      <c r="H90" s="115" t="s">
        <v>206</v>
      </c>
      <c r="I90" s="27" t="s">
        <v>206</v>
      </c>
      <c r="J90" s="108" t="s">
        <v>206</v>
      </c>
      <c r="K90" s="27" t="s">
        <v>206</v>
      </c>
      <c r="L90" s="115" t="s">
        <v>206</v>
      </c>
      <c r="M90" s="27" t="s">
        <v>206</v>
      </c>
      <c r="N90" s="9" t="s">
        <v>206</v>
      </c>
      <c r="O90" s="9" t="s">
        <v>284</v>
      </c>
      <c r="P90" s="9" t="s">
        <v>242</v>
      </c>
      <c r="Q90" s="27" t="s">
        <v>206</v>
      </c>
      <c r="R90" s="115" t="s">
        <v>206</v>
      </c>
      <c r="S90" s="27" t="s">
        <v>206</v>
      </c>
      <c r="T90" s="96" t="s">
        <v>161</v>
      </c>
      <c r="U90" s="27" t="s">
        <v>206</v>
      </c>
      <c r="V90" s="27" t="s">
        <v>206</v>
      </c>
      <c r="W90" s="27" t="s">
        <v>206</v>
      </c>
      <c r="X90" s="27" t="s">
        <v>206</v>
      </c>
      <c r="Y90" s="9" t="s">
        <v>278</v>
      </c>
      <c r="Z90" s="9" t="s">
        <v>206</v>
      </c>
      <c r="AA90" s="27" t="s">
        <v>206</v>
      </c>
      <c r="AB90" s="25"/>
      <c r="AC90" s="24"/>
      <c r="AD90" s="65">
        <f t="shared" si="3"/>
        <v>23</v>
      </c>
      <c r="AE90" s="30">
        <f t="shared" si="4"/>
        <v>0</v>
      </c>
      <c r="AF90" s="66">
        <f t="shared" si="5"/>
        <v>0.92</v>
      </c>
      <c r="AG90" s="67" t="s">
        <v>509</v>
      </c>
      <c r="AH90" s="24"/>
      <c r="AI90" s="111" t="s">
        <v>232</v>
      </c>
      <c r="AJ90" s="28" t="s">
        <v>224</v>
      </c>
      <c r="AK90" s="28" t="s">
        <v>223</v>
      </c>
      <c r="AL90" s="24"/>
      <c r="AM90" s="24"/>
    </row>
    <row r="91" spans="1:39" s="14" customFormat="1" ht="18" thickTop="1" thickBot="1">
      <c r="A91" s="205"/>
      <c r="B91" s="41" t="s">
        <v>96</v>
      </c>
      <c r="C91" s="9" t="s">
        <v>206</v>
      </c>
      <c r="D91" s="27" t="s">
        <v>206</v>
      </c>
      <c r="E91" s="27" t="s">
        <v>206</v>
      </c>
      <c r="F91" s="27" t="s">
        <v>206</v>
      </c>
      <c r="G91" s="115" t="s">
        <v>206</v>
      </c>
      <c r="H91" s="115" t="s">
        <v>206</v>
      </c>
      <c r="I91" s="27" t="s">
        <v>206</v>
      </c>
      <c r="J91" s="108" t="s">
        <v>206</v>
      </c>
      <c r="K91" s="27" t="s">
        <v>206</v>
      </c>
      <c r="L91" s="115" t="s">
        <v>206</v>
      </c>
      <c r="M91" s="27" t="s">
        <v>206</v>
      </c>
      <c r="N91" s="9" t="s">
        <v>206</v>
      </c>
      <c r="O91" s="9" t="s">
        <v>284</v>
      </c>
      <c r="P91" s="9" t="s">
        <v>242</v>
      </c>
      <c r="Q91" s="27" t="s">
        <v>206</v>
      </c>
      <c r="R91" s="115" t="s">
        <v>206</v>
      </c>
      <c r="S91" s="27" t="s">
        <v>206</v>
      </c>
      <c r="T91" s="96" t="s">
        <v>161</v>
      </c>
      <c r="U91" s="27" t="s">
        <v>206</v>
      </c>
      <c r="V91" s="27" t="s">
        <v>206</v>
      </c>
      <c r="W91" s="27" t="s">
        <v>206</v>
      </c>
      <c r="X91" s="27" t="s">
        <v>206</v>
      </c>
      <c r="Y91" s="9" t="s">
        <v>278</v>
      </c>
      <c r="Z91" s="9" t="s">
        <v>206</v>
      </c>
      <c r="AA91" s="27" t="s">
        <v>206</v>
      </c>
      <c r="AB91" s="25"/>
      <c r="AC91" s="24"/>
      <c r="AD91" s="65">
        <f t="shared" si="3"/>
        <v>24</v>
      </c>
      <c r="AE91" s="30">
        <f t="shared" si="4"/>
        <v>0</v>
      </c>
      <c r="AF91" s="66">
        <f t="shared" si="5"/>
        <v>0.96</v>
      </c>
      <c r="AG91" s="67" t="s">
        <v>509</v>
      </c>
      <c r="AH91" s="24"/>
      <c r="AI91" s="111" t="s">
        <v>232</v>
      </c>
      <c r="AJ91" s="28" t="s">
        <v>224</v>
      </c>
      <c r="AK91" s="28" t="s">
        <v>223</v>
      </c>
      <c r="AL91" s="24"/>
      <c r="AM91" s="24"/>
    </row>
    <row r="92" spans="1:39" s="14" customFormat="1" ht="18" thickTop="1" thickBot="1">
      <c r="A92" s="205"/>
      <c r="B92" s="41" t="s">
        <v>97</v>
      </c>
      <c r="C92" s="7" t="s">
        <v>221</v>
      </c>
      <c r="D92" s="103" t="s">
        <v>161</v>
      </c>
      <c r="E92" s="103" t="s">
        <v>161</v>
      </c>
      <c r="F92" s="96" t="s">
        <v>221</v>
      </c>
      <c r="G92" s="96" t="s">
        <v>161</v>
      </c>
      <c r="H92" s="96" t="s">
        <v>161</v>
      </c>
      <c r="I92" s="96" t="s">
        <v>161</v>
      </c>
      <c r="J92" s="96" t="s">
        <v>161</v>
      </c>
      <c r="K92" s="103" t="s">
        <v>161</v>
      </c>
      <c r="L92" s="96" t="s">
        <v>161</v>
      </c>
      <c r="M92" s="27" t="s">
        <v>206</v>
      </c>
      <c r="N92" s="7" t="s">
        <v>161</v>
      </c>
      <c r="O92" s="9" t="s">
        <v>284</v>
      </c>
      <c r="P92" s="9" t="s">
        <v>242</v>
      </c>
      <c r="Q92" s="103" t="s">
        <v>161</v>
      </c>
      <c r="R92" s="115" t="s">
        <v>206</v>
      </c>
      <c r="S92" s="103" t="s">
        <v>161</v>
      </c>
      <c r="T92" s="96" t="s">
        <v>161</v>
      </c>
      <c r="U92" s="96" t="s">
        <v>161</v>
      </c>
      <c r="V92" s="27" t="s">
        <v>206</v>
      </c>
      <c r="W92" s="27" t="s">
        <v>206</v>
      </c>
      <c r="X92" s="27" t="s">
        <v>206</v>
      </c>
      <c r="Y92" s="9" t="s">
        <v>278</v>
      </c>
      <c r="Z92" s="7" t="s">
        <v>307</v>
      </c>
      <c r="AA92" s="27" t="s">
        <v>206</v>
      </c>
      <c r="AB92" s="25"/>
      <c r="AC92" s="24"/>
      <c r="AD92" s="65">
        <f t="shared" si="3"/>
        <v>9</v>
      </c>
      <c r="AE92" s="30">
        <f t="shared" si="4"/>
        <v>0</v>
      </c>
      <c r="AF92" s="66">
        <f t="shared" si="5"/>
        <v>0.36</v>
      </c>
      <c r="AG92" s="67" t="s">
        <v>509</v>
      </c>
      <c r="AH92" s="24"/>
      <c r="AI92" s="111" t="s">
        <v>232</v>
      </c>
      <c r="AJ92" s="28" t="s">
        <v>224</v>
      </c>
      <c r="AK92" s="28" t="s">
        <v>223</v>
      </c>
      <c r="AL92" s="24"/>
      <c r="AM92" s="24"/>
    </row>
    <row r="93" spans="1:39" s="14" customFormat="1" ht="18" thickTop="1" thickBot="1">
      <c r="A93" s="205"/>
      <c r="B93" s="41" t="s">
        <v>98</v>
      </c>
      <c r="C93" s="7" t="s">
        <v>221</v>
      </c>
      <c r="D93" s="103" t="s">
        <v>161</v>
      </c>
      <c r="E93" s="103" t="s">
        <v>161</v>
      </c>
      <c r="F93" s="96" t="s">
        <v>221</v>
      </c>
      <c r="G93" s="96" t="s">
        <v>161</v>
      </c>
      <c r="H93" s="96" t="s">
        <v>161</v>
      </c>
      <c r="I93" s="96" t="s">
        <v>161</v>
      </c>
      <c r="J93" s="96" t="s">
        <v>161</v>
      </c>
      <c r="K93" s="103" t="s">
        <v>161</v>
      </c>
      <c r="L93" s="96" t="s">
        <v>161</v>
      </c>
      <c r="M93" s="27" t="s">
        <v>206</v>
      </c>
      <c r="N93" s="7" t="s">
        <v>161</v>
      </c>
      <c r="O93" s="9" t="s">
        <v>284</v>
      </c>
      <c r="P93" s="9" t="s">
        <v>242</v>
      </c>
      <c r="Q93" s="103" t="s">
        <v>161</v>
      </c>
      <c r="R93" s="115" t="s">
        <v>206</v>
      </c>
      <c r="S93" s="103" t="s">
        <v>161</v>
      </c>
      <c r="T93" s="96" t="s">
        <v>161</v>
      </c>
      <c r="U93" s="96" t="s">
        <v>161</v>
      </c>
      <c r="V93" s="27" t="s">
        <v>206</v>
      </c>
      <c r="W93" s="27" t="s">
        <v>206</v>
      </c>
      <c r="X93" s="27" t="s">
        <v>206</v>
      </c>
      <c r="Y93" s="9" t="s">
        <v>278</v>
      </c>
      <c r="Z93" s="7" t="s">
        <v>161</v>
      </c>
      <c r="AA93" s="27" t="s">
        <v>206</v>
      </c>
      <c r="AB93" s="25"/>
      <c r="AC93" s="24"/>
      <c r="AD93" s="65">
        <f t="shared" si="3"/>
        <v>9</v>
      </c>
      <c r="AE93" s="30">
        <f t="shared" si="4"/>
        <v>0</v>
      </c>
      <c r="AF93" s="66">
        <f t="shared" si="5"/>
        <v>0.36</v>
      </c>
      <c r="AG93" s="67" t="s">
        <v>509</v>
      </c>
      <c r="AH93" s="24"/>
      <c r="AI93" s="111" t="s">
        <v>232</v>
      </c>
      <c r="AJ93" s="28" t="s">
        <v>224</v>
      </c>
      <c r="AK93" s="28" t="s">
        <v>223</v>
      </c>
      <c r="AL93" s="24"/>
      <c r="AM93" s="24"/>
    </row>
    <row r="94" spans="1:39" s="14" customFormat="1" ht="18" thickTop="1" thickBot="1">
      <c r="A94" s="205"/>
      <c r="B94" s="41" t="s">
        <v>99</v>
      </c>
      <c r="C94" s="7" t="s">
        <v>221</v>
      </c>
      <c r="D94" s="103" t="s">
        <v>161</v>
      </c>
      <c r="E94" s="103" t="s">
        <v>161</v>
      </c>
      <c r="F94" s="96" t="s">
        <v>221</v>
      </c>
      <c r="G94" s="96" t="s">
        <v>161</v>
      </c>
      <c r="H94" s="96" t="s">
        <v>161</v>
      </c>
      <c r="I94" s="96" t="s">
        <v>161</v>
      </c>
      <c r="J94" s="96" t="s">
        <v>161</v>
      </c>
      <c r="K94" s="103" t="s">
        <v>161</v>
      </c>
      <c r="L94" s="96" t="s">
        <v>161</v>
      </c>
      <c r="M94" s="27" t="s">
        <v>206</v>
      </c>
      <c r="N94" s="7" t="s">
        <v>161</v>
      </c>
      <c r="O94" s="9" t="s">
        <v>284</v>
      </c>
      <c r="P94" s="9" t="s">
        <v>242</v>
      </c>
      <c r="Q94" s="103" t="s">
        <v>161</v>
      </c>
      <c r="R94" s="115" t="s">
        <v>206</v>
      </c>
      <c r="S94" s="103" t="s">
        <v>161</v>
      </c>
      <c r="T94" s="96" t="s">
        <v>161</v>
      </c>
      <c r="U94" s="27" t="s">
        <v>206</v>
      </c>
      <c r="V94" s="27" t="s">
        <v>206</v>
      </c>
      <c r="W94" s="27" t="s">
        <v>206</v>
      </c>
      <c r="X94" s="27" t="s">
        <v>206</v>
      </c>
      <c r="Y94" s="9" t="s">
        <v>278</v>
      </c>
      <c r="Z94" s="7" t="s">
        <v>161</v>
      </c>
      <c r="AA94" s="27" t="s">
        <v>206</v>
      </c>
      <c r="AB94" s="25"/>
      <c r="AC94" s="24"/>
      <c r="AD94" s="65">
        <f t="shared" si="3"/>
        <v>10</v>
      </c>
      <c r="AE94" s="30">
        <f t="shared" si="4"/>
        <v>0</v>
      </c>
      <c r="AF94" s="66">
        <f t="shared" si="5"/>
        <v>0.4</v>
      </c>
      <c r="AG94" s="67" t="s">
        <v>509</v>
      </c>
      <c r="AH94" s="24"/>
      <c r="AI94" s="111" t="s">
        <v>232</v>
      </c>
      <c r="AJ94" s="28" t="s">
        <v>224</v>
      </c>
      <c r="AK94" s="28" t="s">
        <v>223</v>
      </c>
      <c r="AL94" s="24"/>
      <c r="AM94" s="24"/>
    </row>
    <row r="95" spans="1:39" s="14" customFormat="1" ht="18" thickTop="1" thickBot="1">
      <c r="A95" s="205"/>
      <c r="B95" s="41" t="s">
        <v>100</v>
      </c>
      <c r="C95" s="8" t="s">
        <v>224</v>
      </c>
      <c r="D95" s="27" t="s">
        <v>206</v>
      </c>
      <c r="E95" s="27" t="s">
        <v>206</v>
      </c>
      <c r="F95" s="96" t="s">
        <v>221</v>
      </c>
      <c r="G95" s="115" t="s">
        <v>206</v>
      </c>
      <c r="H95" s="115" t="s">
        <v>206</v>
      </c>
      <c r="I95" s="27" t="s">
        <v>206</v>
      </c>
      <c r="J95" s="108" t="s">
        <v>206</v>
      </c>
      <c r="K95" s="27" t="s">
        <v>206</v>
      </c>
      <c r="L95" s="115" t="s">
        <v>206</v>
      </c>
      <c r="M95" s="27" t="s">
        <v>206</v>
      </c>
      <c r="N95" s="7" t="s">
        <v>161</v>
      </c>
      <c r="O95" s="9" t="s">
        <v>284</v>
      </c>
      <c r="P95" s="9" t="s">
        <v>242</v>
      </c>
      <c r="Q95" s="27" t="s">
        <v>206</v>
      </c>
      <c r="R95" s="115" t="s">
        <v>206</v>
      </c>
      <c r="S95" s="27" t="s">
        <v>206</v>
      </c>
      <c r="T95" s="96" t="s">
        <v>161</v>
      </c>
      <c r="U95" s="27" t="s">
        <v>206</v>
      </c>
      <c r="V95" s="27" t="s">
        <v>206</v>
      </c>
      <c r="W95" s="27" t="s">
        <v>206</v>
      </c>
      <c r="X95" s="27" t="s">
        <v>206</v>
      </c>
      <c r="Y95" s="9" t="s">
        <v>278</v>
      </c>
      <c r="Z95" s="9" t="s">
        <v>206</v>
      </c>
      <c r="AA95" s="27" t="s">
        <v>206</v>
      </c>
      <c r="AB95" s="25"/>
      <c r="AC95" s="24"/>
      <c r="AD95" s="65">
        <f t="shared" si="3"/>
        <v>21</v>
      </c>
      <c r="AE95" s="30">
        <f t="shared" si="4"/>
        <v>1</v>
      </c>
      <c r="AF95" s="66">
        <f t="shared" si="5"/>
        <v>0.86</v>
      </c>
      <c r="AG95" s="67" t="s">
        <v>509</v>
      </c>
      <c r="AH95" s="24"/>
      <c r="AI95" s="111" t="s">
        <v>232</v>
      </c>
      <c r="AJ95" s="28" t="s">
        <v>224</v>
      </c>
      <c r="AK95" s="28" t="s">
        <v>223</v>
      </c>
      <c r="AL95" s="24"/>
      <c r="AM95" s="24"/>
    </row>
    <row r="96" spans="1:39" s="18" customFormat="1" ht="18" thickTop="1" thickBot="1">
      <c r="A96" s="206"/>
      <c r="B96" s="42" t="s">
        <v>101</v>
      </c>
      <c r="C96" s="7" t="s">
        <v>221</v>
      </c>
      <c r="D96" s="27" t="s">
        <v>206</v>
      </c>
      <c r="E96" s="38" t="s">
        <v>223</v>
      </c>
      <c r="F96" s="96" t="s">
        <v>221</v>
      </c>
      <c r="G96" s="96" t="s">
        <v>161</v>
      </c>
      <c r="H96" s="96" t="s">
        <v>161</v>
      </c>
      <c r="I96" s="96" t="s">
        <v>161</v>
      </c>
      <c r="J96" s="96" t="s">
        <v>161</v>
      </c>
      <c r="K96" s="103" t="s">
        <v>161</v>
      </c>
      <c r="L96" s="96" t="s">
        <v>161</v>
      </c>
      <c r="M96" s="27" t="s">
        <v>206</v>
      </c>
      <c r="N96" s="7" t="s">
        <v>161</v>
      </c>
      <c r="O96" s="143" t="s">
        <v>284</v>
      </c>
      <c r="P96" s="143" t="s">
        <v>242</v>
      </c>
      <c r="Q96" s="27" t="s">
        <v>206</v>
      </c>
      <c r="R96" s="115" t="s">
        <v>206</v>
      </c>
      <c r="S96" s="27" t="s">
        <v>206</v>
      </c>
      <c r="T96" s="96" t="s">
        <v>161</v>
      </c>
      <c r="U96" s="27" t="s">
        <v>206</v>
      </c>
      <c r="V96" s="108" t="s">
        <v>206</v>
      </c>
      <c r="W96" s="108" t="s">
        <v>206</v>
      </c>
      <c r="X96" s="108" t="s">
        <v>206</v>
      </c>
      <c r="Y96" s="143" t="s">
        <v>278</v>
      </c>
      <c r="Z96" s="9" t="s">
        <v>206</v>
      </c>
      <c r="AA96" s="108" t="s">
        <v>206</v>
      </c>
      <c r="AB96" s="25"/>
      <c r="AC96" s="31"/>
      <c r="AD96" s="65">
        <f t="shared" si="3"/>
        <v>14</v>
      </c>
      <c r="AE96" s="30">
        <f t="shared" si="4"/>
        <v>1</v>
      </c>
      <c r="AF96" s="66">
        <f t="shared" si="5"/>
        <v>0.57999999999999996</v>
      </c>
      <c r="AG96" s="67" t="s">
        <v>509</v>
      </c>
      <c r="AH96" s="31"/>
      <c r="AI96" s="111" t="s">
        <v>232</v>
      </c>
      <c r="AJ96" s="28" t="s">
        <v>224</v>
      </c>
      <c r="AK96" s="28" t="s">
        <v>223</v>
      </c>
      <c r="AL96" s="31"/>
      <c r="AM96" s="31"/>
    </row>
    <row r="97" spans="1:39" s="16" customFormat="1" ht="16.5" customHeight="1" thickTop="1">
      <c r="A97" s="212" t="s">
        <v>12</v>
      </c>
      <c r="B97" s="43" t="s">
        <v>102</v>
      </c>
      <c r="C97" s="7" t="s">
        <v>221</v>
      </c>
      <c r="D97" s="103" t="s">
        <v>161</v>
      </c>
      <c r="E97" s="103" t="s">
        <v>161</v>
      </c>
      <c r="F97" s="96" t="s">
        <v>221</v>
      </c>
      <c r="G97" s="7" t="s">
        <v>161</v>
      </c>
      <c r="H97" s="7" t="s">
        <v>161</v>
      </c>
      <c r="I97" s="96" t="s">
        <v>161</v>
      </c>
      <c r="J97" s="96" t="s">
        <v>161</v>
      </c>
      <c r="K97" s="103" t="s">
        <v>161</v>
      </c>
      <c r="L97" s="7" t="s">
        <v>161</v>
      </c>
      <c r="M97" s="27" t="s">
        <v>206</v>
      </c>
      <c r="N97" s="7" t="s">
        <v>161</v>
      </c>
      <c r="O97" s="9" t="s">
        <v>284</v>
      </c>
      <c r="P97" s="9" t="s">
        <v>242</v>
      </c>
      <c r="Q97" s="103" t="s">
        <v>161</v>
      </c>
      <c r="R97" s="7" t="s">
        <v>161</v>
      </c>
      <c r="S97" s="103" t="s">
        <v>161</v>
      </c>
      <c r="T97" s="96" t="s">
        <v>161</v>
      </c>
      <c r="U97" s="96" t="s">
        <v>161</v>
      </c>
      <c r="V97" s="111" t="s">
        <v>206</v>
      </c>
      <c r="W97" s="111" t="s">
        <v>206</v>
      </c>
      <c r="X97" s="111" t="s">
        <v>206</v>
      </c>
      <c r="Y97" s="9" t="s">
        <v>278</v>
      </c>
      <c r="Z97" s="7" t="s">
        <v>161</v>
      </c>
      <c r="AA97" s="111" t="s">
        <v>206</v>
      </c>
      <c r="AB97" s="25"/>
      <c r="AC97" s="32"/>
      <c r="AD97" s="65">
        <f t="shared" si="3"/>
        <v>8</v>
      </c>
      <c r="AE97" s="30">
        <f t="shared" si="4"/>
        <v>0</v>
      </c>
      <c r="AF97" s="66">
        <f t="shared" si="5"/>
        <v>0.32</v>
      </c>
      <c r="AG97" s="67" t="s">
        <v>509</v>
      </c>
      <c r="AH97" s="32"/>
      <c r="AI97" s="111" t="s">
        <v>232</v>
      </c>
      <c r="AJ97" s="28" t="s">
        <v>224</v>
      </c>
      <c r="AK97" s="28" t="s">
        <v>223</v>
      </c>
      <c r="AL97" s="32"/>
      <c r="AM97" s="32"/>
    </row>
    <row r="98" spans="1:39" s="14" customFormat="1">
      <c r="A98" s="213"/>
      <c r="B98" s="41" t="s">
        <v>103</v>
      </c>
      <c r="C98" s="7" t="s">
        <v>221</v>
      </c>
      <c r="D98" s="103" t="s">
        <v>161</v>
      </c>
      <c r="E98" s="103" t="s">
        <v>161</v>
      </c>
      <c r="F98" s="96" t="s">
        <v>221</v>
      </c>
      <c r="G98" s="7" t="s">
        <v>161</v>
      </c>
      <c r="H98" s="7" t="s">
        <v>161</v>
      </c>
      <c r="I98" s="96" t="s">
        <v>161</v>
      </c>
      <c r="J98" s="96" t="s">
        <v>161</v>
      </c>
      <c r="K98" s="103" t="s">
        <v>161</v>
      </c>
      <c r="L98" s="7" t="s">
        <v>161</v>
      </c>
      <c r="M98" s="27" t="s">
        <v>206</v>
      </c>
      <c r="N98" s="7" t="s">
        <v>161</v>
      </c>
      <c r="O98" s="9" t="s">
        <v>284</v>
      </c>
      <c r="P98" s="9" t="s">
        <v>242</v>
      </c>
      <c r="Q98" s="103" t="s">
        <v>161</v>
      </c>
      <c r="R98" s="7" t="s">
        <v>161</v>
      </c>
      <c r="S98" s="103" t="s">
        <v>161</v>
      </c>
      <c r="T98" s="96" t="s">
        <v>161</v>
      </c>
      <c r="U98" s="96" t="s">
        <v>161</v>
      </c>
      <c r="V98" s="27" t="s">
        <v>206</v>
      </c>
      <c r="W98" s="27" t="s">
        <v>206</v>
      </c>
      <c r="X98" s="27" t="s">
        <v>206</v>
      </c>
      <c r="Y98" s="9" t="s">
        <v>278</v>
      </c>
      <c r="Z98" s="7" t="s">
        <v>161</v>
      </c>
      <c r="AA98" s="27" t="s">
        <v>206</v>
      </c>
      <c r="AB98" s="25"/>
      <c r="AC98" s="24"/>
      <c r="AD98" s="65">
        <f t="shared" si="3"/>
        <v>8</v>
      </c>
      <c r="AE98" s="30">
        <f t="shared" si="4"/>
        <v>0</v>
      </c>
      <c r="AF98" s="66">
        <f t="shared" si="5"/>
        <v>0.32</v>
      </c>
      <c r="AG98" s="67" t="s">
        <v>509</v>
      </c>
      <c r="AH98" s="24"/>
      <c r="AI98" s="111" t="s">
        <v>232</v>
      </c>
      <c r="AJ98" s="28" t="s">
        <v>224</v>
      </c>
      <c r="AK98" s="28" t="s">
        <v>223</v>
      </c>
      <c r="AL98" s="24"/>
      <c r="AM98" s="24"/>
    </row>
    <row r="99" spans="1:39" s="14" customFormat="1" ht="17.25" thickBot="1">
      <c r="A99" s="213"/>
      <c r="B99" s="41" t="s">
        <v>104</v>
      </c>
      <c r="C99" s="7" t="s">
        <v>221</v>
      </c>
      <c r="D99" s="103" t="s">
        <v>161</v>
      </c>
      <c r="E99" s="103" t="s">
        <v>161</v>
      </c>
      <c r="F99" s="96" t="s">
        <v>221</v>
      </c>
      <c r="G99" s="7" t="s">
        <v>161</v>
      </c>
      <c r="H99" s="7" t="s">
        <v>161</v>
      </c>
      <c r="I99" s="96" t="s">
        <v>161</v>
      </c>
      <c r="J99" s="96" t="s">
        <v>161</v>
      </c>
      <c r="K99" s="103" t="s">
        <v>161</v>
      </c>
      <c r="L99" s="7" t="s">
        <v>161</v>
      </c>
      <c r="M99" s="27" t="s">
        <v>206</v>
      </c>
      <c r="N99" s="7" t="s">
        <v>161</v>
      </c>
      <c r="O99" s="9" t="s">
        <v>284</v>
      </c>
      <c r="P99" s="9" t="s">
        <v>242</v>
      </c>
      <c r="Q99" s="103" t="s">
        <v>161</v>
      </c>
      <c r="R99" s="7" t="s">
        <v>161</v>
      </c>
      <c r="S99" s="103" t="s">
        <v>161</v>
      </c>
      <c r="T99" s="96" t="s">
        <v>161</v>
      </c>
      <c r="U99" s="96" t="s">
        <v>161</v>
      </c>
      <c r="V99" s="27" t="s">
        <v>206</v>
      </c>
      <c r="W99" s="27" t="s">
        <v>206</v>
      </c>
      <c r="X99" s="27" t="s">
        <v>206</v>
      </c>
      <c r="Y99" s="9" t="s">
        <v>278</v>
      </c>
      <c r="Z99" s="7" t="s">
        <v>161</v>
      </c>
      <c r="AA99" s="27" t="s">
        <v>206</v>
      </c>
      <c r="AB99" s="25"/>
      <c r="AC99" s="24"/>
      <c r="AD99" s="65">
        <f t="shared" si="3"/>
        <v>8</v>
      </c>
      <c r="AE99" s="30">
        <f t="shared" si="4"/>
        <v>0</v>
      </c>
      <c r="AF99" s="66">
        <f t="shared" si="5"/>
        <v>0.32</v>
      </c>
      <c r="AG99" s="67" t="s">
        <v>509</v>
      </c>
      <c r="AH99" s="24"/>
      <c r="AI99" s="111" t="s">
        <v>232</v>
      </c>
      <c r="AJ99" s="28" t="s">
        <v>224</v>
      </c>
      <c r="AK99" s="28" t="s">
        <v>223</v>
      </c>
      <c r="AL99" s="24"/>
      <c r="AM99" s="24"/>
    </row>
    <row r="100" spans="1:39" s="14" customFormat="1" ht="18" thickTop="1" thickBot="1">
      <c r="A100" s="213"/>
      <c r="B100" s="40" t="s">
        <v>105</v>
      </c>
      <c r="C100" s="8" t="s">
        <v>224</v>
      </c>
      <c r="D100" s="27" t="s">
        <v>206</v>
      </c>
      <c r="E100" s="27" t="s">
        <v>206</v>
      </c>
      <c r="F100" s="96" t="s">
        <v>221</v>
      </c>
      <c r="G100" s="115" t="s">
        <v>206</v>
      </c>
      <c r="H100" s="115" t="s">
        <v>206</v>
      </c>
      <c r="I100" s="96" t="s">
        <v>161</v>
      </c>
      <c r="J100" s="108" t="s">
        <v>206</v>
      </c>
      <c r="K100" s="38" t="s">
        <v>223</v>
      </c>
      <c r="L100" s="115" t="s">
        <v>206</v>
      </c>
      <c r="M100" s="27" t="s">
        <v>206</v>
      </c>
      <c r="N100" s="7" t="s">
        <v>161</v>
      </c>
      <c r="O100" s="9" t="s">
        <v>284</v>
      </c>
      <c r="P100" s="9" t="s">
        <v>242</v>
      </c>
      <c r="Q100" s="38" t="s">
        <v>291</v>
      </c>
      <c r="R100" s="115" t="s">
        <v>206</v>
      </c>
      <c r="S100" s="38" t="s">
        <v>223</v>
      </c>
      <c r="T100" s="96" t="s">
        <v>161</v>
      </c>
      <c r="U100" s="28" t="s">
        <v>162</v>
      </c>
      <c r="V100" s="27" t="s">
        <v>206</v>
      </c>
      <c r="W100" s="27" t="s">
        <v>206</v>
      </c>
      <c r="X100" s="27" t="s">
        <v>206</v>
      </c>
      <c r="Y100" s="9" t="s">
        <v>278</v>
      </c>
      <c r="Z100" s="7" t="s">
        <v>161</v>
      </c>
      <c r="AA100" s="27" t="s">
        <v>206</v>
      </c>
      <c r="AB100" s="25"/>
      <c r="AC100" s="24"/>
      <c r="AD100" s="65">
        <f t="shared" si="3"/>
        <v>15</v>
      </c>
      <c r="AE100" s="30">
        <f t="shared" si="4"/>
        <v>5</v>
      </c>
      <c r="AF100" s="66">
        <f t="shared" si="5"/>
        <v>0.7</v>
      </c>
      <c r="AG100" s="67" t="s">
        <v>509</v>
      </c>
      <c r="AH100" s="24"/>
      <c r="AI100" s="111" t="s">
        <v>232</v>
      </c>
      <c r="AJ100" s="28" t="s">
        <v>224</v>
      </c>
      <c r="AK100" s="28" t="s">
        <v>223</v>
      </c>
      <c r="AL100" s="24"/>
      <c r="AM100" s="24"/>
    </row>
    <row r="101" spans="1:39" s="14" customFormat="1" ht="18" thickTop="1" thickBot="1">
      <c r="A101" s="213"/>
      <c r="B101" s="40" t="s">
        <v>106</v>
      </c>
      <c r="C101" s="7" t="s">
        <v>221</v>
      </c>
      <c r="D101" s="27" t="s">
        <v>206</v>
      </c>
      <c r="E101" s="27" t="s">
        <v>206</v>
      </c>
      <c r="F101" s="96" t="s">
        <v>221</v>
      </c>
      <c r="G101" s="96" t="s">
        <v>161</v>
      </c>
      <c r="H101" s="96" t="s">
        <v>161</v>
      </c>
      <c r="I101" s="96" t="s">
        <v>161</v>
      </c>
      <c r="J101" s="108" t="s">
        <v>206</v>
      </c>
      <c r="K101" s="27" t="s">
        <v>206</v>
      </c>
      <c r="L101" s="96" t="s">
        <v>161</v>
      </c>
      <c r="M101" s="27" t="s">
        <v>206</v>
      </c>
      <c r="N101" s="7" t="s">
        <v>161</v>
      </c>
      <c r="O101" s="9" t="s">
        <v>284</v>
      </c>
      <c r="P101" s="9" t="s">
        <v>242</v>
      </c>
      <c r="Q101" s="27" t="s">
        <v>206</v>
      </c>
      <c r="R101" s="115" t="s">
        <v>206</v>
      </c>
      <c r="S101" s="27" t="s">
        <v>206</v>
      </c>
      <c r="T101" s="96" t="s">
        <v>161</v>
      </c>
      <c r="U101" s="28" t="s">
        <v>162</v>
      </c>
      <c r="V101" s="27" t="s">
        <v>206</v>
      </c>
      <c r="W101" s="27" t="s">
        <v>206</v>
      </c>
      <c r="X101" s="27" t="s">
        <v>206</v>
      </c>
      <c r="Y101" s="9" t="s">
        <v>278</v>
      </c>
      <c r="Z101" s="7" t="s">
        <v>161</v>
      </c>
      <c r="AA101" s="27" t="s">
        <v>206</v>
      </c>
      <c r="AB101" s="25"/>
      <c r="AC101" s="24"/>
      <c r="AD101" s="65">
        <f t="shared" si="3"/>
        <v>15</v>
      </c>
      <c r="AE101" s="30">
        <f t="shared" si="4"/>
        <v>1</v>
      </c>
      <c r="AF101" s="66">
        <f t="shared" si="5"/>
        <v>0.62</v>
      </c>
      <c r="AG101" s="67" t="s">
        <v>509</v>
      </c>
      <c r="AH101" s="24"/>
      <c r="AI101" s="111" t="s">
        <v>232</v>
      </c>
      <c r="AJ101" s="28" t="s">
        <v>224</v>
      </c>
      <c r="AK101" s="28" t="s">
        <v>223</v>
      </c>
      <c r="AL101" s="24"/>
      <c r="AM101" s="24"/>
    </row>
    <row r="102" spans="1:39" s="14" customFormat="1" ht="18" thickTop="1" thickBot="1">
      <c r="A102" s="213"/>
      <c r="B102" s="40" t="s">
        <v>107</v>
      </c>
      <c r="C102" s="7" t="s">
        <v>221</v>
      </c>
      <c r="D102" s="27" t="s">
        <v>206</v>
      </c>
      <c r="E102" s="27" t="s">
        <v>206</v>
      </c>
      <c r="F102" s="96" t="s">
        <v>221</v>
      </c>
      <c r="G102" s="96" t="s">
        <v>161</v>
      </c>
      <c r="H102" s="96" t="s">
        <v>161</v>
      </c>
      <c r="I102" s="27" t="s">
        <v>206</v>
      </c>
      <c r="J102" s="108" t="s">
        <v>206</v>
      </c>
      <c r="K102" s="27" t="s">
        <v>206</v>
      </c>
      <c r="L102" s="96" t="s">
        <v>161</v>
      </c>
      <c r="M102" s="27" t="s">
        <v>206</v>
      </c>
      <c r="N102" s="7" t="s">
        <v>161</v>
      </c>
      <c r="O102" s="9" t="s">
        <v>284</v>
      </c>
      <c r="P102" s="9" t="s">
        <v>242</v>
      </c>
      <c r="Q102" s="27" t="s">
        <v>206</v>
      </c>
      <c r="R102" s="115" t="s">
        <v>206</v>
      </c>
      <c r="S102" s="27" t="s">
        <v>206</v>
      </c>
      <c r="T102" s="96" t="s">
        <v>161</v>
      </c>
      <c r="U102" s="28" t="s">
        <v>162</v>
      </c>
      <c r="V102" s="27" t="s">
        <v>206</v>
      </c>
      <c r="W102" s="27" t="s">
        <v>206</v>
      </c>
      <c r="X102" s="27" t="s">
        <v>206</v>
      </c>
      <c r="Y102" s="9" t="s">
        <v>278</v>
      </c>
      <c r="Z102" s="7" t="s">
        <v>161</v>
      </c>
      <c r="AA102" s="27" t="s">
        <v>206</v>
      </c>
      <c r="AB102" s="25"/>
      <c r="AC102" s="24"/>
      <c r="AD102" s="65">
        <f t="shared" si="3"/>
        <v>16</v>
      </c>
      <c r="AE102" s="30">
        <f t="shared" si="4"/>
        <v>1</v>
      </c>
      <c r="AF102" s="66">
        <f t="shared" si="5"/>
        <v>0.66</v>
      </c>
      <c r="AG102" s="67" t="s">
        <v>509</v>
      </c>
      <c r="AH102" s="24"/>
      <c r="AI102" s="111" t="s">
        <v>232</v>
      </c>
      <c r="AJ102" s="28" t="s">
        <v>224</v>
      </c>
      <c r="AK102" s="28" t="s">
        <v>223</v>
      </c>
      <c r="AL102" s="24"/>
      <c r="AM102" s="24"/>
    </row>
    <row r="103" spans="1:39" s="14" customFormat="1" ht="18" thickTop="1" thickBot="1">
      <c r="A103" s="213"/>
      <c r="B103" s="40" t="s">
        <v>108</v>
      </c>
      <c r="C103" s="7" t="s">
        <v>221</v>
      </c>
      <c r="D103" s="27" t="s">
        <v>206</v>
      </c>
      <c r="E103" s="27" t="s">
        <v>206</v>
      </c>
      <c r="F103" s="96" t="s">
        <v>221</v>
      </c>
      <c r="G103" s="96" t="s">
        <v>161</v>
      </c>
      <c r="H103" s="96" t="s">
        <v>161</v>
      </c>
      <c r="I103" s="27" t="s">
        <v>206</v>
      </c>
      <c r="J103" s="108" t="s">
        <v>206</v>
      </c>
      <c r="K103" s="27" t="s">
        <v>206</v>
      </c>
      <c r="L103" s="96" t="s">
        <v>161</v>
      </c>
      <c r="M103" s="27" t="s">
        <v>206</v>
      </c>
      <c r="N103" s="7" t="s">
        <v>161</v>
      </c>
      <c r="O103" s="9" t="s">
        <v>284</v>
      </c>
      <c r="P103" s="9" t="s">
        <v>242</v>
      </c>
      <c r="Q103" s="27" t="s">
        <v>206</v>
      </c>
      <c r="R103" s="115" t="s">
        <v>206</v>
      </c>
      <c r="S103" s="27" t="s">
        <v>206</v>
      </c>
      <c r="T103" s="96" t="s">
        <v>161</v>
      </c>
      <c r="U103" s="28" t="s">
        <v>162</v>
      </c>
      <c r="V103" s="27" t="s">
        <v>206</v>
      </c>
      <c r="W103" s="27" t="s">
        <v>206</v>
      </c>
      <c r="X103" s="27" t="s">
        <v>206</v>
      </c>
      <c r="Y103" s="9" t="s">
        <v>278</v>
      </c>
      <c r="Z103" s="7" t="s">
        <v>161</v>
      </c>
      <c r="AA103" s="27" t="s">
        <v>206</v>
      </c>
      <c r="AB103" s="25"/>
      <c r="AC103" s="24"/>
      <c r="AD103" s="65">
        <f t="shared" si="3"/>
        <v>16</v>
      </c>
      <c r="AE103" s="30">
        <f t="shared" si="4"/>
        <v>1</v>
      </c>
      <c r="AF103" s="66">
        <f t="shared" si="5"/>
        <v>0.66</v>
      </c>
      <c r="AG103" s="67" t="s">
        <v>509</v>
      </c>
      <c r="AH103" s="24"/>
      <c r="AI103" s="111" t="s">
        <v>232</v>
      </c>
      <c r="AJ103" s="28" t="s">
        <v>224</v>
      </c>
      <c r="AK103" s="28" t="s">
        <v>223</v>
      </c>
      <c r="AL103" s="24"/>
      <c r="AM103" s="24"/>
    </row>
    <row r="104" spans="1:39" s="15" customFormat="1" ht="18" thickTop="1" thickBot="1">
      <c r="A104" s="214"/>
      <c r="B104" s="46" t="s">
        <v>109</v>
      </c>
      <c r="C104" s="7" t="s">
        <v>221</v>
      </c>
      <c r="D104" s="27" t="s">
        <v>206</v>
      </c>
      <c r="E104" s="27" t="s">
        <v>206</v>
      </c>
      <c r="F104" s="96" t="s">
        <v>221</v>
      </c>
      <c r="G104" s="96" t="s">
        <v>161</v>
      </c>
      <c r="H104" s="96" t="s">
        <v>161</v>
      </c>
      <c r="I104" s="27" t="s">
        <v>206</v>
      </c>
      <c r="J104" s="108" t="s">
        <v>206</v>
      </c>
      <c r="K104" s="27" t="s">
        <v>206</v>
      </c>
      <c r="L104" s="96" t="s">
        <v>161</v>
      </c>
      <c r="M104" s="27" t="s">
        <v>206</v>
      </c>
      <c r="N104" s="7" t="s">
        <v>161</v>
      </c>
      <c r="O104" s="114" t="s">
        <v>284</v>
      </c>
      <c r="P104" s="114" t="s">
        <v>242</v>
      </c>
      <c r="Q104" s="27" t="s">
        <v>206</v>
      </c>
      <c r="R104" s="115" t="s">
        <v>206</v>
      </c>
      <c r="S104" s="27" t="s">
        <v>206</v>
      </c>
      <c r="T104" s="96" t="s">
        <v>161</v>
      </c>
      <c r="U104" s="28" t="s">
        <v>162</v>
      </c>
      <c r="V104" s="109" t="s">
        <v>206</v>
      </c>
      <c r="W104" s="109" t="s">
        <v>206</v>
      </c>
      <c r="X104" s="109" t="s">
        <v>206</v>
      </c>
      <c r="Y104" s="114" t="s">
        <v>278</v>
      </c>
      <c r="Z104" s="7" t="s">
        <v>161</v>
      </c>
      <c r="AA104" s="109" t="s">
        <v>206</v>
      </c>
      <c r="AB104" s="25"/>
      <c r="AC104" s="33"/>
      <c r="AD104" s="65">
        <f t="shared" si="3"/>
        <v>16</v>
      </c>
      <c r="AE104" s="30">
        <f t="shared" si="4"/>
        <v>1</v>
      </c>
      <c r="AF104" s="66">
        <f t="shared" si="5"/>
        <v>0.66</v>
      </c>
      <c r="AG104" s="67" t="s">
        <v>509</v>
      </c>
      <c r="AH104" s="33"/>
      <c r="AI104" s="111" t="s">
        <v>232</v>
      </c>
      <c r="AJ104" s="28" t="s">
        <v>224</v>
      </c>
      <c r="AK104" s="28" t="s">
        <v>223</v>
      </c>
      <c r="AL104" s="33"/>
      <c r="AM104" s="33"/>
    </row>
    <row r="105" spans="1:39" s="17" customFormat="1" ht="17.25" customHeight="1" thickTop="1" thickBot="1">
      <c r="A105" s="212" t="s">
        <v>13</v>
      </c>
      <c r="B105" s="45" t="s">
        <v>102</v>
      </c>
      <c r="C105" s="7" t="s">
        <v>221</v>
      </c>
      <c r="D105" s="103" t="s">
        <v>161</v>
      </c>
      <c r="E105" s="103" t="s">
        <v>161</v>
      </c>
      <c r="F105" s="96" t="s">
        <v>221</v>
      </c>
      <c r="G105" s="99" t="s">
        <v>161</v>
      </c>
      <c r="H105" s="99" t="s">
        <v>161</v>
      </c>
      <c r="I105" s="96" t="s">
        <v>161</v>
      </c>
      <c r="J105" s="96" t="s">
        <v>161</v>
      </c>
      <c r="K105" s="103" t="s">
        <v>161</v>
      </c>
      <c r="L105" s="99" t="s">
        <v>161</v>
      </c>
      <c r="M105" s="27" t="s">
        <v>206</v>
      </c>
      <c r="N105" s="7" t="s">
        <v>161</v>
      </c>
      <c r="O105" s="115" t="s">
        <v>284</v>
      </c>
      <c r="P105" s="115" t="s">
        <v>242</v>
      </c>
      <c r="Q105" s="103" t="s">
        <v>161</v>
      </c>
      <c r="R105" s="99" t="s">
        <v>161</v>
      </c>
      <c r="S105" s="103" t="s">
        <v>161</v>
      </c>
      <c r="T105" s="96" t="s">
        <v>161</v>
      </c>
      <c r="U105" s="96" t="s">
        <v>161</v>
      </c>
      <c r="V105" s="104" t="s">
        <v>206</v>
      </c>
      <c r="W105" s="104" t="s">
        <v>206</v>
      </c>
      <c r="X105" s="104" t="s">
        <v>206</v>
      </c>
      <c r="Y105" s="115" t="s">
        <v>278</v>
      </c>
      <c r="Z105" s="7" t="s">
        <v>161</v>
      </c>
      <c r="AA105" s="104" t="s">
        <v>206</v>
      </c>
      <c r="AB105" s="25"/>
      <c r="AC105" s="29"/>
      <c r="AD105" s="65">
        <f t="shared" si="3"/>
        <v>8</v>
      </c>
      <c r="AE105" s="30">
        <f t="shared" si="4"/>
        <v>0</v>
      </c>
      <c r="AF105" s="66">
        <f t="shared" si="5"/>
        <v>0.32</v>
      </c>
      <c r="AG105" s="67" t="s">
        <v>509</v>
      </c>
      <c r="AH105" s="29"/>
      <c r="AI105" s="111" t="s">
        <v>232</v>
      </c>
      <c r="AJ105" s="28" t="s">
        <v>224</v>
      </c>
      <c r="AK105" s="28" t="s">
        <v>223</v>
      </c>
      <c r="AL105" s="29"/>
      <c r="AM105" s="29"/>
    </row>
    <row r="106" spans="1:39" s="14" customFormat="1" ht="18" thickTop="1" thickBot="1">
      <c r="A106" s="213"/>
      <c r="B106" s="41" t="s">
        <v>103</v>
      </c>
      <c r="C106" s="7" t="s">
        <v>221</v>
      </c>
      <c r="D106" s="103" t="s">
        <v>161</v>
      </c>
      <c r="E106" s="103" t="s">
        <v>161</v>
      </c>
      <c r="F106" s="96" t="s">
        <v>221</v>
      </c>
      <c r="G106" s="99" t="s">
        <v>161</v>
      </c>
      <c r="H106" s="99" t="s">
        <v>161</v>
      </c>
      <c r="I106" s="96" t="s">
        <v>161</v>
      </c>
      <c r="J106" s="96" t="s">
        <v>161</v>
      </c>
      <c r="K106" s="141" t="s">
        <v>161</v>
      </c>
      <c r="L106" s="99" t="s">
        <v>161</v>
      </c>
      <c r="M106" s="27" t="s">
        <v>206</v>
      </c>
      <c r="N106" s="7" t="s">
        <v>161</v>
      </c>
      <c r="O106" s="9" t="s">
        <v>284</v>
      </c>
      <c r="P106" s="9" t="s">
        <v>242</v>
      </c>
      <c r="Q106" s="103" t="s">
        <v>161</v>
      </c>
      <c r="R106" s="99" t="s">
        <v>161</v>
      </c>
      <c r="S106" s="103" t="s">
        <v>161</v>
      </c>
      <c r="T106" s="96" t="s">
        <v>161</v>
      </c>
      <c r="U106" s="96" t="s">
        <v>161</v>
      </c>
      <c r="V106" s="27" t="s">
        <v>206</v>
      </c>
      <c r="W106" s="27" t="s">
        <v>206</v>
      </c>
      <c r="X106" s="27" t="s">
        <v>206</v>
      </c>
      <c r="Y106" s="9" t="s">
        <v>278</v>
      </c>
      <c r="Z106" s="7" t="s">
        <v>161</v>
      </c>
      <c r="AA106" s="27" t="s">
        <v>206</v>
      </c>
      <c r="AB106" s="25"/>
      <c r="AC106" s="24"/>
      <c r="AD106" s="65">
        <f t="shared" si="3"/>
        <v>8</v>
      </c>
      <c r="AE106" s="30">
        <f t="shared" si="4"/>
        <v>0</v>
      </c>
      <c r="AF106" s="66">
        <f t="shared" si="5"/>
        <v>0.32</v>
      </c>
      <c r="AG106" s="67" t="s">
        <v>509</v>
      </c>
      <c r="AH106" s="24"/>
      <c r="AI106" s="111" t="s">
        <v>232</v>
      </c>
      <c r="AJ106" s="28" t="s">
        <v>224</v>
      </c>
      <c r="AK106" s="28" t="s">
        <v>223</v>
      </c>
      <c r="AL106" s="24"/>
      <c r="AM106" s="24"/>
    </row>
    <row r="107" spans="1:39" s="14" customFormat="1" ht="17.25" thickTop="1">
      <c r="A107" s="213"/>
      <c r="B107" s="41" t="s">
        <v>104</v>
      </c>
      <c r="C107" s="7" t="s">
        <v>221</v>
      </c>
      <c r="D107" s="103" t="s">
        <v>161</v>
      </c>
      <c r="E107" s="103" t="s">
        <v>161</v>
      </c>
      <c r="F107" s="96" t="s">
        <v>221</v>
      </c>
      <c r="G107" s="99" t="s">
        <v>161</v>
      </c>
      <c r="H107" s="99" t="s">
        <v>161</v>
      </c>
      <c r="I107" s="96" t="s">
        <v>161</v>
      </c>
      <c r="J107" s="96" t="s">
        <v>161</v>
      </c>
      <c r="K107" s="141" t="s">
        <v>161</v>
      </c>
      <c r="L107" s="99" t="s">
        <v>161</v>
      </c>
      <c r="M107" s="27" t="s">
        <v>206</v>
      </c>
      <c r="N107" s="7" t="s">
        <v>161</v>
      </c>
      <c r="O107" s="9" t="s">
        <v>284</v>
      </c>
      <c r="P107" s="9" t="s">
        <v>242</v>
      </c>
      <c r="Q107" s="103" t="s">
        <v>161</v>
      </c>
      <c r="R107" s="99" t="s">
        <v>161</v>
      </c>
      <c r="S107" s="103" t="s">
        <v>161</v>
      </c>
      <c r="T107" s="96" t="s">
        <v>161</v>
      </c>
      <c r="U107" s="96" t="s">
        <v>161</v>
      </c>
      <c r="V107" s="27" t="s">
        <v>206</v>
      </c>
      <c r="W107" s="27" t="s">
        <v>206</v>
      </c>
      <c r="X107" s="27" t="s">
        <v>206</v>
      </c>
      <c r="Y107" s="9" t="s">
        <v>278</v>
      </c>
      <c r="Z107" s="7" t="s">
        <v>161</v>
      </c>
      <c r="AA107" s="27" t="s">
        <v>206</v>
      </c>
      <c r="AB107" s="25"/>
      <c r="AC107" s="24"/>
      <c r="AD107" s="65">
        <f t="shared" si="3"/>
        <v>8</v>
      </c>
      <c r="AE107" s="30">
        <f t="shared" si="4"/>
        <v>0</v>
      </c>
      <c r="AF107" s="66">
        <f t="shared" si="5"/>
        <v>0.32</v>
      </c>
      <c r="AG107" s="67" t="s">
        <v>509</v>
      </c>
      <c r="AH107" s="24"/>
      <c r="AI107" s="111" t="s">
        <v>232</v>
      </c>
      <c r="AJ107" s="28" t="s">
        <v>224</v>
      </c>
      <c r="AK107" s="28" t="s">
        <v>223</v>
      </c>
      <c r="AL107" s="24"/>
      <c r="AM107" s="24"/>
    </row>
    <row r="108" spans="1:39" s="14" customFormat="1" ht="17.25" thickBot="1">
      <c r="A108" s="213"/>
      <c r="B108" s="41" t="s">
        <v>110</v>
      </c>
      <c r="C108" s="8" t="s">
        <v>224</v>
      </c>
      <c r="D108" s="28" t="s">
        <v>224</v>
      </c>
      <c r="E108" s="28" t="s">
        <v>224</v>
      </c>
      <c r="F108" s="28" t="s">
        <v>223</v>
      </c>
      <c r="G108" s="28" t="s">
        <v>162</v>
      </c>
      <c r="H108" s="28" t="s">
        <v>162</v>
      </c>
      <c r="I108" s="27" t="s">
        <v>206</v>
      </c>
      <c r="J108" s="108" t="s">
        <v>206</v>
      </c>
      <c r="K108" s="28" t="s">
        <v>224</v>
      </c>
      <c r="L108" s="28" t="s">
        <v>162</v>
      </c>
      <c r="M108" s="27" t="s">
        <v>206</v>
      </c>
      <c r="N108" s="7" t="s">
        <v>161</v>
      </c>
      <c r="O108" s="9" t="s">
        <v>284</v>
      </c>
      <c r="P108" s="9" t="s">
        <v>242</v>
      </c>
      <c r="Q108" s="28" t="s">
        <v>292</v>
      </c>
      <c r="R108" s="28" t="s">
        <v>162</v>
      </c>
      <c r="S108" s="28" t="s">
        <v>224</v>
      </c>
      <c r="T108" s="28" t="s">
        <v>223</v>
      </c>
      <c r="U108" s="28" t="s">
        <v>162</v>
      </c>
      <c r="V108" s="27" t="s">
        <v>206</v>
      </c>
      <c r="W108" s="27" t="s">
        <v>206</v>
      </c>
      <c r="X108" s="27" t="s">
        <v>206</v>
      </c>
      <c r="Y108" s="9" t="s">
        <v>278</v>
      </c>
      <c r="Z108" s="9" t="s">
        <v>206</v>
      </c>
      <c r="AA108" s="27" t="s">
        <v>206</v>
      </c>
      <c r="AB108" s="25"/>
      <c r="AC108" s="24"/>
      <c r="AD108" s="65">
        <f t="shared" si="3"/>
        <v>11</v>
      </c>
      <c r="AE108" s="30">
        <f t="shared" si="4"/>
        <v>13</v>
      </c>
      <c r="AF108" s="66">
        <f t="shared" si="5"/>
        <v>0.7</v>
      </c>
      <c r="AG108" s="67" t="s">
        <v>509</v>
      </c>
      <c r="AH108" s="24"/>
      <c r="AI108" s="111" t="s">
        <v>232</v>
      </c>
      <c r="AJ108" s="28" t="s">
        <v>224</v>
      </c>
      <c r="AK108" s="28" t="s">
        <v>223</v>
      </c>
      <c r="AL108" s="24"/>
      <c r="AM108" s="24"/>
    </row>
    <row r="109" spans="1:39" s="14" customFormat="1" ht="18" thickTop="1" thickBot="1">
      <c r="A109" s="213"/>
      <c r="B109" s="40" t="s">
        <v>111</v>
      </c>
      <c r="C109" s="7" t="s">
        <v>221</v>
      </c>
      <c r="D109" s="27" t="s">
        <v>206</v>
      </c>
      <c r="E109" s="27" t="s">
        <v>206</v>
      </c>
      <c r="F109" s="96" t="s">
        <v>221</v>
      </c>
      <c r="G109" s="96" t="s">
        <v>161</v>
      </c>
      <c r="H109" s="96" t="s">
        <v>161</v>
      </c>
      <c r="I109" s="96" t="s">
        <v>161</v>
      </c>
      <c r="J109" s="96" t="s">
        <v>161</v>
      </c>
      <c r="K109" s="27" t="s">
        <v>206</v>
      </c>
      <c r="L109" s="96" t="s">
        <v>161</v>
      </c>
      <c r="M109" s="27" t="s">
        <v>206</v>
      </c>
      <c r="N109" s="7" t="s">
        <v>161</v>
      </c>
      <c r="O109" s="9" t="s">
        <v>284</v>
      </c>
      <c r="P109" s="9" t="s">
        <v>242</v>
      </c>
      <c r="Q109" s="27" t="s">
        <v>206</v>
      </c>
      <c r="R109" s="115" t="s">
        <v>206</v>
      </c>
      <c r="S109" s="27" t="s">
        <v>206</v>
      </c>
      <c r="T109" s="96" t="s">
        <v>161</v>
      </c>
      <c r="U109" s="96" t="s">
        <v>161</v>
      </c>
      <c r="V109" s="27" t="s">
        <v>206</v>
      </c>
      <c r="W109" s="27" t="s">
        <v>206</v>
      </c>
      <c r="X109" s="27" t="s">
        <v>206</v>
      </c>
      <c r="Y109" s="9" t="s">
        <v>278</v>
      </c>
      <c r="Z109" s="7" t="s">
        <v>161</v>
      </c>
      <c r="AA109" s="27" t="s">
        <v>206</v>
      </c>
      <c r="AB109" s="25"/>
      <c r="AC109" s="24"/>
      <c r="AD109" s="65">
        <f t="shared" si="3"/>
        <v>14</v>
      </c>
      <c r="AE109" s="30">
        <f t="shared" si="4"/>
        <v>0</v>
      </c>
      <c r="AF109" s="66">
        <f t="shared" si="5"/>
        <v>0.56000000000000005</v>
      </c>
      <c r="AG109" s="67" t="s">
        <v>509</v>
      </c>
      <c r="AH109" s="24"/>
      <c r="AI109" s="111" t="s">
        <v>232</v>
      </c>
      <c r="AJ109" s="28" t="s">
        <v>224</v>
      </c>
      <c r="AK109" s="28" t="s">
        <v>223</v>
      </c>
      <c r="AL109" s="24"/>
      <c r="AM109" s="24"/>
    </row>
    <row r="110" spans="1:39" s="18" customFormat="1" ht="18" thickTop="1" thickBot="1">
      <c r="A110" s="214"/>
      <c r="B110" s="47" t="s">
        <v>112</v>
      </c>
      <c r="C110" s="7" t="s">
        <v>221</v>
      </c>
      <c r="D110" s="27" t="s">
        <v>206</v>
      </c>
      <c r="E110" s="27" t="s">
        <v>206</v>
      </c>
      <c r="F110" s="96" t="s">
        <v>221</v>
      </c>
      <c r="G110" s="96" t="s">
        <v>161</v>
      </c>
      <c r="H110" s="96" t="s">
        <v>161</v>
      </c>
      <c r="I110" s="96" t="s">
        <v>161</v>
      </c>
      <c r="J110" s="96" t="s">
        <v>161</v>
      </c>
      <c r="K110" s="27" t="s">
        <v>206</v>
      </c>
      <c r="L110" s="96" t="s">
        <v>161</v>
      </c>
      <c r="M110" s="27" t="s">
        <v>206</v>
      </c>
      <c r="N110" s="7" t="s">
        <v>161</v>
      </c>
      <c r="O110" s="143" t="s">
        <v>284</v>
      </c>
      <c r="P110" s="143" t="s">
        <v>242</v>
      </c>
      <c r="Q110" s="27" t="s">
        <v>206</v>
      </c>
      <c r="R110" s="115" t="s">
        <v>206</v>
      </c>
      <c r="S110" s="27" t="s">
        <v>206</v>
      </c>
      <c r="T110" s="96" t="s">
        <v>161</v>
      </c>
      <c r="U110" s="27" t="s">
        <v>206</v>
      </c>
      <c r="V110" s="108" t="s">
        <v>206</v>
      </c>
      <c r="W110" s="108" t="s">
        <v>206</v>
      </c>
      <c r="X110" s="108" t="s">
        <v>206</v>
      </c>
      <c r="Y110" s="143" t="s">
        <v>278</v>
      </c>
      <c r="Z110" s="7" t="s">
        <v>161</v>
      </c>
      <c r="AA110" s="108" t="s">
        <v>206</v>
      </c>
      <c r="AB110" s="25"/>
      <c r="AC110" s="31"/>
      <c r="AD110" s="65">
        <f t="shared" si="3"/>
        <v>15</v>
      </c>
      <c r="AE110" s="30">
        <f t="shared" si="4"/>
        <v>0</v>
      </c>
      <c r="AF110" s="66">
        <f t="shared" si="5"/>
        <v>0.6</v>
      </c>
      <c r="AG110" s="67" t="s">
        <v>509</v>
      </c>
      <c r="AH110" s="31"/>
      <c r="AI110" s="111" t="s">
        <v>232</v>
      </c>
      <c r="AJ110" s="28" t="s">
        <v>224</v>
      </c>
      <c r="AK110" s="28" t="s">
        <v>223</v>
      </c>
      <c r="AL110" s="31"/>
      <c r="AM110" s="31"/>
    </row>
    <row r="111" spans="1:39" s="16" customFormat="1" ht="18.75" customHeight="1" thickTop="1">
      <c r="A111" s="212" t="s">
        <v>14</v>
      </c>
      <c r="B111" s="43" t="s">
        <v>113</v>
      </c>
      <c r="C111" s="7" t="s">
        <v>221</v>
      </c>
      <c r="D111" s="103" t="s">
        <v>161</v>
      </c>
      <c r="E111" s="103" t="s">
        <v>161</v>
      </c>
      <c r="F111" s="96" t="s">
        <v>221</v>
      </c>
      <c r="G111" s="7" t="s">
        <v>161</v>
      </c>
      <c r="H111" s="7" t="s">
        <v>161</v>
      </c>
      <c r="I111" s="96" t="s">
        <v>161</v>
      </c>
      <c r="J111" s="96" t="s">
        <v>161</v>
      </c>
      <c r="K111" s="103" t="s">
        <v>161</v>
      </c>
      <c r="L111" s="7" t="s">
        <v>161</v>
      </c>
      <c r="M111" s="27" t="s">
        <v>206</v>
      </c>
      <c r="N111" s="7" t="s">
        <v>161</v>
      </c>
      <c r="O111" s="8" t="s">
        <v>286</v>
      </c>
      <c r="P111" s="8" t="s">
        <v>289</v>
      </c>
      <c r="Q111" s="103" t="s">
        <v>161</v>
      </c>
      <c r="R111" s="7" t="s">
        <v>161</v>
      </c>
      <c r="S111" s="103" t="s">
        <v>161</v>
      </c>
      <c r="T111" s="96" t="s">
        <v>161</v>
      </c>
      <c r="U111" s="96" t="s">
        <v>161</v>
      </c>
      <c r="V111" s="111" t="s">
        <v>206</v>
      </c>
      <c r="W111" s="111" t="s">
        <v>206</v>
      </c>
      <c r="X111" s="111" t="s">
        <v>206</v>
      </c>
      <c r="Y111" s="9" t="s">
        <v>278</v>
      </c>
      <c r="Z111" s="7" t="s">
        <v>161</v>
      </c>
      <c r="AA111" s="8" t="s">
        <v>224</v>
      </c>
      <c r="AB111" s="25"/>
      <c r="AC111" s="32"/>
      <c r="AD111" s="65">
        <f t="shared" si="3"/>
        <v>5</v>
      </c>
      <c r="AE111" s="30">
        <f t="shared" si="4"/>
        <v>3</v>
      </c>
      <c r="AF111" s="80">
        <f t="shared" si="5"/>
        <v>0.26</v>
      </c>
      <c r="AG111" s="155" t="s">
        <v>516</v>
      </c>
      <c r="AH111" s="32"/>
      <c r="AI111" s="111" t="s">
        <v>232</v>
      </c>
      <c r="AJ111" s="28" t="s">
        <v>224</v>
      </c>
      <c r="AK111" s="28" t="s">
        <v>223</v>
      </c>
      <c r="AL111" s="32"/>
      <c r="AM111" s="32"/>
    </row>
    <row r="112" spans="1:39" s="14" customFormat="1" ht="17.25" thickBot="1">
      <c r="A112" s="213"/>
      <c r="B112" s="41" t="s">
        <v>114</v>
      </c>
      <c r="C112" s="7" t="s">
        <v>221</v>
      </c>
      <c r="D112" s="103" t="s">
        <v>161</v>
      </c>
      <c r="E112" s="103" t="s">
        <v>161</v>
      </c>
      <c r="F112" s="96" t="s">
        <v>221</v>
      </c>
      <c r="G112" s="7" t="s">
        <v>161</v>
      </c>
      <c r="H112" s="7" t="s">
        <v>161</v>
      </c>
      <c r="I112" s="96" t="s">
        <v>161</v>
      </c>
      <c r="J112" s="96" t="s">
        <v>161</v>
      </c>
      <c r="K112" s="103" t="s">
        <v>161</v>
      </c>
      <c r="L112" s="7" t="s">
        <v>161</v>
      </c>
      <c r="M112" s="27" t="s">
        <v>206</v>
      </c>
      <c r="N112" s="7" t="s">
        <v>161</v>
      </c>
      <c r="O112" s="8" t="s">
        <v>286</v>
      </c>
      <c r="P112" s="8" t="s">
        <v>289</v>
      </c>
      <c r="Q112" s="103" t="s">
        <v>161</v>
      </c>
      <c r="R112" s="7" t="s">
        <v>161</v>
      </c>
      <c r="S112" s="103" t="s">
        <v>161</v>
      </c>
      <c r="T112" s="96" t="s">
        <v>161</v>
      </c>
      <c r="U112" s="28" t="s">
        <v>162</v>
      </c>
      <c r="V112" s="27" t="s">
        <v>206</v>
      </c>
      <c r="W112" s="27" t="s">
        <v>206</v>
      </c>
      <c r="X112" s="27" t="s">
        <v>206</v>
      </c>
      <c r="Y112" s="9" t="s">
        <v>278</v>
      </c>
      <c r="Z112" s="7" t="s">
        <v>161</v>
      </c>
      <c r="AA112" s="96" t="s">
        <v>161</v>
      </c>
      <c r="AB112" s="25"/>
      <c r="AC112" s="24"/>
      <c r="AD112" s="65">
        <f t="shared" si="3"/>
        <v>5</v>
      </c>
      <c r="AE112" s="30">
        <f t="shared" si="4"/>
        <v>3</v>
      </c>
      <c r="AF112" s="80">
        <f t="shared" si="5"/>
        <v>0.26</v>
      </c>
      <c r="AG112" s="155" t="s">
        <v>516</v>
      </c>
      <c r="AH112" s="24"/>
      <c r="AI112" s="111" t="s">
        <v>232</v>
      </c>
      <c r="AJ112" s="28" t="s">
        <v>224</v>
      </c>
      <c r="AK112" s="28" t="s">
        <v>223</v>
      </c>
      <c r="AL112" s="24"/>
      <c r="AM112" s="24"/>
    </row>
    <row r="113" spans="1:39" s="15" customFormat="1" ht="18" thickTop="1" thickBot="1">
      <c r="A113" s="214"/>
      <c r="B113" s="44" t="s">
        <v>115</v>
      </c>
      <c r="C113" s="8" t="s">
        <v>224</v>
      </c>
      <c r="D113" s="28" t="s">
        <v>224</v>
      </c>
      <c r="E113" s="28" t="s">
        <v>224</v>
      </c>
      <c r="F113" s="96" t="s">
        <v>221</v>
      </c>
      <c r="G113" s="28" t="s">
        <v>162</v>
      </c>
      <c r="H113" s="28" t="s">
        <v>162</v>
      </c>
      <c r="I113" s="27" t="s">
        <v>206</v>
      </c>
      <c r="J113" s="108" t="s">
        <v>206</v>
      </c>
      <c r="K113" s="28" t="s">
        <v>224</v>
      </c>
      <c r="L113" s="28" t="s">
        <v>162</v>
      </c>
      <c r="M113" s="27" t="s">
        <v>206</v>
      </c>
      <c r="N113" s="7" t="s">
        <v>161</v>
      </c>
      <c r="O113" s="114" t="s">
        <v>284</v>
      </c>
      <c r="P113" s="114" t="s">
        <v>242</v>
      </c>
      <c r="Q113" s="28" t="s">
        <v>292</v>
      </c>
      <c r="R113" s="115" t="s">
        <v>206</v>
      </c>
      <c r="S113" s="103" t="s">
        <v>161</v>
      </c>
      <c r="T113" s="96" t="s">
        <v>161</v>
      </c>
      <c r="U113" s="96" t="s">
        <v>161</v>
      </c>
      <c r="V113" s="109" t="s">
        <v>206</v>
      </c>
      <c r="W113" s="109" t="s">
        <v>206</v>
      </c>
      <c r="X113" s="109" t="s">
        <v>206</v>
      </c>
      <c r="Y113" s="114" t="s">
        <v>278</v>
      </c>
      <c r="Z113" s="8" t="s">
        <v>306</v>
      </c>
      <c r="AA113" s="98" t="s">
        <v>161</v>
      </c>
      <c r="AB113" s="25"/>
      <c r="AC113" s="33"/>
      <c r="AD113" s="65">
        <f t="shared" si="3"/>
        <v>10</v>
      </c>
      <c r="AE113" s="30">
        <f t="shared" si="4"/>
        <v>9</v>
      </c>
      <c r="AF113" s="66">
        <f t="shared" si="5"/>
        <v>0.57999999999999996</v>
      </c>
      <c r="AG113" s="67" t="s">
        <v>509</v>
      </c>
      <c r="AH113" s="33"/>
      <c r="AI113" s="111" t="s">
        <v>232</v>
      </c>
      <c r="AJ113" s="28" t="s">
        <v>224</v>
      </c>
      <c r="AK113" s="28" t="s">
        <v>223</v>
      </c>
      <c r="AL113" s="33"/>
      <c r="AM113" s="33"/>
    </row>
    <row r="114" spans="1:39" s="17" customFormat="1" ht="17.25" customHeight="1" thickTop="1" thickBot="1">
      <c r="A114" s="212" t="s">
        <v>15</v>
      </c>
      <c r="B114" s="45" t="s">
        <v>114</v>
      </c>
      <c r="C114" s="7" t="s">
        <v>221</v>
      </c>
      <c r="D114" s="103" t="s">
        <v>161</v>
      </c>
      <c r="E114" s="103" t="s">
        <v>161</v>
      </c>
      <c r="F114" s="96" t="s">
        <v>221</v>
      </c>
      <c r="G114" s="7" t="s">
        <v>161</v>
      </c>
      <c r="H114" s="7" t="s">
        <v>161</v>
      </c>
      <c r="I114" s="27" t="s">
        <v>206</v>
      </c>
      <c r="J114" s="108" t="s">
        <v>206</v>
      </c>
      <c r="K114" s="103" t="s">
        <v>161</v>
      </c>
      <c r="L114" s="7" t="s">
        <v>161</v>
      </c>
      <c r="M114" s="27" t="s">
        <v>206</v>
      </c>
      <c r="N114" s="7" t="s">
        <v>161</v>
      </c>
      <c r="O114" s="115" t="s">
        <v>284</v>
      </c>
      <c r="P114" s="115" t="s">
        <v>242</v>
      </c>
      <c r="Q114" s="27" t="s">
        <v>206</v>
      </c>
      <c r="R114" s="115" t="s">
        <v>206</v>
      </c>
      <c r="S114" s="27" t="s">
        <v>206</v>
      </c>
      <c r="T114" s="96" t="s">
        <v>161</v>
      </c>
      <c r="U114" s="27" t="s">
        <v>206</v>
      </c>
      <c r="V114" s="104" t="s">
        <v>206</v>
      </c>
      <c r="W114" s="104" t="s">
        <v>206</v>
      </c>
      <c r="X114" s="104" t="s">
        <v>206</v>
      </c>
      <c r="Y114" s="115" t="s">
        <v>278</v>
      </c>
      <c r="Z114" s="9" t="s">
        <v>206</v>
      </c>
      <c r="AA114" s="99" t="s">
        <v>161</v>
      </c>
      <c r="AB114" s="25"/>
      <c r="AC114" s="29"/>
      <c r="AD114" s="65">
        <f t="shared" si="3"/>
        <v>14</v>
      </c>
      <c r="AE114" s="30">
        <f t="shared" si="4"/>
        <v>0</v>
      </c>
      <c r="AF114" s="66">
        <f t="shared" si="5"/>
        <v>0.56000000000000005</v>
      </c>
      <c r="AG114" s="67" t="s">
        <v>509</v>
      </c>
      <c r="AH114" s="29"/>
      <c r="AI114" s="111" t="s">
        <v>232</v>
      </c>
      <c r="AJ114" s="28" t="s">
        <v>224</v>
      </c>
      <c r="AK114" s="28" t="s">
        <v>223</v>
      </c>
      <c r="AL114" s="29"/>
      <c r="AM114" s="29"/>
    </row>
    <row r="115" spans="1:39" s="14" customFormat="1" ht="18" thickTop="1" thickBot="1">
      <c r="A115" s="213"/>
      <c r="B115" s="41" t="s">
        <v>116</v>
      </c>
      <c r="C115" s="8" t="s">
        <v>224</v>
      </c>
      <c r="D115" s="38" t="s">
        <v>223</v>
      </c>
      <c r="E115" s="38" t="s">
        <v>223</v>
      </c>
      <c r="F115" s="28" t="s">
        <v>223</v>
      </c>
      <c r="G115" s="7" t="s">
        <v>161</v>
      </c>
      <c r="H115" s="7" t="s">
        <v>161</v>
      </c>
      <c r="I115" s="27" t="s">
        <v>206</v>
      </c>
      <c r="J115" s="108" t="s">
        <v>206</v>
      </c>
      <c r="K115" s="38" t="s">
        <v>223</v>
      </c>
      <c r="L115" s="7" t="s">
        <v>161</v>
      </c>
      <c r="M115" s="27" t="s">
        <v>206</v>
      </c>
      <c r="N115" s="7" t="s">
        <v>161</v>
      </c>
      <c r="O115" s="9" t="s">
        <v>284</v>
      </c>
      <c r="P115" s="9" t="s">
        <v>242</v>
      </c>
      <c r="Q115" s="27" t="s">
        <v>206</v>
      </c>
      <c r="R115" s="115" t="s">
        <v>206</v>
      </c>
      <c r="S115" s="27" t="s">
        <v>206</v>
      </c>
      <c r="T115" s="96" t="s">
        <v>161</v>
      </c>
      <c r="U115" s="27" t="s">
        <v>206</v>
      </c>
      <c r="V115" s="27" t="s">
        <v>206</v>
      </c>
      <c r="W115" s="27" t="s">
        <v>206</v>
      </c>
      <c r="X115" s="27" t="s">
        <v>206</v>
      </c>
      <c r="Y115" s="9" t="s">
        <v>278</v>
      </c>
      <c r="Z115" s="9" t="s">
        <v>206</v>
      </c>
      <c r="AA115" s="27" t="s">
        <v>206</v>
      </c>
      <c r="AB115" s="25"/>
      <c r="AC115" s="24"/>
      <c r="AD115" s="65">
        <f t="shared" si="3"/>
        <v>15</v>
      </c>
      <c r="AE115" s="30">
        <f t="shared" si="4"/>
        <v>5</v>
      </c>
      <c r="AF115" s="66">
        <f t="shared" si="5"/>
        <v>0.7</v>
      </c>
      <c r="AG115" s="67" t="s">
        <v>509</v>
      </c>
      <c r="AH115" s="24"/>
      <c r="AI115" s="111" t="s">
        <v>232</v>
      </c>
      <c r="AJ115" s="28" t="s">
        <v>224</v>
      </c>
      <c r="AK115" s="28" t="s">
        <v>223</v>
      </c>
      <c r="AL115" s="24"/>
      <c r="AM115" s="24"/>
    </row>
    <row r="116" spans="1:39" s="18" customFormat="1" ht="18" thickTop="1" thickBot="1">
      <c r="A116" s="214"/>
      <c r="B116" s="42" t="s">
        <v>117</v>
      </c>
      <c r="C116" s="9" t="s">
        <v>206</v>
      </c>
      <c r="D116" s="27" t="s">
        <v>206</v>
      </c>
      <c r="E116" s="27" t="s">
        <v>206</v>
      </c>
      <c r="F116" s="28" t="s">
        <v>223</v>
      </c>
      <c r="G116" s="115" t="s">
        <v>206</v>
      </c>
      <c r="H116" s="115" t="s">
        <v>206</v>
      </c>
      <c r="I116" s="27" t="s">
        <v>206</v>
      </c>
      <c r="J116" s="108" t="s">
        <v>206</v>
      </c>
      <c r="K116" s="27" t="s">
        <v>206</v>
      </c>
      <c r="L116" s="115" t="s">
        <v>206</v>
      </c>
      <c r="M116" s="28" t="s">
        <v>223</v>
      </c>
      <c r="N116" s="7" t="s">
        <v>161</v>
      </c>
      <c r="O116" s="143" t="s">
        <v>284</v>
      </c>
      <c r="P116" s="143" t="s">
        <v>242</v>
      </c>
      <c r="Q116" s="27" t="s">
        <v>206</v>
      </c>
      <c r="R116" s="115" t="s">
        <v>206</v>
      </c>
      <c r="S116" s="27" t="s">
        <v>206</v>
      </c>
      <c r="T116" s="96" t="s">
        <v>161</v>
      </c>
      <c r="U116" s="28" t="s">
        <v>162</v>
      </c>
      <c r="V116" s="101" t="s">
        <v>224</v>
      </c>
      <c r="W116" s="108" t="s">
        <v>206</v>
      </c>
      <c r="X116" s="101" t="s">
        <v>162</v>
      </c>
      <c r="Y116" s="149" t="s">
        <v>162</v>
      </c>
      <c r="Z116" s="9" t="s">
        <v>206</v>
      </c>
      <c r="AA116" s="101" t="s">
        <v>224</v>
      </c>
      <c r="AB116" s="25"/>
      <c r="AC116" s="31"/>
      <c r="AD116" s="65">
        <f t="shared" si="3"/>
        <v>16</v>
      </c>
      <c r="AE116" s="30">
        <f t="shared" si="4"/>
        <v>7</v>
      </c>
      <c r="AF116" s="66">
        <f t="shared" si="5"/>
        <v>0.78</v>
      </c>
      <c r="AG116" s="67" t="s">
        <v>509</v>
      </c>
      <c r="AH116" s="31"/>
      <c r="AI116" s="111" t="s">
        <v>232</v>
      </c>
      <c r="AJ116" s="28" t="s">
        <v>224</v>
      </c>
      <c r="AK116" s="28" t="s">
        <v>223</v>
      </c>
      <c r="AL116" s="31"/>
      <c r="AM116" s="31"/>
    </row>
    <row r="117" spans="1:39" s="16" customFormat="1" ht="18.75" customHeight="1" thickTop="1">
      <c r="A117" s="212" t="s">
        <v>16</v>
      </c>
      <c r="B117" s="43" t="s">
        <v>118</v>
      </c>
      <c r="C117" s="7" t="s">
        <v>221</v>
      </c>
      <c r="D117" s="103" t="s">
        <v>161</v>
      </c>
      <c r="E117" s="103" t="s">
        <v>161</v>
      </c>
      <c r="F117" s="96" t="s">
        <v>221</v>
      </c>
      <c r="G117" s="7" t="s">
        <v>161</v>
      </c>
      <c r="H117" s="7" t="s">
        <v>161</v>
      </c>
      <c r="I117" s="96" t="s">
        <v>161</v>
      </c>
      <c r="J117" s="96" t="s">
        <v>161</v>
      </c>
      <c r="K117" s="103" t="s">
        <v>161</v>
      </c>
      <c r="L117" s="7" t="s">
        <v>161</v>
      </c>
      <c r="M117" s="27" t="s">
        <v>206</v>
      </c>
      <c r="N117" s="7" t="s">
        <v>161</v>
      </c>
      <c r="O117" s="9" t="s">
        <v>284</v>
      </c>
      <c r="P117" s="9" t="s">
        <v>242</v>
      </c>
      <c r="Q117" s="27" t="s">
        <v>206</v>
      </c>
      <c r="R117" s="115" t="s">
        <v>206</v>
      </c>
      <c r="S117" s="27" t="s">
        <v>206</v>
      </c>
      <c r="T117" s="96" t="s">
        <v>161</v>
      </c>
      <c r="U117" s="27" t="s">
        <v>206</v>
      </c>
      <c r="V117" s="111" t="s">
        <v>206</v>
      </c>
      <c r="W117" s="7" t="s">
        <v>161</v>
      </c>
      <c r="X117" s="111" t="s">
        <v>206</v>
      </c>
      <c r="Y117" s="9" t="s">
        <v>278</v>
      </c>
      <c r="Z117" s="7" t="s">
        <v>161</v>
      </c>
      <c r="AA117" s="7" t="s">
        <v>161</v>
      </c>
      <c r="AB117" s="25"/>
      <c r="AC117" s="32"/>
      <c r="AD117" s="65">
        <f t="shared" si="3"/>
        <v>10</v>
      </c>
      <c r="AE117" s="30">
        <f t="shared" si="4"/>
        <v>0</v>
      </c>
      <c r="AF117" s="66">
        <f t="shared" si="5"/>
        <v>0.4</v>
      </c>
      <c r="AG117" s="67" t="s">
        <v>509</v>
      </c>
      <c r="AH117" s="32"/>
      <c r="AI117" s="111" t="s">
        <v>232</v>
      </c>
      <c r="AJ117" s="28" t="s">
        <v>224</v>
      </c>
      <c r="AK117" s="28" t="s">
        <v>223</v>
      </c>
      <c r="AL117" s="32"/>
      <c r="AM117" s="32"/>
    </row>
    <row r="118" spans="1:39" s="14" customFormat="1">
      <c r="A118" s="213"/>
      <c r="B118" s="41" t="s">
        <v>119</v>
      </c>
      <c r="C118" s="7" t="s">
        <v>221</v>
      </c>
      <c r="D118" s="103" t="s">
        <v>161</v>
      </c>
      <c r="E118" s="103" t="s">
        <v>161</v>
      </c>
      <c r="F118" s="96" t="s">
        <v>221</v>
      </c>
      <c r="G118" s="7" t="s">
        <v>161</v>
      </c>
      <c r="H118" s="7" t="s">
        <v>161</v>
      </c>
      <c r="I118" s="96" t="s">
        <v>161</v>
      </c>
      <c r="J118" s="96" t="s">
        <v>161</v>
      </c>
      <c r="K118" s="103" t="s">
        <v>161</v>
      </c>
      <c r="L118" s="7" t="s">
        <v>161</v>
      </c>
      <c r="M118" s="27" t="s">
        <v>206</v>
      </c>
      <c r="N118" s="7" t="s">
        <v>161</v>
      </c>
      <c r="O118" s="9" t="s">
        <v>284</v>
      </c>
      <c r="P118" s="9" t="s">
        <v>242</v>
      </c>
      <c r="Q118" s="27" t="s">
        <v>206</v>
      </c>
      <c r="R118" s="96" t="s">
        <v>161</v>
      </c>
      <c r="S118" s="27" t="s">
        <v>206</v>
      </c>
      <c r="T118" s="96" t="s">
        <v>161</v>
      </c>
      <c r="U118" s="27" t="s">
        <v>206</v>
      </c>
      <c r="V118" s="27" t="s">
        <v>206</v>
      </c>
      <c r="W118" s="96" t="s">
        <v>161</v>
      </c>
      <c r="X118" s="27" t="s">
        <v>206</v>
      </c>
      <c r="Y118" s="9" t="s">
        <v>278</v>
      </c>
      <c r="Z118" s="7" t="s">
        <v>161</v>
      </c>
      <c r="AA118" s="96" t="s">
        <v>161</v>
      </c>
      <c r="AB118" s="25"/>
      <c r="AC118" s="24"/>
      <c r="AD118" s="65">
        <f t="shared" si="3"/>
        <v>9</v>
      </c>
      <c r="AE118" s="30">
        <f t="shared" si="4"/>
        <v>0</v>
      </c>
      <c r="AF118" s="66">
        <f t="shared" si="5"/>
        <v>0.36</v>
      </c>
      <c r="AG118" s="67" t="s">
        <v>509</v>
      </c>
      <c r="AH118" s="24"/>
      <c r="AI118" s="111" t="s">
        <v>232</v>
      </c>
      <c r="AJ118" s="28" t="s">
        <v>224</v>
      </c>
      <c r="AK118" s="28" t="s">
        <v>223</v>
      </c>
      <c r="AL118" s="24"/>
      <c r="AM118" s="24"/>
    </row>
    <row r="119" spans="1:39" s="14" customFormat="1">
      <c r="A119" s="213"/>
      <c r="B119" s="41" t="s">
        <v>76</v>
      </c>
      <c r="C119" s="7" t="s">
        <v>221</v>
      </c>
      <c r="D119" s="103" t="s">
        <v>161</v>
      </c>
      <c r="E119" s="103" t="s">
        <v>161</v>
      </c>
      <c r="F119" s="96" t="s">
        <v>221</v>
      </c>
      <c r="G119" s="7" t="s">
        <v>161</v>
      </c>
      <c r="H119" s="7" t="s">
        <v>161</v>
      </c>
      <c r="I119" s="27" t="s">
        <v>206</v>
      </c>
      <c r="J119" s="96" t="s">
        <v>161</v>
      </c>
      <c r="K119" s="103" t="s">
        <v>161</v>
      </c>
      <c r="L119" s="7" t="s">
        <v>161</v>
      </c>
      <c r="M119" s="27" t="s">
        <v>206</v>
      </c>
      <c r="N119" s="7" t="s">
        <v>161</v>
      </c>
      <c r="O119" s="9" t="s">
        <v>284</v>
      </c>
      <c r="P119" s="9" t="s">
        <v>242</v>
      </c>
      <c r="Q119" s="103" t="s">
        <v>161</v>
      </c>
      <c r="R119" s="96" t="s">
        <v>161</v>
      </c>
      <c r="S119" s="27" t="s">
        <v>206</v>
      </c>
      <c r="T119" s="96" t="s">
        <v>161</v>
      </c>
      <c r="U119" s="27" t="s">
        <v>206</v>
      </c>
      <c r="V119" s="27" t="s">
        <v>206</v>
      </c>
      <c r="W119" s="28" t="s">
        <v>224</v>
      </c>
      <c r="X119" s="27" t="s">
        <v>206</v>
      </c>
      <c r="Y119" s="9" t="s">
        <v>278</v>
      </c>
      <c r="Z119" s="7" t="s">
        <v>161</v>
      </c>
      <c r="AA119" s="27" t="s">
        <v>206</v>
      </c>
      <c r="AB119" s="25"/>
      <c r="AC119" s="24"/>
      <c r="AD119" s="65">
        <f t="shared" si="3"/>
        <v>10</v>
      </c>
      <c r="AE119" s="30">
        <f t="shared" si="4"/>
        <v>1</v>
      </c>
      <c r="AF119" s="66">
        <f t="shared" si="5"/>
        <v>0.42</v>
      </c>
      <c r="AG119" s="67" t="s">
        <v>509</v>
      </c>
      <c r="AH119" s="24"/>
      <c r="AI119" s="111" t="s">
        <v>232</v>
      </c>
      <c r="AJ119" s="28" t="s">
        <v>224</v>
      </c>
      <c r="AK119" s="28" t="s">
        <v>223</v>
      </c>
      <c r="AL119" s="24"/>
      <c r="AM119" s="24"/>
    </row>
    <row r="120" spans="1:39" s="14" customFormat="1">
      <c r="A120" s="213"/>
      <c r="B120" s="41" t="s">
        <v>120</v>
      </c>
      <c r="C120" s="7" t="s">
        <v>221</v>
      </c>
      <c r="D120" s="103" t="s">
        <v>161</v>
      </c>
      <c r="E120" s="103" t="s">
        <v>161</v>
      </c>
      <c r="F120" s="96" t="s">
        <v>221</v>
      </c>
      <c r="G120" s="7" t="s">
        <v>161</v>
      </c>
      <c r="H120" s="7" t="s">
        <v>161</v>
      </c>
      <c r="I120" s="96" t="s">
        <v>161</v>
      </c>
      <c r="J120" s="96" t="s">
        <v>161</v>
      </c>
      <c r="K120" s="103" t="s">
        <v>161</v>
      </c>
      <c r="L120" s="7" t="s">
        <v>161</v>
      </c>
      <c r="M120" s="27" t="s">
        <v>206</v>
      </c>
      <c r="N120" s="7" t="s">
        <v>161</v>
      </c>
      <c r="O120" s="7" t="s">
        <v>285</v>
      </c>
      <c r="P120" s="7" t="s">
        <v>243</v>
      </c>
      <c r="Q120" s="103" t="s">
        <v>161</v>
      </c>
      <c r="R120" s="96" t="s">
        <v>161</v>
      </c>
      <c r="S120" s="103" t="s">
        <v>161</v>
      </c>
      <c r="T120" s="96" t="s">
        <v>161</v>
      </c>
      <c r="U120" s="27" t="s">
        <v>206</v>
      </c>
      <c r="V120" s="27" t="s">
        <v>206</v>
      </c>
      <c r="W120" s="28" t="s">
        <v>224</v>
      </c>
      <c r="X120" s="27" t="s">
        <v>206</v>
      </c>
      <c r="Y120" s="9" t="s">
        <v>278</v>
      </c>
      <c r="Z120" s="7" t="s">
        <v>161</v>
      </c>
      <c r="AA120" s="96" t="s">
        <v>161</v>
      </c>
      <c r="AB120" s="25"/>
      <c r="AC120" s="24"/>
      <c r="AD120" s="65">
        <f t="shared" si="3"/>
        <v>5</v>
      </c>
      <c r="AE120" s="30">
        <f t="shared" si="4"/>
        <v>1</v>
      </c>
      <c r="AF120" s="80">
        <f t="shared" si="5"/>
        <v>0.22</v>
      </c>
      <c r="AG120" s="155" t="s">
        <v>516</v>
      </c>
      <c r="AH120" s="24"/>
      <c r="AI120" s="111" t="s">
        <v>232</v>
      </c>
      <c r="AJ120" s="28" t="s">
        <v>224</v>
      </c>
      <c r="AK120" s="28" t="s">
        <v>223</v>
      </c>
      <c r="AL120" s="24"/>
      <c r="AM120" s="24"/>
    </row>
    <row r="121" spans="1:39" s="15" customFormat="1" ht="17.25" thickBot="1">
      <c r="A121" s="214"/>
      <c r="B121" s="46" t="s">
        <v>121</v>
      </c>
      <c r="C121" s="7" t="s">
        <v>221</v>
      </c>
      <c r="D121" s="103" t="s">
        <v>161</v>
      </c>
      <c r="E121" s="103" t="s">
        <v>161</v>
      </c>
      <c r="F121" s="96" t="s">
        <v>221</v>
      </c>
      <c r="G121" s="7" t="s">
        <v>161</v>
      </c>
      <c r="H121" s="7" t="s">
        <v>161</v>
      </c>
      <c r="I121" s="96" t="s">
        <v>161</v>
      </c>
      <c r="J121" s="96" t="s">
        <v>161</v>
      </c>
      <c r="K121" s="103" t="s">
        <v>161</v>
      </c>
      <c r="L121" s="7" t="s">
        <v>161</v>
      </c>
      <c r="M121" s="27" t="s">
        <v>206</v>
      </c>
      <c r="N121" s="9" t="s">
        <v>206</v>
      </c>
      <c r="O121" s="144" t="s">
        <v>287</v>
      </c>
      <c r="P121" s="144" t="s">
        <v>243</v>
      </c>
      <c r="Q121" s="103" t="s">
        <v>161</v>
      </c>
      <c r="R121" s="98" t="s">
        <v>161</v>
      </c>
      <c r="S121" s="27" t="s">
        <v>206</v>
      </c>
      <c r="T121" s="96" t="s">
        <v>161</v>
      </c>
      <c r="U121" s="27" t="s">
        <v>206</v>
      </c>
      <c r="V121" s="109" t="s">
        <v>206</v>
      </c>
      <c r="W121" s="125" t="s">
        <v>224</v>
      </c>
      <c r="X121" s="109" t="s">
        <v>206</v>
      </c>
      <c r="Y121" s="114" t="s">
        <v>278</v>
      </c>
      <c r="Z121" s="9" t="s">
        <v>206</v>
      </c>
      <c r="AA121" s="98" t="s">
        <v>161</v>
      </c>
      <c r="AB121" s="25"/>
      <c r="AC121" s="33"/>
      <c r="AD121" s="65">
        <f t="shared" si="3"/>
        <v>8</v>
      </c>
      <c r="AE121" s="30">
        <f t="shared" si="4"/>
        <v>1</v>
      </c>
      <c r="AF121" s="66">
        <f t="shared" si="5"/>
        <v>0.34</v>
      </c>
      <c r="AG121" s="67" t="s">
        <v>509</v>
      </c>
      <c r="AH121" s="33"/>
      <c r="AI121" s="111" t="s">
        <v>232</v>
      </c>
      <c r="AJ121" s="28" t="s">
        <v>224</v>
      </c>
      <c r="AK121" s="28" t="s">
        <v>223</v>
      </c>
      <c r="AL121" s="33"/>
      <c r="AM121" s="33"/>
    </row>
    <row r="122" spans="1:39" s="17" customFormat="1" ht="18" customHeight="1" thickTop="1">
      <c r="A122" s="212" t="s">
        <v>17</v>
      </c>
      <c r="B122" s="45" t="s">
        <v>122</v>
      </c>
      <c r="C122" s="7" t="s">
        <v>221</v>
      </c>
      <c r="D122" s="28" t="s">
        <v>224</v>
      </c>
      <c r="E122" s="28" t="s">
        <v>224</v>
      </c>
      <c r="F122" s="28" t="s">
        <v>223</v>
      </c>
      <c r="G122" s="7" t="s">
        <v>161</v>
      </c>
      <c r="H122" s="7" t="s">
        <v>161</v>
      </c>
      <c r="I122" s="27" t="s">
        <v>206</v>
      </c>
      <c r="J122" s="28" t="s">
        <v>162</v>
      </c>
      <c r="K122" s="28" t="s">
        <v>223</v>
      </c>
      <c r="L122" s="7" t="s">
        <v>161</v>
      </c>
      <c r="M122" s="27" t="s">
        <v>206</v>
      </c>
      <c r="N122" s="7" t="s">
        <v>161</v>
      </c>
      <c r="O122" s="115" t="s">
        <v>246</v>
      </c>
      <c r="P122" s="115" t="s">
        <v>242</v>
      </c>
      <c r="Q122" s="27" t="s">
        <v>206</v>
      </c>
      <c r="R122" s="7" t="s">
        <v>161</v>
      </c>
      <c r="S122" s="27" t="s">
        <v>206</v>
      </c>
      <c r="T122" s="96" t="s">
        <v>161</v>
      </c>
      <c r="U122" s="27" t="s">
        <v>206</v>
      </c>
      <c r="V122" s="104" t="s">
        <v>206</v>
      </c>
      <c r="W122" s="104" t="s">
        <v>206</v>
      </c>
      <c r="X122" s="102" t="s">
        <v>162</v>
      </c>
      <c r="Y122" s="115" t="s">
        <v>278</v>
      </c>
      <c r="Z122" s="8" t="s">
        <v>306</v>
      </c>
      <c r="AA122" s="104" t="s">
        <v>206</v>
      </c>
      <c r="AB122" s="25"/>
      <c r="AC122" s="29"/>
      <c r="AD122" s="65">
        <f t="shared" si="3"/>
        <v>11</v>
      </c>
      <c r="AE122" s="30">
        <f t="shared" si="4"/>
        <v>7</v>
      </c>
      <c r="AF122" s="66">
        <f t="shared" si="5"/>
        <v>0.57999999999999996</v>
      </c>
      <c r="AG122" s="67" t="s">
        <v>509</v>
      </c>
      <c r="AH122" s="29"/>
      <c r="AI122" s="111" t="s">
        <v>232</v>
      </c>
      <c r="AJ122" s="28" t="s">
        <v>224</v>
      </c>
      <c r="AK122" s="28" t="s">
        <v>223</v>
      </c>
      <c r="AL122" s="29"/>
      <c r="AM122" s="29"/>
    </row>
    <row r="123" spans="1:39" s="14" customFormat="1" ht="18" customHeight="1" thickBot="1">
      <c r="A123" s="213"/>
      <c r="B123" s="41" t="s">
        <v>123</v>
      </c>
      <c r="C123" s="7" t="s">
        <v>221</v>
      </c>
      <c r="D123" s="100" t="s">
        <v>161</v>
      </c>
      <c r="E123" s="100" t="s">
        <v>161</v>
      </c>
      <c r="F123" s="28" t="s">
        <v>223</v>
      </c>
      <c r="G123" s="7" t="s">
        <v>161</v>
      </c>
      <c r="H123" s="7" t="s">
        <v>161</v>
      </c>
      <c r="I123" s="96" t="s">
        <v>161</v>
      </c>
      <c r="J123" s="96" t="s">
        <v>161</v>
      </c>
      <c r="K123" s="100" t="s">
        <v>161</v>
      </c>
      <c r="L123" s="7" t="s">
        <v>161</v>
      </c>
      <c r="M123" s="27" t="s">
        <v>206</v>
      </c>
      <c r="N123" s="7" t="s">
        <v>161</v>
      </c>
      <c r="O123" s="9" t="s">
        <v>246</v>
      </c>
      <c r="P123" s="9" t="s">
        <v>242</v>
      </c>
      <c r="Q123" s="100" t="s">
        <v>161</v>
      </c>
      <c r="R123" s="7" t="s">
        <v>161</v>
      </c>
      <c r="S123" s="100" t="s">
        <v>161</v>
      </c>
      <c r="T123" s="96" t="s">
        <v>161</v>
      </c>
      <c r="U123" s="27" t="s">
        <v>206</v>
      </c>
      <c r="V123" s="27" t="s">
        <v>206</v>
      </c>
      <c r="W123" s="27" t="s">
        <v>206</v>
      </c>
      <c r="X123" s="28" t="s">
        <v>162</v>
      </c>
      <c r="Y123" s="9" t="s">
        <v>278</v>
      </c>
      <c r="Z123" s="7" t="s">
        <v>161</v>
      </c>
      <c r="AA123" s="27" t="s">
        <v>206</v>
      </c>
      <c r="AB123" s="25"/>
      <c r="AC123" s="24"/>
      <c r="AD123" s="65">
        <f t="shared" si="3"/>
        <v>8</v>
      </c>
      <c r="AE123" s="30">
        <f t="shared" si="4"/>
        <v>2</v>
      </c>
      <c r="AF123" s="66">
        <f t="shared" si="5"/>
        <v>0.36</v>
      </c>
      <c r="AG123" s="67" t="s">
        <v>509</v>
      </c>
      <c r="AH123" s="24"/>
      <c r="AI123" s="111" t="s">
        <v>232</v>
      </c>
      <c r="AJ123" s="28" t="s">
        <v>224</v>
      </c>
      <c r="AK123" s="28" t="s">
        <v>223</v>
      </c>
      <c r="AL123" s="24"/>
      <c r="AM123" s="24"/>
    </row>
    <row r="124" spans="1:39" s="18" customFormat="1" ht="18" customHeight="1" thickTop="1" thickBot="1">
      <c r="A124" s="214"/>
      <c r="B124" s="47" t="s">
        <v>124</v>
      </c>
      <c r="C124" s="7" t="s">
        <v>221</v>
      </c>
      <c r="D124" s="100" t="s">
        <v>161</v>
      </c>
      <c r="E124" s="100" t="s">
        <v>161</v>
      </c>
      <c r="F124" s="28" t="s">
        <v>223</v>
      </c>
      <c r="G124" s="7" t="s">
        <v>161</v>
      </c>
      <c r="H124" s="9" t="s">
        <v>206</v>
      </c>
      <c r="I124" s="96" t="s">
        <v>161</v>
      </c>
      <c r="J124" s="96" t="s">
        <v>161</v>
      </c>
      <c r="K124" s="100" t="s">
        <v>161</v>
      </c>
      <c r="L124" s="9" t="s">
        <v>206</v>
      </c>
      <c r="M124" s="27" t="s">
        <v>206</v>
      </c>
      <c r="N124" s="7" t="s">
        <v>161</v>
      </c>
      <c r="O124" s="143" t="s">
        <v>246</v>
      </c>
      <c r="P124" s="143" t="s">
        <v>242</v>
      </c>
      <c r="Q124" s="100" t="s">
        <v>161</v>
      </c>
      <c r="R124" s="9" t="s">
        <v>206</v>
      </c>
      <c r="S124" s="100" t="s">
        <v>161</v>
      </c>
      <c r="T124" s="96" t="s">
        <v>161</v>
      </c>
      <c r="U124" s="27" t="s">
        <v>206</v>
      </c>
      <c r="V124" s="108" t="s">
        <v>206</v>
      </c>
      <c r="W124" s="108" t="s">
        <v>206</v>
      </c>
      <c r="X124" s="100" t="s">
        <v>161</v>
      </c>
      <c r="Y124" s="143" t="s">
        <v>278</v>
      </c>
      <c r="Z124" s="7" t="s">
        <v>161</v>
      </c>
      <c r="AA124" s="108" t="s">
        <v>206</v>
      </c>
      <c r="AB124" s="25"/>
      <c r="AC124" s="31"/>
      <c r="AD124" s="65">
        <f t="shared" si="3"/>
        <v>11</v>
      </c>
      <c r="AE124" s="30">
        <f t="shared" si="4"/>
        <v>1</v>
      </c>
      <c r="AF124" s="66">
        <f t="shared" si="5"/>
        <v>0.46</v>
      </c>
      <c r="AG124" s="67" t="s">
        <v>509</v>
      </c>
      <c r="AH124" s="31"/>
      <c r="AI124" s="111" t="s">
        <v>232</v>
      </c>
      <c r="AJ124" s="28" t="s">
        <v>224</v>
      </c>
      <c r="AK124" s="28" t="s">
        <v>223</v>
      </c>
      <c r="AL124" s="31"/>
      <c r="AM124" s="31"/>
    </row>
    <row r="125" spans="1:39" s="16" customFormat="1" ht="18" thickTop="1" thickBot="1">
      <c r="A125" s="204" t="s">
        <v>18</v>
      </c>
      <c r="B125" s="48" t="s">
        <v>125</v>
      </c>
      <c r="C125" s="9" t="s">
        <v>206</v>
      </c>
      <c r="D125" s="27" t="s">
        <v>206</v>
      </c>
      <c r="E125" s="27" t="s">
        <v>206</v>
      </c>
      <c r="F125" s="27" t="s">
        <v>206</v>
      </c>
      <c r="G125" s="9" t="s">
        <v>206</v>
      </c>
      <c r="H125" s="9" t="s">
        <v>206</v>
      </c>
      <c r="I125" s="27" t="s">
        <v>206</v>
      </c>
      <c r="J125" s="108" t="s">
        <v>206</v>
      </c>
      <c r="K125" s="27" t="s">
        <v>206</v>
      </c>
      <c r="L125" s="9" t="s">
        <v>206</v>
      </c>
      <c r="M125" s="27" t="s">
        <v>206</v>
      </c>
      <c r="N125" s="7" t="s">
        <v>161</v>
      </c>
      <c r="O125" s="9" t="s">
        <v>246</v>
      </c>
      <c r="P125" s="9" t="s">
        <v>242</v>
      </c>
      <c r="Q125" s="27" t="s">
        <v>206</v>
      </c>
      <c r="R125" s="9" t="s">
        <v>206</v>
      </c>
      <c r="S125" s="27" t="s">
        <v>206</v>
      </c>
      <c r="T125" s="96" t="s">
        <v>161</v>
      </c>
      <c r="U125" s="27" t="s">
        <v>206</v>
      </c>
      <c r="V125" s="7" t="s">
        <v>161</v>
      </c>
      <c r="W125" s="111" t="s">
        <v>206</v>
      </c>
      <c r="X125" s="7" t="s">
        <v>161</v>
      </c>
      <c r="Y125" s="7" t="s">
        <v>161</v>
      </c>
      <c r="Z125" s="9" t="s">
        <v>206</v>
      </c>
      <c r="AA125" s="111" t="s">
        <v>206</v>
      </c>
      <c r="AB125" s="25"/>
      <c r="AC125" s="32"/>
      <c r="AD125" s="65">
        <f t="shared" si="3"/>
        <v>20</v>
      </c>
      <c r="AE125" s="30">
        <f t="shared" si="4"/>
        <v>0</v>
      </c>
      <c r="AF125" s="66">
        <f t="shared" si="5"/>
        <v>0.8</v>
      </c>
      <c r="AG125" s="241" t="s">
        <v>441</v>
      </c>
      <c r="AH125" s="32"/>
      <c r="AI125" s="111" t="s">
        <v>232</v>
      </c>
      <c r="AJ125" s="28" t="s">
        <v>224</v>
      </c>
      <c r="AK125" s="28" t="s">
        <v>223</v>
      </c>
      <c r="AL125" s="32"/>
      <c r="AM125" s="32"/>
    </row>
    <row r="126" spans="1:39" s="15" customFormat="1" ht="18" thickTop="1" thickBot="1">
      <c r="A126" s="206"/>
      <c r="B126" s="46" t="s">
        <v>126</v>
      </c>
      <c r="C126" s="9" t="s">
        <v>206</v>
      </c>
      <c r="D126" s="27" t="s">
        <v>206</v>
      </c>
      <c r="E126" s="27" t="s">
        <v>206</v>
      </c>
      <c r="F126" s="27" t="s">
        <v>206</v>
      </c>
      <c r="G126" s="9" t="s">
        <v>206</v>
      </c>
      <c r="H126" s="9" t="s">
        <v>206</v>
      </c>
      <c r="I126" s="27" t="s">
        <v>206</v>
      </c>
      <c r="J126" s="108" t="s">
        <v>206</v>
      </c>
      <c r="K126" s="27" t="s">
        <v>206</v>
      </c>
      <c r="L126" s="9" t="s">
        <v>206</v>
      </c>
      <c r="M126" s="27" t="s">
        <v>206</v>
      </c>
      <c r="N126" s="7" t="s">
        <v>161</v>
      </c>
      <c r="O126" s="114" t="s">
        <v>246</v>
      </c>
      <c r="P126" s="114" t="s">
        <v>242</v>
      </c>
      <c r="Q126" s="27" t="s">
        <v>206</v>
      </c>
      <c r="R126" s="9" t="s">
        <v>206</v>
      </c>
      <c r="S126" s="27" t="s">
        <v>206</v>
      </c>
      <c r="T126" s="96" t="s">
        <v>161</v>
      </c>
      <c r="U126" s="27" t="s">
        <v>206</v>
      </c>
      <c r="V126" s="98" t="s">
        <v>161</v>
      </c>
      <c r="W126" s="109" t="s">
        <v>206</v>
      </c>
      <c r="X126" s="98" t="s">
        <v>161</v>
      </c>
      <c r="Y126" s="144" t="s">
        <v>161</v>
      </c>
      <c r="Z126" s="9" t="s">
        <v>206</v>
      </c>
      <c r="AA126" s="109" t="s">
        <v>206</v>
      </c>
      <c r="AB126" s="25"/>
      <c r="AC126" s="33"/>
      <c r="AD126" s="65">
        <f t="shared" si="3"/>
        <v>20</v>
      </c>
      <c r="AE126" s="30">
        <f t="shared" si="4"/>
        <v>0</v>
      </c>
      <c r="AF126" s="66">
        <f t="shared" si="5"/>
        <v>0.8</v>
      </c>
      <c r="AG126" s="242"/>
      <c r="AH126" s="33"/>
      <c r="AI126" s="111" t="s">
        <v>232</v>
      </c>
      <c r="AJ126" s="28" t="s">
        <v>224</v>
      </c>
      <c r="AK126" s="28" t="s">
        <v>223</v>
      </c>
      <c r="AL126" s="33"/>
      <c r="AM126" s="33"/>
    </row>
    <row r="127" spans="1:39" s="17" customFormat="1" ht="18" thickTop="1" thickBot="1">
      <c r="A127" s="204" t="s">
        <v>19</v>
      </c>
      <c r="B127" s="39" t="s">
        <v>127</v>
      </c>
      <c r="C127" s="9" t="s">
        <v>206</v>
      </c>
      <c r="D127" s="27" t="s">
        <v>206</v>
      </c>
      <c r="E127" s="27" t="s">
        <v>206</v>
      </c>
      <c r="F127" s="27" t="s">
        <v>206</v>
      </c>
      <c r="G127" s="9" t="s">
        <v>206</v>
      </c>
      <c r="H127" s="9" t="s">
        <v>206</v>
      </c>
      <c r="I127" s="27" t="s">
        <v>206</v>
      </c>
      <c r="J127" s="108" t="s">
        <v>206</v>
      </c>
      <c r="K127" s="27" t="s">
        <v>206</v>
      </c>
      <c r="L127" s="9" t="s">
        <v>206</v>
      </c>
      <c r="M127" s="27" t="s">
        <v>206</v>
      </c>
      <c r="N127" s="7" t="s">
        <v>161</v>
      </c>
      <c r="O127" s="115" t="s">
        <v>246</v>
      </c>
      <c r="P127" s="115" t="s">
        <v>242</v>
      </c>
      <c r="Q127" s="27" t="s">
        <v>206</v>
      </c>
      <c r="R127" s="9" t="s">
        <v>206</v>
      </c>
      <c r="S127" s="27" t="s">
        <v>206</v>
      </c>
      <c r="T127" s="96" t="s">
        <v>161</v>
      </c>
      <c r="U127" s="9" t="s">
        <v>206</v>
      </c>
      <c r="V127" s="99" t="s">
        <v>161</v>
      </c>
      <c r="W127" s="104" t="s">
        <v>206</v>
      </c>
      <c r="X127" s="99" t="s">
        <v>161</v>
      </c>
      <c r="Y127" s="99" t="s">
        <v>161</v>
      </c>
      <c r="Z127" s="9" t="s">
        <v>206</v>
      </c>
      <c r="AA127" s="104" t="s">
        <v>206</v>
      </c>
      <c r="AB127" s="25"/>
      <c r="AC127" s="29"/>
      <c r="AD127" s="65">
        <f t="shared" si="3"/>
        <v>20</v>
      </c>
      <c r="AE127" s="30">
        <f t="shared" si="4"/>
        <v>0</v>
      </c>
      <c r="AF127" s="66">
        <f t="shared" si="5"/>
        <v>0.8</v>
      </c>
      <c r="AG127" s="242"/>
      <c r="AH127" s="29"/>
      <c r="AI127" s="111" t="s">
        <v>232</v>
      </c>
      <c r="AJ127" s="28" t="s">
        <v>224</v>
      </c>
      <c r="AK127" s="28" t="s">
        <v>223</v>
      </c>
      <c r="AL127" s="29"/>
      <c r="AM127" s="29"/>
    </row>
    <row r="128" spans="1:39" s="14" customFormat="1" ht="18" thickTop="1" thickBot="1">
      <c r="A128" s="205"/>
      <c r="B128" s="40" t="s">
        <v>128</v>
      </c>
      <c r="C128" s="9" t="s">
        <v>206</v>
      </c>
      <c r="D128" s="27" t="s">
        <v>206</v>
      </c>
      <c r="E128" s="27" t="s">
        <v>206</v>
      </c>
      <c r="F128" s="27" t="s">
        <v>206</v>
      </c>
      <c r="G128" s="9" t="s">
        <v>206</v>
      </c>
      <c r="H128" s="9" t="s">
        <v>206</v>
      </c>
      <c r="I128" s="27" t="s">
        <v>206</v>
      </c>
      <c r="J128" s="108" t="s">
        <v>206</v>
      </c>
      <c r="K128" s="27" t="s">
        <v>206</v>
      </c>
      <c r="L128" s="9" t="s">
        <v>206</v>
      </c>
      <c r="M128" s="27" t="s">
        <v>206</v>
      </c>
      <c r="N128" s="7" t="s">
        <v>161</v>
      </c>
      <c r="O128" s="9" t="s">
        <v>246</v>
      </c>
      <c r="P128" s="9" t="s">
        <v>242</v>
      </c>
      <c r="Q128" s="27" t="s">
        <v>206</v>
      </c>
      <c r="R128" s="9" t="s">
        <v>206</v>
      </c>
      <c r="S128" s="27" t="s">
        <v>206</v>
      </c>
      <c r="T128" s="96" t="s">
        <v>161</v>
      </c>
      <c r="U128" s="9" t="s">
        <v>206</v>
      </c>
      <c r="V128" s="96" t="s">
        <v>161</v>
      </c>
      <c r="W128" s="27" t="s">
        <v>206</v>
      </c>
      <c r="X128" s="96" t="s">
        <v>161</v>
      </c>
      <c r="Y128" s="9" t="s">
        <v>278</v>
      </c>
      <c r="Z128" s="9" t="s">
        <v>206</v>
      </c>
      <c r="AA128" s="27" t="s">
        <v>206</v>
      </c>
      <c r="AB128" s="25"/>
      <c r="AC128" s="24"/>
      <c r="AD128" s="65">
        <f t="shared" si="3"/>
        <v>21</v>
      </c>
      <c r="AE128" s="30">
        <f t="shared" si="4"/>
        <v>0</v>
      </c>
      <c r="AF128" s="66">
        <f t="shared" si="5"/>
        <v>0.84</v>
      </c>
      <c r="AG128" s="242"/>
      <c r="AH128" s="24"/>
      <c r="AI128" s="111" t="s">
        <v>232</v>
      </c>
      <c r="AJ128" s="28" t="s">
        <v>224</v>
      </c>
      <c r="AK128" s="28" t="s">
        <v>223</v>
      </c>
      <c r="AL128" s="24"/>
      <c r="AM128" s="24"/>
    </row>
    <row r="129" spans="1:39" s="14" customFormat="1" ht="18" thickTop="1" thickBot="1">
      <c r="A129" s="205"/>
      <c r="B129" s="40" t="s">
        <v>129</v>
      </c>
      <c r="C129" s="9" t="s">
        <v>206</v>
      </c>
      <c r="D129" s="27" t="s">
        <v>206</v>
      </c>
      <c r="E129" s="27" t="s">
        <v>206</v>
      </c>
      <c r="F129" s="27" t="s">
        <v>206</v>
      </c>
      <c r="G129" s="9" t="s">
        <v>206</v>
      </c>
      <c r="H129" s="9" t="s">
        <v>206</v>
      </c>
      <c r="I129" s="27" t="s">
        <v>206</v>
      </c>
      <c r="J129" s="108" t="s">
        <v>206</v>
      </c>
      <c r="K129" s="27" t="s">
        <v>206</v>
      </c>
      <c r="L129" s="9" t="s">
        <v>206</v>
      </c>
      <c r="M129" s="27" t="s">
        <v>206</v>
      </c>
      <c r="N129" s="7" t="s">
        <v>161</v>
      </c>
      <c r="O129" s="9" t="s">
        <v>246</v>
      </c>
      <c r="P129" s="9" t="s">
        <v>242</v>
      </c>
      <c r="Q129" s="27" t="s">
        <v>206</v>
      </c>
      <c r="R129" s="9" t="s">
        <v>206</v>
      </c>
      <c r="S129" s="27" t="s">
        <v>206</v>
      </c>
      <c r="T129" s="96" t="s">
        <v>161</v>
      </c>
      <c r="U129" s="9" t="s">
        <v>206</v>
      </c>
      <c r="V129" s="96" t="s">
        <v>161</v>
      </c>
      <c r="W129" s="27" t="s">
        <v>206</v>
      </c>
      <c r="X129" s="96" t="s">
        <v>161</v>
      </c>
      <c r="Y129" s="7" t="s">
        <v>161</v>
      </c>
      <c r="Z129" s="9" t="s">
        <v>206</v>
      </c>
      <c r="AA129" s="27" t="s">
        <v>206</v>
      </c>
      <c r="AB129" s="25"/>
      <c r="AC129" s="24"/>
      <c r="AD129" s="65">
        <f t="shared" si="3"/>
        <v>20</v>
      </c>
      <c r="AE129" s="30">
        <f t="shared" si="4"/>
        <v>0</v>
      </c>
      <c r="AF129" s="66">
        <f t="shared" si="5"/>
        <v>0.8</v>
      </c>
      <c r="AG129" s="242"/>
      <c r="AH129" s="24"/>
      <c r="AI129" s="111" t="s">
        <v>232</v>
      </c>
      <c r="AJ129" s="28" t="s">
        <v>224</v>
      </c>
      <c r="AK129" s="28" t="s">
        <v>223</v>
      </c>
      <c r="AL129" s="24"/>
      <c r="AM129" s="24"/>
    </row>
    <row r="130" spans="1:39" s="14" customFormat="1" ht="18" thickTop="1" thickBot="1">
      <c r="A130" s="205"/>
      <c r="B130" s="40" t="s">
        <v>130</v>
      </c>
      <c r="C130" s="9" t="s">
        <v>206</v>
      </c>
      <c r="D130" s="27" t="s">
        <v>206</v>
      </c>
      <c r="E130" s="27" t="s">
        <v>206</v>
      </c>
      <c r="F130" s="27" t="s">
        <v>206</v>
      </c>
      <c r="G130" s="115" t="s">
        <v>206</v>
      </c>
      <c r="H130" s="115" t="s">
        <v>206</v>
      </c>
      <c r="I130" s="27" t="s">
        <v>206</v>
      </c>
      <c r="J130" s="108" t="s">
        <v>206</v>
      </c>
      <c r="K130" s="27" t="s">
        <v>206</v>
      </c>
      <c r="L130" s="115" t="s">
        <v>206</v>
      </c>
      <c r="M130" s="27" t="s">
        <v>206</v>
      </c>
      <c r="N130" s="7" t="s">
        <v>161</v>
      </c>
      <c r="O130" s="9" t="s">
        <v>246</v>
      </c>
      <c r="P130" s="9" t="s">
        <v>242</v>
      </c>
      <c r="Q130" s="27" t="s">
        <v>206</v>
      </c>
      <c r="R130" s="9" t="s">
        <v>206</v>
      </c>
      <c r="S130" s="27" t="s">
        <v>206</v>
      </c>
      <c r="T130" s="96" t="s">
        <v>161</v>
      </c>
      <c r="U130" s="9" t="s">
        <v>206</v>
      </c>
      <c r="V130" s="96" t="s">
        <v>161</v>
      </c>
      <c r="W130" s="27" t="s">
        <v>206</v>
      </c>
      <c r="X130" s="96" t="s">
        <v>161</v>
      </c>
      <c r="Y130" s="7" t="s">
        <v>161</v>
      </c>
      <c r="Z130" s="9" t="s">
        <v>206</v>
      </c>
      <c r="AA130" s="27" t="s">
        <v>206</v>
      </c>
      <c r="AB130" s="25"/>
      <c r="AC130" s="24"/>
      <c r="AD130" s="65">
        <f t="shared" si="3"/>
        <v>20</v>
      </c>
      <c r="AE130" s="30">
        <f t="shared" si="4"/>
        <v>0</v>
      </c>
      <c r="AF130" s="66">
        <f t="shared" si="5"/>
        <v>0.8</v>
      </c>
      <c r="AG130" s="242"/>
      <c r="AH130" s="24"/>
      <c r="AI130" s="111" t="s">
        <v>232</v>
      </c>
      <c r="AJ130" s="28" t="s">
        <v>224</v>
      </c>
      <c r="AK130" s="28" t="s">
        <v>223</v>
      </c>
      <c r="AL130" s="24"/>
      <c r="AM130" s="24"/>
    </row>
    <row r="131" spans="1:39" s="14" customFormat="1" ht="18" thickTop="1" thickBot="1">
      <c r="A131" s="205"/>
      <c r="B131" s="40" t="s">
        <v>131</v>
      </c>
      <c r="C131" s="9" t="s">
        <v>206</v>
      </c>
      <c r="D131" s="27" t="s">
        <v>206</v>
      </c>
      <c r="E131" s="27" t="s">
        <v>206</v>
      </c>
      <c r="F131" s="27" t="s">
        <v>206</v>
      </c>
      <c r="G131" s="9" t="s">
        <v>206</v>
      </c>
      <c r="H131" s="9" t="s">
        <v>206</v>
      </c>
      <c r="I131" s="27" t="s">
        <v>206</v>
      </c>
      <c r="J131" s="108" t="s">
        <v>206</v>
      </c>
      <c r="K131" s="27" t="s">
        <v>206</v>
      </c>
      <c r="L131" s="9" t="s">
        <v>206</v>
      </c>
      <c r="M131" s="27" t="s">
        <v>206</v>
      </c>
      <c r="N131" s="7" t="s">
        <v>161</v>
      </c>
      <c r="O131" s="9" t="s">
        <v>246</v>
      </c>
      <c r="P131" s="9" t="s">
        <v>242</v>
      </c>
      <c r="Q131" s="27" t="s">
        <v>206</v>
      </c>
      <c r="R131" s="9" t="s">
        <v>206</v>
      </c>
      <c r="S131" s="27" t="s">
        <v>206</v>
      </c>
      <c r="T131" s="96" t="s">
        <v>161</v>
      </c>
      <c r="U131" s="9" t="s">
        <v>206</v>
      </c>
      <c r="V131" s="96" t="s">
        <v>161</v>
      </c>
      <c r="W131" s="27" t="s">
        <v>206</v>
      </c>
      <c r="X131" s="96" t="s">
        <v>161</v>
      </c>
      <c r="Y131" s="7" t="s">
        <v>161</v>
      </c>
      <c r="Z131" s="9" t="s">
        <v>206</v>
      </c>
      <c r="AA131" s="27" t="s">
        <v>206</v>
      </c>
      <c r="AB131" s="25"/>
      <c r="AC131" s="24"/>
      <c r="AD131" s="65">
        <f t="shared" si="3"/>
        <v>20</v>
      </c>
      <c r="AE131" s="30">
        <f t="shared" si="4"/>
        <v>0</v>
      </c>
      <c r="AF131" s="66">
        <f t="shared" si="5"/>
        <v>0.8</v>
      </c>
      <c r="AG131" s="242"/>
      <c r="AH131" s="24"/>
      <c r="AI131" s="111" t="s">
        <v>232</v>
      </c>
      <c r="AJ131" s="28" t="s">
        <v>224</v>
      </c>
      <c r="AK131" s="28" t="s">
        <v>223</v>
      </c>
      <c r="AL131" s="24"/>
      <c r="AM131" s="24"/>
    </row>
    <row r="132" spans="1:39" s="14" customFormat="1" ht="18" thickTop="1" thickBot="1">
      <c r="A132" s="205"/>
      <c r="B132" s="40" t="s">
        <v>132</v>
      </c>
      <c r="C132" s="9" t="s">
        <v>206</v>
      </c>
      <c r="D132" s="27" t="s">
        <v>206</v>
      </c>
      <c r="E132" s="27" t="s">
        <v>206</v>
      </c>
      <c r="F132" s="27" t="s">
        <v>206</v>
      </c>
      <c r="G132" s="9" t="s">
        <v>206</v>
      </c>
      <c r="H132" s="9" t="s">
        <v>206</v>
      </c>
      <c r="I132" s="27" t="s">
        <v>206</v>
      </c>
      <c r="J132" s="108" t="s">
        <v>206</v>
      </c>
      <c r="K132" s="27" t="s">
        <v>206</v>
      </c>
      <c r="L132" s="9" t="s">
        <v>206</v>
      </c>
      <c r="M132" s="27" t="s">
        <v>206</v>
      </c>
      <c r="N132" s="7" t="s">
        <v>161</v>
      </c>
      <c r="O132" s="9" t="s">
        <v>246</v>
      </c>
      <c r="P132" s="9" t="s">
        <v>242</v>
      </c>
      <c r="Q132" s="27" t="s">
        <v>206</v>
      </c>
      <c r="R132" s="9" t="s">
        <v>206</v>
      </c>
      <c r="S132" s="27" t="s">
        <v>206</v>
      </c>
      <c r="T132" s="96" t="s">
        <v>161</v>
      </c>
      <c r="U132" s="9" t="s">
        <v>206</v>
      </c>
      <c r="V132" s="96" t="s">
        <v>161</v>
      </c>
      <c r="W132" s="27" t="s">
        <v>206</v>
      </c>
      <c r="X132" s="96" t="s">
        <v>161</v>
      </c>
      <c r="Y132" s="7" t="s">
        <v>161</v>
      </c>
      <c r="Z132" s="9" t="s">
        <v>206</v>
      </c>
      <c r="AA132" s="27" t="s">
        <v>206</v>
      </c>
      <c r="AB132" s="25"/>
      <c r="AC132" s="24"/>
      <c r="AD132" s="65">
        <f t="shared" si="3"/>
        <v>20</v>
      </c>
      <c r="AE132" s="30">
        <f t="shared" si="4"/>
        <v>0</v>
      </c>
      <c r="AF132" s="66">
        <f t="shared" si="5"/>
        <v>0.8</v>
      </c>
      <c r="AG132" s="242"/>
      <c r="AH132" s="24"/>
      <c r="AI132" s="111" t="s">
        <v>232</v>
      </c>
      <c r="AJ132" s="28" t="s">
        <v>224</v>
      </c>
      <c r="AK132" s="28" t="s">
        <v>223</v>
      </c>
      <c r="AL132" s="24"/>
      <c r="AM132" s="24"/>
    </row>
    <row r="133" spans="1:39" s="14" customFormat="1" ht="18" thickTop="1" thickBot="1">
      <c r="A133" s="205"/>
      <c r="B133" s="40" t="s">
        <v>133</v>
      </c>
      <c r="C133" s="9" t="s">
        <v>206</v>
      </c>
      <c r="D133" s="27" t="s">
        <v>206</v>
      </c>
      <c r="E133" s="27" t="s">
        <v>206</v>
      </c>
      <c r="F133" s="27" t="s">
        <v>206</v>
      </c>
      <c r="G133" s="9" t="s">
        <v>206</v>
      </c>
      <c r="H133" s="9" t="s">
        <v>206</v>
      </c>
      <c r="I133" s="27" t="s">
        <v>206</v>
      </c>
      <c r="J133" s="108" t="s">
        <v>206</v>
      </c>
      <c r="K133" s="27" t="s">
        <v>206</v>
      </c>
      <c r="L133" s="9" t="s">
        <v>206</v>
      </c>
      <c r="M133" s="27" t="s">
        <v>206</v>
      </c>
      <c r="N133" s="7" t="s">
        <v>161</v>
      </c>
      <c r="O133" s="9" t="s">
        <v>246</v>
      </c>
      <c r="P133" s="9" t="s">
        <v>242</v>
      </c>
      <c r="Q133" s="27" t="s">
        <v>206</v>
      </c>
      <c r="R133" s="9" t="s">
        <v>206</v>
      </c>
      <c r="S133" s="27" t="s">
        <v>206</v>
      </c>
      <c r="T133" s="96" t="s">
        <v>161</v>
      </c>
      <c r="U133" s="9" t="s">
        <v>206</v>
      </c>
      <c r="V133" s="96" t="s">
        <v>161</v>
      </c>
      <c r="W133" s="27" t="s">
        <v>206</v>
      </c>
      <c r="X133" s="96" t="s">
        <v>161</v>
      </c>
      <c r="Y133" s="7" t="s">
        <v>161</v>
      </c>
      <c r="Z133" s="9" t="s">
        <v>206</v>
      </c>
      <c r="AA133" s="27" t="s">
        <v>206</v>
      </c>
      <c r="AB133" s="25"/>
      <c r="AC133" s="24"/>
      <c r="AD133" s="65">
        <f t="shared" si="3"/>
        <v>20</v>
      </c>
      <c r="AE133" s="30">
        <f t="shared" si="4"/>
        <v>0</v>
      </c>
      <c r="AF133" s="66">
        <f t="shared" si="5"/>
        <v>0.8</v>
      </c>
      <c r="AG133" s="242"/>
      <c r="AH133" s="24"/>
      <c r="AI133" s="111" t="s">
        <v>232</v>
      </c>
      <c r="AJ133" s="28" t="s">
        <v>224</v>
      </c>
      <c r="AK133" s="28" t="s">
        <v>223</v>
      </c>
      <c r="AL133" s="24"/>
      <c r="AM133" s="24"/>
    </row>
    <row r="134" spans="1:39" s="14" customFormat="1" ht="18" thickTop="1" thickBot="1">
      <c r="A134" s="205"/>
      <c r="B134" s="40" t="s">
        <v>134</v>
      </c>
      <c r="C134" s="9" t="s">
        <v>206</v>
      </c>
      <c r="D134" s="27" t="s">
        <v>206</v>
      </c>
      <c r="E134" s="27" t="s">
        <v>206</v>
      </c>
      <c r="F134" s="27" t="s">
        <v>206</v>
      </c>
      <c r="G134" s="9" t="s">
        <v>206</v>
      </c>
      <c r="H134" s="9" t="s">
        <v>206</v>
      </c>
      <c r="I134" s="27" t="s">
        <v>206</v>
      </c>
      <c r="J134" s="108" t="s">
        <v>206</v>
      </c>
      <c r="K134" s="27" t="s">
        <v>206</v>
      </c>
      <c r="L134" s="9" t="s">
        <v>206</v>
      </c>
      <c r="M134" s="27" t="s">
        <v>206</v>
      </c>
      <c r="N134" s="7" t="s">
        <v>161</v>
      </c>
      <c r="O134" s="9" t="s">
        <v>246</v>
      </c>
      <c r="P134" s="9" t="s">
        <v>242</v>
      </c>
      <c r="Q134" s="27" t="s">
        <v>206</v>
      </c>
      <c r="R134" s="9" t="s">
        <v>206</v>
      </c>
      <c r="S134" s="27" t="s">
        <v>206</v>
      </c>
      <c r="T134" s="96" t="s">
        <v>161</v>
      </c>
      <c r="U134" s="9" t="s">
        <v>206</v>
      </c>
      <c r="V134" s="27" t="s">
        <v>206</v>
      </c>
      <c r="W134" s="27" t="s">
        <v>206</v>
      </c>
      <c r="X134" s="27" t="s">
        <v>206</v>
      </c>
      <c r="Y134" s="9" t="s">
        <v>278</v>
      </c>
      <c r="Z134" s="9" t="s">
        <v>206</v>
      </c>
      <c r="AA134" s="27" t="s">
        <v>206</v>
      </c>
      <c r="AB134" s="25"/>
      <c r="AC134" s="24"/>
      <c r="AD134" s="65">
        <f t="shared" si="3"/>
        <v>23</v>
      </c>
      <c r="AE134" s="30">
        <f t="shared" si="4"/>
        <v>0</v>
      </c>
      <c r="AF134" s="66">
        <f t="shared" si="5"/>
        <v>0.92</v>
      </c>
      <c r="AG134" s="242"/>
      <c r="AH134" s="24"/>
      <c r="AI134" s="111" t="s">
        <v>232</v>
      </c>
      <c r="AJ134" s="28" t="s">
        <v>224</v>
      </c>
      <c r="AK134" s="28" t="s">
        <v>223</v>
      </c>
      <c r="AL134" s="24"/>
      <c r="AM134" s="24"/>
    </row>
    <row r="135" spans="1:39" s="14" customFormat="1" ht="18" thickTop="1" thickBot="1">
      <c r="A135" s="205"/>
      <c r="B135" s="40" t="s">
        <v>135</v>
      </c>
      <c r="C135" s="9" t="s">
        <v>206</v>
      </c>
      <c r="D135" s="27" t="s">
        <v>206</v>
      </c>
      <c r="E135" s="27" t="s">
        <v>206</v>
      </c>
      <c r="F135" s="27" t="s">
        <v>206</v>
      </c>
      <c r="G135" s="9" t="s">
        <v>206</v>
      </c>
      <c r="H135" s="9" t="s">
        <v>206</v>
      </c>
      <c r="I135" s="27" t="s">
        <v>206</v>
      </c>
      <c r="J135" s="108" t="s">
        <v>206</v>
      </c>
      <c r="K135" s="27" t="s">
        <v>206</v>
      </c>
      <c r="L135" s="9" t="s">
        <v>206</v>
      </c>
      <c r="M135" s="27" t="s">
        <v>206</v>
      </c>
      <c r="N135" s="7" t="s">
        <v>161</v>
      </c>
      <c r="O135" s="9" t="s">
        <v>246</v>
      </c>
      <c r="P135" s="9" t="s">
        <v>242</v>
      </c>
      <c r="Q135" s="27" t="s">
        <v>206</v>
      </c>
      <c r="R135" s="9" t="s">
        <v>206</v>
      </c>
      <c r="S135" s="27" t="s">
        <v>206</v>
      </c>
      <c r="T135" s="96" t="s">
        <v>161</v>
      </c>
      <c r="U135" s="9" t="s">
        <v>206</v>
      </c>
      <c r="V135" s="27" t="s">
        <v>206</v>
      </c>
      <c r="W135" s="27" t="s">
        <v>206</v>
      </c>
      <c r="X135" s="27" t="s">
        <v>206</v>
      </c>
      <c r="Y135" s="9" t="s">
        <v>278</v>
      </c>
      <c r="Z135" s="9" t="s">
        <v>206</v>
      </c>
      <c r="AA135" s="27" t="s">
        <v>206</v>
      </c>
      <c r="AB135" s="25"/>
      <c r="AC135" s="24"/>
      <c r="AD135" s="65">
        <f t="shared" si="3"/>
        <v>23</v>
      </c>
      <c r="AE135" s="30">
        <f t="shared" si="4"/>
        <v>0</v>
      </c>
      <c r="AF135" s="66">
        <f t="shared" si="5"/>
        <v>0.92</v>
      </c>
      <c r="AG135" s="242"/>
      <c r="AH135" s="24"/>
      <c r="AI135" s="111" t="s">
        <v>232</v>
      </c>
      <c r="AJ135" s="28" t="s">
        <v>224</v>
      </c>
      <c r="AK135" s="28" t="s">
        <v>223</v>
      </c>
      <c r="AL135" s="24"/>
      <c r="AM135" s="24"/>
    </row>
    <row r="136" spans="1:39" s="14" customFormat="1" ht="18" thickTop="1" thickBot="1">
      <c r="A136" s="205"/>
      <c r="B136" s="40" t="s">
        <v>136</v>
      </c>
      <c r="C136" s="9" t="s">
        <v>206</v>
      </c>
      <c r="D136" s="27" t="s">
        <v>206</v>
      </c>
      <c r="E136" s="27" t="s">
        <v>206</v>
      </c>
      <c r="F136" s="27" t="s">
        <v>206</v>
      </c>
      <c r="G136" s="115" t="s">
        <v>206</v>
      </c>
      <c r="H136" s="115" t="s">
        <v>206</v>
      </c>
      <c r="I136" s="27" t="s">
        <v>206</v>
      </c>
      <c r="J136" s="108" t="s">
        <v>206</v>
      </c>
      <c r="K136" s="27" t="s">
        <v>206</v>
      </c>
      <c r="L136" s="115" t="s">
        <v>206</v>
      </c>
      <c r="M136" s="27" t="s">
        <v>206</v>
      </c>
      <c r="N136" s="7" t="s">
        <v>161</v>
      </c>
      <c r="O136" s="9" t="s">
        <v>246</v>
      </c>
      <c r="P136" s="9" t="s">
        <v>242</v>
      </c>
      <c r="Q136" s="27" t="s">
        <v>206</v>
      </c>
      <c r="R136" s="9" t="s">
        <v>206</v>
      </c>
      <c r="S136" s="27" t="s">
        <v>206</v>
      </c>
      <c r="T136" s="96" t="s">
        <v>161</v>
      </c>
      <c r="U136" s="9" t="s">
        <v>206</v>
      </c>
      <c r="V136" s="27" t="s">
        <v>206</v>
      </c>
      <c r="W136" s="27" t="s">
        <v>206</v>
      </c>
      <c r="X136" s="27" t="s">
        <v>206</v>
      </c>
      <c r="Y136" s="9" t="s">
        <v>278</v>
      </c>
      <c r="Z136" s="9" t="s">
        <v>206</v>
      </c>
      <c r="AA136" s="27" t="s">
        <v>206</v>
      </c>
      <c r="AB136" s="25"/>
      <c r="AC136" s="24"/>
      <c r="AD136" s="65">
        <f t="shared" ref="AD136:AD171" si="6">COUNTIF(C136:AA136,AI136)</f>
        <v>23</v>
      </c>
      <c r="AE136" s="30">
        <f t="shared" ref="AE136:AE171" si="7">COUNTIF(C136:AA136,AJ136)+COUNTIF(C136:AA136,AK136)</f>
        <v>0</v>
      </c>
      <c r="AF136" s="66">
        <f t="shared" ref="AF136:AF170" si="8">(SUM(AD136+AE136/2))/COUNTA(C136:AA136)</f>
        <v>0.92</v>
      </c>
      <c r="AG136" s="242"/>
      <c r="AH136" s="24"/>
      <c r="AI136" s="111" t="s">
        <v>232</v>
      </c>
      <c r="AJ136" s="28" t="s">
        <v>224</v>
      </c>
      <c r="AK136" s="28" t="s">
        <v>223</v>
      </c>
      <c r="AL136" s="24"/>
      <c r="AM136" s="24"/>
    </row>
    <row r="137" spans="1:39" s="14" customFormat="1" ht="18" thickTop="1" thickBot="1">
      <c r="A137" s="205"/>
      <c r="B137" s="40" t="s">
        <v>137</v>
      </c>
      <c r="C137" s="9" t="s">
        <v>206</v>
      </c>
      <c r="D137" s="27" t="s">
        <v>206</v>
      </c>
      <c r="E137" s="27" t="s">
        <v>206</v>
      </c>
      <c r="F137" s="27" t="s">
        <v>206</v>
      </c>
      <c r="G137" s="9" t="s">
        <v>206</v>
      </c>
      <c r="H137" s="9" t="s">
        <v>206</v>
      </c>
      <c r="I137" s="27" t="s">
        <v>206</v>
      </c>
      <c r="J137" s="108" t="s">
        <v>206</v>
      </c>
      <c r="K137" s="27" t="s">
        <v>206</v>
      </c>
      <c r="L137" s="9" t="s">
        <v>206</v>
      </c>
      <c r="M137" s="27" t="s">
        <v>206</v>
      </c>
      <c r="N137" s="7" t="s">
        <v>161</v>
      </c>
      <c r="O137" s="9" t="s">
        <v>246</v>
      </c>
      <c r="P137" s="9" t="s">
        <v>242</v>
      </c>
      <c r="Q137" s="27" t="s">
        <v>206</v>
      </c>
      <c r="R137" s="9" t="s">
        <v>206</v>
      </c>
      <c r="S137" s="27" t="s">
        <v>206</v>
      </c>
      <c r="T137" s="96" t="s">
        <v>161</v>
      </c>
      <c r="U137" s="9" t="s">
        <v>206</v>
      </c>
      <c r="V137" s="27" t="s">
        <v>206</v>
      </c>
      <c r="W137" s="27" t="s">
        <v>206</v>
      </c>
      <c r="X137" s="27" t="s">
        <v>206</v>
      </c>
      <c r="Y137" s="9" t="s">
        <v>278</v>
      </c>
      <c r="Z137" s="9" t="s">
        <v>206</v>
      </c>
      <c r="AA137" s="27" t="s">
        <v>206</v>
      </c>
      <c r="AB137" s="25"/>
      <c r="AC137" s="24"/>
      <c r="AD137" s="65">
        <f t="shared" si="6"/>
        <v>23</v>
      </c>
      <c r="AE137" s="30">
        <f t="shared" si="7"/>
        <v>0</v>
      </c>
      <c r="AF137" s="66">
        <f t="shared" si="8"/>
        <v>0.92</v>
      </c>
      <c r="AG137" s="242"/>
      <c r="AH137" s="24"/>
      <c r="AI137" s="111" t="s">
        <v>232</v>
      </c>
      <c r="AJ137" s="28" t="s">
        <v>224</v>
      </c>
      <c r="AK137" s="28" t="s">
        <v>223</v>
      </c>
      <c r="AL137" s="24"/>
      <c r="AM137" s="24"/>
    </row>
    <row r="138" spans="1:39" s="14" customFormat="1" ht="18" thickTop="1" thickBot="1">
      <c r="A138" s="205"/>
      <c r="B138" s="40" t="s">
        <v>138</v>
      </c>
      <c r="C138" s="9" t="s">
        <v>206</v>
      </c>
      <c r="D138" s="27" t="s">
        <v>206</v>
      </c>
      <c r="E138" s="27" t="s">
        <v>206</v>
      </c>
      <c r="F138" s="27" t="s">
        <v>206</v>
      </c>
      <c r="G138" s="9" t="s">
        <v>206</v>
      </c>
      <c r="H138" s="9" t="s">
        <v>206</v>
      </c>
      <c r="I138" s="27" t="s">
        <v>206</v>
      </c>
      <c r="J138" s="108" t="s">
        <v>206</v>
      </c>
      <c r="K138" s="27" t="s">
        <v>206</v>
      </c>
      <c r="L138" s="9" t="s">
        <v>206</v>
      </c>
      <c r="M138" s="27" t="s">
        <v>206</v>
      </c>
      <c r="N138" s="7" t="s">
        <v>161</v>
      </c>
      <c r="O138" s="9" t="s">
        <v>246</v>
      </c>
      <c r="P138" s="9" t="s">
        <v>242</v>
      </c>
      <c r="Q138" s="27" t="s">
        <v>206</v>
      </c>
      <c r="R138" s="9" t="s">
        <v>206</v>
      </c>
      <c r="S138" s="27" t="s">
        <v>206</v>
      </c>
      <c r="T138" s="96" t="s">
        <v>161</v>
      </c>
      <c r="U138" s="9" t="s">
        <v>206</v>
      </c>
      <c r="V138" s="96" t="s">
        <v>161</v>
      </c>
      <c r="W138" s="27" t="s">
        <v>206</v>
      </c>
      <c r="X138" s="96" t="s">
        <v>161</v>
      </c>
      <c r="Y138" s="7" t="s">
        <v>161</v>
      </c>
      <c r="Z138" s="9" t="s">
        <v>206</v>
      </c>
      <c r="AA138" s="27" t="s">
        <v>206</v>
      </c>
      <c r="AB138" s="25"/>
      <c r="AC138" s="24"/>
      <c r="AD138" s="65">
        <f t="shared" si="6"/>
        <v>20</v>
      </c>
      <c r="AE138" s="30">
        <f t="shared" si="7"/>
        <v>0</v>
      </c>
      <c r="AF138" s="66">
        <f t="shared" si="8"/>
        <v>0.8</v>
      </c>
      <c r="AG138" s="242"/>
      <c r="AH138" s="24"/>
      <c r="AI138" s="111" t="s">
        <v>232</v>
      </c>
      <c r="AJ138" s="28" t="s">
        <v>224</v>
      </c>
      <c r="AK138" s="28" t="s">
        <v>223</v>
      </c>
      <c r="AL138" s="24"/>
      <c r="AM138" s="24"/>
    </row>
    <row r="139" spans="1:39" s="14" customFormat="1" ht="18" thickTop="1" thickBot="1">
      <c r="A139" s="205"/>
      <c r="B139" s="40" t="s">
        <v>139</v>
      </c>
      <c r="C139" s="9" t="s">
        <v>206</v>
      </c>
      <c r="D139" s="27" t="s">
        <v>206</v>
      </c>
      <c r="E139" s="27" t="s">
        <v>206</v>
      </c>
      <c r="F139" s="27" t="s">
        <v>206</v>
      </c>
      <c r="G139" s="9" t="s">
        <v>206</v>
      </c>
      <c r="H139" s="9" t="s">
        <v>206</v>
      </c>
      <c r="I139" s="27" t="s">
        <v>206</v>
      </c>
      <c r="J139" s="108" t="s">
        <v>206</v>
      </c>
      <c r="K139" s="27" t="s">
        <v>206</v>
      </c>
      <c r="L139" s="9" t="s">
        <v>206</v>
      </c>
      <c r="M139" s="27" t="s">
        <v>206</v>
      </c>
      <c r="N139" s="7" t="s">
        <v>161</v>
      </c>
      <c r="O139" s="9" t="s">
        <v>246</v>
      </c>
      <c r="P139" s="9" t="s">
        <v>242</v>
      </c>
      <c r="Q139" s="27" t="s">
        <v>206</v>
      </c>
      <c r="R139" s="9" t="s">
        <v>206</v>
      </c>
      <c r="S139" s="27" t="s">
        <v>206</v>
      </c>
      <c r="T139" s="96" t="s">
        <v>161</v>
      </c>
      <c r="U139" s="9" t="s">
        <v>206</v>
      </c>
      <c r="V139" s="96" t="s">
        <v>161</v>
      </c>
      <c r="W139" s="27" t="s">
        <v>206</v>
      </c>
      <c r="X139" s="96" t="s">
        <v>161</v>
      </c>
      <c r="Y139" s="7" t="s">
        <v>161</v>
      </c>
      <c r="Z139" s="9" t="s">
        <v>206</v>
      </c>
      <c r="AA139" s="27" t="s">
        <v>206</v>
      </c>
      <c r="AB139" s="25"/>
      <c r="AC139" s="24"/>
      <c r="AD139" s="65">
        <f t="shared" si="6"/>
        <v>20</v>
      </c>
      <c r="AE139" s="30">
        <f t="shared" si="7"/>
        <v>0</v>
      </c>
      <c r="AF139" s="66">
        <f t="shared" si="8"/>
        <v>0.8</v>
      </c>
      <c r="AG139" s="242"/>
      <c r="AH139" s="24"/>
      <c r="AI139" s="111" t="s">
        <v>232</v>
      </c>
      <c r="AJ139" s="28" t="s">
        <v>224</v>
      </c>
      <c r="AK139" s="28" t="s">
        <v>223</v>
      </c>
      <c r="AL139" s="24"/>
      <c r="AM139" s="24"/>
    </row>
    <row r="140" spans="1:39" s="14" customFormat="1" ht="18" thickTop="1" thickBot="1">
      <c r="A140" s="205"/>
      <c r="B140" s="40" t="s">
        <v>140</v>
      </c>
      <c r="C140" s="9" t="s">
        <v>206</v>
      </c>
      <c r="D140" s="27" t="s">
        <v>206</v>
      </c>
      <c r="E140" s="27" t="s">
        <v>206</v>
      </c>
      <c r="F140" s="27" t="s">
        <v>206</v>
      </c>
      <c r="G140" s="9" t="s">
        <v>206</v>
      </c>
      <c r="H140" s="9" t="s">
        <v>206</v>
      </c>
      <c r="I140" s="27" t="s">
        <v>206</v>
      </c>
      <c r="J140" s="108" t="s">
        <v>206</v>
      </c>
      <c r="K140" s="27" t="s">
        <v>206</v>
      </c>
      <c r="L140" s="9" t="s">
        <v>206</v>
      </c>
      <c r="M140" s="27" t="s">
        <v>206</v>
      </c>
      <c r="N140" s="7" t="s">
        <v>161</v>
      </c>
      <c r="O140" s="9" t="s">
        <v>246</v>
      </c>
      <c r="P140" s="9" t="s">
        <v>242</v>
      </c>
      <c r="Q140" s="27" t="s">
        <v>206</v>
      </c>
      <c r="R140" s="9" t="s">
        <v>206</v>
      </c>
      <c r="S140" s="27" t="s">
        <v>206</v>
      </c>
      <c r="T140" s="96" t="s">
        <v>161</v>
      </c>
      <c r="U140" s="9" t="s">
        <v>206</v>
      </c>
      <c r="V140" s="96" t="s">
        <v>161</v>
      </c>
      <c r="W140" s="27" t="s">
        <v>206</v>
      </c>
      <c r="X140" s="96" t="s">
        <v>161</v>
      </c>
      <c r="Y140" s="7" t="s">
        <v>161</v>
      </c>
      <c r="Z140" s="9" t="s">
        <v>206</v>
      </c>
      <c r="AA140" s="27" t="s">
        <v>206</v>
      </c>
      <c r="AB140" s="25"/>
      <c r="AC140" s="24"/>
      <c r="AD140" s="65">
        <f t="shared" si="6"/>
        <v>20</v>
      </c>
      <c r="AE140" s="30">
        <f t="shared" si="7"/>
        <v>0</v>
      </c>
      <c r="AF140" s="66">
        <f t="shared" si="8"/>
        <v>0.8</v>
      </c>
      <c r="AG140" s="242"/>
      <c r="AH140" s="24"/>
      <c r="AI140" s="111" t="s">
        <v>232</v>
      </c>
      <c r="AJ140" s="28" t="s">
        <v>224</v>
      </c>
      <c r="AK140" s="28" t="s">
        <v>223</v>
      </c>
      <c r="AL140" s="24"/>
      <c r="AM140" s="24"/>
    </row>
    <row r="141" spans="1:39" s="14" customFormat="1" ht="18" thickTop="1" thickBot="1">
      <c r="A141" s="205"/>
      <c r="B141" s="40" t="s">
        <v>141</v>
      </c>
      <c r="C141" s="9" t="s">
        <v>206</v>
      </c>
      <c r="D141" s="27" t="s">
        <v>206</v>
      </c>
      <c r="E141" s="27" t="s">
        <v>206</v>
      </c>
      <c r="F141" s="27" t="s">
        <v>206</v>
      </c>
      <c r="G141" s="9" t="s">
        <v>206</v>
      </c>
      <c r="H141" s="9" t="s">
        <v>206</v>
      </c>
      <c r="I141" s="27" t="s">
        <v>206</v>
      </c>
      <c r="J141" s="108" t="s">
        <v>206</v>
      </c>
      <c r="K141" s="27" t="s">
        <v>206</v>
      </c>
      <c r="L141" s="9" t="s">
        <v>206</v>
      </c>
      <c r="M141" s="27" t="s">
        <v>206</v>
      </c>
      <c r="N141" s="9" t="s">
        <v>206</v>
      </c>
      <c r="O141" s="9" t="s">
        <v>246</v>
      </c>
      <c r="P141" s="9" t="s">
        <v>242</v>
      </c>
      <c r="Q141" s="27" t="s">
        <v>206</v>
      </c>
      <c r="R141" s="9" t="s">
        <v>206</v>
      </c>
      <c r="S141" s="27" t="s">
        <v>206</v>
      </c>
      <c r="T141" s="96" t="s">
        <v>161</v>
      </c>
      <c r="U141" s="9" t="s">
        <v>206</v>
      </c>
      <c r="V141" s="96" t="s">
        <v>161</v>
      </c>
      <c r="W141" s="27" t="s">
        <v>206</v>
      </c>
      <c r="X141" s="96" t="s">
        <v>161</v>
      </c>
      <c r="Y141" s="7" t="s">
        <v>161</v>
      </c>
      <c r="Z141" s="9" t="s">
        <v>206</v>
      </c>
      <c r="AA141" s="27" t="s">
        <v>206</v>
      </c>
      <c r="AB141" s="25"/>
      <c r="AC141" s="24"/>
      <c r="AD141" s="65">
        <f t="shared" si="6"/>
        <v>21</v>
      </c>
      <c r="AE141" s="30">
        <f t="shared" si="7"/>
        <v>0</v>
      </c>
      <c r="AF141" s="66">
        <f t="shared" si="8"/>
        <v>0.84</v>
      </c>
      <c r="AG141" s="242"/>
      <c r="AH141" s="24"/>
      <c r="AI141" s="111" t="s">
        <v>232</v>
      </c>
      <c r="AJ141" s="28" t="s">
        <v>224</v>
      </c>
      <c r="AK141" s="28" t="s">
        <v>223</v>
      </c>
      <c r="AL141" s="24"/>
      <c r="AM141" s="24"/>
    </row>
    <row r="142" spans="1:39" s="18" customFormat="1" ht="18" thickTop="1" thickBot="1">
      <c r="A142" s="206"/>
      <c r="B142" s="47" t="s">
        <v>142</v>
      </c>
      <c r="C142" s="9" t="s">
        <v>206</v>
      </c>
      <c r="D142" s="27" t="s">
        <v>206</v>
      </c>
      <c r="E142" s="27" t="s">
        <v>206</v>
      </c>
      <c r="F142" s="27" t="s">
        <v>206</v>
      </c>
      <c r="G142" s="9" t="s">
        <v>206</v>
      </c>
      <c r="H142" s="9" t="s">
        <v>206</v>
      </c>
      <c r="I142" s="27" t="s">
        <v>206</v>
      </c>
      <c r="J142" s="108" t="s">
        <v>206</v>
      </c>
      <c r="K142" s="27" t="s">
        <v>206</v>
      </c>
      <c r="L142" s="9" t="s">
        <v>206</v>
      </c>
      <c r="M142" s="27" t="s">
        <v>206</v>
      </c>
      <c r="N142" s="7" t="s">
        <v>161</v>
      </c>
      <c r="O142" s="143" t="s">
        <v>246</v>
      </c>
      <c r="P142" s="143" t="s">
        <v>242</v>
      </c>
      <c r="Q142" s="27" t="s">
        <v>206</v>
      </c>
      <c r="R142" s="9" t="s">
        <v>206</v>
      </c>
      <c r="S142" s="27" t="s">
        <v>206</v>
      </c>
      <c r="T142" s="96" t="s">
        <v>161</v>
      </c>
      <c r="U142" s="9" t="s">
        <v>206</v>
      </c>
      <c r="V142" s="100" t="s">
        <v>161</v>
      </c>
      <c r="W142" s="108" t="s">
        <v>206</v>
      </c>
      <c r="X142" s="100" t="s">
        <v>161</v>
      </c>
      <c r="Y142" s="145" t="s">
        <v>161</v>
      </c>
      <c r="Z142" s="9" t="s">
        <v>206</v>
      </c>
      <c r="AA142" s="108" t="s">
        <v>206</v>
      </c>
      <c r="AB142" s="25"/>
      <c r="AC142" s="31"/>
      <c r="AD142" s="65">
        <f t="shared" si="6"/>
        <v>20</v>
      </c>
      <c r="AE142" s="30">
        <f t="shared" si="7"/>
        <v>0</v>
      </c>
      <c r="AF142" s="66">
        <f t="shared" si="8"/>
        <v>0.8</v>
      </c>
      <c r="AG142" s="243"/>
      <c r="AH142" s="31"/>
      <c r="AI142" s="111" t="s">
        <v>232</v>
      </c>
      <c r="AJ142" s="28" t="s">
        <v>224</v>
      </c>
      <c r="AK142" s="28" t="s">
        <v>223</v>
      </c>
      <c r="AL142" s="31"/>
      <c r="AM142" s="31"/>
    </row>
    <row r="143" spans="1:39" s="16" customFormat="1" ht="18" thickTop="1" thickBot="1">
      <c r="A143" s="204" t="s">
        <v>7</v>
      </c>
      <c r="B143" s="48" t="s">
        <v>143</v>
      </c>
      <c r="C143" s="8" t="s">
        <v>224</v>
      </c>
      <c r="D143" s="100" t="s">
        <v>221</v>
      </c>
      <c r="E143" s="100" t="s">
        <v>221</v>
      </c>
      <c r="F143" s="96" t="s">
        <v>221</v>
      </c>
      <c r="G143" s="7" t="s">
        <v>221</v>
      </c>
      <c r="H143" s="7" t="s">
        <v>221</v>
      </c>
      <c r="I143" s="96" t="s">
        <v>161</v>
      </c>
      <c r="J143" s="96" t="s">
        <v>161</v>
      </c>
      <c r="K143" s="100" t="s">
        <v>221</v>
      </c>
      <c r="L143" s="7" t="s">
        <v>221</v>
      </c>
      <c r="M143" s="96" t="s">
        <v>221</v>
      </c>
      <c r="N143" s="7" t="s">
        <v>161</v>
      </c>
      <c r="O143" s="7" t="s">
        <v>287</v>
      </c>
      <c r="P143" s="7" t="s">
        <v>243</v>
      </c>
      <c r="Q143" s="100" t="s">
        <v>293</v>
      </c>
      <c r="R143" s="7" t="s">
        <v>293</v>
      </c>
      <c r="S143" s="100" t="s">
        <v>221</v>
      </c>
      <c r="T143" s="96" t="s">
        <v>161</v>
      </c>
      <c r="U143" s="7" t="s">
        <v>161</v>
      </c>
      <c r="V143" s="7" t="s">
        <v>221</v>
      </c>
      <c r="W143" s="28" t="s">
        <v>224</v>
      </c>
      <c r="X143" s="28" t="s">
        <v>224</v>
      </c>
      <c r="Y143" s="7" t="s">
        <v>221</v>
      </c>
      <c r="Z143" s="7" t="s">
        <v>161</v>
      </c>
      <c r="AA143" s="7" t="s">
        <v>221</v>
      </c>
      <c r="AB143" s="25"/>
      <c r="AC143" s="32"/>
      <c r="AD143" s="65">
        <f t="shared" si="6"/>
        <v>0</v>
      </c>
      <c r="AE143" s="30">
        <f t="shared" si="7"/>
        <v>3</v>
      </c>
      <c r="AF143" s="79">
        <f t="shared" si="8"/>
        <v>0.06</v>
      </c>
      <c r="AG143" s="155"/>
      <c r="AH143" s="32"/>
      <c r="AI143" s="111" t="s">
        <v>232</v>
      </c>
      <c r="AJ143" s="28" t="s">
        <v>224</v>
      </c>
      <c r="AK143" s="28" t="s">
        <v>223</v>
      </c>
      <c r="AL143" s="32"/>
      <c r="AM143" s="32"/>
    </row>
    <row r="144" spans="1:39" s="14" customFormat="1" ht="18" thickTop="1" thickBot="1">
      <c r="A144" s="205"/>
      <c r="B144" s="40" t="s">
        <v>144</v>
      </c>
      <c r="C144" s="7" t="s">
        <v>221</v>
      </c>
      <c r="D144" s="100" t="s">
        <v>161</v>
      </c>
      <c r="E144" s="100" t="s">
        <v>221</v>
      </c>
      <c r="F144" s="96" t="s">
        <v>221</v>
      </c>
      <c r="G144" s="96" t="s">
        <v>161</v>
      </c>
      <c r="H144" s="96" t="s">
        <v>161</v>
      </c>
      <c r="I144" s="96" t="s">
        <v>161</v>
      </c>
      <c r="J144" s="96" t="s">
        <v>161</v>
      </c>
      <c r="K144" s="100" t="s">
        <v>221</v>
      </c>
      <c r="L144" s="96" t="s">
        <v>161</v>
      </c>
      <c r="M144" s="96" t="s">
        <v>221</v>
      </c>
      <c r="N144" s="7" t="s">
        <v>161</v>
      </c>
      <c r="O144" s="7" t="s">
        <v>161</v>
      </c>
      <c r="P144" s="7" t="s">
        <v>161</v>
      </c>
      <c r="Q144" s="100" t="s">
        <v>293</v>
      </c>
      <c r="R144" s="96" t="s">
        <v>161</v>
      </c>
      <c r="S144" s="100" t="s">
        <v>221</v>
      </c>
      <c r="T144" s="96" t="s">
        <v>161</v>
      </c>
      <c r="U144" s="7" t="s">
        <v>161</v>
      </c>
      <c r="V144" s="27" t="s">
        <v>206</v>
      </c>
      <c r="W144" s="96" t="s">
        <v>161</v>
      </c>
      <c r="X144" s="96" t="s">
        <v>161</v>
      </c>
      <c r="Y144" s="27" t="s">
        <v>206</v>
      </c>
      <c r="Z144" s="7" t="s">
        <v>161</v>
      </c>
      <c r="AA144" s="96" t="s">
        <v>161</v>
      </c>
      <c r="AB144" s="25"/>
      <c r="AC144" s="24"/>
      <c r="AD144" s="65">
        <f t="shared" si="6"/>
        <v>2</v>
      </c>
      <c r="AE144" s="30">
        <f t="shared" si="7"/>
        <v>0</v>
      </c>
      <c r="AF144" s="79">
        <f t="shared" si="8"/>
        <v>0.08</v>
      </c>
      <c r="AG144" s="69"/>
      <c r="AH144" s="24"/>
      <c r="AI144" s="111" t="s">
        <v>232</v>
      </c>
      <c r="AJ144" s="28" t="s">
        <v>224</v>
      </c>
      <c r="AK144" s="28" t="s">
        <v>223</v>
      </c>
      <c r="AL144" s="24"/>
      <c r="AM144" s="24"/>
    </row>
    <row r="145" spans="1:39" s="14" customFormat="1" ht="18" thickTop="1" thickBot="1">
      <c r="A145" s="205"/>
      <c r="B145" s="40" t="s">
        <v>145</v>
      </c>
      <c r="C145" s="7" t="s">
        <v>221</v>
      </c>
      <c r="D145" s="100" t="s">
        <v>161</v>
      </c>
      <c r="E145" s="100" t="s">
        <v>221</v>
      </c>
      <c r="F145" s="96" t="s">
        <v>221</v>
      </c>
      <c r="G145" s="96" t="s">
        <v>161</v>
      </c>
      <c r="H145" s="96" t="s">
        <v>161</v>
      </c>
      <c r="I145" s="96" t="s">
        <v>161</v>
      </c>
      <c r="J145" s="96" t="s">
        <v>161</v>
      </c>
      <c r="K145" s="100" t="s">
        <v>221</v>
      </c>
      <c r="L145" s="96" t="s">
        <v>161</v>
      </c>
      <c r="M145" s="96" t="s">
        <v>221</v>
      </c>
      <c r="N145" s="7" t="s">
        <v>161</v>
      </c>
      <c r="O145" s="7" t="s">
        <v>161</v>
      </c>
      <c r="P145" s="7" t="s">
        <v>161</v>
      </c>
      <c r="Q145" s="100" t="s">
        <v>293</v>
      </c>
      <c r="R145" s="96" t="s">
        <v>161</v>
      </c>
      <c r="S145" s="100" t="s">
        <v>221</v>
      </c>
      <c r="T145" s="96" t="s">
        <v>161</v>
      </c>
      <c r="U145" s="7" t="s">
        <v>161</v>
      </c>
      <c r="V145" s="27" t="s">
        <v>206</v>
      </c>
      <c r="W145" s="96" t="s">
        <v>161</v>
      </c>
      <c r="X145" s="96" t="s">
        <v>161</v>
      </c>
      <c r="Y145" s="27" t="s">
        <v>206</v>
      </c>
      <c r="Z145" s="7" t="s">
        <v>161</v>
      </c>
      <c r="AA145" s="96" t="s">
        <v>161</v>
      </c>
      <c r="AB145" s="25"/>
      <c r="AC145" s="24"/>
      <c r="AD145" s="65">
        <f t="shared" si="6"/>
        <v>2</v>
      </c>
      <c r="AE145" s="30">
        <f t="shared" si="7"/>
        <v>0</v>
      </c>
      <c r="AF145" s="79">
        <f t="shared" si="8"/>
        <v>0.08</v>
      </c>
      <c r="AG145" s="69"/>
      <c r="AH145" s="24"/>
      <c r="AI145" s="111" t="s">
        <v>232</v>
      </c>
      <c r="AJ145" s="28" t="s">
        <v>224</v>
      </c>
      <c r="AK145" s="28" t="s">
        <v>223</v>
      </c>
      <c r="AL145" s="24"/>
      <c r="AM145" s="24"/>
    </row>
    <row r="146" spans="1:39" s="14" customFormat="1" ht="18" thickTop="1" thickBot="1">
      <c r="A146" s="205"/>
      <c r="B146" s="40" t="s">
        <v>146</v>
      </c>
      <c r="C146" s="7" t="s">
        <v>221</v>
      </c>
      <c r="D146" s="100" t="s">
        <v>161</v>
      </c>
      <c r="E146" s="100" t="s">
        <v>221</v>
      </c>
      <c r="F146" s="96" t="s">
        <v>221</v>
      </c>
      <c r="G146" s="96" t="s">
        <v>161</v>
      </c>
      <c r="H146" s="96" t="s">
        <v>161</v>
      </c>
      <c r="I146" s="96" t="s">
        <v>161</v>
      </c>
      <c r="J146" s="96" t="s">
        <v>161</v>
      </c>
      <c r="K146" s="100" t="s">
        <v>221</v>
      </c>
      <c r="L146" s="96" t="s">
        <v>161</v>
      </c>
      <c r="M146" s="96" t="s">
        <v>221</v>
      </c>
      <c r="N146" s="7" t="s">
        <v>161</v>
      </c>
      <c r="O146" s="7" t="s">
        <v>161</v>
      </c>
      <c r="P146" s="7" t="s">
        <v>161</v>
      </c>
      <c r="Q146" s="100" t="s">
        <v>293</v>
      </c>
      <c r="R146" s="96" t="s">
        <v>161</v>
      </c>
      <c r="S146" s="100" t="s">
        <v>221</v>
      </c>
      <c r="T146" s="96" t="s">
        <v>161</v>
      </c>
      <c r="U146" s="7" t="s">
        <v>161</v>
      </c>
      <c r="V146" s="27" t="s">
        <v>206</v>
      </c>
      <c r="W146" s="96" t="s">
        <v>161</v>
      </c>
      <c r="X146" s="27" t="s">
        <v>206</v>
      </c>
      <c r="Y146" s="27" t="s">
        <v>206</v>
      </c>
      <c r="Z146" s="7" t="s">
        <v>161</v>
      </c>
      <c r="AA146" s="96" t="s">
        <v>161</v>
      </c>
      <c r="AB146" s="25"/>
      <c r="AC146" s="24"/>
      <c r="AD146" s="65">
        <f t="shared" si="6"/>
        <v>3</v>
      </c>
      <c r="AE146" s="30">
        <f t="shared" si="7"/>
        <v>0</v>
      </c>
      <c r="AF146" s="79">
        <f t="shared" si="8"/>
        <v>0.12</v>
      </c>
      <c r="AG146" s="67"/>
      <c r="AH146" s="24"/>
      <c r="AI146" s="111" t="s">
        <v>232</v>
      </c>
      <c r="AJ146" s="28" t="s">
        <v>224</v>
      </c>
      <c r="AK146" s="28" t="s">
        <v>223</v>
      </c>
      <c r="AL146" s="24"/>
      <c r="AM146" s="24"/>
    </row>
    <row r="147" spans="1:39" s="14" customFormat="1" ht="18" thickTop="1" thickBot="1">
      <c r="A147" s="205"/>
      <c r="B147" s="40" t="s">
        <v>147</v>
      </c>
      <c r="C147" s="8" t="s">
        <v>224</v>
      </c>
      <c r="D147" s="100" t="s">
        <v>161</v>
      </c>
      <c r="E147" s="100" t="s">
        <v>221</v>
      </c>
      <c r="F147" s="96" t="s">
        <v>221</v>
      </c>
      <c r="G147" s="96" t="s">
        <v>161</v>
      </c>
      <c r="H147" s="96" t="s">
        <v>161</v>
      </c>
      <c r="I147" s="96" t="s">
        <v>161</v>
      </c>
      <c r="J147" s="96" t="s">
        <v>161</v>
      </c>
      <c r="K147" s="100" t="s">
        <v>221</v>
      </c>
      <c r="L147" s="96" t="s">
        <v>161</v>
      </c>
      <c r="M147" s="96" t="s">
        <v>221</v>
      </c>
      <c r="N147" s="7" t="s">
        <v>161</v>
      </c>
      <c r="O147" s="7" t="s">
        <v>161</v>
      </c>
      <c r="P147" s="7" t="s">
        <v>161</v>
      </c>
      <c r="Q147" s="100" t="s">
        <v>293</v>
      </c>
      <c r="R147" s="96" t="s">
        <v>161</v>
      </c>
      <c r="S147" s="100" t="s">
        <v>221</v>
      </c>
      <c r="T147" s="96" t="s">
        <v>161</v>
      </c>
      <c r="U147" s="7" t="s">
        <v>161</v>
      </c>
      <c r="V147" s="96" t="s">
        <v>161</v>
      </c>
      <c r="W147" s="27" t="s">
        <v>206</v>
      </c>
      <c r="X147" s="96" t="s">
        <v>161</v>
      </c>
      <c r="Y147" s="27" t="s">
        <v>206</v>
      </c>
      <c r="Z147" s="7" t="s">
        <v>161</v>
      </c>
      <c r="AA147" s="96" t="s">
        <v>161</v>
      </c>
      <c r="AB147" s="25"/>
      <c r="AC147" s="24"/>
      <c r="AD147" s="65">
        <f t="shared" si="6"/>
        <v>2</v>
      </c>
      <c r="AE147" s="30">
        <f t="shared" si="7"/>
        <v>1</v>
      </c>
      <c r="AF147" s="79">
        <f t="shared" si="8"/>
        <v>0.1</v>
      </c>
      <c r="AG147" s="68"/>
      <c r="AH147" s="24"/>
      <c r="AI147" s="111" t="s">
        <v>232</v>
      </c>
      <c r="AJ147" s="28" t="s">
        <v>224</v>
      </c>
      <c r="AK147" s="28" t="s">
        <v>223</v>
      </c>
      <c r="AL147" s="24"/>
      <c r="AM147" s="24"/>
    </row>
    <row r="148" spans="1:39" s="14" customFormat="1" ht="18" thickTop="1" thickBot="1">
      <c r="A148" s="205"/>
      <c r="B148" s="40" t="s">
        <v>148</v>
      </c>
      <c r="C148" s="8" t="s">
        <v>224</v>
      </c>
      <c r="D148" s="100" t="s">
        <v>161</v>
      </c>
      <c r="E148" s="100" t="s">
        <v>221</v>
      </c>
      <c r="F148" s="96" t="s">
        <v>221</v>
      </c>
      <c r="G148" s="28" t="s">
        <v>162</v>
      </c>
      <c r="H148" s="28" t="s">
        <v>162</v>
      </c>
      <c r="I148" s="27" t="s">
        <v>206</v>
      </c>
      <c r="J148" s="108" t="s">
        <v>206</v>
      </c>
      <c r="K148" s="100" t="s">
        <v>221</v>
      </c>
      <c r="L148" s="28" t="s">
        <v>162</v>
      </c>
      <c r="M148" s="27" t="s">
        <v>206</v>
      </c>
      <c r="N148" s="7" t="s">
        <v>161</v>
      </c>
      <c r="O148" s="9" t="s">
        <v>246</v>
      </c>
      <c r="P148" s="9" t="s">
        <v>242</v>
      </c>
      <c r="Q148" s="27" t="s">
        <v>206</v>
      </c>
      <c r="R148" s="28" t="s">
        <v>291</v>
      </c>
      <c r="S148" s="27" t="s">
        <v>206</v>
      </c>
      <c r="T148" s="96" t="s">
        <v>161</v>
      </c>
      <c r="U148" s="7" t="s">
        <v>161</v>
      </c>
      <c r="V148" s="27" t="s">
        <v>206</v>
      </c>
      <c r="W148" s="27" t="s">
        <v>206</v>
      </c>
      <c r="X148" s="27" t="s">
        <v>206</v>
      </c>
      <c r="Y148" s="27" t="s">
        <v>206</v>
      </c>
      <c r="Z148" s="7" t="s">
        <v>161</v>
      </c>
      <c r="AA148" s="27" t="s">
        <v>206</v>
      </c>
      <c r="AB148" s="25"/>
      <c r="AC148" s="24"/>
      <c r="AD148" s="65">
        <f t="shared" si="6"/>
        <v>12</v>
      </c>
      <c r="AE148" s="30">
        <f t="shared" si="7"/>
        <v>5</v>
      </c>
      <c r="AF148" s="66">
        <f t="shared" si="8"/>
        <v>0.57999999999999996</v>
      </c>
      <c r="AG148" s="67" t="s">
        <v>509</v>
      </c>
      <c r="AH148" s="24"/>
      <c r="AI148" s="111" t="s">
        <v>232</v>
      </c>
      <c r="AJ148" s="28" t="s">
        <v>224</v>
      </c>
      <c r="AK148" s="28" t="s">
        <v>223</v>
      </c>
      <c r="AL148" s="24"/>
      <c r="AM148" s="24"/>
    </row>
    <row r="149" spans="1:39" s="14" customFormat="1" ht="18" thickTop="1" thickBot="1">
      <c r="A149" s="205"/>
      <c r="B149" s="40" t="s">
        <v>181</v>
      </c>
      <c r="C149" s="7" t="s">
        <v>221</v>
      </c>
      <c r="D149" s="100" t="s">
        <v>161</v>
      </c>
      <c r="E149" s="100" t="s">
        <v>221</v>
      </c>
      <c r="F149" s="96" t="s">
        <v>221</v>
      </c>
      <c r="G149" s="96" t="s">
        <v>161</v>
      </c>
      <c r="H149" s="96" t="s">
        <v>161</v>
      </c>
      <c r="I149" s="96" t="s">
        <v>161</v>
      </c>
      <c r="J149" s="96" t="s">
        <v>161</v>
      </c>
      <c r="K149" s="100" t="s">
        <v>221</v>
      </c>
      <c r="L149" s="96" t="s">
        <v>161</v>
      </c>
      <c r="M149" s="96" t="s">
        <v>221</v>
      </c>
      <c r="N149" s="7" t="s">
        <v>161</v>
      </c>
      <c r="O149" s="7" t="s">
        <v>161</v>
      </c>
      <c r="P149" s="7" t="s">
        <v>161</v>
      </c>
      <c r="Q149" s="100" t="s">
        <v>293</v>
      </c>
      <c r="R149" s="96" t="s">
        <v>161</v>
      </c>
      <c r="S149" s="100" t="s">
        <v>221</v>
      </c>
      <c r="T149" s="96" t="s">
        <v>161</v>
      </c>
      <c r="U149" s="7" t="s">
        <v>161</v>
      </c>
      <c r="V149" s="28" t="s">
        <v>224</v>
      </c>
      <c r="W149" s="7" t="s">
        <v>161</v>
      </c>
      <c r="X149" s="7" t="s">
        <v>161</v>
      </c>
      <c r="Y149" s="7" t="s">
        <v>161</v>
      </c>
      <c r="Z149" s="7" t="s">
        <v>161</v>
      </c>
      <c r="AA149" s="7" t="s">
        <v>161</v>
      </c>
      <c r="AB149" s="25"/>
      <c r="AC149" s="24"/>
      <c r="AD149" s="65">
        <f t="shared" si="6"/>
        <v>0</v>
      </c>
      <c r="AE149" s="30">
        <f t="shared" si="7"/>
        <v>1</v>
      </c>
      <c r="AF149" s="79">
        <f t="shared" si="8"/>
        <v>0.02</v>
      </c>
      <c r="AG149" s="68"/>
      <c r="AH149" s="24"/>
      <c r="AI149" s="111" t="s">
        <v>232</v>
      </c>
      <c r="AJ149" s="28" t="s">
        <v>224</v>
      </c>
      <c r="AK149" s="28" t="s">
        <v>223</v>
      </c>
      <c r="AL149" s="24"/>
      <c r="AM149" s="24"/>
    </row>
    <row r="150" spans="1:39" s="14" customFormat="1" ht="18" thickTop="1" thickBot="1">
      <c r="A150" s="205"/>
      <c r="B150" s="40" t="s">
        <v>178</v>
      </c>
      <c r="C150" s="7" t="s">
        <v>221</v>
      </c>
      <c r="D150" s="100" t="s">
        <v>161</v>
      </c>
      <c r="E150" s="100" t="s">
        <v>221</v>
      </c>
      <c r="F150" s="96" t="s">
        <v>221</v>
      </c>
      <c r="G150" s="96" t="s">
        <v>161</v>
      </c>
      <c r="H150" s="96" t="s">
        <v>161</v>
      </c>
      <c r="I150" s="96" t="s">
        <v>161</v>
      </c>
      <c r="J150" s="96" t="s">
        <v>161</v>
      </c>
      <c r="K150" s="100" t="s">
        <v>221</v>
      </c>
      <c r="L150" s="96" t="s">
        <v>161</v>
      </c>
      <c r="M150" s="96" t="s">
        <v>221</v>
      </c>
      <c r="N150" s="7" t="s">
        <v>161</v>
      </c>
      <c r="O150" s="7" t="s">
        <v>161</v>
      </c>
      <c r="P150" s="7" t="s">
        <v>161</v>
      </c>
      <c r="Q150" s="100" t="s">
        <v>293</v>
      </c>
      <c r="R150" s="96" t="s">
        <v>161</v>
      </c>
      <c r="S150" s="100" t="s">
        <v>221</v>
      </c>
      <c r="T150" s="96" t="s">
        <v>161</v>
      </c>
      <c r="U150" s="7" t="s">
        <v>161</v>
      </c>
      <c r="V150" s="28" t="s">
        <v>224</v>
      </c>
      <c r="W150" s="7" t="s">
        <v>161</v>
      </c>
      <c r="X150" s="7" t="s">
        <v>161</v>
      </c>
      <c r="Y150" s="7" t="s">
        <v>161</v>
      </c>
      <c r="Z150" s="7" t="s">
        <v>161</v>
      </c>
      <c r="AA150" s="7" t="s">
        <v>221</v>
      </c>
      <c r="AB150" s="25"/>
      <c r="AC150" s="24"/>
      <c r="AD150" s="65">
        <f t="shared" si="6"/>
        <v>0</v>
      </c>
      <c r="AE150" s="30">
        <f t="shared" si="7"/>
        <v>1</v>
      </c>
      <c r="AF150" s="79">
        <f t="shared" si="8"/>
        <v>0.02</v>
      </c>
      <c r="AG150" s="68"/>
      <c r="AH150" s="24"/>
      <c r="AI150" s="111" t="s">
        <v>232</v>
      </c>
      <c r="AJ150" s="28" t="s">
        <v>224</v>
      </c>
      <c r="AK150" s="28" t="s">
        <v>223</v>
      </c>
      <c r="AL150" s="24"/>
      <c r="AM150" s="24"/>
    </row>
    <row r="151" spans="1:39" s="15" customFormat="1" ht="18" thickTop="1" thickBot="1">
      <c r="A151" s="206"/>
      <c r="B151" s="46" t="s">
        <v>182</v>
      </c>
      <c r="C151" s="7" t="s">
        <v>221</v>
      </c>
      <c r="D151" s="100" t="s">
        <v>161</v>
      </c>
      <c r="E151" s="100" t="s">
        <v>221</v>
      </c>
      <c r="F151" s="96" t="s">
        <v>221</v>
      </c>
      <c r="G151" s="103" t="s">
        <v>161</v>
      </c>
      <c r="H151" s="103" t="s">
        <v>161</v>
      </c>
      <c r="I151" s="96" t="s">
        <v>161</v>
      </c>
      <c r="J151" s="96" t="s">
        <v>161</v>
      </c>
      <c r="K151" s="100" t="s">
        <v>221</v>
      </c>
      <c r="L151" s="103" t="s">
        <v>161</v>
      </c>
      <c r="M151" s="96" t="s">
        <v>221</v>
      </c>
      <c r="N151" s="7" t="s">
        <v>161</v>
      </c>
      <c r="O151" s="7" t="s">
        <v>161</v>
      </c>
      <c r="P151" s="7" t="s">
        <v>161</v>
      </c>
      <c r="Q151" s="100" t="s">
        <v>293</v>
      </c>
      <c r="R151" s="96" t="s">
        <v>161</v>
      </c>
      <c r="S151" s="100" t="s">
        <v>221</v>
      </c>
      <c r="T151" s="96" t="s">
        <v>161</v>
      </c>
      <c r="U151" s="7" t="s">
        <v>161</v>
      </c>
      <c r="V151" s="28" t="s">
        <v>224</v>
      </c>
      <c r="W151" s="7" t="s">
        <v>161</v>
      </c>
      <c r="X151" s="7" t="s">
        <v>161</v>
      </c>
      <c r="Y151" s="7" t="s">
        <v>161</v>
      </c>
      <c r="Z151" s="7" t="s">
        <v>161</v>
      </c>
      <c r="AA151" s="7" t="s">
        <v>161</v>
      </c>
      <c r="AB151" s="25"/>
      <c r="AC151" s="33"/>
      <c r="AD151" s="65">
        <f t="shared" si="6"/>
        <v>0</v>
      </c>
      <c r="AE151" s="30">
        <f t="shared" si="7"/>
        <v>1</v>
      </c>
      <c r="AF151" s="79">
        <f t="shared" si="8"/>
        <v>0.02</v>
      </c>
      <c r="AG151" s="73"/>
      <c r="AH151" s="33"/>
      <c r="AI151" s="111" t="s">
        <v>232</v>
      </c>
      <c r="AJ151" s="28" t="s">
        <v>224</v>
      </c>
      <c r="AK151" s="28" t="s">
        <v>223</v>
      </c>
      <c r="AL151" s="33"/>
      <c r="AM151" s="33"/>
    </row>
    <row r="152" spans="1:39" s="17" customFormat="1" ht="18" thickTop="1" thickBot="1">
      <c r="A152" s="204" t="s">
        <v>20</v>
      </c>
      <c r="B152" s="39" t="s">
        <v>160</v>
      </c>
      <c r="C152" s="9" t="s">
        <v>206</v>
      </c>
      <c r="D152" s="100" t="s">
        <v>161</v>
      </c>
      <c r="E152" s="100" t="s">
        <v>161</v>
      </c>
      <c r="F152" s="96" t="s">
        <v>221</v>
      </c>
      <c r="G152" s="99" t="s">
        <v>161</v>
      </c>
      <c r="H152" s="99" t="s">
        <v>161</v>
      </c>
      <c r="I152" s="96" t="s">
        <v>161</v>
      </c>
      <c r="J152" s="96" t="s">
        <v>161</v>
      </c>
      <c r="K152" s="100" t="s">
        <v>161</v>
      </c>
      <c r="L152" s="99" t="s">
        <v>161</v>
      </c>
      <c r="M152" s="96" t="s">
        <v>221</v>
      </c>
      <c r="N152" s="7" t="s">
        <v>161</v>
      </c>
      <c r="O152" s="99" t="s">
        <v>161</v>
      </c>
      <c r="P152" s="99" t="s">
        <v>161</v>
      </c>
      <c r="Q152" s="100" t="s">
        <v>161</v>
      </c>
      <c r="R152" s="96" t="s">
        <v>161</v>
      </c>
      <c r="S152" s="100" t="s">
        <v>161</v>
      </c>
      <c r="T152" s="96" t="s">
        <v>161</v>
      </c>
      <c r="U152" s="7" t="s">
        <v>161</v>
      </c>
      <c r="V152" s="99" t="s">
        <v>161</v>
      </c>
      <c r="W152" s="99" t="s">
        <v>161</v>
      </c>
      <c r="X152" s="99" t="s">
        <v>161</v>
      </c>
      <c r="Y152" s="99" t="s">
        <v>161</v>
      </c>
      <c r="Z152" s="7" t="s">
        <v>161</v>
      </c>
      <c r="AA152" s="99" t="s">
        <v>161</v>
      </c>
      <c r="AB152" s="25"/>
      <c r="AC152" s="29"/>
      <c r="AD152" s="65">
        <f t="shared" si="6"/>
        <v>1</v>
      </c>
      <c r="AE152" s="30">
        <f t="shared" si="7"/>
        <v>0</v>
      </c>
      <c r="AF152" s="79">
        <f t="shared" si="8"/>
        <v>0.04</v>
      </c>
      <c r="AG152" s="67"/>
      <c r="AH152" s="29"/>
      <c r="AI152" s="111" t="s">
        <v>232</v>
      </c>
      <c r="AJ152" s="28" t="s">
        <v>224</v>
      </c>
      <c r="AK152" s="28" t="s">
        <v>223</v>
      </c>
      <c r="AL152" s="29"/>
      <c r="AM152" s="29"/>
    </row>
    <row r="153" spans="1:39" s="14" customFormat="1" ht="18" thickTop="1" thickBot="1">
      <c r="A153" s="205"/>
      <c r="B153" s="40" t="s">
        <v>149</v>
      </c>
      <c r="C153" s="9" t="s">
        <v>206</v>
      </c>
      <c r="D153" s="100" t="s">
        <v>161</v>
      </c>
      <c r="E153" s="100" t="s">
        <v>161</v>
      </c>
      <c r="F153" s="96" t="s">
        <v>221</v>
      </c>
      <c r="G153" s="99" t="s">
        <v>161</v>
      </c>
      <c r="H153" s="99" t="s">
        <v>161</v>
      </c>
      <c r="I153" s="96" t="s">
        <v>161</v>
      </c>
      <c r="J153" s="96" t="s">
        <v>161</v>
      </c>
      <c r="K153" s="100" t="s">
        <v>161</v>
      </c>
      <c r="L153" s="99" t="s">
        <v>161</v>
      </c>
      <c r="M153" s="96" t="s">
        <v>221</v>
      </c>
      <c r="N153" s="7" t="s">
        <v>161</v>
      </c>
      <c r="O153" s="99" t="s">
        <v>161</v>
      </c>
      <c r="P153" s="99" t="s">
        <v>161</v>
      </c>
      <c r="Q153" s="100" t="s">
        <v>161</v>
      </c>
      <c r="R153" s="96" t="s">
        <v>161</v>
      </c>
      <c r="S153" s="100" t="s">
        <v>161</v>
      </c>
      <c r="T153" s="96" t="s">
        <v>161</v>
      </c>
      <c r="U153" s="7" t="s">
        <v>161</v>
      </c>
      <c r="V153" s="99" t="s">
        <v>161</v>
      </c>
      <c r="W153" s="99" t="s">
        <v>161</v>
      </c>
      <c r="X153" s="99" t="s">
        <v>161</v>
      </c>
      <c r="Y153" s="99" t="s">
        <v>161</v>
      </c>
      <c r="Z153" s="7" t="s">
        <v>161</v>
      </c>
      <c r="AA153" s="99" t="s">
        <v>161</v>
      </c>
      <c r="AB153" s="25"/>
      <c r="AC153" s="24"/>
      <c r="AD153" s="65">
        <f t="shared" si="6"/>
        <v>1</v>
      </c>
      <c r="AE153" s="30">
        <f t="shared" si="7"/>
        <v>0</v>
      </c>
      <c r="AF153" s="79">
        <f t="shared" si="8"/>
        <v>0.04</v>
      </c>
      <c r="AG153" s="67"/>
      <c r="AH153" s="24"/>
      <c r="AI153" s="111" t="s">
        <v>232</v>
      </c>
      <c r="AJ153" s="28" t="s">
        <v>224</v>
      </c>
      <c r="AK153" s="28" t="s">
        <v>223</v>
      </c>
      <c r="AL153" s="24"/>
      <c r="AM153" s="24"/>
    </row>
    <row r="154" spans="1:39" s="14" customFormat="1" ht="18" thickTop="1" thickBot="1">
      <c r="A154" s="205"/>
      <c r="B154" s="40" t="s">
        <v>150</v>
      </c>
      <c r="C154" s="9" t="s">
        <v>206</v>
      </c>
      <c r="D154" s="100" t="s">
        <v>161</v>
      </c>
      <c r="E154" s="100" t="s">
        <v>161</v>
      </c>
      <c r="F154" s="96" t="s">
        <v>221</v>
      </c>
      <c r="G154" s="99" t="s">
        <v>161</v>
      </c>
      <c r="H154" s="99" t="s">
        <v>161</v>
      </c>
      <c r="I154" s="96" t="s">
        <v>161</v>
      </c>
      <c r="J154" s="96" t="s">
        <v>161</v>
      </c>
      <c r="K154" s="100" t="s">
        <v>161</v>
      </c>
      <c r="L154" s="99" t="s">
        <v>161</v>
      </c>
      <c r="M154" s="96" t="s">
        <v>221</v>
      </c>
      <c r="N154" s="7" t="s">
        <v>161</v>
      </c>
      <c r="O154" s="99" t="s">
        <v>161</v>
      </c>
      <c r="P154" s="99" t="s">
        <v>161</v>
      </c>
      <c r="Q154" s="100" t="s">
        <v>161</v>
      </c>
      <c r="R154" s="96" t="s">
        <v>161</v>
      </c>
      <c r="S154" s="100" t="s">
        <v>161</v>
      </c>
      <c r="T154" s="96" t="s">
        <v>161</v>
      </c>
      <c r="U154" s="7" t="s">
        <v>161</v>
      </c>
      <c r="V154" s="99" t="s">
        <v>161</v>
      </c>
      <c r="W154" s="99" t="s">
        <v>161</v>
      </c>
      <c r="X154" s="99" t="s">
        <v>161</v>
      </c>
      <c r="Y154" s="99" t="s">
        <v>161</v>
      </c>
      <c r="Z154" s="8" t="s">
        <v>306</v>
      </c>
      <c r="AA154" s="99" t="s">
        <v>161</v>
      </c>
      <c r="AB154" s="25"/>
      <c r="AC154" s="24"/>
      <c r="AD154" s="65">
        <f t="shared" si="6"/>
        <v>1</v>
      </c>
      <c r="AE154" s="30">
        <f t="shared" si="7"/>
        <v>1</v>
      </c>
      <c r="AF154" s="79">
        <f t="shared" si="8"/>
        <v>0.06</v>
      </c>
      <c r="AG154" s="67"/>
      <c r="AH154" s="24"/>
      <c r="AI154" s="111" t="s">
        <v>232</v>
      </c>
      <c r="AJ154" s="28" t="s">
        <v>224</v>
      </c>
      <c r="AK154" s="28" t="s">
        <v>223</v>
      </c>
      <c r="AL154" s="24"/>
      <c r="AM154" s="24"/>
    </row>
    <row r="155" spans="1:39" s="14" customFormat="1" ht="18" thickTop="1" thickBot="1">
      <c r="A155" s="205"/>
      <c r="B155" s="40" t="s">
        <v>151</v>
      </c>
      <c r="C155" s="96" t="s">
        <v>161</v>
      </c>
      <c r="D155" s="100" t="s">
        <v>161</v>
      </c>
      <c r="E155" s="100" t="s">
        <v>161</v>
      </c>
      <c r="F155" s="96" t="s">
        <v>221</v>
      </c>
      <c r="G155" s="99" t="s">
        <v>161</v>
      </c>
      <c r="H155" s="99" t="s">
        <v>161</v>
      </c>
      <c r="I155" s="96" t="s">
        <v>161</v>
      </c>
      <c r="J155" s="96" t="s">
        <v>161</v>
      </c>
      <c r="K155" s="100" t="s">
        <v>161</v>
      </c>
      <c r="L155" s="99" t="s">
        <v>161</v>
      </c>
      <c r="M155" s="27" t="s">
        <v>206</v>
      </c>
      <c r="N155" s="7" t="s">
        <v>161</v>
      </c>
      <c r="O155" s="99" t="s">
        <v>161</v>
      </c>
      <c r="P155" s="99" t="s">
        <v>161</v>
      </c>
      <c r="Q155" s="100" t="s">
        <v>161</v>
      </c>
      <c r="R155" s="96" t="s">
        <v>161</v>
      </c>
      <c r="S155" s="100" t="s">
        <v>161</v>
      </c>
      <c r="T155" s="96" t="s">
        <v>161</v>
      </c>
      <c r="U155" s="7" t="s">
        <v>161</v>
      </c>
      <c r="V155" s="99" t="s">
        <v>161</v>
      </c>
      <c r="W155" s="99" t="s">
        <v>161</v>
      </c>
      <c r="X155" s="99" t="s">
        <v>161</v>
      </c>
      <c r="Y155" s="99" t="s">
        <v>161</v>
      </c>
      <c r="Z155" s="8" t="s">
        <v>306</v>
      </c>
      <c r="AA155" s="99" t="s">
        <v>161</v>
      </c>
      <c r="AB155" s="25"/>
      <c r="AC155" s="24"/>
      <c r="AD155" s="65">
        <f t="shared" si="6"/>
        <v>1</v>
      </c>
      <c r="AE155" s="30">
        <f t="shared" si="7"/>
        <v>1</v>
      </c>
      <c r="AF155" s="79">
        <f t="shared" si="8"/>
        <v>0.06</v>
      </c>
      <c r="AG155" s="68"/>
      <c r="AH155" s="24"/>
      <c r="AI155" s="111" t="s">
        <v>232</v>
      </c>
      <c r="AJ155" s="28" t="s">
        <v>224</v>
      </c>
      <c r="AK155" s="28" t="s">
        <v>223</v>
      </c>
      <c r="AL155" s="24"/>
      <c r="AM155" s="24"/>
    </row>
    <row r="156" spans="1:39" s="14" customFormat="1" ht="18" thickTop="1" thickBot="1">
      <c r="A156" s="205"/>
      <c r="B156" s="40" t="s">
        <v>152</v>
      </c>
      <c r="C156" s="9" t="s">
        <v>206</v>
      </c>
      <c r="D156" s="100" t="s">
        <v>161</v>
      </c>
      <c r="E156" s="100" t="s">
        <v>161</v>
      </c>
      <c r="F156" s="96" t="s">
        <v>221</v>
      </c>
      <c r="G156" s="99" t="s">
        <v>161</v>
      </c>
      <c r="H156" s="99" t="s">
        <v>161</v>
      </c>
      <c r="I156" s="96" t="s">
        <v>161</v>
      </c>
      <c r="J156" s="96" t="s">
        <v>161</v>
      </c>
      <c r="K156" s="100" t="s">
        <v>161</v>
      </c>
      <c r="L156" s="99" t="s">
        <v>161</v>
      </c>
      <c r="M156" s="96" t="s">
        <v>221</v>
      </c>
      <c r="N156" s="7" t="s">
        <v>161</v>
      </c>
      <c r="O156" s="99" t="s">
        <v>161</v>
      </c>
      <c r="P156" s="99" t="s">
        <v>161</v>
      </c>
      <c r="Q156" s="100" t="s">
        <v>161</v>
      </c>
      <c r="R156" s="96" t="s">
        <v>161</v>
      </c>
      <c r="S156" s="100" t="s">
        <v>161</v>
      </c>
      <c r="T156" s="96" t="s">
        <v>161</v>
      </c>
      <c r="U156" s="7" t="s">
        <v>161</v>
      </c>
      <c r="V156" s="99" t="s">
        <v>161</v>
      </c>
      <c r="W156" s="99" t="s">
        <v>161</v>
      </c>
      <c r="X156" s="99" t="s">
        <v>161</v>
      </c>
      <c r="Y156" s="99" t="s">
        <v>161</v>
      </c>
      <c r="Z156" s="7" t="s">
        <v>161</v>
      </c>
      <c r="AA156" s="99" t="s">
        <v>161</v>
      </c>
      <c r="AB156" s="25"/>
      <c r="AC156" s="24"/>
      <c r="AD156" s="65">
        <f t="shared" si="6"/>
        <v>1</v>
      </c>
      <c r="AE156" s="30">
        <f t="shared" si="7"/>
        <v>0</v>
      </c>
      <c r="AF156" s="79">
        <f t="shared" si="8"/>
        <v>0.04</v>
      </c>
      <c r="AG156" s="67"/>
      <c r="AH156" s="24"/>
      <c r="AI156" s="111" t="s">
        <v>232</v>
      </c>
      <c r="AJ156" s="28" t="s">
        <v>224</v>
      </c>
      <c r="AK156" s="28" t="s">
        <v>223</v>
      </c>
      <c r="AL156" s="24"/>
      <c r="AM156" s="24"/>
    </row>
    <row r="157" spans="1:39" s="14" customFormat="1" ht="18" thickTop="1" thickBot="1">
      <c r="A157" s="205"/>
      <c r="B157" s="40" t="s">
        <v>153</v>
      </c>
      <c r="C157" s="9" t="s">
        <v>206</v>
      </c>
      <c r="D157" s="100" t="s">
        <v>161</v>
      </c>
      <c r="E157" s="100" t="s">
        <v>161</v>
      </c>
      <c r="F157" s="96" t="s">
        <v>221</v>
      </c>
      <c r="G157" s="99" t="s">
        <v>161</v>
      </c>
      <c r="H157" s="99" t="s">
        <v>161</v>
      </c>
      <c r="I157" s="96" t="s">
        <v>161</v>
      </c>
      <c r="J157" s="96" t="s">
        <v>161</v>
      </c>
      <c r="K157" s="100" t="s">
        <v>161</v>
      </c>
      <c r="L157" s="99" t="s">
        <v>161</v>
      </c>
      <c r="M157" s="96" t="s">
        <v>221</v>
      </c>
      <c r="N157" s="7" t="s">
        <v>161</v>
      </c>
      <c r="O157" s="99" t="s">
        <v>161</v>
      </c>
      <c r="P157" s="99" t="s">
        <v>161</v>
      </c>
      <c r="Q157" s="100" t="s">
        <v>161</v>
      </c>
      <c r="R157" s="96" t="s">
        <v>161</v>
      </c>
      <c r="S157" s="100" t="s">
        <v>161</v>
      </c>
      <c r="T157" s="96" t="s">
        <v>161</v>
      </c>
      <c r="U157" s="7" t="s">
        <v>161</v>
      </c>
      <c r="V157" s="99" t="s">
        <v>161</v>
      </c>
      <c r="W157" s="99" t="s">
        <v>161</v>
      </c>
      <c r="X157" s="99" t="s">
        <v>161</v>
      </c>
      <c r="Y157" s="99" t="s">
        <v>161</v>
      </c>
      <c r="Z157" s="7" t="s">
        <v>161</v>
      </c>
      <c r="AA157" s="99" t="s">
        <v>161</v>
      </c>
      <c r="AB157" s="25"/>
      <c r="AC157" s="24"/>
      <c r="AD157" s="65">
        <f t="shared" si="6"/>
        <v>1</v>
      </c>
      <c r="AE157" s="30">
        <f t="shared" si="7"/>
        <v>0</v>
      </c>
      <c r="AF157" s="79">
        <f t="shared" si="8"/>
        <v>0.04</v>
      </c>
      <c r="AG157" s="67"/>
      <c r="AH157" s="24"/>
      <c r="AI157" s="111" t="s">
        <v>232</v>
      </c>
      <c r="AJ157" s="28" t="s">
        <v>224</v>
      </c>
      <c r="AK157" s="28" t="s">
        <v>223</v>
      </c>
      <c r="AL157" s="24"/>
      <c r="AM157" s="24"/>
    </row>
    <row r="158" spans="1:39" s="14" customFormat="1" ht="18" thickTop="1" thickBot="1">
      <c r="A158" s="205"/>
      <c r="B158" s="40" t="s">
        <v>154</v>
      </c>
      <c r="C158" s="96" t="s">
        <v>161</v>
      </c>
      <c r="D158" s="100" t="s">
        <v>161</v>
      </c>
      <c r="E158" s="100" t="s">
        <v>161</v>
      </c>
      <c r="F158" s="96" t="s">
        <v>221</v>
      </c>
      <c r="G158" s="99" t="s">
        <v>161</v>
      </c>
      <c r="H158" s="99" t="s">
        <v>161</v>
      </c>
      <c r="I158" s="96" t="s">
        <v>161</v>
      </c>
      <c r="J158" s="96" t="s">
        <v>161</v>
      </c>
      <c r="K158" s="100" t="s">
        <v>161</v>
      </c>
      <c r="L158" s="99" t="s">
        <v>161</v>
      </c>
      <c r="M158" s="27" t="s">
        <v>206</v>
      </c>
      <c r="N158" s="7" t="s">
        <v>161</v>
      </c>
      <c r="O158" s="9" t="s">
        <v>246</v>
      </c>
      <c r="P158" s="9" t="s">
        <v>242</v>
      </c>
      <c r="Q158" s="27" t="s">
        <v>206</v>
      </c>
      <c r="R158" s="115" t="s">
        <v>206</v>
      </c>
      <c r="S158" s="100" t="s">
        <v>161</v>
      </c>
      <c r="T158" s="96" t="s">
        <v>161</v>
      </c>
      <c r="U158" s="7" t="s">
        <v>161</v>
      </c>
      <c r="V158" s="27" t="s">
        <v>206</v>
      </c>
      <c r="W158" s="27" t="s">
        <v>206</v>
      </c>
      <c r="X158" s="27" t="s">
        <v>206</v>
      </c>
      <c r="Y158" s="9" t="s">
        <v>278</v>
      </c>
      <c r="Z158" s="7" t="s">
        <v>161</v>
      </c>
      <c r="AA158" s="27" t="s">
        <v>206</v>
      </c>
      <c r="AB158" s="25"/>
      <c r="AC158" s="24"/>
      <c r="AD158" s="65">
        <f t="shared" si="6"/>
        <v>10</v>
      </c>
      <c r="AE158" s="30">
        <f t="shared" si="7"/>
        <v>0</v>
      </c>
      <c r="AF158" s="66">
        <f t="shared" si="8"/>
        <v>0.4</v>
      </c>
      <c r="AG158" s="67" t="s">
        <v>509</v>
      </c>
      <c r="AH158" s="24"/>
      <c r="AI158" s="111" t="s">
        <v>232</v>
      </c>
      <c r="AJ158" s="28" t="s">
        <v>224</v>
      </c>
      <c r="AK158" s="28" t="s">
        <v>223</v>
      </c>
      <c r="AL158" s="24"/>
      <c r="AM158" s="24"/>
    </row>
    <row r="159" spans="1:39" s="14" customFormat="1" ht="18" thickTop="1" thickBot="1">
      <c r="A159" s="205"/>
      <c r="B159" s="40" t="s">
        <v>155</v>
      </c>
      <c r="C159" s="96" t="s">
        <v>161</v>
      </c>
      <c r="D159" s="100" t="s">
        <v>161</v>
      </c>
      <c r="E159" s="100" t="s">
        <v>161</v>
      </c>
      <c r="F159" s="28" t="s">
        <v>223</v>
      </c>
      <c r="G159" s="99" t="s">
        <v>161</v>
      </c>
      <c r="H159" s="99" t="s">
        <v>161</v>
      </c>
      <c r="I159" s="96" t="s">
        <v>161</v>
      </c>
      <c r="J159" s="96" t="s">
        <v>161</v>
      </c>
      <c r="K159" s="100" t="s">
        <v>161</v>
      </c>
      <c r="L159" s="99" t="s">
        <v>161</v>
      </c>
      <c r="M159" s="96" t="s">
        <v>221</v>
      </c>
      <c r="N159" s="7" t="s">
        <v>161</v>
      </c>
      <c r="O159" s="7" t="s">
        <v>161</v>
      </c>
      <c r="P159" s="7" t="s">
        <v>161</v>
      </c>
      <c r="Q159" s="28" t="s">
        <v>292</v>
      </c>
      <c r="R159" s="28" t="s">
        <v>291</v>
      </c>
      <c r="S159" s="100" t="s">
        <v>161</v>
      </c>
      <c r="T159" s="96" t="s">
        <v>161</v>
      </c>
      <c r="U159" s="7" t="s">
        <v>161</v>
      </c>
      <c r="V159" s="96" t="s">
        <v>161</v>
      </c>
      <c r="W159" s="96" t="s">
        <v>161</v>
      </c>
      <c r="X159" s="96" t="s">
        <v>161</v>
      </c>
      <c r="Y159" s="9" t="s">
        <v>278</v>
      </c>
      <c r="Z159" s="7" t="s">
        <v>161</v>
      </c>
      <c r="AA159" s="28" t="s">
        <v>224</v>
      </c>
      <c r="AB159" s="25"/>
      <c r="AC159" s="24"/>
      <c r="AD159" s="65">
        <f t="shared" si="6"/>
        <v>1</v>
      </c>
      <c r="AE159" s="30">
        <f t="shared" si="7"/>
        <v>4</v>
      </c>
      <c r="AF159" s="79">
        <f t="shared" si="8"/>
        <v>0.12</v>
      </c>
      <c r="AG159" s="67"/>
      <c r="AH159" s="24"/>
      <c r="AI159" s="111" t="s">
        <v>232</v>
      </c>
      <c r="AJ159" s="28" t="s">
        <v>224</v>
      </c>
      <c r="AK159" s="28" t="s">
        <v>223</v>
      </c>
      <c r="AL159" s="24"/>
      <c r="AM159" s="24"/>
    </row>
    <row r="160" spans="1:39" s="14" customFormat="1" ht="18" thickTop="1" thickBot="1">
      <c r="A160" s="205"/>
      <c r="B160" s="40" t="s">
        <v>156</v>
      </c>
      <c r="C160" s="96" t="s">
        <v>161</v>
      </c>
      <c r="D160" s="100" t="s">
        <v>161</v>
      </c>
      <c r="E160" s="100" t="s">
        <v>161</v>
      </c>
      <c r="F160" s="96" t="s">
        <v>221</v>
      </c>
      <c r="G160" s="99" t="s">
        <v>161</v>
      </c>
      <c r="H160" s="99" t="s">
        <v>161</v>
      </c>
      <c r="I160" s="96" t="s">
        <v>161</v>
      </c>
      <c r="J160" s="96" t="s">
        <v>161</v>
      </c>
      <c r="K160" s="100" t="s">
        <v>161</v>
      </c>
      <c r="L160" s="99" t="s">
        <v>161</v>
      </c>
      <c r="M160" s="96" t="s">
        <v>221</v>
      </c>
      <c r="N160" s="7" t="s">
        <v>161</v>
      </c>
      <c r="O160" s="7" t="s">
        <v>161</v>
      </c>
      <c r="P160" s="7" t="s">
        <v>161</v>
      </c>
      <c r="Q160" s="100" t="s">
        <v>161</v>
      </c>
      <c r="R160" s="99" t="s">
        <v>161</v>
      </c>
      <c r="S160" s="100" t="s">
        <v>161</v>
      </c>
      <c r="T160" s="96" t="s">
        <v>161</v>
      </c>
      <c r="U160" s="7" t="s">
        <v>161</v>
      </c>
      <c r="V160" s="96" t="s">
        <v>161</v>
      </c>
      <c r="W160" s="96" t="s">
        <v>161</v>
      </c>
      <c r="X160" s="96" t="s">
        <v>161</v>
      </c>
      <c r="Y160" s="7" t="s">
        <v>161</v>
      </c>
      <c r="Z160" s="7" t="s">
        <v>161</v>
      </c>
      <c r="AA160" s="96" t="s">
        <v>161</v>
      </c>
      <c r="AB160" s="25"/>
      <c r="AC160" s="24"/>
      <c r="AD160" s="65">
        <f t="shared" si="6"/>
        <v>0</v>
      </c>
      <c r="AE160" s="30">
        <f t="shared" si="7"/>
        <v>0</v>
      </c>
      <c r="AF160" s="79">
        <f t="shared" si="8"/>
        <v>0</v>
      </c>
      <c r="AG160" s="68"/>
      <c r="AH160" s="24"/>
      <c r="AI160" s="111" t="s">
        <v>232</v>
      </c>
      <c r="AJ160" s="28" t="s">
        <v>224</v>
      </c>
      <c r="AK160" s="28" t="s">
        <v>223</v>
      </c>
      <c r="AL160" s="24"/>
      <c r="AM160" s="24"/>
    </row>
    <row r="161" spans="1:39" s="18" customFormat="1" ht="18" thickTop="1" thickBot="1">
      <c r="A161" s="206"/>
      <c r="B161" s="47" t="s">
        <v>157</v>
      </c>
      <c r="C161" s="96" t="s">
        <v>161</v>
      </c>
      <c r="D161" s="100" t="s">
        <v>161</v>
      </c>
      <c r="E161" s="100" t="s">
        <v>161</v>
      </c>
      <c r="F161" s="96" t="s">
        <v>221</v>
      </c>
      <c r="G161" s="99" t="s">
        <v>161</v>
      </c>
      <c r="H161" s="99" t="s">
        <v>161</v>
      </c>
      <c r="I161" s="96" t="s">
        <v>161</v>
      </c>
      <c r="J161" s="96" t="s">
        <v>161</v>
      </c>
      <c r="K161" s="100" t="s">
        <v>161</v>
      </c>
      <c r="L161" s="99" t="s">
        <v>161</v>
      </c>
      <c r="M161" s="96" t="s">
        <v>221</v>
      </c>
      <c r="N161" s="7" t="s">
        <v>161</v>
      </c>
      <c r="O161" s="145" t="s">
        <v>161</v>
      </c>
      <c r="P161" s="145" t="s">
        <v>161</v>
      </c>
      <c r="Q161" s="100" t="s">
        <v>161</v>
      </c>
      <c r="R161" s="99" t="s">
        <v>161</v>
      </c>
      <c r="S161" s="100" t="s">
        <v>161</v>
      </c>
      <c r="T161" s="96" t="s">
        <v>161</v>
      </c>
      <c r="U161" s="7" t="s">
        <v>161</v>
      </c>
      <c r="V161" s="100" t="s">
        <v>161</v>
      </c>
      <c r="W161" s="100" t="s">
        <v>161</v>
      </c>
      <c r="X161" s="100" t="s">
        <v>161</v>
      </c>
      <c r="Y161" s="145" t="s">
        <v>161</v>
      </c>
      <c r="Z161" s="7" t="s">
        <v>161</v>
      </c>
      <c r="AA161" s="100" t="s">
        <v>161</v>
      </c>
      <c r="AB161" s="25"/>
      <c r="AC161" s="31"/>
      <c r="AD161" s="65">
        <f t="shared" si="6"/>
        <v>0</v>
      </c>
      <c r="AE161" s="30">
        <f t="shared" si="7"/>
        <v>0</v>
      </c>
      <c r="AF161" s="79">
        <f t="shared" si="8"/>
        <v>0</v>
      </c>
      <c r="AG161" s="69"/>
      <c r="AH161" s="31"/>
      <c r="AI161" s="111" t="s">
        <v>232</v>
      </c>
      <c r="AJ161" s="28" t="s">
        <v>224</v>
      </c>
      <c r="AK161" s="28" t="s">
        <v>223</v>
      </c>
      <c r="AL161" s="31"/>
      <c r="AM161" s="31"/>
    </row>
    <row r="162" spans="1:39" s="11" customFormat="1" ht="18" thickTop="1" thickBot="1">
      <c r="A162" s="204" t="s">
        <v>194</v>
      </c>
      <c r="B162" s="39" t="s">
        <v>195</v>
      </c>
      <c r="C162" s="96" t="s">
        <v>161</v>
      </c>
      <c r="D162" s="100" t="s">
        <v>161</v>
      </c>
      <c r="E162" s="100" t="s">
        <v>221</v>
      </c>
      <c r="F162" s="100" t="s">
        <v>221</v>
      </c>
      <c r="G162" s="100" t="s">
        <v>161</v>
      </c>
      <c r="H162" s="100" t="s">
        <v>161</v>
      </c>
      <c r="I162" s="8" t="s">
        <v>223</v>
      </c>
      <c r="J162" s="96" t="s">
        <v>161</v>
      </c>
      <c r="K162" s="100" t="s">
        <v>161</v>
      </c>
      <c r="L162" s="100" t="s">
        <v>161</v>
      </c>
      <c r="M162" s="27" t="s">
        <v>206</v>
      </c>
      <c r="N162" s="7" t="s">
        <v>161</v>
      </c>
      <c r="O162" s="106" t="s">
        <v>1</v>
      </c>
      <c r="P162" s="106" t="s">
        <v>1</v>
      </c>
      <c r="Q162" s="100" t="s">
        <v>161</v>
      </c>
      <c r="R162" s="100" t="s">
        <v>161</v>
      </c>
      <c r="S162" s="100" t="s">
        <v>161</v>
      </c>
      <c r="T162" s="96" t="s">
        <v>161</v>
      </c>
      <c r="U162" s="7" t="s">
        <v>161</v>
      </c>
      <c r="V162" s="106" t="s">
        <v>1</v>
      </c>
      <c r="W162" s="106" t="s">
        <v>1</v>
      </c>
      <c r="X162" s="106" t="s">
        <v>1</v>
      </c>
      <c r="Y162" s="106" t="s">
        <v>1</v>
      </c>
      <c r="Z162" s="7" t="s">
        <v>161</v>
      </c>
      <c r="AA162" s="106" t="s">
        <v>1</v>
      </c>
      <c r="AB162" s="36"/>
      <c r="AC162" s="74"/>
      <c r="AD162" s="65">
        <f t="shared" si="6"/>
        <v>1</v>
      </c>
      <c r="AE162" s="30">
        <f t="shared" si="7"/>
        <v>1</v>
      </c>
      <c r="AF162" s="79">
        <f t="shared" si="8"/>
        <v>0.06</v>
      </c>
      <c r="AG162" s="155"/>
      <c r="AH162" s="74"/>
      <c r="AI162" s="111" t="s">
        <v>232</v>
      </c>
      <c r="AJ162" s="28" t="s">
        <v>224</v>
      </c>
      <c r="AK162" s="28" t="s">
        <v>223</v>
      </c>
      <c r="AL162" s="74"/>
      <c r="AM162" s="74"/>
    </row>
    <row r="163" spans="1:39" s="11" customFormat="1" ht="18" thickTop="1" thickBot="1">
      <c r="A163" s="205"/>
      <c r="B163" s="40" t="s">
        <v>196</v>
      </c>
      <c r="C163" s="96" t="s">
        <v>161</v>
      </c>
      <c r="D163" s="100" t="s">
        <v>161</v>
      </c>
      <c r="E163" s="100" t="s">
        <v>221</v>
      </c>
      <c r="F163" s="100" t="s">
        <v>221</v>
      </c>
      <c r="G163" s="100" t="s">
        <v>161</v>
      </c>
      <c r="H163" s="100" t="s">
        <v>161</v>
      </c>
      <c r="I163" s="96" t="s">
        <v>161</v>
      </c>
      <c r="J163" s="96" t="s">
        <v>161</v>
      </c>
      <c r="K163" s="100" t="s">
        <v>161</v>
      </c>
      <c r="L163" s="100" t="s">
        <v>161</v>
      </c>
      <c r="M163" s="27" t="s">
        <v>206</v>
      </c>
      <c r="N163" s="7" t="s">
        <v>161</v>
      </c>
      <c r="O163" s="106" t="s">
        <v>1</v>
      </c>
      <c r="P163" s="106" t="s">
        <v>1</v>
      </c>
      <c r="Q163" s="100" t="s">
        <v>161</v>
      </c>
      <c r="R163" s="100" t="s">
        <v>161</v>
      </c>
      <c r="S163" s="100" t="s">
        <v>161</v>
      </c>
      <c r="T163" s="96" t="s">
        <v>161</v>
      </c>
      <c r="U163" s="7" t="s">
        <v>161</v>
      </c>
      <c r="V163" s="106" t="s">
        <v>1</v>
      </c>
      <c r="W163" s="106" t="s">
        <v>1</v>
      </c>
      <c r="X163" s="106" t="s">
        <v>1</v>
      </c>
      <c r="Y163" s="106" t="s">
        <v>1</v>
      </c>
      <c r="Z163" s="7" t="s">
        <v>161</v>
      </c>
      <c r="AA163" s="106" t="s">
        <v>1</v>
      </c>
      <c r="AB163" s="36"/>
      <c r="AC163" s="74"/>
      <c r="AD163" s="65">
        <f t="shared" si="6"/>
        <v>1</v>
      </c>
      <c r="AE163" s="30">
        <f t="shared" si="7"/>
        <v>0</v>
      </c>
      <c r="AF163" s="79">
        <f t="shared" si="8"/>
        <v>0.04</v>
      </c>
      <c r="AG163" s="76"/>
      <c r="AH163" s="74"/>
      <c r="AI163" s="111" t="s">
        <v>232</v>
      </c>
      <c r="AJ163" s="28" t="s">
        <v>224</v>
      </c>
      <c r="AK163" s="28" t="s">
        <v>223</v>
      </c>
      <c r="AL163" s="74"/>
      <c r="AM163" s="74"/>
    </row>
    <row r="164" spans="1:39" s="11" customFormat="1" ht="18" thickTop="1" thickBot="1">
      <c r="A164" s="205"/>
      <c r="B164" s="40" t="s">
        <v>197</v>
      </c>
      <c r="C164" s="96" t="s">
        <v>161</v>
      </c>
      <c r="D164" s="100" t="s">
        <v>161</v>
      </c>
      <c r="E164" s="100" t="s">
        <v>221</v>
      </c>
      <c r="F164" s="100" t="s">
        <v>221</v>
      </c>
      <c r="G164" s="100" t="s">
        <v>161</v>
      </c>
      <c r="H164" s="100" t="s">
        <v>161</v>
      </c>
      <c r="I164" s="96" t="s">
        <v>161</v>
      </c>
      <c r="J164" s="96" t="s">
        <v>161</v>
      </c>
      <c r="K164" s="100" t="s">
        <v>161</v>
      </c>
      <c r="L164" s="100" t="s">
        <v>161</v>
      </c>
      <c r="M164" s="27" t="s">
        <v>206</v>
      </c>
      <c r="N164" s="7" t="s">
        <v>161</v>
      </c>
      <c r="O164" s="106" t="s">
        <v>1</v>
      </c>
      <c r="P164" s="106" t="s">
        <v>1</v>
      </c>
      <c r="Q164" s="100" t="s">
        <v>161</v>
      </c>
      <c r="R164" s="100" t="s">
        <v>161</v>
      </c>
      <c r="S164" s="100" t="s">
        <v>161</v>
      </c>
      <c r="T164" s="96" t="s">
        <v>161</v>
      </c>
      <c r="U164" s="7" t="s">
        <v>161</v>
      </c>
      <c r="V164" s="106" t="s">
        <v>1</v>
      </c>
      <c r="W164" s="106" t="s">
        <v>1</v>
      </c>
      <c r="X164" s="106" t="s">
        <v>1</v>
      </c>
      <c r="Y164" s="106" t="s">
        <v>1</v>
      </c>
      <c r="Z164" s="7" t="s">
        <v>161</v>
      </c>
      <c r="AA164" s="106" t="s">
        <v>1</v>
      </c>
      <c r="AB164" s="36"/>
      <c r="AC164" s="74"/>
      <c r="AD164" s="65">
        <f t="shared" si="6"/>
        <v>1</v>
      </c>
      <c r="AE164" s="30">
        <f t="shared" si="7"/>
        <v>0</v>
      </c>
      <c r="AF164" s="79">
        <f t="shared" si="8"/>
        <v>0.04</v>
      </c>
      <c r="AG164" s="76"/>
      <c r="AH164" s="74"/>
      <c r="AI164" s="111" t="s">
        <v>232</v>
      </c>
      <c r="AJ164" s="28" t="s">
        <v>224</v>
      </c>
      <c r="AK164" s="28" t="s">
        <v>223</v>
      </c>
      <c r="AL164" s="74"/>
      <c r="AM164" s="74"/>
    </row>
    <row r="165" spans="1:39" s="11" customFormat="1" ht="18" thickTop="1" thickBot="1">
      <c r="A165" s="205"/>
      <c r="B165" s="41" t="s">
        <v>198</v>
      </c>
      <c r="C165" s="96" t="s">
        <v>161</v>
      </c>
      <c r="D165" s="100" t="s">
        <v>161</v>
      </c>
      <c r="E165" s="100" t="s">
        <v>221</v>
      </c>
      <c r="F165" s="100" t="s">
        <v>221</v>
      </c>
      <c r="G165" s="100" t="s">
        <v>161</v>
      </c>
      <c r="H165" s="100" t="s">
        <v>161</v>
      </c>
      <c r="I165" s="96" t="s">
        <v>161</v>
      </c>
      <c r="J165" s="96" t="s">
        <v>161</v>
      </c>
      <c r="K165" s="100" t="s">
        <v>161</v>
      </c>
      <c r="L165" s="100" t="s">
        <v>161</v>
      </c>
      <c r="M165" s="27" t="s">
        <v>206</v>
      </c>
      <c r="N165" s="7" t="s">
        <v>161</v>
      </c>
      <c r="O165" s="106" t="s">
        <v>1</v>
      </c>
      <c r="P165" s="106" t="s">
        <v>1</v>
      </c>
      <c r="Q165" s="100" t="s">
        <v>161</v>
      </c>
      <c r="R165" s="100" t="s">
        <v>161</v>
      </c>
      <c r="S165" s="100" t="s">
        <v>161</v>
      </c>
      <c r="T165" s="96" t="s">
        <v>161</v>
      </c>
      <c r="U165" s="7" t="s">
        <v>161</v>
      </c>
      <c r="V165" s="106" t="s">
        <v>1</v>
      </c>
      <c r="W165" s="106" t="s">
        <v>1</v>
      </c>
      <c r="X165" s="106" t="s">
        <v>1</v>
      </c>
      <c r="Y165" s="106" t="s">
        <v>1</v>
      </c>
      <c r="Z165" s="7" t="s">
        <v>161</v>
      </c>
      <c r="AA165" s="106" t="s">
        <v>1</v>
      </c>
      <c r="AB165" s="36"/>
      <c r="AC165" s="74"/>
      <c r="AD165" s="65">
        <f t="shared" si="6"/>
        <v>1</v>
      </c>
      <c r="AE165" s="30">
        <f t="shared" si="7"/>
        <v>0</v>
      </c>
      <c r="AF165" s="79">
        <f t="shared" si="8"/>
        <v>0.04</v>
      </c>
      <c r="AG165" s="76"/>
      <c r="AH165" s="74"/>
      <c r="AI165" s="111" t="s">
        <v>232</v>
      </c>
      <c r="AJ165" s="28" t="s">
        <v>224</v>
      </c>
      <c r="AK165" s="28" t="s">
        <v>223</v>
      </c>
      <c r="AL165" s="74"/>
      <c r="AM165" s="74"/>
    </row>
    <row r="166" spans="1:39" s="11" customFormat="1" ht="18" thickTop="1" thickBot="1">
      <c r="A166" s="205"/>
      <c r="B166" s="40" t="s">
        <v>199</v>
      </c>
      <c r="C166" s="96" t="s">
        <v>161</v>
      </c>
      <c r="D166" s="100" t="s">
        <v>161</v>
      </c>
      <c r="E166" s="100" t="s">
        <v>221</v>
      </c>
      <c r="F166" s="100" t="s">
        <v>221</v>
      </c>
      <c r="G166" s="100" t="s">
        <v>161</v>
      </c>
      <c r="H166" s="100" t="s">
        <v>161</v>
      </c>
      <c r="I166" s="96" t="s">
        <v>161</v>
      </c>
      <c r="J166" s="96" t="s">
        <v>161</v>
      </c>
      <c r="K166" s="100" t="s">
        <v>161</v>
      </c>
      <c r="L166" s="100" t="s">
        <v>161</v>
      </c>
      <c r="M166" s="27" t="s">
        <v>206</v>
      </c>
      <c r="N166" s="7" t="s">
        <v>161</v>
      </c>
      <c r="O166" s="106" t="s">
        <v>1</v>
      </c>
      <c r="P166" s="106" t="s">
        <v>1</v>
      </c>
      <c r="Q166" s="100" t="s">
        <v>161</v>
      </c>
      <c r="R166" s="100" t="s">
        <v>161</v>
      </c>
      <c r="S166" s="100" t="s">
        <v>161</v>
      </c>
      <c r="T166" s="96" t="s">
        <v>161</v>
      </c>
      <c r="U166" s="7" t="s">
        <v>161</v>
      </c>
      <c r="V166" s="106" t="s">
        <v>1</v>
      </c>
      <c r="W166" s="106" t="s">
        <v>1</v>
      </c>
      <c r="X166" s="106" t="s">
        <v>1</v>
      </c>
      <c r="Y166" s="106" t="s">
        <v>1</v>
      </c>
      <c r="Z166" s="7" t="s">
        <v>161</v>
      </c>
      <c r="AA166" s="106" t="s">
        <v>1</v>
      </c>
      <c r="AB166" s="36"/>
      <c r="AC166" s="74"/>
      <c r="AD166" s="65">
        <f t="shared" si="6"/>
        <v>1</v>
      </c>
      <c r="AE166" s="30">
        <f t="shared" si="7"/>
        <v>0</v>
      </c>
      <c r="AF166" s="79">
        <f t="shared" si="8"/>
        <v>0.04</v>
      </c>
      <c r="AG166" s="76"/>
      <c r="AH166" s="74"/>
      <c r="AI166" s="111" t="s">
        <v>232</v>
      </c>
      <c r="AJ166" s="28" t="s">
        <v>224</v>
      </c>
      <c r="AK166" s="28" t="s">
        <v>223</v>
      </c>
      <c r="AL166" s="74"/>
      <c r="AM166" s="74"/>
    </row>
    <row r="167" spans="1:39" s="11" customFormat="1" ht="18" thickTop="1" thickBot="1">
      <c r="A167" s="205"/>
      <c r="B167" s="40" t="s">
        <v>200</v>
      </c>
      <c r="C167" s="96" t="s">
        <v>161</v>
      </c>
      <c r="D167" s="100" t="s">
        <v>161</v>
      </c>
      <c r="E167" s="100" t="s">
        <v>221</v>
      </c>
      <c r="F167" s="100" t="s">
        <v>221</v>
      </c>
      <c r="G167" s="100" t="s">
        <v>161</v>
      </c>
      <c r="H167" s="100" t="s">
        <v>161</v>
      </c>
      <c r="I167" s="96" t="s">
        <v>161</v>
      </c>
      <c r="J167" s="96" t="s">
        <v>161</v>
      </c>
      <c r="K167" s="100" t="s">
        <v>161</v>
      </c>
      <c r="L167" s="100" t="s">
        <v>161</v>
      </c>
      <c r="M167" s="27" t="s">
        <v>206</v>
      </c>
      <c r="N167" s="7" t="s">
        <v>161</v>
      </c>
      <c r="O167" s="106" t="s">
        <v>1</v>
      </c>
      <c r="P167" s="106" t="s">
        <v>1</v>
      </c>
      <c r="Q167" s="100" t="s">
        <v>161</v>
      </c>
      <c r="R167" s="100" t="s">
        <v>161</v>
      </c>
      <c r="S167" s="100" t="s">
        <v>161</v>
      </c>
      <c r="T167" s="96" t="s">
        <v>161</v>
      </c>
      <c r="U167" s="7" t="s">
        <v>161</v>
      </c>
      <c r="V167" s="106" t="s">
        <v>1</v>
      </c>
      <c r="W167" s="106" t="s">
        <v>1</v>
      </c>
      <c r="X167" s="106" t="s">
        <v>1</v>
      </c>
      <c r="Y167" s="106" t="s">
        <v>1</v>
      </c>
      <c r="Z167" s="7" t="s">
        <v>161</v>
      </c>
      <c r="AA167" s="106" t="s">
        <v>1</v>
      </c>
      <c r="AB167" s="36"/>
      <c r="AC167" s="74"/>
      <c r="AD167" s="65">
        <f t="shared" si="6"/>
        <v>1</v>
      </c>
      <c r="AE167" s="30">
        <f t="shared" si="7"/>
        <v>0</v>
      </c>
      <c r="AF167" s="79">
        <f t="shared" si="8"/>
        <v>0.04</v>
      </c>
      <c r="AG167" s="76"/>
      <c r="AH167" s="74"/>
      <c r="AI167" s="111" t="s">
        <v>232</v>
      </c>
      <c r="AJ167" s="28" t="s">
        <v>224</v>
      </c>
      <c r="AK167" s="28" t="s">
        <v>223</v>
      </c>
      <c r="AL167" s="74"/>
      <c r="AM167" s="74"/>
    </row>
    <row r="168" spans="1:39" s="11" customFormat="1" ht="18" thickTop="1" thickBot="1">
      <c r="A168" s="205"/>
      <c r="B168" s="40" t="s">
        <v>201</v>
      </c>
      <c r="C168" s="96" t="s">
        <v>161</v>
      </c>
      <c r="D168" s="100" t="s">
        <v>161</v>
      </c>
      <c r="E168" s="100" t="s">
        <v>221</v>
      </c>
      <c r="F168" s="100" t="s">
        <v>221</v>
      </c>
      <c r="G168" s="100" t="s">
        <v>161</v>
      </c>
      <c r="H168" s="100" t="s">
        <v>161</v>
      </c>
      <c r="I168" s="96" t="s">
        <v>161</v>
      </c>
      <c r="J168" s="108" t="s">
        <v>206</v>
      </c>
      <c r="K168" s="100" t="s">
        <v>161</v>
      </c>
      <c r="L168" s="100" t="s">
        <v>161</v>
      </c>
      <c r="M168" s="27" t="s">
        <v>206</v>
      </c>
      <c r="N168" s="7" t="s">
        <v>161</v>
      </c>
      <c r="O168" s="106" t="s">
        <v>1</v>
      </c>
      <c r="P168" s="106" t="s">
        <v>1</v>
      </c>
      <c r="Q168" s="100" t="s">
        <v>161</v>
      </c>
      <c r="R168" s="100" t="s">
        <v>161</v>
      </c>
      <c r="S168" s="100" t="s">
        <v>161</v>
      </c>
      <c r="T168" s="28" t="s">
        <v>223</v>
      </c>
      <c r="U168" s="7" t="s">
        <v>161</v>
      </c>
      <c r="V168" s="106" t="s">
        <v>1</v>
      </c>
      <c r="W168" s="106" t="s">
        <v>1</v>
      </c>
      <c r="X168" s="106" t="s">
        <v>1</v>
      </c>
      <c r="Y168" s="106" t="s">
        <v>1</v>
      </c>
      <c r="Z168" s="7" t="s">
        <v>161</v>
      </c>
      <c r="AA168" s="106" t="s">
        <v>1</v>
      </c>
      <c r="AB168" s="36"/>
      <c r="AC168" s="74"/>
      <c r="AD168" s="65">
        <f t="shared" si="6"/>
        <v>2</v>
      </c>
      <c r="AE168" s="30">
        <f t="shared" si="7"/>
        <v>1</v>
      </c>
      <c r="AF168" s="79">
        <f t="shared" si="8"/>
        <v>0.1</v>
      </c>
      <c r="AG168" s="76"/>
      <c r="AH168" s="74"/>
      <c r="AI168" s="111" t="s">
        <v>232</v>
      </c>
      <c r="AJ168" s="28" t="s">
        <v>224</v>
      </c>
      <c r="AK168" s="28" t="s">
        <v>223</v>
      </c>
      <c r="AL168" s="74"/>
      <c r="AM168" s="74"/>
    </row>
    <row r="169" spans="1:39" s="11" customFormat="1" ht="18" thickTop="1" thickBot="1">
      <c r="A169" s="205"/>
      <c r="B169" s="40" t="s">
        <v>202</v>
      </c>
      <c r="C169" s="8" t="s">
        <v>224</v>
      </c>
      <c r="D169" s="27" t="s">
        <v>206</v>
      </c>
      <c r="E169" s="27" t="s">
        <v>206</v>
      </c>
      <c r="F169" s="28" t="s">
        <v>224</v>
      </c>
      <c r="G169" s="28" t="s">
        <v>224</v>
      </c>
      <c r="H169" s="28" t="s">
        <v>224</v>
      </c>
      <c r="I169" s="27" t="s">
        <v>206</v>
      </c>
      <c r="J169" s="96" t="s">
        <v>161</v>
      </c>
      <c r="K169" s="27" t="s">
        <v>206</v>
      </c>
      <c r="L169" s="28" t="s">
        <v>224</v>
      </c>
      <c r="M169" s="27" t="s">
        <v>206</v>
      </c>
      <c r="N169" s="7" t="s">
        <v>161</v>
      </c>
      <c r="O169" s="106" t="s">
        <v>1</v>
      </c>
      <c r="P169" s="106" t="s">
        <v>1</v>
      </c>
      <c r="Q169" s="27" t="s">
        <v>206</v>
      </c>
      <c r="R169" s="27" t="s">
        <v>206</v>
      </c>
      <c r="S169" s="27" t="s">
        <v>206</v>
      </c>
      <c r="T169" s="96" t="s">
        <v>161</v>
      </c>
      <c r="U169" s="27" t="s">
        <v>206</v>
      </c>
      <c r="V169" s="106" t="s">
        <v>1</v>
      </c>
      <c r="W169" s="106" t="s">
        <v>1</v>
      </c>
      <c r="X169" s="106" t="s">
        <v>1</v>
      </c>
      <c r="Y169" s="106" t="s">
        <v>1</v>
      </c>
      <c r="Z169" s="7" t="s">
        <v>161</v>
      </c>
      <c r="AA169" s="106" t="s">
        <v>1</v>
      </c>
      <c r="AB169" s="36"/>
      <c r="AC169" s="74"/>
      <c r="AD169" s="65">
        <f t="shared" si="6"/>
        <v>9</v>
      </c>
      <c r="AE169" s="30">
        <f t="shared" si="7"/>
        <v>5</v>
      </c>
      <c r="AF169" s="66">
        <f t="shared" si="8"/>
        <v>0.46</v>
      </c>
      <c r="AG169" s="67" t="s">
        <v>509</v>
      </c>
      <c r="AH169" s="74"/>
      <c r="AI169" s="111" t="s">
        <v>232</v>
      </c>
      <c r="AJ169" s="28" t="s">
        <v>224</v>
      </c>
      <c r="AK169" s="28" t="s">
        <v>223</v>
      </c>
      <c r="AL169" s="74"/>
      <c r="AM169" s="74"/>
    </row>
    <row r="170" spans="1:39" s="11" customFormat="1" ht="18" thickTop="1" thickBot="1">
      <c r="A170" s="205"/>
      <c r="B170" s="40" t="s">
        <v>203</v>
      </c>
      <c r="C170" s="8" t="s">
        <v>224</v>
      </c>
      <c r="D170" s="100" t="s">
        <v>161</v>
      </c>
      <c r="E170" s="100" t="s">
        <v>161</v>
      </c>
      <c r="F170" s="100" t="s">
        <v>161</v>
      </c>
      <c r="G170" s="100" t="s">
        <v>161</v>
      </c>
      <c r="H170" s="100" t="s">
        <v>161</v>
      </c>
      <c r="I170" s="27" t="s">
        <v>206</v>
      </c>
      <c r="J170" s="108" t="s">
        <v>206</v>
      </c>
      <c r="K170" s="100" t="s">
        <v>161</v>
      </c>
      <c r="L170" s="100" t="s">
        <v>161</v>
      </c>
      <c r="M170" s="27" t="s">
        <v>206</v>
      </c>
      <c r="N170" s="7" t="s">
        <v>161</v>
      </c>
      <c r="O170" s="106" t="s">
        <v>1</v>
      </c>
      <c r="P170" s="106" t="s">
        <v>1</v>
      </c>
      <c r="Q170" s="100" t="s">
        <v>161</v>
      </c>
      <c r="R170" s="100" t="s">
        <v>161</v>
      </c>
      <c r="S170" s="100" t="s">
        <v>161</v>
      </c>
      <c r="T170" s="96" t="s">
        <v>161</v>
      </c>
      <c r="U170" s="7" t="s">
        <v>161</v>
      </c>
      <c r="V170" s="106" t="s">
        <v>1</v>
      </c>
      <c r="W170" s="106" t="s">
        <v>1</v>
      </c>
      <c r="X170" s="106" t="s">
        <v>1</v>
      </c>
      <c r="Y170" s="106" t="s">
        <v>1</v>
      </c>
      <c r="Z170" s="7" t="s">
        <v>161</v>
      </c>
      <c r="AA170" s="106" t="s">
        <v>1</v>
      </c>
      <c r="AB170" s="36"/>
      <c r="AC170" s="74"/>
      <c r="AD170" s="65">
        <f t="shared" si="6"/>
        <v>3</v>
      </c>
      <c r="AE170" s="30">
        <f t="shared" si="7"/>
        <v>1</v>
      </c>
      <c r="AF170" s="79">
        <f t="shared" si="8"/>
        <v>0.14000000000000001</v>
      </c>
      <c r="AG170" s="76"/>
      <c r="AH170" s="74"/>
      <c r="AI170" s="111" t="s">
        <v>232</v>
      </c>
      <c r="AJ170" s="28" t="s">
        <v>224</v>
      </c>
      <c r="AK170" s="28" t="s">
        <v>223</v>
      </c>
      <c r="AL170" s="74"/>
      <c r="AM170" s="74"/>
    </row>
    <row r="171" spans="1:39" ht="18" thickTop="1" thickBot="1">
      <c r="A171" s="206"/>
      <c r="B171" s="47" t="s">
        <v>204</v>
      </c>
      <c r="C171" s="96" t="s">
        <v>161</v>
      </c>
      <c r="D171" s="100" t="s">
        <v>161</v>
      </c>
      <c r="E171" s="100" t="s">
        <v>161</v>
      </c>
      <c r="F171" s="100" t="s">
        <v>161</v>
      </c>
      <c r="G171" s="100" t="s">
        <v>161</v>
      </c>
      <c r="H171" s="100" t="s">
        <v>161</v>
      </c>
      <c r="I171" s="96" t="s">
        <v>161</v>
      </c>
      <c r="J171" s="96" t="s">
        <v>161</v>
      </c>
      <c r="K171" s="100" t="s">
        <v>161</v>
      </c>
      <c r="L171" s="100" t="s">
        <v>161</v>
      </c>
      <c r="M171" s="27" t="s">
        <v>206</v>
      </c>
      <c r="N171" s="7" t="s">
        <v>161</v>
      </c>
      <c r="O171" s="106" t="s">
        <v>1</v>
      </c>
      <c r="P171" s="106" t="s">
        <v>1</v>
      </c>
      <c r="Q171" s="100" t="s">
        <v>161</v>
      </c>
      <c r="R171" s="100" t="s">
        <v>161</v>
      </c>
      <c r="S171" s="100" t="s">
        <v>161</v>
      </c>
      <c r="T171" s="96" t="s">
        <v>161</v>
      </c>
      <c r="U171" s="7" t="s">
        <v>161</v>
      </c>
      <c r="V171" s="106" t="s">
        <v>1</v>
      </c>
      <c r="W171" s="106" t="s">
        <v>1</v>
      </c>
      <c r="X171" s="106" t="s">
        <v>1</v>
      </c>
      <c r="Y171" s="106" t="s">
        <v>1</v>
      </c>
      <c r="Z171" s="7" t="s">
        <v>161</v>
      </c>
      <c r="AA171" s="106" t="s">
        <v>1</v>
      </c>
      <c r="AB171" s="77"/>
      <c r="AC171" s="77"/>
      <c r="AD171" s="65">
        <f t="shared" si="6"/>
        <v>1</v>
      </c>
      <c r="AE171" s="30">
        <f t="shared" si="7"/>
        <v>0</v>
      </c>
      <c r="AF171" s="79">
        <f>(SUM(AD171+AE171/2))/COUNTA(C171:AA171)</f>
        <v>0.04</v>
      </c>
      <c r="AG171" s="51"/>
      <c r="AH171" s="77"/>
      <c r="AI171" s="111" t="s">
        <v>232</v>
      </c>
      <c r="AJ171" s="28" t="s">
        <v>224</v>
      </c>
      <c r="AK171" s="28" t="s">
        <v>223</v>
      </c>
      <c r="AL171" s="77"/>
      <c r="AM171" s="77"/>
    </row>
    <row r="172" spans="1:39" s="56" customFormat="1" ht="18.75" customHeight="1" thickTop="1">
      <c r="A172" s="209" t="s">
        <v>205</v>
      </c>
      <c r="B172" s="61" t="s">
        <v>176</v>
      </c>
      <c r="C172" s="159">
        <f>COUNTIF(C5:C171,C177)</f>
        <v>43</v>
      </c>
      <c r="D172" s="159">
        <f t="shared" ref="D172:AA172" si="9">COUNTIF(D5:D171,D177)</f>
        <v>46</v>
      </c>
      <c r="E172" s="159">
        <f t="shared" si="9"/>
        <v>44</v>
      </c>
      <c r="F172" s="159">
        <f t="shared" si="9"/>
        <v>23</v>
      </c>
      <c r="G172" s="159">
        <f t="shared" si="9"/>
        <v>42</v>
      </c>
      <c r="H172" s="159">
        <f t="shared" si="9"/>
        <v>43</v>
      </c>
      <c r="I172" s="159">
        <f t="shared" si="9"/>
        <v>55</v>
      </c>
      <c r="J172" s="159">
        <f t="shared" si="9"/>
        <v>46</v>
      </c>
      <c r="K172" s="159">
        <f t="shared" si="9"/>
        <v>45</v>
      </c>
      <c r="L172" s="159">
        <f t="shared" si="9"/>
        <v>43</v>
      </c>
      <c r="M172" s="159">
        <f t="shared" si="9"/>
        <v>108</v>
      </c>
      <c r="N172" s="159">
        <f t="shared" si="9"/>
        <v>9</v>
      </c>
      <c r="O172" s="159">
        <f t="shared" si="9"/>
        <v>90</v>
      </c>
      <c r="P172" s="159">
        <f t="shared" si="9"/>
        <v>90</v>
      </c>
      <c r="Q172" s="159">
        <f t="shared" si="9"/>
        <v>61</v>
      </c>
      <c r="R172" s="159">
        <f t="shared" si="9"/>
        <v>72</v>
      </c>
      <c r="S172" s="159">
        <f t="shared" si="9"/>
        <v>64</v>
      </c>
      <c r="T172" s="159">
        <f t="shared" si="9"/>
        <v>4</v>
      </c>
      <c r="U172" s="159">
        <f t="shared" si="9"/>
        <v>65</v>
      </c>
      <c r="V172" s="159">
        <f t="shared" si="9"/>
        <v>78</v>
      </c>
      <c r="W172" s="159">
        <f t="shared" si="9"/>
        <v>89</v>
      </c>
      <c r="X172" s="159">
        <f t="shared" si="9"/>
        <v>74</v>
      </c>
      <c r="Y172" s="159">
        <f>D172</f>
        <v>46</v>
      </c>
      <c r="Z172" s="159">
        <f t="shared" si="9"/>
        <v>40</v>
      </c>
      <c r="AA172" s="159">
        <f t="shared" si="9"/>
        <v>80</v>
      </c>
      <c r="AB172" s="86"/>
      <c r="AC172" s="86"/>
      <c r="AD172" s="86"/>
      <c r="AE172" s="86"/>
      <c r="AF172" s="86"/>
      <c r="AG172" s="86"/>
      <c r="AH172" s="86"/>
      <c r="AI172" s="86"/>
      <c r="AJ172" s="86"/>
      <c r="AK172" s="86"/>
      <c r="AL172" s="86"/>
      <c r="AM172" s="86"/>
    </row>
    <row r="173" spans="1:39" s="37" customFormat="1" ht="18.75" customHeight="1">
      <c r="A173" s="210"/>
      <c r="B173" s="59" t="s">
        <v>177</v>
      </c>
      <c r="C173" s="160">
        <f>COUNTIF(C5:C171,C178)+COUNTIF(C5:C171,C179)</f>
        <v>14</v>
      </c>
      <c r="D173" s="160">
        <f t="shared" ref="D173:AA173" si="10">COUNTIF(D5:D171,D178)+COUNTIF(D5:D171,D179)</f>
        <v>6</v>
      </c>
      <c r="E173" s="160">
        <f t="shared" si="10"/>
        <v>8</v>
      </c>
      <c r="F173" s="160">
        <f t="shared" si="10"/>
        <v>8</v>
      </c>
      <c r="G173" s="160">
        <f t="shared" si="10"/>
        <v>8</v>
      </c>
      <c r="H173" s="160">
        <f t="shared" si="10"/>
        <v>8</v>
      </c>
      <c r="I173" s="160">
        <f t="shared" si="10"/>
        <v>2</v>
      </c>
      <c r="J173" s="160">
        <f t="shared" si="10"/>
        <v>2</v>
      </c>
      <c r="K173" s="160">
        <f t="shared" si="10"/>
        <v>6</v>
      </c>
      <c r="L173" s="160">
        <f t="shared" si="10"/>
        <v>8</v>
      </c>
      <c r="M173" s="160">
        <f t="shared" si="10"/>
        <v>6</v>
      </c>
      <c r="N173" s="160">
        <f t="shared" si="10"/>
        <v>3</v>
      </c>
      <c r="O173" s="160">
        <f t="shared" si="10"/>
        <v>13</v>
      </c>
      <c r="P173" s="160">
        <f t="shared" si="10"/>
        <v>13</v>
      </c>
      <c r="Q173" s="160">
        <f t="shared" si="10"/>
        <v>4</v>
      </c>
      <c r="R173" s="160">
        <f t="shared" si="10"/>
        <v>5</v>
      </c>
      <c r="S173" s="160">
        <f t="shared" si="10"/>
        <v>10</v>
      </c>
      <c r="T173" s="160">
        <f t="shared" si="10"/>
        <v>2</v>
      </c>
      <c r="U173" s="160">
        <f t="shared" si="10"/>
        <v>18</v>
      </c>
      <c r="V173" s="160">
        <f t="shared" si="10"/>
        <v>18</v>
      </c>
      <c r="W173" s="160">
        <f t="shared" si="10"/>
        <v>15</v>
      </c>
      <c r="X173" s="160">
        <f t="shared" si="10"/>
        <v>9</v>
      </c>
      <c r="Y173" s="160">
        <f t="shared" si="10"/>
        <v>11</v>
      </c>
      <c r="Z173" s="160">
        <f t="shared" si="10"/>
        <v>9</v>
      </c>
      <c r="AA173" s="160">
        <f t="shared" si="10"/>
        <v>15</v>
      </c>
      <c r="AB173" s="87"/>
      <c r="AC173" s="87"/>
      <c r="AD173" s="87"/>
      <c r="AE173" s="87"/>
      <c r="AF173" s="87"/>
      <c r="AG173" s="87"/>
      <c r="AH173" s="87"/>
      <c r="AI173" s="87"/>
      <c r="AJ173" s="87"/>
      <c r="AK173" s="87"/>
      <c r="AL173" s="87"/>
      <c r="AM173" s="87"/>
    </row>
    <row r="174" spans="1:39" s="37" customFormat="1" ht="18.75" customHeight="1">
      <c r="A174" s="210"/>
      <c r="B174" s="60" t="s">
        <v>174</v>
      </c>
      <c r="C174" s="161">
        <f>SUM(C172+C173/2)/COUNTA(C5:C171)</f>
        <v>0.29940119760479039</v>
      </c>
      <c r="D174" s="161">
        <f t="shared" ref="D174:AA174" si="11">SUM(D172+D173/2)/COUNTA(D5:D171)</f>
        <v>0.29341317365269459</v>
      </c>
      <c r="E174" s="161">
        <f t="shared" si="11"/>
        <v>0.28742514970059879</v>
      </c>
      <c r="F174" s="161">
        <f t="shared" si="11"/>
        <v>0.16167664670658682</v>
      </c>
      <c r="G174" s="161">
        <f t="shared" si="11"/>
        <v>0.27544910179640719</v>
      </c>
      <c r="H174" s="161">
        <f t="shared" si="11"/>
        <v>0.28143712574850299</v>
      </c>
      <c r="I174" s="161">
        <f t="shared" si="11"/>
        <v>0.33532934131736525</v>
      </c>
      <c r="J174" s="161">
        <f t="shared" si="11"/>
        <v>0.28143712574850299</v>
      </c>
      <c r="K174" s="161">
        <f t="shared" si="11"/>
        <v>0.28742514970059879</v>
      </c>
      <c r="L174" s="161">
        <f t="shared" si="11"/>
        <v>0.28143712574850299</v>
      </c>
      <c r="M174" s="161">
        <f t="shared" si="11"/>
        <v>0.66467065868263475</v>
      </c>
      <c r="N174" s="161">
        <f t="shared" si="11"/>
        <v>6.2874251497005984E-2</v>
      </c>
      <c r="O174" s="161">
        <f t="shared" si="11"/>
        <v>0.57784431137724546</v>
      </c>
      <c r="P174" s="161">
        <f t="shared" si="11"/>
        <v>0.57784431137724546</v>
      </c>
      <c r="Q174" s="161">
        <f t="shared" si="11"/>
        <v>0.3772455089820359</v>
      </c>
      <c r="R174" s="161">
        <f t="shared" si="11"/>
        <v>0.44610778443113774</v>
      </c>
      <c r="S174" s="161">
        <f t="shared" si="11"/>
        <v>0.41317365269461076</v>
      </c>
      <c r="T174" s="161">
        <f t="shared" si="11"/>
        <v>2.9940119760479042E-2</v>
      </c>
      <c r="U174" s="161">
        <f t="shared" si="11"/>
        <v>0.44311377245508982</v>
      </c>
      <c r="V174" s="161">
        <f t="shared" si="11"/>
        <v>0.52095808383233533</v>
      </c>
      <c r="W174" s="161">
        <f t="shared" si="11"/>
        <v>0.57784431137724546</v>
      </c>
      <c r="X174" s="161">
        <f t="shared" si="11"/>
        <v>0.47005988023952094</v>
      </c>
      <c r="Y174" s="161">
        <f t="shared" si="11"/>
        <v>0.30838323353293412</v>
      </c>
      <c r="Z174" s="161">
        <f t="shared" si="11"/>
        <v>0.26646706586826346</v>
      </c>
      <c r="AA174" s="161">
        <f t="shared" si="11"/>
        <v>0.5239520958083832</v>
      </c>
      <c r="AB174" s="87"/>
      <c r="AC174" s="87"/>
      <c r="AD174" s="87"/>
      <c r="AE174" s="87"/>
      <c r="AF174" s="87"/>
      <c r="AG174" s="87"/>
      <c r="AH174" s="87"/>
      <c r="AI174" s="87"/>
      <c r="AJ174" s="87"/>
      <c r="AK174" s="87"/>
      <c r="AL174" s="87"/>
      <c r="AM174" s="87"/>
    </row>
    <row r="175" spans="1:39" s="57" customFormat="1" ht="21" thickBot="1">
      <c r="A175" s="211"/>
      <c r="B175" s="58" t="s">
        <v>175</v>
      </c>
      <c r="C175" s="162"/>
      <c r="D175" s="162"/>
      <c r="E175" s="162"/>
      <c r="F175" s="162"/>
      <c r="G175" s="162"/>
      <c r="H175" s="162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</row>
    <row r="177" spans="1:29" hidden="1">
      <c r="A177" s="207" t="s">
        <v>184</v>
      </c>
      <c r="B177" s="208"/>
      <c r="C177" s="27" t="s">
        <v>206</v>
      </c>
      <c r="D177" s="27" t="s">
        <v>206</v>
      </c>
      <c r="E177" s="27" t="s">
        <v>206</v>
      </c>
      <c r="F177" s="27" t="s">
        <v>206</v>
      </c>
      <c r="G177" s="27" t="s">
        <v>206</v>
      </c>
      <c r="H177" s="27" t="s">
        <v>206</v>
      </c>
      <c r="I177" s="27" t="s">
        <v>206</v>
      </c>
      <c r="J177" s="27" t="s">
        <v>206</v>
      </c>
      <c r="K177" s="27" t="s">
        <v>206</v>
      </c>
      <c r="L177" s="27" t="s">
        <v>206</v>
      </c>
      <c r="M177" s="27" t="s">
        <v>206</v>
      </c>
      <c r="N177" s="27" t="s">
        <v>206</v>
      </c>
      <c r="O177" s="27" t="s">
        <v>206</v>
      </c>
      <c r="P177" s="27" t="s">
        <v>206</v>
      </c>
      <c r="Q177" s="27" t="s">
        <v>206</v>
      </c>
      <c r="R177" s="27" t="s">
        <v>206</v>
      </c>
      <c r="S177" s="27" t="s">
        <v>206</v>
      </c>
      <c r="T177" s="27" t="s">
        <v>206</v>
      </c>
      <c r="U177" s="27" t="s">
        <v>206</v>
      </c>
      <c r="V177" s="27" t="s">
        <v>206</v>
      </c>
      <c r="W177" s="27" t="s">
        <v>206</v>
      </c>
      <c r="X177" s="27" t="s">
        <v>206</v>
      </c>
      <c r="Y177" s="27" t="s">
        <v>206</v>
      </c>
      <c r="Z177" s="27" t="s">
        <v>206</v>
      </c>
      <c r="AA177" s="27" t="s">
        <v>206</v>
      </c>
    </row>
    <row r="178" spans="1:29" ht="0.75" customHeight="1">
      <c r="A178" s="207"/>
      <c r="B178" s="208"/>
      <c r="C178" s="28" t="s">
        <v>173</v>
      </c>
      <c r="D178" s="28" t="s">
        <v>173</v>
      </c>
      <c r="E178" s="28" t="s">
        <v>173</v>
      </c>
      <c r="F178" s="28" t="s">
        <v>173</v>
      </c>
      <c r="G178" s="28" t="s">
        <v>173</v>
      </c>
      <c r="H178" s="28" t="s">
        <v>173</v>
      </c>
      <c r="I178" s="28" t="s">
        <v>173</v>
      </c>
      <c r="J178" s="28" t="s">
        <v>173</v>
      </c>
      <c r="K178" s="28" t="s">
        <v>173</v>
      </c>
      <c r="L178" s="28" t="s">
        <v>173</v>
      </c>
      <c r="M178" s="28" t="s">
        <v>173</v>
      </c>
      <c r="N178" s="28" t="s">
        <v>173</v>
      </c>
      <c r="O178" s="28" t="s">
        <v>173</v>
      </c>
      <c r="P178" s="28" t="s">
        <v>173</v>
      </c>
      <c r="Q178" s="28" t="s">
        <v>173</v>
      </c>
      <c r="R178" s="28" t="s">
        <v>173</v>
      </c>
      <c r="S178" s="28" t="s">
        <v>173</v>
      </c>
      <c r="T178" s="28" t="s">
        <v>173</v>
      </c>
      <c r="U178" s="28" t="s">
        <v>173</v>
      </c>
      <c r="V178" s="28" t="s">
        <v>173</v>
      </c>
      <c r="W178" s="28" t="s">
        <v>173</v>
      </c>
      <c r="X178" s="28" t="s">
        <v>173</v>
      </c>
      <c r="Y178" s="28" t="s">
        <v>173</v>
      </c>
      <c r="Z178" s="28" t="s">
        <v>173</v>
      </c>
      <c r="AA178" s="28" t="s">
        <v>173</v>
      </c>
    </row>
    <row r="179" spans="1:29" hidden="1">
      <c r="A179" s="207"/>
      <c r="B179" s="208"/>
      <c r="C179" s="38" t="s">
        <v>179</v>
      </c>
      <c r="D179" s="38" t="s">
        <v>179</v>
      </c>
      <c r="E179" s="38" t="s">
        <v>179</v>
      </c>
      <c r="F179" s="38" t="s">
        <v>179</v>
      </c>
      <c r="G179" s="38" t="s">
        <v>179</v>
      </c>
      <c r="H179" s="38" t="s">
        <v>179</v>
      </c>
      <c r="I179" s="38" t="s">
        <v>179</v>
      </c>
      <c r="J179" s="38" t="s">
        <v>179</v>
      </c>
      <c r="K179" s="38" t="s">
        <v>179</v>
      </c>
      <c r="L179" s="38" t="s">
        <v>179</v>
      </c>
      <c r="M179" s="38" t="s">
        <v>179</v>
      </c>
      <c r="N179" s="38" t="s">
        <v>179</v>
      </c>
      <c r="O179" s="38" t="s">
        <v>179</v>
      </c>
      <c r="P179" s="38" t="s">
        <v>179</v>
      </c>
      <c r="Q179" s="38" t="s">
        <v>179</v>
      </c>
      <c r="R179" s="38" t="s">
        <v>179</v>
      </c>
      <c r="S179" s="38" t="s">
        <v>179</v>
      </c>
      <c r="T179" s="38" t="s">
        <v>179</v>
      </c>
      <c r="U179" s="38" t="s">
        <v>179</v>
      </c>
      <c r="V179" s="38" t="s">
        <v>179</v>
      </c>
      <c r="W179" s="38" t="s">
        <v>179</v>
      </c>
      <c r="X179" s="38" t="s">
        <v>179</v>
      </c>
      <c r="Y179" s="38" t="s">
        <v>179</v>
      </c>
      <c r="Z179" s="38" t="s">
        <v>179</v>
      </c>
      <c r="AA179" s="38" t="s">
        <v>179</v>
      </c>
    </row>
    <row r="180" spans="1:29">
      <c r="A180" s="89"/>
      <c r="B180" s="90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77"/>
    </row>
    <row r="181" spans="1:29">
      <c r="A181" s="89"/>
      <c r="B181" s="90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77"/>
    </row>
    <row r="182" spans="1:29" ht="13.5" customHeight="1">
      <c r="A182" s="89"/>
      <c r="B182" s="90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77"/>
    </row>
    <row r="183" spans="1:29" ht="13.5" customHeight="1">
      <c r="X183" s="75"/>
      <c r="Y183" s="74"/>
      <c r="Z183" s="78"/>
      <c r="AA183" s="77"/>
      <c r="AB183" s="77"/>
      <c r="AC183" s="77"/>
    </row>
    <row r="184" spans="1:29" ht="15.75" customHeight="1"/>
  </sheetData>
  <mergeCells count="36">
    <mergeCell ref="AG125:AG142"/>
    <mergeCell ref="AI3:AK5"/>
    <mergeCell ref="A143:A151"/>
    <mergeCell ref="A152:A161"/>
    <mergeCell ref="A162:A171"/>
    <mergeCell ref="A6:A45"/>
    <mergeCell ref="A46:A49"/>
    <mergeCell ref="A50:A56"/>
    <mergeCell ref="A57:A68"/>
    <mergeCell ref="A69:A74"/>
    <mergeCell ref="A172:A175"/>
    <mergeCell ref="A177:B179"/>
    <mergeCell ref="S4:U4"/>
    <mergeCell ref="A111:A113"/>
    <mergeCell ref="A114:A116"/>
    <mergeCell ref="A117:A121"/>
    <mergeCell ref="A122:A124"/>
    <mergeCell ref="A125:A126"/>
    <mergeCell ref="A127:A142"/>
    <mergeCell ref="A75:A77"/>
    <mergeCell ref="A78:A80"/>
    <mergeCell ref="A81:A84"/>
    <mergeCell ref="A85:A96"/>
    <mergeCell ref="A97:A104"/>
    <mergeCell ref="A105:A110"/>
    <mergeCell ref="A5:B5"/>
    <mergeCell ref="A2:XFD2"/>
    <mergeCell ref="A3:B3"/>
    <mergeCell ref="C3:R3"/>
    <mergeCell ref="S3:T3"/>
    <mergeCell ref="A4:B4"/>
    <mergeCell ref="C4:O4"/>
    <mergeCell ref="P4:R4"/>
    <mergeCell ref="W3:X3"/>
    <mergeCell ref="Y4:AA4"/>
    <mergeCell ref="AD3:AG4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83"/>
  <sheetViews>
    <sheetView zoomScaleNormal="100" workbookViewId="0">
      <pane xSplit="2" ySplit="5" topLeftCell="C6" activePane="bottomRight" state="frozenSplit"/>
      <selection pane="topRight" activeCell="F1" sqref="F1"/>
      <selection pane="bottomLeft" activeCell="A12" sqref="A12"/>
      <selection pane="bottomRight" activeCell="D7" sqref="D7"/>
    </sheetView>
  </sheetViews>
  <sheetFormatPr defaultRowHeight="13.5"/>
  <cols>
    <col min="1" max="1" width="15" customWidth="1"/>
    <col min="2" max="2" width="25" customWidth="1"/>
    <col min="3" max="4" width="15.625" customWidth="1"/>
    <col min="5" max="5" width="13.25" customWidth="1"/>
    <col min="6" max="7" width="17.375" customWidth="1"/>
    <col min="8" max="8" width="13.25" customWidth="1"/>
    <col min="9" max="9" width="16" customWidth="1"/>
    <col min="10" max="12" width="13.25" customWidth="1"/>
    <col min="13" max="13" width="14.25" customWidth="1"/>
    <col min="14" max="14" width="13.25" customWidth="1"/>
    <col min="15" max="15" width="15.625" customWidth="1"/>
    <col min="16" max="16" width="17" customWidth="1"/>
    <col min="17" max="17" width="13.25" customWidth="1"/>
    <col min="18" max="18" width="14.25" customWidth="1"/>
    <col min="19" max="19" width="17.875" customWidth="1"/>
    <col min="20" max="20" width="18.75" customWidth="1"/>
    <col min="21" max="21" width="9" customWidth="1"/>
    <col min="23" max="24" width="12.875" customWidth="1"/>
    <col min="25" max="25" width="12.5" customWidth="1"/>
    <col min="26" max="26" width="12" customWidth="1"/>
    <col min="27" max="28" width="9" hidden="1" customWidth="1"/>
    <col min="29" max="29" width="8.875" customWidth="1"/>
    <col min="30" max="30" width="11.25" hidden="1" customWidth="1"/>
    <col min="31" max="31" width="10.75" hidden="1" customWidth="1"/>
    <col min="32" max="32" width="11.25" hidden="1" customWidth="1"/>
  </cols>
  <sheetData>
    <row r="1" spans="1:32" ht="16.5">
      <c r="A1" s="62"/>
      <c r="B1" s="63"/>
      <c r="C1" s="12"/>
      <c r="D1" s="12"/>
      <c r="E1" s="12"/>
      <c r="F1" s="12"/>
      <c r="G1" s="12"/>
      <c r="H1" s="12"/>
      <c r="I1" s="1"/>
      <c r="J1" s="11"/>
      <c r="K1" s="1"/>
      <c r="L1" s="1"/>
      <c r="M1" s="1"/>
      <c r="N1" s="11"/>
      <c r="O1" s="11"/>
      <c r="P1" s="1"/>
      <c r="Q1" s="1"/>
      <c r="R1" s="1"/>
      <c r="S1" s="1"/>
      <c r="T1" s="1"/>
      <c r="U1" s="1"/>
      <c r="V1" s="1"/>
      <c r="W1" s="11"/>
      <c r="X1" s="11"/>
      <c r="Y1" s="11"/>
      <c r="Z1" s="11"/>
      <c r="AA1" s="1"/>
      <c r="AB1" s="1"/>
      <c r="AC1" s="1"/>
      <c r="AD1" s="1"/>
      <c r="AE1" s="1"/>
      <c r="AF1" s="1"/>
    </row>
    <row r="2" spans="1:32" s="215" customFormat="1" ht="22.5" customHeight="1" thickBot="1">
      <c r="A2" s="215" t="s">
        <v>542</v>
      </c>
    </row>
    <row r="3" spans="1:32" s="34" customFormat="1" ht="17.25" customHeight="1" thickTop="1">
      <c r="A3" s="229" t="s">
        <v>308</v>
      </c>
      <c r="B3" s="230"/>
      <c r="C3" s="237" t="s">
        <v>531</v>
      </c>
      <c r="D3" s="238"/>
      <c r="E3" s="238"/>
      <c r="F3" s="238"/>
      <c r="G3" s="238"/>
      <c r="H3" s="238"/>
      <c r="I3" s="255"/>
      <c r="J3" s="255"/>
      <c r="K3" s="255"/>
      <c r="L3" s="255"/>
      <c r="M3" s="255"/>
      <c r="N3" s="255"/>
      <c r="O3" s="255"/>
      <c r="P3" s="253" t="s">
        <v>309</v>
      </c>
      <c r="Q3" s="255"/>
      <c r="R3" s="129" t="s">
        <v>310</v>
      </c>
      <c r="S3" s="168" t="s">
        <v>524</v>
      </c>
      <c r="T3" s="167" t="s">
        <v>525</v>
      </c>
      <c r="V3" s="151"/>
      <c r="W3" s="218" t="s">
        <v>311</v>
      </c>
      <c r="X3" s="219"/>
      <c r="Y3" s="219"/>
      <c r="Z3" s="220"/>
      <c r="AA3" s="244" t="s">
        <v>312</v>
      </c>
      <c r="AB3" s="259"/>
      <c r="AD3" s="244" t="s">
        <v>312</v>
      </c>
      <c r="AE3" s="245"/>
      <c r="AF3" s="246"/>
    </row>
    <row r="4" spans="1:32" s="13" customFormat="1" ht="17.25" customHeight="1">
      <c r="A4" s="216" t="s">
        <v>313</v>
      </c>
      <c r="B4" s="217"/>
      <c r="C4" s="256" t="s">
        <v>528</v>
      </c>
      <c r="D4" s="262"/>
      <c r="E4" s="262"/>
      <c r="F4" s="262"/>
      <c r="G4" s="262"/>
      <c r="H4" s="262"/>
      <c r="I4" s="262"/>
      <c r="J4" s="262"/>
      <c r="K4" s="262"/>
      <c r="L4" s="262"/>
      <c r="M4" s="263"/>
      <c r="N4" s="232" t="s">
        <v>526</v>
      </c>
      <c r="O4" s="232"/>
      <c r="P4" s="231" t="s">
        <v>300</v>
      </c>
      <c r="Q4" s="235"/>
      <c r="R4" s="257"/>
      <c r="S4" s="165" t="s">
        <v>521</v>
      </c>
      <c r="T4" s="166" t="s">
        <v>523</v>
      </c>
      <c r="V4" s="138"/>
      <c r="W4" s="221"/>
      <c r="X4" s="222"/>
      <c r="Y4" s="222"/>
      <c r="Z4" s="223"/>
      <c r="AA4" s="247"/>
      <c r="AB4" s="260"/>
      <c r="AD4" s="247"/>
      <c r="AE4" s="248"/>
      <c r="AF4" s="249"/>
    </row>
    <row r="5" spans="1:32" s="19" customFormat="1" ht="17.25" customHeight="1" thickBot="1">
      <c r="A5" s="224" t="s">
        <v>314</v>
      </c>
      <c r="B5" s="225"/>
      <c r="C5" s="91" t="s">
        <v>315</v>
      </c>
      <c r="D5" s="19" t="s">
        <v>316</v>
      </c>
      <c r="E5" s="19" t="s">
        <v>317</v>
      </c>
      <c r="F5" s="19" t="s">
        <v>318</v>
      </c>
      <c r="G5" s="92" t="s">
        <v>319</v>
      </c>
      <c r="H5" s="93" t="s">
        <v>216</v>
      </c>
      <c r="I5" s="94" t="s">
        <v>320</v>
      </c>
      <c r="J5" s="95" t="s">
        <v>321</v>
      </c>
      <c r="K5" s="91" t="s">
        <v>322</v>
      </c>
      <c r="L5" s="19">
        <v>7610</v>
      </c>
      <c r="M5" s="92" t="s">
        <v>281</v>
      </c>
      <c r="N5" s="19">
        <v>7230</v>
      </c>
      <c r="O5" s="93" t="s">
        <v>323</v>
      </c>
      <c r="P5" s="94" t="s">
        <v>324</v>
      </c>
      <c r="Q5" s="95" t="s">
        <v>325</v>
      </c>
      <c r="R5" s="94" t="s">
        <v>326</v>
      </c>
      <c r="S5" s="171" t="s">
        <v>522</v>
      </c>
      <c r="T5" s="148">
        <v>8800</v>
      </c>
      <c r="V5" s="92"/>
      <c r="W5" s="152" t="s">
        <v>327</v>
      </c>
      <c r="X5" s="59" t="s">
        <v>328</v>
      </c>
      <c r="Y5" s="60" t="s">
        <v>329</v>
      </c>
      <c r="Z5" s="58" t="s">
        <v>330</v>
      </c>
      <c r="AA5" s="250"/>
      <c r="AB5" s="261"/>
      <c r="AD5" s="250"/>
      <c r="AE5" s="251"/>
      <c r="AF5" s="252"/>
    </row>
    <row r="6" spans="1:32" s="17" customFormat="1" ht="18" thickTop="1" thickBot="1">
      <c r="A6" s="212" t="s">
        <v>331</v>
      </c>
      <c r="B6" s="39" t="s">
        <v>332</v>
      </c>
      <c r="C6" s="7" t="s">
        <v>161</v>
      </c>
      <c r="D6" s="100" t="s">
        <v>333</v>
      </c>
      <c r="E6" s="96" t="s">
        <v>333</v>
      </c>
      <c r="F6" s="96" t="s">
        <v>161</v>
      </c>
      <c r="G6" s="96" t="s">
        <v>161</v>
      </c>
      <c r="H6" s="96" t="s">
        <v>161</v>
      </c>
      <c r="I6" s="7" t="s">
        <v>161</v>
      </c>
      <c r="J6" s="100" t="s">
        <v>333</v>
      </c>
      <c r="K6" s="96" t="s">
        <v>161</v>
      </c>
      <c r="L6" s="96" t="s">
        <v>333</v>
      </c>
      <c r="M6" s="7" t="s">
        <v>161</v>
      </c>
      <c r="N6" s="100" t="s">
        <v>333</v>
      </c>
      <c r="O6" s="96" t="s">
        <v>161</v>
      </c>
      <c r="P6" s="100" t="s">
        <v>333</v>
      </c>
      <c r="Q6" s="96" t="s">
        <v>161</v>
      </c>
      <c r="R6" s="96" t="s">
        <v>161</v>
      </c>
      <c r="S6" s="96" t="s">
        <v>161</v>
      </c>
      <c r="T6" s="96" t="s">
        <v>161</v>
      </c>
      <c r="U6" s="29"/>
      <c r="V6" s="153"/>
      <c r="W6" s="107"/>
      <c r="X6" s="107"/>
      <c r="Y6" s="107"/>
      <c r="Z6" s="107"/>
      <c r="AA6" s="26"/>
      <c r="AB6" s="25"/>
      <c r="AC6" s="29"/>
      <c r="AD6" s="111" t="s">
        <v>334</v>
      </c>
      <c r="AE6" s="28" t="s">
        <v>335</v>
      </c>
      <c r="AF6" s="28" t="s">
        <v>336</v>
      </c>
    </row>
    <row r="7" spans="1:32" s="14" customFormat="1" ht="17.25" thickTop="1">
      <c r="A7" s="213"/>
      <c r="B7" s="40" t="s">
        <v>337</v>
      </c>
      <c r="C7" s="9" t="s">
        <v>206</v>
      </c>
      <c r="D7" s="27" t="s">
        <v>206</v>
      </c>
      <c r="E7" s="96" t="s">
        <v>333</v>
      </c>
      <c r="F7" s="27" t="s">
        <v>206</v>
      </c>
      <c r="G7" s="27" t="s">
        <v>206</v>
      </c>
      <c r="H7" s="27" t="s">
        <v>206</v>
      </c>
      <c r="I7" s="27" t="s">
        <v>206</v>
      </c>
      <c r="J7" s="27" t="s">
        <v>206</v>
      </c>
      <c r="K7" s="27" t="s">
        <v>206</v>
      </c>
      <c r="L7" s="96" t="s">
        <v>333</v>
      </c>
      <c r="M7" s="7" t="s">
        <v>161</v>
      </c>
      <c r="N7" s="27" t="s">
        <v>206</v>
      </c>
      <c r="O7" s="27" t="s">
        <v>206</v>
      </c>
      <c r="P7" s="27" t="s">
        <v>206</v>
      </c>
      <c r="Q7" s="27" t="s">
        <v>206</v>
      </c>
      <c r="R7" s="96" t="s">
        <v>161</v>
      </c>
      <c r="S7" s="96" t="s">
        <v>161</v>
      </c>
      <c r="T7" s="10" t="s">
        <v>518</v>
      </c>
      <c r="U7" s="24"/>
      <c r="V7" s="154"/>
      <c r="W7" s="65">
        <f>COUNTIF(C7:T7,AD7)</f>
        <v>12</v>
      </c>
      <c r="X7" s="30">
        <f>COUNTIF(C7:T7,AE7)+COUNTIF(C7:T7,AF7)</f>
        <v>0</v>
      </c>
      <c r="Y7" s="66">
        <f>(SUM(W7+X7/2))/COUNTA(C7:T7)</f>
        <v>0.66666666666666663</v>
      </c>
      <c r="Z7" s="67" t="s">
        <v>338</v>
      </c>
      <c r="AA7" s="26"/>
      <c r="AB7" s="25"/>
      <c r="AC7" s="24"/>
      <c r="AD7" s="111" t="s">
        <v>339</v>
      </c>
      <c r="AE7" s="28" t="s">
        <v>340</v>
      </c>
      <c r="AF7" s="28" t="s">
        <v>306</v>
      </c>
    </row>
    <row r="8" spans="1:32" s="14" customFormat="1" ht="17.25" thickBot="1">
      <c r="A8" s="213"/>
      <c r="B8" s="40" t="s">
        <v>341</v>
      </c>
      <c r="C8" s="7" t="s">
        <v>161</v>
      </c>
      <c r="D8" s="100" t="s">
        <v>307</v>
      </c>
      <c r="E8" s="96" t="s">
        <v>307</v>
      </c>
      <c r="F8" s="96" t="s">
        <v>161</v>
      </c>
      <c r="G8" s="96" t="s">
        <v>161</v>
      </c>
      <c r="H8" s="96" t="s">
        <v>161</v>
      </c>
      <c r="I8" s="7" t="s">
        <v>161</v>
      </c>
      <c r="J8" s="100" t="s">
        <v>307</v>
      </c>
      <c r="K8" s="96" t="s">
        <v>161</v>
      </c>
      <c r="L8" s="96" t="s">
        <v>307</v>
      </c>
      <c r="M8" s="7" t="s">
        <v>161</v>
      </c>
      <c r="N8" s="100" t="s">
        <v>307</v>
      </c>
      <c r="O8" s="96" t="s">
        <v>161</v>
      </c>
      <c r="P8" s="100" t="s">
        <v>307</v>
      </c>
      <c r="Q8" s="96" t="s">
        <v>161</v>
      </c>
      <c r="R8" s="27" t="s">
        <v>206</v>
      </c>
      <c r="S8" s="96" t="s">
        <v>161</v>
      </c>
      <c r="T8" s="96" t="s">
        <v>161</v>
      </c>
      <c r="U8" s="24"/>
      <c r="V8" s="154"/>
      <c r="W8" s="65">
        <f t="shared" ref="W8:W38" si="0">COUNTIF(C8:T8,AD8)</f>
        <v>1</v>
      </c>
      <c r="X8" s="30">
        <f t="shared" ref="X8:X38" si="1">COUNTIF(C8:T8,AE8)+COUNTIF(C8:T8,AF8)</f>
        <v>0</v>
      </c>
      <c r="Y8" s="79">
        <f t="shared" ref="Y8:Y71" si="2">(SUM(W8+X8/2))/COUNTA(C8:T8)</f>
        <v>5.5555555555555552E-2</v>
      </c>
      <c r="Z8" s="68"/>
      <c r="AA8" s="26"/>
      <c r="AB8" s="25"/>
      <c r="AC8" s="24"/>
      <c r="AD8" s="111" t="s">
        <v>246</v>
      </c>
      <c r="AE8" s="28" t="s">
        <v>173</v>
      </c>
      <c r="AF8" s="28" t="s">
        <v>179</v>
      </c>
    </row>
    <row r="9" spans="1:32" s="14" customFormat="1" ht="18" thickTop="1" thickBot="1">
      <c r="A9" s="213"/>
      <c r="B9" s="40" t="s">
        <v>24</v>
      </c>
      <c r="C9" s="7" t="s">
        <v>161</v>
      </c>
      <c r="D9" s="38" t="s">
        <v>179</v>
      </c>
      <c r="E9" s="96" t="s">
        <v>287</v>
      </c>
      <c r="F9" s="8" t="s">
        <v>179</v>
      </c>
      <c r="G9" s="8" t="s">
        <v>179</v>
      </c>
      <c r="H9" s="96" t="s">
        <v>161</v>
      </c>
      <c r="I9" s="7" t="s">
        <v>161</v>
      </c>
      <c r="J9" s="38" t="s">
        <v>179</v>
      </c>
      <c r="K9" s="8" t="s">
        <v>179</v>
      </c>
      <c r="L9" s="27" t="s">
        <v>206</v>
      </c>
      <c r="M9" s="7" t="s">
        <v>161</v>
      </c>
      <c r="N9" s="100" t="s">
        <v>287</v>
      </c>
      <c r="O9" s="27" t="s">
        <v>206</v>
      </c>
      <c r="P9" s="27" t="s">
        <v>206</v>
      </c>
      <c r="Q9" s="27" t="s">
        <v>206</v>
      </c>
      <c r="R9" s="96" t="s">
        <v>161</v>
      </c>
      <c r="S9" s="96" t="s">
        <v>161</v>
      </c>
      <c r="T9" s="10" t="s">
        <v>518</v>
      </c>
      <c r="U9" s="24"/>
      <c r="V9" s="154"/>
      <c r="W9" s="65">
        <f t="shared" si="0"/>
        <v>4</v>
      </c>
      <c r="X9" s="30">
        <f t="shared" si="1"/>
        <v>5</v>
      </c>
      <c r="Y9" s="66">
        <f t="shared" si="2"/>
        <v>0.3611111111111111</v>
      </c>
      <c r="Z9" s="67" t="s">
        <v>342</v>
      </c>
      <c r="AA9" s="26"/>
      <c r="AB9" s="25"/>
      <c r="AC9" s="24"/>
      <c r="AD9" s="111" t="s">
        <v>246</v>
      </c>
      <c r="AE9" s="28" t="s">
        <v>173</v>
      </c>
      <c r="AF9" s="28" t="s">
        <v>179</v>
      </c>
    </row>
    <row r="10" spans="1:32" s="14" customFormat="1" ht="18" thickTop="1" thickBot="1">
      <c r="A10" s="213"/>
      <c r="B10" s="40" t="s">
        <v>25</v>
      </c>
      <c r="C10" s="7" t="s">
        <v>161</v>
      </c>
      <c r="D10" s="100" t="s">
        <v>287</v>
      </c>
      <c r="E10" s="96" t="s">
        <v>287</v>
      </c>
      <c r="F10" s="96" t="s">
        <v>161</v>
      </c>
      <c r="G10" s="96" t="s">
        <v>161</v>
      </c>
      <c r="H10" s="96" t="s">
        <v>161</v>
      </c>
      <c r="I10" s="7" t="s">
        <v>161</v>
      </c>
      <c r="J10" s="100" t="s">
        <v>287</v>
      </c>
      <c r="K10" s="96" t="s">
        <v>161</v>
      </c>
      <c r="L10" s="96" t="s">
        <v>287</v>
      </c>
      <c r="M10" s="7" t="s">
        <v>161</v>
      </c>
      <c r="N10" s="100" t="s">
        <v>287</v>
      </c>
      <c r="O10" s="96" t="s">
        <v>161</v>
      </c>
      <c r="P10" s="100" t="s">
        <v>287</v>
      </c>
      <c r="Q10" s="96" t="s">
        <v>161</v>
      </c>
      <c r="R10" s="96" t="s">
        <v>161</v>
      </c>
      <c r="S10" s="96" t="s">
        <v>161</v>
      </c>
      <c r="T10" s="96" t="s">
        <v>161</v>
      </c>
      <c r="U10" s="24"/>
      <c r="V10" s="154"/>
      <c r="W10" s="65">
        <f t="shared" si="0"/>
        <v>0</v>
      </c>
      <c r="X10" s="30">
        <f t="shared" si="1"/>
        <v>0</v>
      </c>
      <c r="Y10" s="79">
        <f t="shared" si="2"/>
        <v>0</v>
      </c>
      <c r="Z10" s="68"/>
      <c r="AA10" s="26"/>
      <c r="AB10" s="25"/>
      <c r="AC10" s="24"/>
      <c r="AD10" s="111" t="s">
        <v>246</v>
      </c>
      <c r="AE10" s="28" t="s">
        <v>173</v>
      </c>
      <c r="AF10" s="28" t="s">
        <v>179</v>
      </c>
    </row>
    <row r="11" spans="1:32" s="14" customFormat="1" ht="18" thickTop="1" thickBot="1">
      <c r="A11" s="213"/>
      <c r="B11" s="41" t="s">
        <v>26</v>
      </c>
      <c r="C11" s="7" t="s">
        <v>161</v>
      </c>
      <c r="D11" s="100" t="s">
        <v>287</v>
      </c>
      <c r="E11" s="96" t="s">
        <v>287</v>
      </c>
      <c r="F11" s="96" t="s">
        <v>161</v>
      </c>
      <c r="G11" s="96" t="s">
        <v>161</v>
      </c>
      <c r="H11" s="96" t="s">
        <v>161</v>
      </c>
      <c r="I11" s="7" t="s">
        <v>161</v>
      </c>
      <c r="J11" s="100" t="s">
        <v>287</v>
      </c>
      <c r="K11" s="96" t="s">
        <v>161</v>
      </c>
      <c r="L11" s="96" t="s">
        <v>287</v>
      </c>
      <c r="M11" s="8" t="s">
        <v>179</v>
      </c>
      <c r="N11" s="100" t="s">
        <v>287</v>
      </c>
      <c r="O11" s="96" t="s">
        <v>161</v>
      </c>
      <c r="P11" s="100" t="s">
        <v>287</v>
      </c>
      <c r="Q11" s="96" t="s">
        <v>161</v>
      </c>
      <c r="R11" s="96" t="s">
        <v>161</v>
      </c>
      <c r="S11" s="96" t="s">
        <v>161</v>
      </c>
      <c r="T11" s="96" t="s">
        <v>161</v>
      </c>
      <c r="U11" s="24"/>
      <c r="V11" s="154"/>
      <c r="W11" s="65">
        <f t="shared" si="0"/>
        <v>0</v>
      </c>
      <c r="X11" s="30">
        <f t="shared" si="1"/>
        <v>1</v>
      </c>
      <c r="Y11" s="79">
        <f t="shared" si="2"/>
        <v>2.7777777777777776E-2</v>
      </c>
      <c r="Z11" s="68"/>
      <c r="AA11" s="26"/>
      <c r="AB11" s="25"/>
      <c r="AC11" s="24"/>
      <c r="AD11" s="111" t="s">
        <v>246</v>
      </c>
      <c r="AE11" s="28" t="s">
        <v>173</v>
      </c>
      <c r="AF11" s="28" t="s">
        <v>179</v>
      </c>
    </row>
    <row r="12" spans="1:32" s="14" customFormat="1" ht="21" customHeight="1" thickTop="1" thickBot="1">
      <c r="A12" s="213"/>
      <c r="B12" s="41" t="s">
        <v>27</v>
      </c>
      <c r="C12" s="7" t="s">
        <v>161</v>
      </c>
      <c r="D12" s="100" t="s">
        <v>287</v>
      </c>
      <c r="E12" s="28" t="s">
        <v>179</v>
      </c>
      <c r="F12" s="96" t="s">
        <v>161</v>
      </c>
      <c r="G12" s="96" t="s">
        <v>161</v>
      </c>
      <c r="H12" s="96" t="s">
        <v>161</v>
      </c>
      <c r="I12" s="7" t="s">
        <v>161</v>
      </c>
      <c r="J12" s="100" t="s">
        <v>287</v>
      </c>
      <c r="K12" s="96" t="s">
        <v>161</v>
      </c>
      <c r="L12" s="96" t="s">
        <v>287</v>
      </c>
      <c r="M12" s="7" t="s">
        <v>161</v>
      </c>
      <c r="N12" s="100" t="s">
        <v>287</v>
      </c>
      <c r="O12" s="27" t="s">
        <v>206</v>
      </c>
      <c r="P12" s="100" t="s">
        <v>287</v>
      </c>
      <c r="Q12" s="96" t="s">
        <v>161</v>
      </c>
      <c r="R12" s="96" t="s">
        <v>161</v>
      </c>
      <c r="S12" s="96" t="s">
        <v>161</v>
      </c>
      <c r="T12" s="96" t="s">
        <v>161</v>
      </c>
      <c r="U12" s="24"/>
      <c r="V12" s="154"/>
      <c r="W12" s="65">
        <f t="shared" si="0"/>
        <v>1</v>
      </c>
      <c r="X12" s="30">
        <f t="shared" si="1"/>
        <v>1</v>
      </c>
      <c r="Y12" s="79">
        <f t="shared" si="2"/>
        <v>8.3333333333333329E-2</v>
      </c>
      <c r="Z12" s="68"/>
      <c r="AA12" s="26"/>
      <c r="AB12" s="25"/>
      <c r="AC12" s="24"/>
      <c r="AD12" s="111" t="s">
        <v>246</v>
      </c>
      <c r="AE12" s="28" t="s">
        <v>173</v>
      </c>
      <c r="AF12" s="28" t="s">
        <v>179</v>
      </c>
    </row>
    <row r="13" spans="1:32" s="14" customFormat="1" ht="21" customHeight="1" thickTop="1" thickBot="1">
      <c r="A13" s="213"/>
      <c r="B13" s="41" t="s">
        <v>28</v>
      </c>
      <c r="C13" s="38" t="s">
        <v>179</v>
      </c>
      <c r="D13" s="100" t="s">
        <v>287</v>
      </c>
      <c r="E13" s="27" t="s">
        <v>206</v>
      </c>
      <c r="F13" s="8" t="s">
        <v>179</v>
      </c>
      <c r="G13" s="8" t="s">
        <v>179</v>
      </c>
      <c r="H13" s="27" t="s">
        <v>206</v>
      </c>
      <c r="I13" s="27" t="s">
        <v>206</v>
      </c>
      <c r="J13" s="100" t="s">
        <v>287</v>
      </c>
      <c r="K13" s="8" t="s">
        <v>179</v>
      </c>
      <c r="L13" s="27" t="s">
        <v>206</v>
      </c>
      <c r="M13" s="8" t="s">
        <v>179</v>
      </c>
      <c r="N13" s="27" t="s">
        <v>206</v>
      </c>
      <c r="O13" s="27" t="s">
        <v>206</v>
      </c>
      <c r="P13" s="27" t="s">
        <v>206</v>
      </c>
      <c r="Q13" s="27" t="s">
        <v>206</v>
      </c>
      <c r="R13" s="27" t="s">
        <v>206</v>
      </c>
      <c r="S13" s="8" t="s">
        <v>519</v>
      </c>
      <c r="T13" s="96" t="s">
        <v>161</v>
      </c>
      <c r="U13" s="24"/>
      <c r="V13" s="154"/>
      <c r="W13" s="65">
        <f t="shared" si="0"/>
        <v>9</v>
      </c>
      <c r="X13" s="30">
        <f t="shared" si="1"/>
        <v>6</v>
      </c>
      <c r="Y13" s="66">
        <f t="shared" si="2"/>
        <v>0.66666666666666663</v>
      </c>
      <c r="Z13" s="67" t="s">
        <v>342</v>
      </c>
      <c r="AA13" s="26"/>
      <c r="AB13" s="25"/>
      <c r="AC13" s="24"/>
      <c r="AD13" s="111" t="s">
        <v>246</v>
      </c>
      <c r="AE13" s="28" t="s">
        <v>173</v>
      </c>
      <c r="AF13" s="28" t="s">
        <v>179</v>
      </c>
    </row>
    <row r="14" spans="1:32" s="14" customFormat="1" ht="21" customHeight="1" thickTop="1" thickBot="1">
      <c r="A14" s="213"/>
      <c r="B14" s="41" t="s">
        <v>29</v>
      </c>
      <c r="C14" s="38" t="s">
        <v>179</v>
      </c>
      <c r="D14" s="100" t="s">
        <v>287</v>
      </c>
      <c r="E14" s="27" t="s">
        <v>206</v>
      </c>
      <c r="F14" s="8" t="s">
        <v>179</v>
      </c>
      <c r="G14" s="8" t="s">
        <v>179</v>
      </c>
      <c r="H14" s="27" t="s">
        <v>206</v>
      </c>
      <c r="I14" s="27" t="s">
        <v>206</v>
      </c>
      <c r="J14" s="100" t="s">
        <v>287</v>
      </c>
      <c r="K14" s="8" t="s">
        <v>179</v>
      </c>
      <c r="L14" s="27" t="s">
        <v>206</v>
      </c>
      <c r="M14" s="8" t="s">
        <v>179</v>
      </c>
      <c r="N14" s="27" t="s">
        <v>206</v>
      </c>
      <c r="O14" s="27" t="s">
        <v>206</v>
      </c>
      <c r="P14" s="27" t="s">
        <v>206</v>
      </c>
      <c r="Q14" s="27" t="s">
        <v>206</v>
      </c>
      <c r="R14" s="27" t="s">
        <v>206</v>
      </c>
      <c r="S14" s="8" t="s">
        <v>519</v>
      </c>
      <c r="T14" s="96" t="s">
        <v>161</v>
      </c>
      <c r="U14" s="24"/>
      <c r="V14" s="154"/>
      <c r="W14" s="65">
        <f t="shared" si="0"/>
        <v>9</v>
      </c>
      <c r="X14" s="30">
        <f t="shared" si="1"/>
        <v>6</v>
      </c>
      <c r="Y14" s="66">
        <f t="shared" si="2"/>
        <v>0.66666666666666663</v>
      </c>
      <c r="Z14" s="67" t="s">
        <v>342</v>
      </c>
      <c r="AA14" s="26"/>
      <c r="AB14" s="25"/>
      <c r="AC14" s="24"/>
      <c r="AD14" s="111" t="s">
        <v>246</v>
      </c>
      <c r="AE14" s="28" t="s">
        <v>173</v>
      </c>
      <c r="AF14" s="28" t="s">
        <v>179</v>
      </c>
    </row>
    <row r="15" spans="1:32" s="14" customFormat="1" ht="21" customHeight="1" thickTop="1" thickBot="1">
      <c r="A15" s="213"/>
      <c r="B15" s="41" t="s">
        <v>30</v>
      </c>
      <c r="C15" s="38" t="s">
        <v>179</v>
      </c>
      <c r="D15" s="100" t="s">
        <v>287</v>
      </c>
      <c r="E15" s="27" t="s">
        <v>206</v>
      </c>
      <c r="F15" s="8" t="s">
        <v>179</v>
      </c>
      <c r="G15" s="8" t="s">
        <v>179</v>
      </c>
      <c r="H15" s="27" t="s">
        <v>206</v>
      </c>
      <c r="I15" s="27" t="s">
        <v>206</v>
      </c>
      <c r="J15" s="100" t="s">
        <v>287</v>
      </c>
      <c r="K15" s="8" t="s">
        <v>179</v>
      </c>
      <c r="L15" s="27" t="s">
        <v>206</v>
      </c>
      <c r="M15" s="8" t="s">
        <v>179</v>
      </c>
      <c r="N15" s="27" t="s">
        <v>206</v>
      </c>
      <c r="O15" s="27" t="s">
        <v>206</v>
      </c>
      <c r="P15" s="27" t="s">
        <v>206</v>
      </c>
      <c r="Q15" s="27" t="s">
        <v>206</v>
      </c>
      <c r="R15" s="27" t="s">
        <v>206</v>
      </c>
      <c r="S15" s="8" t="s">
        <v>519</v>
      </c>
      <c r="T15" s="10" t="s">
        <v>518</v>
      </c>
      <c r="U15" s="24"/>
      <c r="V15" s="154"/>
      <c r="W15" s="65">
        <f t="shared" si="0"/>
        <v>9</v>
      </c>
      <c r="X15" s="30">
        <f t="shared" si="1"/>
        <v>6</v>
      </c>
      <c r="Y15" s="66">
        <f t="shared" si="2"/>
        <v>0.66666666666666663</v>
      </c>
      <c r="Z15" s="67" t="s">
        <v>342</v>
      </c>
      <c r="AA15" s="26"/>
      <c r="AB15" s="25"/>
      <c r="AC15" s="24"/>
      <c r="AD15" s="111" t="s">
        <v>246</v>
      </c>
      <c r="AE15" s="28" t="s">
        <v>173</v>
      </c>
      <c r="AF15" s="28" t="s">
        <v>179</v>
      </c>
    </row>
    <row r="16" spans="1:32" s="14" customFormat="1" ht="21" customHeight="1" thickTop="1" thickBot="1">
      <c r="A16" s="213"/>
      <c r="B16" s="41" t="s">
        <v>31</v>
      </c>
      <c r="C16" s="38" t="s">
        <v>179</v>
      </c>
      <c r="D16" s="100" t="s">
        <v>287</v>
      </c>
      <c r="E16" s="27" t="s">
        <v>206</v>
      </c>
      <c r="F16" s="8" t="s">
        <v>179</v>
      </c>
      <c r="G16" s="8" t="s">
        <v>179</v>
      </c>
      <c r="H16" s="8" t="s">
        <v>179</v>
      </c>
      <c r="I16" s="7" t="s">
        <v>161</v>
      </c>
      <c r="J16" s="100" t="s">
        <v>287</v>
      </c>
      <c r="K16" s="8" t="s">
        <v>179</v>
      </c>
      <c r="L16" s="27" t="s">
        <v>206</v>
      </c>
      <c r="M16" s="8" t="s">
        <v>179</v>
      </c>
      <c r="N16" s="27" t="s">
        <v>206</v>
      </c>
      <c r="O16" s="27" t="s">
        <v>206</v>
      </c>
      <c r="P16" s="27" t="s">
        <v>206</v>
      </c>
      <c r="Q16" s="27" t="s">
        <v>206</v>
      </c>
      <c r="R16" s="27" t="s">
        <v>206</v>
      </c>
      <c r="S16" s="8" t="s">
        <v>519</v>
      </c>
      <c r="T16" s="10" t="s">
        <v>518</v>
      </c>
      <c r="U16" s="24"/>
      <c r="V16" s="154"/>
      <c r="W16" s="65">
        <f t="shared" si="0"/>
        <v>7</v>
      </c>
      <c r="X16" s="30">
        <f t="shared" si="1"/>
        <v>7</v>
      </c>
      <c r="Y16" s="66">
        <f t="shared" si="2"/>
        <v>0.58333333333333337</v>
      </c>
      <c r="Z16" s="67" t="s">
        <v>342</v>
      </c>
      <c r="AA16" s="26"/>
      <c r="AB16" s="25"/>
      <c r="AC16" s="24"/>
      <c r="AD16" s="111" t="s">
        <v>246</v>
      </c>
      <c r="AE16" s="28" t="s">
        <v>173</v>
      </c>
      <c r="AF16" s="28" t="s">
        <v>179</v>
      </c>
    </row>
    <row r="17" spans="1:32" s="14" customFormat="1" ht="21" customHeight="1" thickTop="1" thickBot="1">
      <c r="A17" s="213"/>
      <c r="B17" s="41" t="s">
        <v>32</v>
      </c>
      <c r="C17" s="7" t="s">
        <v>161</v>
      </c>
      <c r="D17" s="100" t="s">
        <v>287</v>
      </c>
      <c r="E17" s="27" t="s">
        <v>206</v>
      </c>
      <c r="F17" s="96" t="s">
        <v>161</v>
      </c>
      <c r="G17" s="96" t="s">
        <v>161</v>
      </c>
      <c r="H17" s="96" t="s">
        <v>161</v>
      </c>
      <c r="I17" s="7" t="s">
        <v>161</v>
      </c>
      <c r="J17" s="100" t="s">
        <v>287</v>
      </c>
      <c r="K17" s="96" t="s">
        <v>161</v>
      </c>
      <c r="L17" s="96" t="s">
        <v>287</v>
      </c>
      <c r="M17" s="7" t="s">
        <v>161</v>
      </c>
      <c r="N17" s="100" t="s">
        <v>287</v>
      </c>
      <c r="O17" s="96" t="s">
        <v>161</v>
      </c>
      <c r="P17" s="100" t="s">
        <v>287</v>
      </c>
      <c r="Q17" s="96" t="s">
        <v>161</v>
      </c>
      <c r="R17" s="96" t="s">
        <v>161</v>
      </c>
      <c r="S17" s="96" t="s">
        <v>161</v>
      </c>
      <c r="T17" s="96" t="s">
        <v>161</v>
      </c>
      <c r="U17" s="24"/>
      <c r="V17" s="154"/>
      <c r="W17" s="65">
        <f t="shared" si="0"/>
        <v>1</v>
      </c>
      <c r="X17" s="30">
        <f t="shared" si="1"/>
        <v>0</v>
      </c>
      <c r="Y17" s="79">
        <f t="shared" si="2"/>
        <v>5.5555555555555552E-2</v>
      </c>
      <c r="Z17" s="68"/>
      <c r="AA17" s="26"/>
      <c r="AB17" s="25"/>
      <c r="AC17" s="24"/>
      <c r="AD17" s="111" t="s">
        <v>246</v>
      </c>
      <c r="AE17" s="28" t="s">
        <v>173</v>
      </c>
      <c r="AF17" s="28" t="s">
        <v>179</v>
      </c>
    </row>
    <row r="18" spans="1:32" s="14" customFormat="1" ht="21" customHeight="1" thickTop="1" thickBot="1">
      <c r="A18" s="213"/>
      <c r="B18" s="41" t="s">
        <v>33</v>
      </c>
      <c r="C18" s="38" t="s">
        <v>179</v>
      </c>
      <c r="D18" s="100" t="s">
        <v>287</v>
      </c>
      <c r="E18" s="27" t="s">
        <v>206</v>
      </c>
      <c r="F18" s="96" t="s">
        <v>161</v>
      </c>
      <c r="G18" s="96" t="s">
        <v>161</v>
      </c>
      <c r="H18" s="96" t="s">
        <v>161</v>
      </c>
      <c r="I18" s="7" t="s">
        <v>161</v>
      </c>
      <c r="J18" s="100" t="s">
        <v>287</v>
      </c>
      <c r="K18" s="96" t="s">
        <v>161</v>
      </c>
      <c r="L18" s="27" t="s">
        <v>206</v>
      </c>
      <c r="M18" s="9" t="s">
        <v>206</v>
      </c>
      <c r="N18" s="100" t="s">
        <v>287</v>
      </c>
      <c r="O18" s="96" t="s">
        <v>161</v>
      </c>
      <c r="P18" s="100" t="s">
        <v>287</v>
      </c>
      <c r="Q18" s="96" t="s">
        <v>161</v>
      </c>
      <c r="R18" s="96" t="s">
        <v>161</v>
      </c>
      <c r="S18" s="96" t="s">
        <v>161</v>
      </c>
      <c r="T18" s="96" t="s">
        <v>161</v>
      </c>
      <c r="U18" s="24"/>
      <c r="V18" s="154"/>
      <c r="W18" s="65">
        <f t="shared" si="0"/>
        <v>3</v>
      </c>
      <c r="X18" s="30">
        <f t="shared" si="1"/>
        <v>1</v>
      </c>
      <c r="Y18" s="79">
        <f t="shared" si="2"/>
        <v>0.19444444444444445</v>
      </c>
      <c r="Z18" s="155"/>
      <c r="AA18" s="26"/>
      <c r="AB18" s="25"/>
      <c r="AC18" s="24"/>
      <c r="AD18" s="111" t="s">
        <v>246</v>
      </c>
      <c r="AE18" s="28" t="s">
        <v>173</v>
      </c>
      <c r="AF18" s="28" t="s">
        <v>179</v>
      </c>
    </row>
    <row r="19" spans="1:32" s="14" customFormat="1" ht="21" customHeight="1" thickTop="1">
      <c r="A19" s="213"/>
      <c r="B19" s="41" t="s">
        <v>34</v>
      </c>
      <c r="C19" s="38" t="s">
        <v>179</v>
      </c>
      <c r="D19" s="27" t="s">
        <v>206</v>
      </c>
      <c r="E19" s="27" t="s">
        <v>206</v>
      </c>
      <c r="F19" s="96" t="s">
        <v>161</v>
      </c>
      <c r="G19" s="96" t="s">
        <v>161</v>
      </c>
      <c r="H19" s="96" t="s">
        <v>161</v>
      </c>
      <c r="I19" s="7" t="s">
        <v>161</v>
      </c>
      <c r="J19" s="27" t="s">
        <v>206</v>
      </c>
      <c r="K19" s="96" t="s">
        <v>161</v>
      </c>
      <c r="L19" s="96" t="s">
        <v>287</v>
      </c>
      <c r="M19" s="7" t="s">
        <v>161</v>
      </c>
      <c r="N19" s="27" t="s">
        <v>206</v>
      </c>
      <c r="O19" s="27" t="s">
        <v>206</v>
      </c>
      <c r="P19" s="27" t="s">
        <v>206</v>
      </c>
      <c r="Q19" s="27" t="s">
        <v>206</v>
      </c>
      <c r="R19" s="27" t="s">
        <v>206</v>
      </c>
      <c r="S19" s="8" t="s">
        <v>519</v>
      </c>
      <c r="T19" s="8" t="s">
        <v>519</v>
      </c>
      <c r="U19" s="24"/>
      <c r="V19" s="154"/>
      <c r="W19" s="65">
        <f t="shared" si="0"/>
        <v>8</v>
      </c>
      <c r="X19" s="30">
        <f t="shared" si="1"/>
        <v>3</v>
      </c>
      <c r="Y19" s="66">
        <f t="shared" si="2"/>
        <v>0.52777777777777779</v>
      </c>
      <c r="Z19" s="67" t="s">
        <v>342</v>
      </c>
      <c r="AA19" s="26"/>
      <c r="AB19" s="25"/>
      <c r="AC19" s="24"/>
      <c r="AD19" s="111" t="s">
        <v>246</v>
      </c>
      <c r="AE19" s="28" t="s">
        <v>173</v>
      </c>
      <c r="AF19" s="28" t="s">
        <v>179</v>
      </c>
    </row>
    <row r="20" spans="1:32" s="14" customFormat="1" ht="21" customHeight="1" thickBot="1">
      <c r="A20" s="213"/>
      <c r="B20" s="41" t="s">
        <v>35</v>
      </c>
      <c r="C20" s="7" t="s">
        <v>161</v>
      </c>
      <c r="D20" s="100" t="s">
        <v>287</v>
      </c>
      <c r="E20" s="27" t="s">
        <v>206</v>
      </c>
      <c r="F20" s="96" t="s">
        <v>161</v>
      </c>
      <c r="G20" s="27" t="s">
        <v>206</v>
      </c>
      <c r="H20" s="96" t="s">
        <v>161</v>
      </c>
      <c r="I20" s="7" t="s">
        <v>161</v>
      </c>
      <c r="J20" s="100" t="s">
        <v>287</v>
      </c>
      <c r="K20" s="96" t="s">
        <v>161</v>
      </c>
      <c r="L20" s="96" t="s">
        <v>287</v>
      </c>
      <c r="M20" s="9" t="s">
        <v>206</v>
      </c>
      <c r="N20" s="27" t="s">
        <v>206</v>
      </c>
      <c r="O20" s="27" t="s">
        <v>206</v>
      </c>
      <c r="P20" s="27" t="s">
        <v>206</v>
      </c>
      <c r="Q20" s="27" t="s">
        <v>206</v>
      </c>
      <c r="R20" s="27" t="s">
        <v>206</v>
      </c>
      <c r="S20" s="8" t="s">
        <v>519</v>
      </c>
      <c r="T20" s="96" t="s">
        <v>161</v>
      </c>
      <c r="U20" s="24"/>
      <c r="V20" s="154"/>
      <c r="W20" s="65">
        <f t="shared" si="0"/>
        <v>8</v>
      </c>
      <c r="X20" s="30">
        <f t="shared" si="1"/>
        <v>1</v>
      </c>
      <c r="Y20" s="66">
        <f t="shared" si="2"/>
        <v>0.47222222222222221</v>
      </c>
      <c r="Z20" s="67" t="s">
        <v>342</v>
      </c>
      <c r="AA20" s="26"/>
      <c r="AB20" s="25"/>
      <c r="AC20" s="24"/>
      <c r="AD20" s="111" t="s">
        <v>246</v>
      </c>
      <c r="AE20" s="28" t="s">
        <v>173</v>
      </c>
      <c r="AF20" s="28" t="s">
        <v>179</v>
      </c>
    </row>
    <row r="21" spans="1:32" s="14" customFormat="1" ht="21" customHeight="1" thickTop="1" thickBot="1">
      <c r="A21" s="213"/>
      <c r="B21" s="41" t="s">
        <v>36</v>
      </c>
      <c r="C21" s="7" t="s">
        <v>161</v>
      </c>
      <c r="D21" s="100" t="s">
        <v>287</v>
      </c>
      <c r="E21" s="27" t="s">
        <v>206</v>
      </c>
      <c r="F21" s="96" t="s">
        <v>161</v>
      </c>
      <c r="G21" s="96" t="s">
        <v>161</v>
      </c>
      <c r="H21" s="27" t="s">
        <v>206</v>
      </c>
      <c r="I21" s="27" t="s">
        <v>206</v>
      </c>
      <c r="J21" s="100" t="s">
        <v>287</v>
      </c>
      <c r="K21" s="96" t="s">
        <v>161</v>
      </c>
      <c r="L21" s="96" t="s">
        <v>287</v>
      </c>
      <c r="M21" s="7" t="s">
        <v>161</v>
      </c>
      <c r="N21" s="27" t="s">
        <v>206</v>
      </c>
      <c r="O21" s="96" t="s">
        <v>161</v>
      </c>
      <c r="P21" s="27" t="s">
        <v>206</v>
      </c>
      <c r="Q21" s="27" t="s">
        <v>206</v>
      </c>
      <c r="R21" s="27" t="s">
        <v>206</v>
      </c>
      <c r="S21" s="96" t="s">
        <v>161</v>
      </c>
      <c r="T21" s="96" t="s">
        <v>161</v>
      </c>
      <c r="U21" s="24"/>
      <c r="V21" s="154"/>
      <c r="W21" s="65">
        <f t="shared" si="0"/>
        <v>7</v>
      </c>
      <c r="X21" s="30">
        <f t="shared" si="1"/>
        <v>0</v>
      </c>
      <c r="Y21" s="66">
        <f t="shared" si="2"/>
        <v>0.3888888888888889</v>
      </c>
      <c r="Z21" s="67" t="s">
        <v>342</v>
      </c>
      <c r="AA21" s="26"/>
      <c r="AB21" s="25"/>
      <c r="AC21" s="24"/>
      <c r="AD21" s="111" t="s">
        <v>246</v>
      </c>
      <c r="AE21" s="28" t="s">
        <v>173</v>
      </c>
      <c r="AF21" s="28" t="s">
        <v>179</v>
      </c>
    </row>
    <row r="22" spans="1:32" s="14" customFormat="1" ht="21" customHeight="1" thickTop="1" thickBot="1">
      <c r="A22" s="213"/>
      <c r="B22" s="41" t="s">
        <v>37</v>
      </c>
      <c r="C22" s="38" t="s">
        <v>179</v>
      </c>
      <c r="D22" s="100" t="s">
        <v>287</v>
      </c>
      <c r="E22" s="27" t="s">
        <v>206</v>
      </c>
      <c r="F22" s="96" t="s">
        <v>161</v>
      </c>
      <c r="G22" s="96" t="s">
        <v>161</v>
      </c>
      <c r="H22" s="27" t="s">
        <v>206</v>
      </c>
      <c r="I22" s="27" t="s">
        <v>206</v>
      </c>
      <c r="J22" s="100" t="s">
        <v>287</v>
      </c>
      <c r="K22" s="96" t="s">
        <v>161</v>
      </c>
      <c r="L22" s="96" t="s">
        <v>287</v>
      </c>
      <c r="M22" s="7" t="s">
        <v>161</v>
      </c>
      <c r="N22" s="27" t="s">
        <v>206</v>
      </c>
      <c r="O22" s="96" t="s">
        <v>161</v>
      </c>
      <c r="P22" s="27" t="s">
        <v>206</v>
      </c>
      <c r="Q22" s="27" t="s">
        <v>206</v>
      </c>
      <c r="R22" s="27" t="s">
        <v>206</v>
      </c>
      <c r="S22" s="96" t="s">
        <v>161</v>
      </c>
      <c r="T22" s="96" t="s">
        <v>161</v>
      </c>
      <c r="U22" s="24"/>
      <c r="V22" s="154"/>
      <c r="W22" s="65">
        <f t="shared" si="0"/>
        <v>7</v>
      </c>
      <c r="X22" s="30">
        <f t="shared" si="1"/>
        <v>1</v>
      </c>
      <c r="Y22" s="66">
        <f t="shared" si="2"/>
        <v>0.41666666666666669</v>
      </c>
      <c r="Z22" s="67" t="s">
        <v>342</v>
      </c>
      <c r="AA22" s="26"/>
      <c r="AB22" s="25"/>
      <c r="AC22" s="24"/>
      <c r="AD22" s="111" t="s">
        <v>246</v>
      </c>
      <c r="AE22" s="28" t="s">
        <v>173</v>
      </c>
      <c r="AF22" s="28" t="s">
        <v>179</v>
      </c>
    </row>
    <row r="23" spans="1:32" s="14" customFormat="1" ht="21" customHeight="1" thickTop="1">
      <c r="A23" s="213"/>
      <c r="B23" s="41" t="s">
        <v>38</v>
      </c>
      <c r="C23" s="38" t="s">
        <v>179</v>
      </c>
      <c r="D23" s="38" t="s">
        <v>179</v>
      </c>
      <c r="E23" s="27" t="s">
        <v>206</v>
      </c>
      <c r="F23" s="8" t="s">
        <v>179</v>
      </c>
      <c r="G23" s="8" t="s">
        <v>179</v>
      </c>
      <c r="H23" s="27" t="s">
        <v>206</v>
      </c>
      <c r="I23" s="27" t="s">
        <v>206</v>
      </c>
      <c r="J23" s="38" t="s">
        <v>179</v>
      </c>
      <c r="K23" s="8" t="s">
        <v>179</v>
      </c>
      <c r="L23" s="27" t="s">
        <v>206</v>
      </c>
      <c r="M23" s="9" t="s">
        <v>206</v>
      </c>
      <c r="N23" s="27" t="s">
        <v>206</v>
      </c>
      <c r="O23" s="96" t="s">
        <v>161</v>
      </c>
      <c r="P23" s="27" t="s">
        <v>206</v>
      </c>
      <c r="Q23" s="27" t="s">
        <v>206</v>
      </c>
      <c r="R23" s="27" t="s">
        <v>206</v>
      </c>
      <c r="S23" s="96" t="s">
        <v>161</v>
      </c>
      <c r="T23" s="96" t="s">
        <v>161</v>
      </c>
      <c r="U23" s="24"/>
      <c r="V23" s="154"/>
      <c r="W23" s="65">
        <f t="shared" si="0"/>
        <v>9</v>
      </c>
      <c r="X23" s="30">
        <f t="shared" si="1"/>
        <v>6</v>
      </c>
      <c r="Y23" s="66">
        <f t="shared" si="2"/>
        <v>0.66666666666666663</v>
      </c>
      <c r="Z23" s="67" t="s">
        <v>342</v>
      </c>
      <c r="AA23" s="26"/>
      <c r="AB23" s="25"/>
      <c r="AC23" s="24"/>
      <c r="AD23" s="111" t="s">
        <v>246</v>
      </c>
      <c r="AE23" s="28" t="s">
        <v>173</v>
      </c>
      <c r="AF23" s="28" t="s">
        <v>179</v>
      </c>
    </row>
    <row r="24" spans="1:32" s="14" customFormat="1" ht="21" customHeight="1" thickBot="1">
      <c r="A24" s="213"/>
      <c r="B24" s="41" t="s">
        <v>39</v>
      </c>
      <c r="C24" s="7" t="s">
        <v>161</v>
      </c>
      <c r="D24" s="100" t="s">
        <v>287</v>
      </c>
      <c r="E24" s="96" t="s">
        <v>287</v>
      </c>
      <c r="F24" s="96" t="s">
        <v>161</v>
      </c>
      <c r="G24" s="96" t="s">
        <v>161</v>
      </c>
      <c r="H24" s="96" t="s">
        <v>161</v>
      </c>
      <c r="I24" s="7" t="s">
        <v>161</v>
      </c>
      <c r="J24" s="100" t="s">
        <v>287</v>
      </c>
      <c r="K24" s="96" t="s">
        <v>161</v>
      </c>
      <c r="L24" s="27" t="s">
        <v>206</v>
      </c>
      <c r="M24" s="7" t="s">
        <v>161</v>
      </c>
      <c r="N24" s="100" t="s">
        <v>287</v>
      </c>
      <c r="O24" s="96" t="s">
        <v>161</v>
      </c>
      <c r="P24" s="100" t="s">
        <v>287</v>
      </c>
      <c r="Q24" s="96" t="s">
        <v>161</v>
      </c>
      <c r="R24" s="96" t="s">
        <v>161</v>
      </c>
      <c r="S24" s="96" t="s">
        <v>161</v>
      </c>
      <c r="T24" s="96" t="s">
        <v>161</v>
      </c>
      <c r="U24" s="24"/>
      <c r="V24" s="154"/>
      <c r="W24" s="65">
        <f t="shared" si="0"/>
        <v>1</v>
      </c>
      <c r="X24" s="30">
        <f t="shared" si="1"/>
        <v>0</v>
      </c>
      <c r="Y24" s="79">
        <f t="shared" si="2"/>
        <v>5.5555555555555552E-2</v>
      </c>
      <c r="Z24" s="68"/>
      <c r="AA24" s="26"/>
      <c r="AB24" s="25"/>
      <c r="AC24" s="24"/>
      <c r="AD24" s="111" t="s">
        <v>246</v>
      </c>
      <c r="AE24" s="28" t="s">
        <v>173</v>
      </c>
      <c r="AF24" s="28" t="s">
        <v>179</v>
      </c>
    </row>
    <row r="25" spans="1:32" s="14" customFormat="1" ht="21" customHeight="1" thickTop="1" thickBot="1">
      <c r="A25" s="213"/>
      <c r="B25" s="41" t="s">
        <v>40</v>
      </c>
      <c r="C25" s="7" t="s">
        <v>161</v>
      </c>
      <c r="D25" s="100" t="s">
        <v>287</v>
      </c>
      <c r="E25" s="27" t="s">
        <v>206</v>
      </c>
      <c r="F25" s="96" t="s">
        <v>161</v>
      </c>
      <c r="G25" s="96" t="s">
        <v>161</v>
      </c>
      <c r="H25" s="27" t="s">
        <v>206</v>
      </c>
      <c r="I25" s="27" t="s">
        <v>206</v>
      </c>
      <c r="J25" s="100" t="s">
        <v>287</v>
      </c>
      <c r="K25" s="96" t="s">
        <v>161</v>
      </c>
      <c r="L25" s="27" t="s">
        <v>206</v>
      </c>
      <c r="M25" s="7" t="s">
        <v>161</v>
      </c>
      <c r="N25" s="100" t="s">
        <v>287</v>
      </c>
      <c r="O25" s="96" t="s">
        <v>161</v>
      </c>
      <c r="P25" s="100" t="s">
        <v>287</v>
      </c>
      <c r="Q25" s="27" t="s">
        <v>206</v>
      </c>
      <c r="R25" s="96" t="s">
        <v>161</v>
      </c>
      <c r="S25" s="96" t="s">
        <v>161</v>
      </c>
      <c r="T25" s="10" t="s">
        <v>518</v>
      </c>
      <c r="U25" s="24"/>
      <c r="V25" s="154"/>
      <c r="W25" s="65">
        <f t="shared" si="0"/>
        <v>5</v>
      </c>
      <c r="X25" s="30">
        <f t="shared" si="1"/>
        <v>0</v>
      </c>
      <c r="Y25" s="80">
        <f t="shared" si="2"/>
        <v>0.27777777777777779</v>
      </c>
      <c r="Z25" s="155" t="s">
        <v>179</v>
      </c>
      <c r="AA25" s="26"/>
      <c r="AB25" s="25"/>
      <c r="AC25" s="24"/>
      <c r="AD25" s="111" t="s">
        <v>246</v>
      </c>
      <c r="AE25" s="28" t="s">
        <v>173</v>
      </c>
      <c r="AF25" s="28" t="s">
        <v>179</v>
      </c>
    </row>
    <row r="26" spans="1:32" s="14" customFormat="1" ht="21" customHeight="1" thickTop="1" thickBot="1">
      <c r="A26" s="213"/>
      <c r="B26" s="41" t="s">
        <v>41</v>
      </c>
      <c r="C26" s="7" t="s">
        <v>161</v>
      </c>
      <c r="D26" s="100" t="s">
        <v>287</v>
      </c>
      <c r="E26" s="96" t="s">
        <v>287</v>
      </c>
      <c r="F26" s="96" t="s">
        <v>161</v>
      </c>
      <c r="G26" s="96" t="s">
        <v>161</v>
      </c>
      <c r="H26" s="96" t="s">
        <v>161</v>
      </c>
      <c r="I26" s="7" t="s">
        <v>161</v>
      </c>
      <c r="J26" s="100" t="s">
        <v>287</v>
      </c>
      <c r="K26" s="96" t="s">
        <v>161</v>
      </c>
      <c r="L26" s="27" t="s">
        <v>206</v>
      </c>
      <c r="M26" s="7" t="s">
        <v>161</v>
      </c>
      <c r="N26" s="100" t="s">
        <v>287</v>
      </c>
      <c r="O26" s="96" t="s">
        <v>161</v>
      </c>
      <c r="P26" s="100" t="s">
        <v>287</v>
      </c>
      <c r="Q26" s="27" t="s">
        <v>206</v>
      </c>
      <c r="R26" s="96" t="s">
        <v>161</v>
      </c>
      <c r="S26" s="96" t="s">
        <v>161</v>
      </c>
      <c r="T26" s="96" t="s">
        <v>161</v>
      </c>
      <c r="U26" s="24"/>
      <c r="V26" s="154"/>
      <c r="W26" s="65">
        <f t="shared" si="0"/>
        <v>2</v>
      </c>
      <c r="X26" s="30">
        <f t="shared" si="1"/>
        <v>0</v>
      </c>
      <c r="Y26" s="79">
        <f t="shared" si="2"/>
        <v>0.1111111111111111</v>
      </c>
      <c r="Z26" s="68"/>
      <c r="AA26" s="26"/>
      <c r="AB26" s="25"/>
      <c r="AC26" s="24"/>
      <c r="AD26" s="111" t="s">
        <v>246</v>
      </c>
      <c r="AE26" s="28" t="s">
        <v>173</v>
      </c>
      <c r="AF26" s="28" t="s">
        <v>179</v>
      </c>
    </row>
    <row r="27" spans="1:32" s="14" customFormat="1" ht="21" customHeight="1" thickTop="1" thickBot="1">
      <c r="A27" s="213"/>
      <c r="B27" s="41" t="s">
        <v>42</v>
      </c>
      <c r="C27" s="7" t="s">
        <v>161</v>
      </c>
      <c r="D27" s="100" t="s">
        <v>287</v>
      </c>
      <c r="E27" s="96" t="s">
        <v>287</v>
      </c>
      <c r="F27" s="96" t="s">
        <v>161</v>
      </c>
      <c r="G27" s="96" t="s">
        <v>161</v>
      </c>
      <c r="H27" s="96" t="s">
        <v>161</v>
      </c>
      <c r="I27" s="7" t="s">
        <v>161</v>
      </c>
      <c r="J27" s="100" t="s">
        <v>287</v>
      </c>
      <c r="K27" s="96" t="s">
        <v>161</v>
      </c>
      <c r="L27" s="96" t="s">
        <v>287</v>
      </c>
      <c r="M27" s="7" t="s">
        <v>161</v>
      </c>
      <c r="N27" s="100" t="s">
        <v>287</v>
      </c>
      <c r="O27" s="96" t="s">
        <v>161</v>
      </c>
      <c r="P27" s="100" t="s">
        <v>287</v>
      </c>
      <c r="Q27" s="27" t="s">
        <v>206</v>
      </c>
      <c r="R27" s="96" t="s">
        <v>161</v>
      </c>
      <c r="S27" s="96" t="s">
        <v>161</v>
      </c>
      <c r="T27" s="96" t="s">
        <v>161</v>
      </c>
      <c r="U27" s="24"/>
      <c r="V27" s="154"/>
      <c r="W27" s="65">
        <f t="shared" si="0"/>
        <v>1</v>
      </c>
      <c r="X27" s="30">
        <f t="shared" si="1"/>
        <v>0</v>
      </c>
      <c r="Y27" s="79">
        <f t="shared" si="2"/>
        <v>5.5555555555555552E-2</v>
      </c>
      <c r="Z27" s="68"/>
      <c r="AA27" s="26"/>
      <c r="AB27" s="25"/>
      <c r="AC27" s="24"/>
      <c r="AD27" s="111" t="s">
        <v>246</v>
      </c>
      <c r="AE27" s="28" t="s">
        <v>173</v>
      </c>
      <c r="AF27" s="28" t="s">
        <v>179</v>
      </c>
    </row>
    <row r="28" spans="1:32" s="14" customFormat="1" ht="21" customHeight="1" thickTop="1" thickBot="1">
      <c r="A28" s="213"/>
      <c r="B28" s="41" t="s">
        <v>43</v>
      </c>
      <c r="C28" s="7" t="s">
        <v>161</v>
      </c>
      <c r="D28" s="100" t="s">
        <v>287</v>
      </c>
      <c r="E28" s="96" t="s">
        <v>287</v>
      </c>
      <c r="F28" s="96" t="s">
        <v>161</v>
      </c>
      <c r="G28" s="96" t="s">
        <v>161</v>
      </c>
      <c r="H28" s="96" t="s">
        <v>161</v>
      </c>
      <c r="I28" s="7" t="s">
        <v>161</v>
      </c>
      <c r="J28" s="100" t="s">
        <v>287</v>
      </c>
      <c r="K28" s="96" t="s">
        <v>161</v>
      </c>
      <c r="L28" s="96" t="s">
        <v>287</v>
      </c>
      <c r="M28" s="7" t="s">
        <v>161</v>
      </c>
      <c r="N28" s="100" t="s">
        <v>287</v>
      </c>
      <c r="O28" s="96" t="s">
        <v>161</v>
      </c>
      <c r="P28" s="100" t="s">
        <v>287</v>
      </c>
      <c r="Q28" s="96" t="s">
        <v>161</v>
      </c>
      <c r="R28" s="96" t="s">
        <v>161</v>
      </c>
      <c r="S28" s="96" t="s">
        <v>161</v>
      </c>
      <c r="T28" s="96" t="s">
        <v>161</v>
      </c>
      <c r="U28" s="24"/>
      <c r="V28" s="154"/>
      <c r="W28" s="65">
        <f t="shared" si="0"/>
        <v>0</v>
      </c>
      <c r="X28" s="30">
        <f t="shared" si="1"/>
        <v>0</v>
      </c>
      <c r="Y28" s="79">
        <f t="shared" si="2"/>
        <v>0</v>
      </c>
      <c r="Z28" s="68"/>
      <c r="AA28" s="26"/>
      <c r="AB28" s="25"/>
      <c r="AC28" s="24"/>
      <c r="AD28" s="111" t="s">
        <v>246</v>
      </c>
      <c r="AE28" s="28" t="s">
        <v>173</v>
      </c>
      <c r="AF28" s="28" t="s">
        <v>179</v>
      </c>
    </row>
    <row r="29" spans="1:32" s="14" customFormat="1" ht="21" customHeight="1" thickTop="1">
      <c r="A29" s="213"/>
      <c r="B29" s="41" t="s">
        <v>44</v>
      </c>
      <c r="C29" s="9" t="s">
        <v>206</v>
      </c>
      <c r="D29" s="38" t="s">
        <v>179</v>
      </c>
      <c r="E29" s="28" t="s">
        <v>179</v>
      </c>
      <c r="F29" s="27" t="s">
        <v>206</v>
      </c>
      <c r="G29" s="27" t="s">
        <v>206</v>
      </c>
      <c r="H29" s="27" t="s">
        <v>206</v>
      </c>
      <c r="I29" s="27" t="s">
        <v>206</v>
      </c>
      <c r="J29" s="27" t="s">
        <v>206</v>
      </c>
      <c r="K29" s="27" t="s">
        <v>206</v>
      </c>
      <c r="L29" s="28" t="s">
        <v>179</v>
      </c>
      <c r="M29" s="8" t="s">
        <v>179</v>
      </c>
      <c r="N29" s="27" t="s">
        <v>206</v>
      </c>
      <c r="O29" s="96" t="s">
        <v>161</v>
      </c>
      <c r="P29" s="27" t="s">
        <v>206</v>
      </c>
      <c r="Q29" s="27" t="s">
        <v>206</v>
      </c>
      <c r="R29" s="27" t="s">
        <v>206</v>
      </c>
      <c r="S29" s="96" t="s">
        <v>161</v>
      </c>
      <c r="T29" s="10" t="s">
        <v>518</v>
      </c>
      <c r="U29" s="24"/>
      <c r="V29" s="154"/>
      <c r="W29" s="65">
        <f t="shared" si="0"/>
        <v>11</v>
      </c>
      <c r="X29" s="30">
        <f t="shared" si="1"/>
        <v>4</v>
      </c>
      <c r="Y29" s="66">
        <f t="shared" si="2"/>
        <v>0.72222222222222221</v>
      </c>
      <c r="Z29" s="67" t="s">
        <v>342</v>
      </c>
      <c r="AA29" s="26"/>
      <c r="AB29" s="25"/>
      <c r="AC29" s="24"/>
      <c r="AD29" s="111" t="s">
        <v>246</v>
      </c>
      <c r="AE29" s="28" t="s">
        <v>173</v>
      </c>
      <c r="AF29" s="28" t="s">
        <v>179</v>
      </c>
    </row>
    <row r="30" spans="1:32" s="14" customFormat="1" ht="21" customHeight="1" thickBot="1">
      <c r="A30" s="213"/>
      <c r="B30" s="41" t="s">
        <v>45</v>
      </c>
      <c r="C30" s="7" t="s">
        <v>161</v>
      </c>
      <c r="D30" s="100" t="s">
        <v>287</v>
      </c>
      <c r="E30" s="96" t="s">
        <v>287</v>
      </c>
      <c r="F30" s="96" t="s">
        <v>161</v>
      </c>
      <c r="G30" s="96" t="s">
        <v>161</v>
      </c>
      <c r="H30" s="96" t="s">
        <v>161</v>
      </c>
      <c r="I30" s="7" t="s">
        <v>161</v>
      </c>
      <c r="J30" s="100" t="s">
        <v>287</v>
      </c>
      <c r="K30" s="96" t="s">
        <v>161</v>
      </c>
      <c r="L30" s="96" t="s">
        <v>287</v>
      </c>
      <c r="M30" s="7" t="s">
        <v>161</v>
      </c>
      <c r="N30" s="100" t="s">
        <v>287</v>
      </c>
      <c r="O30" s="96" t="s">
        <v>161</v>
      </c>
      <c r="P30" s="100" t="s">
        <v>287</v>
      </c>
      <c r="Q30" s="96" t="s">
        <v>161</v>
      </c>
      <c r="R30" s="96" t="s">
        <v>161</v>
      </c>
      <c r="S30" s="96" t="s">
        <v>161</v>
      </c>
      <c r="T30" s="96" t="s">
        <v>161</v>
      </c>
      <c r="U30" s="24"/>
      <c r="V30" s="154"/>
      <c r="W30" s="65">
        <f t="shared" si="0"/>
        <v>0</v>
      </c>
      <c r="X30" s="30">
        <f t="shared" si="1"/>
        <v>0</v>
      </c>
      <c r="Y30" s="79">
        <f t="shared" si="2"/>
        <v>0</v>
      </c>
      <c r="Z30" s="68"/>
      <c r="AA30" s="26"/>
      <c r="AB30" s="25"/>
      <c r="AC30" s="24"/>
      <c r="AD30" s="111" t="s">
        <v>246</v>
      </c>
      <c r="AE30" s="28" t="s">
        <v>173</v>
      </c>
      <c r="AF30" s="28" t="s">
        <v>179</v>
      </c>
    </row>
    <row r="31" spans="1:32" s="14" customFormat="1" ht="21" customHeight="1" thickTop="1" thickBot="1">
      <c r="A31" s="213"/>
      <c r="B31" s="41" t="s">
        <v>46</v>
      </c>
      <c r="C31" s="7" t="s">
        <v>161</v>
      </c>
      <c r="D31" s="100" t="s">
        <v>287</v>
      </c>
      <c r="E31" s="96" t="s">
        <v>287</v>
      </c>
      <c r="F31" s="96" t="s">
        <v>161</v>
      </c>
      <c r="G31" s="96" t="s">
        <v>161</v>
      </c>
      <c r="H31" s="96" t="s">
        <v>161</v>
      </c>
      <c r="I31" s="7" t="s">
        <v>161</v>
      </c>
      <c r="J31" s="100" t="s">
        <v>287</v>
      </c>
      <c r="K31" s="96" t="s">
        <v>161</v>
      </c>
      <c r="L31" s="96" t="s">
        <v>287</v>
      </c>
      <c r="M31" s="7" t="s">
        <v>161</v>
      </c>
      <c r="N31" s="100" t="s">
        <v>287</v>
      </c>
      <c r="O31" s="96" t="s">
        <v>161</v>
      </c>
      <c r="P31" s="100" t="s">
        <v>287</v>
      </c>
      <c r="Q31" s="96" t="s">
        <v>161</v>
      </c>
      <c r="R31" s="96" t="s">
        <v>161</v>
      </c>
      <c r="S31" s="96" t="s">
        <v>161</v>
      </c>
      <c r="T31" s="96" t="s">
        <v>161</v>
      </c>
      <c r="U31" s="24"/>
      <c r="V31" s="154"/>
      <c r="W31" s="65">
        <f t="shared" si="0"/>
        <v>0</v>
      </c>
      <c r="X31" s="30">
        <f t="shared" si="1"/>
        <v>0</v>
      </c>
      <c r="Y31" s="79">
        <f t="shared" si="2"/>
        <v>0</v>
      </c>
      <c r="Z31" s="68"/>
      <c r="AA31" s="26"/>
      <c r="AB31" s="25"/>
      <c r="AC31" s="24"/>
      <c r="AD31" s="111" t="s">
        <v>246</v>
      </c>
      <c r="AE31" s="28" t="s">
        <v>173</v>
      </c>
      <c r="AF31" s="28" t="s">
        <v>179</v>
      </c>
    </row>
    <row r="32" spans="1:32" s="14" customFormat="1" ht="21" customHeight="1" thickTop="1">
      <c r="A32" s="213"/>
      <c r="B32" s="41" t="s">
        <v>47</v>
      </c>
      <c r="C32" s="9" t="s">
        <v>206</v>
      </c>
      <c r="D32" s="27" t="s">
        <v>206</v>
      </c>
      <c r="E32" s="28" t="s">
        <v>179</v>
      </c>
      <c r="F32" s="27" t="s">
        <v>206</v>
      </c>
      <c r="G32" s="27" t="s">
        <v>206</v>
      </c>
      <c r="H32" s="96" t="s">
        <v>161</v>
      </c>
      <c r="I32" s="7" t="s">
        <v>161</v>
      </c>
      <c r="J32" s="27" t="s">
        <v>206</v>
      </c>
      <c r="K32" s="27" t="s">
        <v>206</v>
      </c>
      <c r="L32" s="28" t="s">
        <v>179</v>
      </c>
      <c r="M32" s="7" t="s">
        <v>161</v>
      </c>
      <c r="N32" s="27" t="s">
        <v>206</v>
      </c>
      <c r="O32" s="96" t="s">
        <v>161</v>
      </c>
      <c r="P32" s="27" t="s">
        <v>206</v>
      </c>
      <c r="Q32" s="27" t="s">
        <v>206</v>
      </c>
      <c r="R32" s="27" t="s">
        <v>206</v>
      </c>
      <c r="S32" s="96" t="s">
        <v>161</v>
      </c>
      <c r="T32" s="10" t="s">
        <v>518</v>
      </c>
      <c r="U32" s="24"/>
      <c r="V32" s="154"/>
      <c r="W32" s="65">
        <f t="shared" si="0"/>
        <v>10</v>
      </c>
      <c r="X32" s="30">
        <f t="shared" si="1"/>
        <v>2</v>
      </c>
      <c r="Y32" s="66">
        <f t="shared" si="2"/>
        <v>0.61111111111111116</v>
      </c>
      <c r="Z32" s="67" t="s">
        <v>342</v>
      </c>
      <c r="AA32" s="26"/>
      <c r="AB32" s="25"/>
      <c r="AC32" s="24"/>
      <c r="AD32" s="111" t="s">
        <v>246</v>
      </c>
      <c r="AE32" s="28" t="s">
        <v>173</v>
      </c>
      <c r="AF32" s="28" t="s">
        <v>179</v>
      </c>
    </row>
    <row r="33" spans="1:32" s="14" customFormat="1" ht="21" customHeight="1" thickBot="1">
      <c r="A33" s="213"/>
      <c r="B33" s="41" t="s">
        <v>48</v>
      </c>
      <c r="C33" s="7" t="s">
        <v>161</v>
      </c>
      <c r="D33" s="100" t="s">
        <v>287</v>
      </c>
      <c r="E33" s="96" t="s">
        <v>287</v>
      </c>
      <c r="F33" s="96" t="s">
        <v>161</v>
      </c>
      <c r="G33" s="96" t="s">
        <v>161</v>
      </c>
      <c r="H33" s="96" t="s">
        <v>161</v>
      </c>
      <c r="I33" s="7" t="s">
        <v>161</v>
      </c>
      <c r="J33" s="100" t="s">
        <v>287</v>
      </c>
      <c r="K33" s="96" t="s">
        <v>161</v>
      </c>
      <c r="L33" s="96" t="s">
        <v>287</v>
      </c>
      <c r="M33" s="7" t="s">
        <v>161</v>
      </c>
      <c r="N33" s="100" t="s">
        <v>287</v>
      </c>
      <c r="O33" s="96" t="s">
        <v>161</v>
      </c>
      <c r="P33" s="100" t="s">
        <v>287</v>
      </c>
      <c r="Q33" s="96" t="s">
        <v>161</v>
      </c>
      <c r="R33" s="27" t="s">
        <v>206</v>
      </c>
      <c r="S33" s="96" t="s">
        <v>161</v>
      </c>
      <c r="T33" s="96" t="s">
        <v>161</v>
      </c>
      <c r="U33" s="24"/>
      <c r="V33" s="154"/>
      <c r="W33" s="65">
        <f t="shared" si="0"/>
        <v>1</v>
      </c>
      <c r="X33" s="30">
        <f t="shared" si="1"/>
        <v>0</v>
      </c>
      <c r="Y33" s="79">
        <f t="shared" si="2"/>
        <v>5.5555555555555552E-2</v>
      </c>
      <c r="Z33" s="68"/>
      <c r="AA33" s="26"/>
      <c r="AB33" s="25"/>
      <c r="AC33" s="24"/>
      <c r="AD33" s="111" t="s">
        <v>246</v>
      </c>
      <c r="AE33" s="28" t="s">
        <v>173</v>
      </c>
      <c r="AF33" s="28" t="s">
        <v>179</v>
      </c>
    </row>
    <row r="34" spans="1:32" s="14" customFormat="1" ht="21" customHeight="1" thickTop="1" thickBot="1">
      <c r="A34" s="213"/>
      <c r="B34" s="41" t="s">
        <v>49</v>
      </c>
      <c r="C34" s="7" t="s">
        <v>161</v>
      </c>
      <c r="D34" s="27" t="s">
        <v>206</v>
      </c>
      <c r="E34" s="28" t="s">
        <v>179</v>
      </c>
      <c r="F34" s="96" t="s">
        <v>161</v>
      </c>
      <c r="G34" s="96" t="s">
        <v>161</v>
      </c>
      <c r="H34" s="96" t="s">
        <v>161</v>
      </c>
      <c r="I34" s="7" t="s">
        <v>161</v>
      </c>
      <c r="J34" s="100" t="s">
        <v>287</v>
      </c>
      <c r="K34" s="96" t="s">
        <v>161</v>
      </c>
      <c r="L34" s="96" t="s">
        <v>287</v>
      </c>
      <c r="M34" s="7" t="s">
        <v>161</v>
      </c>
      <c r="N34" s="100" t="s">
        <v>287</v>
      </c>
      <c r="O34" s="96" t="s">
        <v>161</v>
      </c>
      <c r="P34" s="100" t="s">
        <v>287</v>
      </c>
      <c r="Q34" s="96" t="s">
        <v>161</v>
      </c>
      <c r="R34" s="96" t="s">
        <v>161</v>
      </c>
      <c r="S34" s="96" t="s">
        <v>161</v>
      </c>
      <c r="T34" s="10" t="s">
        <v>518</v>
      </c>
      <c r="U34" s="24"/>
      <c r="V34" s="154"/>
      <c r="W34" s="65">
        <f t="shared" si="0"/>
        <v>1</v>
      </c>
      <c r="X34" s="30">
        <f t="shared" si="1"/>
        <v>1</v>
      </c>
      <c r="Y34" s="79">
        <f t="shared" si="2"/>
        <v>8.3333333333333329E-2</v>
      </c>
      <c r="Z34" s="67"/>
      <c r="AA34" s="26"/>
      <c r="AB34" s="25"/>
      <c r="AC34" s="24"/>
      <c r="AD34" s="111" t="s">
        <v>246</v>
      </c>
      <c r="AE34" s="28" t="s">
        <v>173</v>
      </c>
      <c r="AF34" s="28" t="s">
        <v>179</v>
      </c>
    </row>
    <row r="35" spans="1:32" s="14" customFormat="1" ht="21" customHeight="1" thickTop="1" thickBot="1">
      <c r="A35" s="213"/>
      <c r="B35" s="41" t="s">
        <v>50</v>
      </c>
      <c r="C35" s="9" t="s">
        <v>206</v>
      </c>
      <c r="D35" s="27" t="s">
        <v>206</v>
      </c>
      <c r="E35" s="27" t="s">
        <v>206</v>
      </c>
      <c r="F35" s="27" t="s">
        <v>206</v>
      </c>
      <c r="G35" s="27" t="s">
        <v>206</v>
      </c>
      <c r="H35" s="27" t="s">
        <v>206</v>
      </c>
      <c r="I35" s="7" t="s">
        <v>161</v>
      </c>
      <c r="J35" s="100" t="s">
        <v>287</v>
      </c>
      <c r="K35" s="27" t="s">
        <v>206</v>
      </c>
      <c r="L35" s="96" t="s">
        <v>287</v>
      </c>
      <c r="M35" s="9" t="s">
        <v>206</v>
      </c>
      <c r="N35" s="100" t="s">
        <v>287</v>
      </c>
      <c r="O35" s="96" t="s">
        <v>161</v>
      </c>
      <c r="P35" s="100" t="s">
        <v>287</v>
      </c>
      <c r="Q35" s="27" t="s">
        <v>206</v>
      </c>
      <c r="R35" s="27" t="s">
        <v>206</v>
      </c>
      <c r="S35" s="96" t="s">
        <v>161</v>
      </c>
      <c r="T35" s="10" t="s">
        <v>518</v>
      </c>
      <c r="U35" s="24"/>
      <c r="V35" s="154"/>
      <c r="W35" s="65">
        <f t="shared" si="0"/>
        <v>10</v>
      </c>
      <c r="X35" s="30">
        <f t="shared" si="1"/>
        <v>0</v>
      </c>
      <c r="Y35" s="66">
        <f t="shared" si="2"/>
        <v>0.55555555555555558</v>
      </c>
      <c r="Z35" s="67" t="s">
        <v>342</v>
      </c>
      <c r="AA35" s="26"/>
      <c r="AB35" s="25"/>
      <c r="AC35" s="24"/>
      <c r="AD35" s="111" t="s">
        <v>246</v>
      </c>
      <c r="AE35" s="28" t="s">
        <v>173</v>
      </c>
      <c r="AF35" s="28" t="s">
        <v>179</v>
      </c>
    </row>
    <row r="36" spans="1:32" s="14" customFormat="1" ht="21" customHeight="1" thickTop="1" thickBot="1">
      <c r="A36" s="213"/>
      <c r="B36" s="41" t="s">
        <v>51</v>
      </c>
      <c r="C36" s="7" t="s">
        <v>161</v>
      </c>
      <c r="D36" s="27" t="s">
        <v>206</v>
      </c>
      <c r="E36" s="96" t="s">
        <v>287</v>
      </c>
      <c r="F36" s="96" t="s">
        <v>161</v>
      </c>
      <c r="G36" s="96" t="s">
        <v>161</v>
      </c>
      <c r="H36" s="96" t="s">
        <v>161</v>
      </c>
      <c r="I36" s="7" t="s">
        <v>161</v>
      </c>
      <c r="J36" s="100" t="s">
        <v>287</v>
      </c>
      <c r="K36" s="96" t="s">
        <v>161</v>
      </c>
      <c r="L36" s="96" t="s">
        <v>287</v>
      </c>
      <c r="M36" s="7" t="s">
        <v>161</v>
      </c>
      <c r="N36" s="100" t="s">
        <v>287</v>
      </c>
      <c r="O36" s="96" t="s">
        <v>161</v>
      </c>
      <c r="P36" s="100" t="s">
        <v>287</v>
      </c>
      <c r="Q36" s="27" t="s">
        <v>206</v>
      </c>
      <c r="R36" s="96" t="s">
        <v>161</v>
      </c>
      <c r="S36" s="96" t="s">
        <v>161</v>
      </c>
      <c r="T36" s="96" t="s">
        <v>161</v>
      </c>
      <c r="U36" s="24"/>
      <c r="V36" s="154"/>
      <c r="W36" s="65">
        <f t="shared" si="0"/>
        <v>2</v>
      </c>
      <c r="X36" s="30">
        <f t="shared" si="1"/>
        <v>0</v>
      </c>
      <c r="Y36" s="79">
        <f t="shared" si="2"/>
        <v>0.1111111111111111</v>
      </c>
      <c r="Z36" s="68"/>
      <c r="AA36" s="26"/>
      <c r="AB36" s="25"/>
      <c r="AC36" s="24"/>
      <c r="AD36" s="111" t="s">
        <v>246</v>
      </c>
      <c r="AE36" s="28" t="s">
        <v>173</v>
      </c>
      <c r="AF36" s="28" t="s">
        <v>179</v>
      </c>
    </row>
    <row r="37" spans="1:32" s="14" customFormat="1" ht="21" customHeight="1" thickTop="1" thickBot="1">
      <c r="A37" s="213"/>
      <c r="B37" s="41" t="s">
        <v>52</v>
      </c>
      <c r="C37" s="7" t="s">
        <v>161</v>
      </c>
      <c r="D37" s="100" t="s">
        <v>287</v>
      </c>
      <c r="E37" s="27" t="s">
        <v>206</v>
      </c>
      <c r="F37" s="96" t="s">
        <v>161</v>
      </c>
      <c r="G37" s="96" t="s">
        <v>161</v>
      </c>
      <c r="H37" s="96" t="s">
        <v>161</v>
      </c>
      <c r="I37" s="7" t="s">
        <v>161</v>
      </c>
      <c r="J37" s="100" t="s">
        <v>287</v>
      </c>
      <c r="K37" s="96" t="s">
        <v>161</v>
      </c>
      <c r="L37" s="96" t="s">
        <v>287</v>
      </c>
      <c r="M37" s="8" t="s">
        <v>179</v>
      </c>
      <c r="N37" s="100" t="s">
        <v>287</v>
      </c>
      <c r="O37" s="96" t="s">
        <v>161</v>
      </c>
      <c r="P37" s="100" t="s">
        <v>287</v>
      </c>
      <c r="Q37" s="96" t="s">
        <v>161</v>
      </c>
      <c r="R37" s="96" t="s">
        <v>161</v>
      </c>
      <c r="S37" s="96" t="s">
        <v>161</v>
      </c>
      <c r="T37" s="96" t="s">
        <v>161</v>
      </c>
      <c r="U37" s="24"/>
      <c r="V37" s="154"/>
      <c r="W37" s="65">
        <f t="shared" si="0"/>
        <v>1</v>
      </c>
      <c r="X37" s="30">
        <f t="shared" si="1"/>
        <v>1</v>
      </c>
      <c r="Y37" s="79">
        <f t="shared" si="2"/>
        <v>8.3333333333333329E-2</v>
      </c>
      <c r="Z37" s="68"/>
      <c r="AA37" s="26"/>
      <c r="AB37" s="25"/>
      <c r="AC37" s="24"/>
      <c r="AD37" s="111" t="s">
        <v>246</v>
      </c>
      <c r="AE37" s="28" t="s">
        <v>173</v>
      </c>
      <c r="AF37" s="28" t="s">
        <v>179</v>
      </c>
    </row>
    <row r="38" spans="1:32" s="14" customFormat="1" ht="21" customHeight="1" thickTop="1" thickBot="1">
      <c r="A38" s="213"/>
      <c r="B38" s="41" t="s">
        <v>158</v>
      </c>
      <c r="C38" s="8" t="s">
        <v>179</v>
      </c>
      <c r="D38" s="100" t="s">
        <v>287</v>
      </c>
      <c r="E38" s="27" t="s">
        <v>206</v>
      </c>
      <c r="F38" s="8" t="s">
        <v>179</v>
      </c>
      <c r="G38" s="8" t="s">
        <v>179</v>
      </c>
      <c r="H38" s="96" t="s">
        <v>161</v>
      </c>
      <c r="I38" s="7" t="s">
        <v>161</v>
      </c>
      <c r="J38" s="100" t="s">
        <v>287</v>
      </c>
      <c r="K38" s="8" t="s">
        <v>179</v>
      </c>
      <c r="L38" s="96" t="s">
        <v>287</v>
      </c>
      <c r="M38" s="8" t="s">
        <v>179</v>
      </c>
      <c r="N38" s="38" t="s">
        <v>179</v>
      </c>
      <c r="O38" s="8" t="s">
        <v>179</v>
      </c>
      <c r="P38" s="100" t="s">
        <v>287</v>
      </c>
      <c r="Q38" s="96" t="s">
        <v>161</v>
      </c>
      <c r="R38" s="96" t="s">
        <v>161</v>
      </c>
      <c r="S38" s="96" t="s">
        <v>161</v>
      </c>
      <c r="T38" s="10" t="s">
        <v>518</v>
      </c>
      <c r="U38" s="24"/>
      <c r="V38" s="154"/>
      <c r="W38" s="65">
        <f t="shared" si="0"/>
        <v>1</v>
      </c>
      <c r="X38" s="30">
        <f t="shared" si="1"/>
        <v>7</v>
      </c>
      <c r="Y38" s="80">
        <f t="shared" si="2"/>
        <v>0.25</v>
      </c>
      <c r="Z38" s="155" t="s">
        <v>179</v>
      </c>
      <c r="AA38" s="26"/>
      <c r="AB38" s="25"/>
      <c r="AC38" s="24"/>
      <c r="AD38" s="111" t="s">
        <v>246</v>
      </c>
      <c r="AE38" s="28" t="s">
        <v>173</v>
      </c>
      <c r="AF38" s="28" t="s">
        <v>179</v>
      </c>
    </row>
    <row r="39" spans="1:32" s="14" customFormat="1" ht="21" customHeight="1" thickTop="1" thickBot="1">
      <c r="A39" s="213"/>
      <c r="B39" s="41" t="s">
        <v>53</v>
      </c>
      <c r="C39" s="7" t="s">
        <v>161</v>
      </c>
      <c r="D39" s="100" t="s">
        <v>287</v>
      </c>
      <c r="E39" s="27" t="s">
        <v>206</v>
      </c>
      <c r="F39" s="96" t="s">
        <v>161</v>
      </c>
      <c r="G39" s="96" t="s">
        <v>161</v>
      </c>
      <c r="H39" s="96" t="s">
        <v>161</v>
      </c>
      <c r="I39" s="7" t="s">
        <v>161</v>
      </c>
      <c r="J39" s="100" t="s">
        <v>287</v>
      </c>
      <c r="K39" s="96" t="s">
        <v>161</v>
      </c>
      <c r="L39" s="96" t="s">
        <v>287</v>
      </c>
      <c r="M39" s="8" t="s">
        <v>179</v>
      </c>
      <c r="N39" s="100" t="s">
        <v>287</v>
      </c>
      <c r="O39" s="96" t="s">
        <v>161</v>
      </c>
      <c r="P39" s="100" t="s">
        <v>287</v>
      </c>
      <c r="Q39" s="96" t="s">
        <v>161</v>
      </c>
      <c r="R39" s="96" t="s">
        <v>161</v>
      </c>
      <c r="S39" s="96" t="s">
        <v>161</v>
      </c>
      <c r="T39" s="96" t="s">
        <v>161</v>
      </c>
      <c r="U39" s="24"/>
      <c r="V39" s="154"/>
      <c r="W39" s="65">
        <f t="shared" ref="W39:W70" si="3">COUNTIF(C39:T39,AD39)</f>
        <v>1</v>
      </c>
      <c r="X39" s="30">
        <f t="shared" ref="X39:X70" si="4">COUNTIF(C39:T39,AE39)+COUNTIF(C39:T39,AF39)</f>
        <v>1</v>
      </c>
      <c r="Y39" s="79">
        <f t="shared" si="2"/>
        <v>8.3333333333333329E-2</v>
      </c>
      <c r="Z39" s="68"/>
      <c r="AA39" s="26"/>
      <c r="AB39" s="25"/>
      <c r="AC39" s="24"/>
      <c r="AD39" s="111" t="s">
        <v>246</v>
      </c>
      <c r="AE39" s="28" t="s">
        <v>173</v>
      </c>
      <c r="AF39" s="28" t="s">
        <v>179</v>
      </c>
    </row>
    <row r="40" spans="1:32" s="14" customFormat="1" ht="21" customHeight="1" thickTop="1" thickBot="1">
      <c r="A40" s="213"/>
      <c r="B40" s="41" t="s">
        <v>54</v>
      </c>
      <c r="C40" s="7" t="s">
        <v>161</v>
      </c>
      <c r="D40" s="100" t="s">
        <v>287</v>
      </c>
      <c r="E40" s="96" t="s">
        <v>287</v>
      </c>
      <c r="F40" s="96" t="s">
        <v>161</v>
      </c>
      <c r="G40" s="96" t="s">
        <v>161</v>
      </c>
      <c r="H40" s="27" t="s">
        <v>206</v>
      </c>
      <c r="I40" s="7" t="s">
        <v>161</v>
      </c>
      <c r="J40" s="100" t="s">
        <v>287</v>
      </c>
      <c r="K40" s="96" t="s">
        <v>161</v>
      </c>
      <c r="L40" s="96" t="s">
        <v>287</v>
      </c>
      <c r="M40" s="7" t="s">
        <v>161</v>
      </c>
      <c r="N40" s="100" t="s">
        <v>287</v>
      </c>
      <c r="O40" s="96" t="s">
        <v>161</v>
      </c>
      <c r="P40" s="100" t="s">
        <v>287</v>
      </c>
      <c r="Q40" s="96" t="s">
        <v>161</v>
      </c>
      <c r="R40" s="96" t="s">
        <v>161</v>
      </c>
      <c r="S40" s="27" t="s">
        <v>206</v>
      </c>
      <c r="T40" s="96" t="s">
        <v>161</v>
      </c>
      <c r="U40" s="24"/>
      <c r="V40" s="154"/>
      <c r="W40" s="65">
        <f t="shared" si="3"/>
        <v>2</v>
      </c>
      <c r="X40" s="30">
        <f t="shared" si="4"/>
        <v>0</v>
      </c>
      <c r="Y40" s="79">
        <f t="shared" si="2"/>
        <v>0.1111111111111111</v>
      </c>
      <c r="Z40" s="67"/>
      <c r="AA40" s="26"/>
      <c r="AB40" s="25"/>
      <c r="AC40" s="24"/>
      <c r="AD40" s="111" t="s">
        <v>246</v>
      </c>
      <c r="AE40" s="28" t="s">
        <v>173</v>
      </c>
      <c r="AF40" s="28" t="s">
        <v>179</v>
      </c>
    </row>
    <row r="41" spans="1:32" s="14" customFormat="1" ht="21" customHeight="1" thickTop="1" thickBot="1">
      <c r="A41" s="213"/>
      <c r="B41" s="41" t="s">
        <v>55</v>
      </c>
      <c r="C41" s="7" t="s">
        <v>161</v>
      </c>
      <c r="D41" s="100" t="s">
        <v>287</v>
      </c>
      <c r="E41" s="27" t="s">
        <v>206</v>
      </c>
      <c r="F41" s="96" t="s">
        <v>161</v>
      </c>
      <c r="G41" s="96" t="s">
        <v>161</v>
      </c>
      <c r="H41" s="96" t="s">
        <v>161</v>
      </c>
      <c r="I41" s="7" t="s">
        <v>161</v>
      </c>
      <c r="J41" s="100" t="s">
        <v>287</v>
      </c>
      <c r="K41" s="96" t="s">
        <v>161</v>
      </c>
      <c r="L41" s="96" t="s">
        <v>287</v>
      </c>
      <c r="M41" s="9" t="s">
        <v>206</v>
      </c>
      <c r="N41" s="100" t="s">
        <v>287</v>
      </c>
      <c r="O41" s="96" t="s">
        <v>161</v>
      </c>
      <c r="P41" s="100" t="s">
        <v>287</v>
      </c>
      <c r="Q41" s="96" t="s">
        <v>161</v>
      </c>
      <c r="R41" s="96" t="s">
        <v>161</v>
      </c>
      <c r="S41" s="96" t="s">
        <v>161</v>
      </c>
      <c r="T41" s="96" t="s">
        <v>161</v>
      </c>
      <c r="U41" s="24"/>
      <c r="V41" s="154"/>
      <c r="W41" s="65">
        <f t="shared" si="3"/>
        <v>2</v>
      </c>
      <c r="X41" s="30">
        <f t="shared" si="4"/>
        <v>0</v>
      </c>
      <c r="Y41" s="79">
        <f t="shared" si="2"/>
        <v>0.1111111111111111</v>
      </c>
      <c r="Z41" s="69"/>
      <c r="AA41" s="26"/>
      <c r="AB41" s="25"/>
      <c r="AC41" s="24"/>
      <c r="AD41" s="111" t="s">
        <v>246</v>
      </c>
      <c r="AE41" s="28" t="s">
        <v>173</v>
      </c>
      <c r="AF41" s="28" t="s">
        <v>179</v>
      </c>
    </row>
    <row r="42" spans="1:32" s="14" customFormat="1" ht="21" customHeight="1" thickTop="1" thickBot="1">
      <c r="A42" s="213"/>
      <c r="B42" s="41" t="s">
        <v>56</v>
      </c>
      <c r="C42" s="7" t="s">
        <v>161</v>
      </c>
      <c r="D42" s="100" t="s">
        <v>287</v>
      </c>
      <c r="E42" s="96" t="s">
        <v>287</v>
      </c>
      <c r="F42" s="96" t="s">
        <v>161</v>
      </c>
      <c r="G42" s="96" t="s">
        <v>161</v>
      </c>
      <c r="H42" s="96" t="s">
        <v>161</v>
      </c>
      <c r="I42" s="7" t="s">
        <v>161</v>
      </c>
      <c r="J42" s="100" t="s">
        <v>287</v>
      </c>
      <c r="K42" s="96" t="s">
        <v>161</v>
      </c>
      <c r="L42" s="96" t="s">
        <v>287</v>
      </c>
      <c r="M42" s="7" t="s">
        <v>161</v>
      </c>
      <c r="N42" s="100" t="s">
        <v>287</v>
      </c>
      <c r="O42" s="27" t="s">
        <v>206</v>
      </c>
      <c r="P42" s="100" t="s">
        <v>287</v>
      </c>
      <c r="Q42" s="96" t="s">
        <v>161</v>
      </c>
      <c r="R42" s="96" t="s">
        <v>161</v>
      </c>
      <c r="S42" s="96" t="s">
        <v>161</v>
      </c>
      <c r="T42" s="96" t="s">
        <v>161</v>
      </c>
      <c r="U42" s="24"/>
      <c r="V42" s="154"/>
      <c r="W42" s="65">
        <f t="shared" si="3"/>
        <v>1</v>
      </c>
      <c r="X42" s="30">
        <f t="shared" si="4"/>
        <v>0</v>
      </c>
      <c r="Y42" s="79">
        <f t="shared" si="2"/>
        <v>5.5555555555555552E-2</v>
      </c>
      <c r="Z42" s="68"/>
      <c r="AA42" s="26"/>
      <c r="AB42" s="25"/>
      <c r="AC42" s="24"/>
      <c r="AD42" s="111" t="s">
        <v>246</v>
      </c>
      <c r="AE42" s="28" t="s">
        <v>173</v>
      </c>
      <c r="AF42" s="28" t="s">
        <v>179</v>
      </c>
    </row>
    <row r="43" spans="1:32" s="14" customFormat="1" ht="21" customHeight="1" thickTop="1">
      <c r="A43" s="213"/>
      <c r="B43" s="41" t="s">
        <v>57</v>
      </c>
      <c r="C43" s="9" t="s">
        <v>206</v>
      </c>
      <c r="D43" s="27" t="s">
        <v>206</v>
      </c>
      <c r="E43" s="27" t="s">
        <v>206</v>
      </c>
      <c r="F43" s="27" t="s">
        <v>206</v>
      </c>
      <c r="G43" s="27" t="s">
        <v>206</v>
      </c>
      <c r="H43" s="27" t="s">
        <v>206</v>
      </c>
      <c r="I43" s="27" t="s">
        <v>206</v>
      </c>
      <c r="J43" s="27" t="s">
        <v>206</v>
      </c>
      <c r="K43" s="27" t="s">
        <v>206</v>
      </c>
      <c r="L43" s="27" t="s">
        <v>206</v>
      </c>
      <c r="M43" s="9" t="s">
        <v>206</v>
      </c>
      <c r="N43" s="27" t="s">
        <v>206</v>
      </c>
      <c r="O43" s="96" t="s">
        <v>161</v>
      </c>
      <c r="P43" s="27" t="s">
        <v>206</v>
      </c>
      <c r="Q43" s="27" t="s">
        <v>206</v>
      </c>
      <c r="R43" s="27" t="s">
        <v>206</v>
      </c>
      <c r="S43" s="96" t="s">
        <v>161</v>
      </c>
      <c r="T43" s="10" t="s">
        <v>518</v>
      </c>
      <c r="U43" s="24"/>
      <c r="V43" s="154"/>
      <c r="W43" s="65">
        <f t="shared" si="3"/>
        <v>15</v>
      </c>
      <c r="X43" s="30">
        <f t="shared" si="4"/>
        <v>0</v>
      </c>
      <c r="Y43" s="66">
        <f t="shared" si="2"/>
        <v>0.83333333333333337</v>
      </c>
      <c r="Z43" s="67" t="s">
        <v>342</v>
      </c>
      <c r="AA43" s="26"/>
      <c r="AB43" s="25"/>
      <c r="AC43" s="24"/>
      <c r="AD43" s="111" t="s">
        <v>246</v>
      </c>
      <c r="AE43" s="28" t="s">
        <v>173</v>
      </c>
      <c r="AF43" s="28" t="s">
        <v>179</v>
      </c>
    </row>
    <row r="44" spans="1:32" s="14" customFormat="1" ht="21" customHeight="1" thickBot="1">
      <c r="A44" s="213"/>
      <c r="B44" s="41" t="s">
        <v>58</v>
      </c>
      <c r="C44" s="7" t="s">
        <v>161</v>
      </c>
      <c r="D44" s="100" t="s">
        <v>287</v>
      </c>
      <c r="E44" s="96" t="s">
        <v>287</v>
      </c>
      <c r="F44" s="96" t="s">
        <v>161</v>
      </c>
      <c r="G44" s="96" t="s">
        <v>161</v>
      </c>
      <c r="H44" s="96" t="s">
        <v>161</v>
      </c>
      <c r="I44" s="7" t="s">
        <v>161</v>
      </c>
      <c r="J44" s="100" t="s">
        <v>287</v>
      </c>
      <c r="K44" s="96" t="s">
        <v>161</v>
      </c>
      <c r="L44" s="96" t="s">
        <v>287</v>
      </c>
      <c r="M44" s="7" t="s">
        <v>161</v>
      </c>
      <c r="N44" s="100" t="s">
        <v>287</v>
      </c>
      <c r="O44" s="96" t="s">
        <v>161</v>
      </c>
      <c r="P44" s="100" t="s">
        <v>287</v>
      </c>
      <c r="Q44" s="27" t="s">
        <v>206</v>
      </c>
      <c r="R44" s="96" t="s">
        <v>161</v>
      </c>
      <c r="S44" s="96" t="s">
        <v>161</v>
      </c>
      <c r="T44" s="10" t="s">
        <v>518</v>
      </c>
      <c r="U44" s="24"/>
      <c r="V44" s="154"/>
      <c r="W44" s="65">
        <f t="shared" si="3"/>
        <v>1</v>
      </c>
      <c r="X44" s="30">
        <f t="shared" si="4"/>
        <v>0</v>
      </c>
      <c r="Y44" s="79">
        <f t="shared" si="2"/>
        <v>5.5555555555555552E-2</v>
      </c>
      <c r="Z44" s="68"/>
      <c r="AA44" s="26"/>
      <c r="AB44" s="25"/>
      <c r="AC44" s="24"/>
      <c r="AD44" s="111" t="s">
        <v>246</v>
      </c>
      <c r="AE44" s="28" t="s">
        <v>173</v>
      </c>
      <c r="AF44" s="28" t="s">
        <v>179</v>
      </c>
    </row>
    <row r="45" spans="1:32" s="18" customFormat="1" ht="21" customHeight="1" thickTop="1" thickBot="1">
      <c r="A45" s="214"/>
      <c r="B45" s="42" t="s">
        <v>59</v>
      </c>
      <c r="C45" s="7" t="s">
        <v>161</v>
      </c>
      <c r="D45" s="7" t="s">
        <v>161</v>
      </c>
      <c r="E45" s="96" t="s">
        <v>287</v>
      </c>
      <c r="F45" s="96" t="s">
        <v>161</v>
      </c>
      <c r="G45" s="96" t="s">
        <v>161</v>
      </c>
      <c r="H45" s="96" t="s">
        <v>161</v>
      </c>
      <c r="I45" s="7" t="s">
        <v>161</v>
      </c>
      <c r="J45" s="7" t="s">
        <v>161</v>
      </c>
      <c r="K45" s="96" t="s">
        <v>161</v>
      </c>
      <c r="L45" s="96" t="s">
        <v>287</v>
      </c>
      <c r="M45" s="7" t="s">
        <v>161</v>
      </c>
      <c r="N45" s="7" t="s">
        <v>161</v>
      </c>
      <c r="O45" s="96" t="s">
        <v>161</v>
      </c>
      <c r="P45" s="7" t="s">
        <v>161</v>
      </c>
      <c r="Q45" s="27" t="s">
        <v>206</v>
      </c>
      <c r="R45" s="113" t="s">
        <v>1</v>
      </c>
      <c r="S45" s="96" t="s">
        <v>161</v>
      </c>
      <c r="T45" s="96" t="s">
        <v>161</v>
      </c>
      <c r="U45" s="31"/>
      <c r="V45" s="156"/>
      <c r="W45" s="65">
        <f t="shared" si="3"/>
        <v>1</v>
      </c>
      <c r="X45" s="30">
        <f t="shared" si="4"/>
        <v>0</v>
      </c>
      <c r="Y45" s="79">
        <f t="shared" si="2"/>
        <v>5.5555555555555552E-2</v>
      </c>
      <c r="Z45" s="70"/>
      <c r="AA45" s="26"/>
      <c r="AB45" s="25"/>
      <c r="AC45" s="31"/>
      <c r="AD45" s="111" t="s">
        <v>246</v>
      </c>
      <c r="AE45" s="28" t="s">
        <v>173</v>
      </c>
      <c r="AF45" s="28" t="s">
        <v>179</v>
      </c>
    </row>
    <row r="46" spans="1:32" s="16" customFormat="1" ht="18" thickTop="1" thickBot="1">
      <c r="A46" s="204" t="s">
        <v>8</v>
      </c>
      <c r="B46" s="43" t="s">
        <v>60</v>
      </c>
      <c r="C46" s="7" t="s">
        <v>161</v>
      </c>
      <c r="D46" s="100" t="s">
        <v>287</v>
      </c>
      <c r="E46" s="96" t="s">
        <v>287</v>
      </c>
      <c r="F46" s="7" t="s">
        <v>161</v>
      </c>
      <c r="G46" s="7" t="s">
        <v>161</v>
      </c>
      <c r="H46" s="7" t="s">
        <v>161</v>
      </c>
      <c r="I46" s="7" t="s">
        <v>161</v>
      </c>
      <c r="J46" s="100" t="s">
        <v>287</v>
      </c>
      <c r="K46" s="7" t="s">
        <v>161</v>
      </c>
      <c r="L46" s="96" t="s">
        <v>287</v>
      </c>
      <c r="M46" s="7" t="s">
        <v>161</v>
      </c>
      <c r="N46" s="100" t="s">
        <v>287</v>
      </c>
      <c r="O46" s="96" t="s">
        <v>161</v>
      </c>
      <c r="P46" s="100" t="s">
        <v>287</v>
      </c>
      <c r="Q46" s="96" t="s">
        <v>161</v>
      </c>
      <c r="R46" s="96" t="s">
        <v>161</v>
      </c>
      <c r="S46" s="7" t="s">
        <v>161</v>
      </c>
      <c r="T46" s="7" t="s">
        <v>161</v>
      </c>
      <c r="U46" s="32"/>
      <c r="V46" s="157"/>
      <c r="W46" s="65">
        <f t="shared" si="3"/>
        <v>0</v>
      </c>
      <c r="X46" s="30">
        <f t="shared" si="4"/>
        <v>0</v>
      </c>
      <c r="Y46" s="79">
        <f t="shared" si="2"/>
        <v>0</v>
      </c>
      <c r="Z46" s="71"/>
      <c r="AA46" s="26"/>
      <c r="AB46" s="25"/>
      <c r="AC46" s="32"/>
      <c r="AD46" s="111" t="s">
        <v>246</v>
      </c>
      <c r="AE46" s="28" t="s">
        <v>173</v>
      </c>
      <c r="AF46" s="28" t="s">
        <v>179</v>
      </c>
    </row>
    <row r="47" spans="1:32" s="14" customFormat="1" ht="18" thickTop="1" thickBot="1">
      <c r="A47" s="205"/>
      <c r="B47" s="41" t="s">
        <v>343</v>
      </c>
      <c r="C47" s="7" t="s">
        <v>161</v>
      </c>
      <c r="D47" s="100" t="s">
        <v>344</v>
      </c>
      <c r="E47" s="96" t="s">
        <v>344</v>
      </c>
      <c r="F47" s="7" t="s">
        <v>161</v>
      </c>
      <c r="G47" s="7" t="s">
        <v>161</v>
      </c>
      <c r="H47" s="96" t="s">
        <v>161</v>
      </c>
      <c r="I47" s="7" t="s">
        <v>161</v>
      </c>
      <c r="J47" s="100" t="s">
        <v>344</v>
      </c>
      <c r="K47" s="7" t="s">
        <v>161</v>
      </c>
      <c r="L47" s="96" t="s">
        <v>344</v>
      </c>
      <c r="M47" s="7" t="s">
        <v>161</v>
      </c>
      <c r="N47" s="100" t="s">
        <v>344</v>
      </c>
      <c r="O47" s="96" t="s">
        <v>161</v>
      </c>
      <c r="P47" s="100" t="s">
        <v>344</v>
      </c>
      <c r="Q47" s="96" t="s">
        <v>161</v>
      </c>
      <c r="R47" s="96" t="s">
        <v>161</v>
      </c>
      <c r="S47" s="96" t="s">
        <v>161</v>
      </c>
      <c r="T47" s="96" t="s">
        <v>161</v>
      </c>
      <c r="U47" s="24"/>
      <c r="V47" s="154"/>
      <c r="W47" s="65">
        <f t="shared" si="3"/>
        <v>0</v>
      </c>
      <c r="X47" s="30">
        <f t="shared" si="4"/>
        <v>0</v>
      </c>
      <c r="Y47" s="79">
        <f t="shared" si="2"/>
        <v>0</v>
      </c>
      <c r="Z47" s="68"/>
      <c r="AA47" s="26"/>
      <c r="AB47" s="25"/>
      <c r="AC47" s="24"/>
      <c r="AD47" s="111" t="s">
        <v>345</v>
      </c>
      <c r="AE47" s="28" t="s">
        <v>346</v>
      </c>
      <c r="AF47" s="28" t="s">
        <v>347</v>
      </c>
    </row>
    <row r="48" spans="1:32" s="14" customFormat="1" ht="18" thickTop="1" thickBot="1">
      <c r="A48" s="205"/>
      <c r="B48" s="41" t="s">
        <v>348</v>
      </c>
      <c r="C48" s="7" t="s">
        <v>161</v>
      </c>
      <c r="D48" s="100" t="s">
        <v>344</v>
      </c>
      <c r="E48" s="96" t="s">
        <v>344</v>
      </c>
      <c r="F48" s="7" t="s">
        <v>161</v>
      </c>
      <c r="G48" s="7" t="s">
        <v>161</v>
      </c>
      <c r="H48" s="96" t="s">
        <v>161</v>
      </c>
      <c r="I48" s="7" t="s">
        <v>161</v>
      </c>
      <c r="J48" s="100" t="s">
        <v>344</v>
      </c>
      <c r="K48" s="7" t="s">
        <v>161</v>
      </c>
      <c r="L48" s="27" t="s">
        <v>206</v>
      </c>
      <c r="M48" s="7" t="s">
        <v>161</v>
      </c>
      <c r="N48" s="27" t="s">
        <v>206</v>
      </c>
      <c r="O48" s="96" t="s">
        <v>161</v>
      </c>
      <c r="P48" s="100" t="s">
        <v>344</v>
      </c>
      <c r="Q48" s="96" t="s">
        <v>161</v>
      </c>
      <c r="R48" s="96" t="s">
        <v>161</v>
      </c>
      <c r="S48" s="96" t="s">
        <v>161</v>
      </c>
      <c r="T48" s="96" t="s">
        <v>161</v>
      </c>
      <c r="U48" s="24"/>
      <c r="V48" s="154"/>
      <c r="W48" s="65">
        <f t="shared" si="3"/>
        <v>2</v>
      </c>
      <c r="X48" s="30">
        <f t="shared" si="4"/>
        <v>0</v>
      </c>
      <c r="Y48" s="79">
        <f t="shared" si="2"/>
        <v>0.1111111111111111</v>
      </c>
      <c r="Z48" s="69"/>
      <c r="AA48" s="26"/>
      <c r="AB48" s="25"/>
      <c r="AC48" s="24"/>
      <c r="AD48" s="111" t="s">
        <v>345</v>
      </c>
      <c r="AE48" s="28" t="s">
        <v>346</v>
      </c>
      <c r="AF48" s="28" t="s">
        <v>347</v>
      </c>
    </row>
    <row r="49" spans="1:32" s="15" customFormat="1" ht="18" thickTop="1" thickBot="1">
      <c r="A49" s="206"/>
      <c r="B49" s="44" t="s">
        <v>349</v>
      </c>
      <c r="C49" s="9" t="s">
        <v>206</v>
      </c>
      <c r="D49" s="27" t="s">
        <v>206</v>
      </c>
      <c r="E49" s="27" t="s">
        <v>206</v>
      </c>
      <c r="F49" s="114" t="s">
        <v>206</v>
      </c>
      <c r="G49" s="114" t="s">
        <v>206</v>
      </c>
      <c r="H49" s="27" t="s">
        <v>206</v>
      </c>
      <c r="I49" s="27" t="s">
        <v>206</v>
      </c>
      <c r="J49" s="27" t="s">
        <v>206</v>
      </c>
      <c r="K49" s="114" t="s">
        <v>206</v>
      </c>
      <c r="L49" s="27" t="s">
        <v>206</v>
      </c>
      <c r="M49" s="9" t="s">
        <v>206</v>
      </c>
      <c r="N49" s="27" t="s">
        <v>206</v>
      </c>
      <c r="O49" s="96" t="s">
        <v>161</v>
      </c>
      <c r="P49" s="27" t="s">
        <v>206</v>
      </c>
      <c r="Q49" s="27" t="s">
        <v>206</v>
      </c>
      <c r="R49" s="27" t="s">
        <v>206</v>
      </c>
      <c r="S49" s="98" t="s">
        <v>161</v>
      </c>
      <c r="T49" s="98" t="s">
        <v>161</v>
      </c>
      <c r="U49" s="33"/>
      <c r="V49" s="158"/>
      <c r="W49" s="65">
        <f t="shared" si="3"/>
        <v>15</v>
      </c>
      <c r="X49" s="30">
        <f t="shared" si="4"/>
        <v>0</v>
      </c>
      <c r="Y49" s="66">
        <f t="shared" si="2"/>
        <v>0.83333333333333337</v>
      </c>
      <c r="Z49" s="67" t="s">
        <v>350</v>
      </c>
      <c r="AA49" s="26"/>
      <c r="AB49" s="25"/>
      <c r="AC49" s="33"/>
      <c r="AD49" s="111" t="s">
        <v>345</v>
      </c>
      <c r="AE49" s="28" t="s">
        <v>346</v>
      </c>
      <c r="AF49" s="28" t="s">
        <v>347</v>
      </c>
    </row>
    <row r="50" spans="1:32" s="17" customFormat="1" ht="18" thickTop="1" thickBot="1">
      <c r="A50" s="226" t="s">
        <v>351</v>
      </c>
      <c r="B50" s="54" t="s">
        <v>352</v>
      </c>
      <c r="C50" s="7" t="s">
        <v>161</v>
      </c>
      <c r="D50" s="100" t="s">
        <v>344</v>
      </c>
      <c r="E50" s="96" t="s">
        <v>344</v>
      </c>
      <c r="F50" s="7" t="s">
        <v>161</v>
      </c>
      <c r="G50" s="7" t="s">
        <v>161</v>
      </c>
      <c r="H50" s="99" t="s">
        <v>161</v>
      </c>
      <c r="I50" s="7" t="s">
        <v>161</v>
      </c>
      <c r="J50" s="100" t="s">
        <v>344</v>
      </c>
      <c r="K50" s="7" t="s">
        <v>161</v>
      </c>
      <c r="L50" s="96" t="s">
        <v>344</v>
      </c>
      <c r="M50" s="7" t="s">
        <v>161</v>
      </c>
      <c r="N50" s="100" t="s">
        <v>344</v>
      </c>
      <c r="O50" s="96" t="s">
        <v>161</v>
      </c>
      <c r="P50" s="100" t="s">
        <v>344</v>
      </c>
      <c r="Q50" s="96" t="s">
        <v>161</v>
      </c>
      <c r="R50" s="96" t="s">
        <v>161</v>
      </c>
      <c r="S50" s="99" t="s">
        <v>161</v>
      </c>
      <c r="T50" s="107" t="s">
        <v>518</v>
      </c>
      <c r="U50" s="29"/>
      <c r="V50" s="153"/>
      <c r="W50" s="65">
        <f t="shared" si="3"/>
        <v>0</v>
      </c>
      <c r="X50" s="30">
        <f t="shared" si="4"/>
        <v>0</v>
      </c>
      <c r="Y50" s="79">
        <f t="shared" si="2"/>
        <v>0</v>
      </c>
      <c r="Z50" s="72"/>
      <c r="AA50" s="26"/>
      <c r="AB50" s="25"/>
      <c r="AC50" s="29"/>
      <c r="AD50" s="111" t="s">
        <v>345</v>
      </c>
      <c r="AE50" s="28" t="s">
        <v>346</v>
      </c>
      <c r="AF50" s="28" t="s">
        <v>347</v>
      </c>
    </row>
    <row r="51" spans="1:32" s="14" customFormat="1" ht="18" thickTop="1" thickBot="1">
      <c r="A51" s="227"/>
      <c r="B51" s="53" t="s">
        <v>353</v>
      </c>
      <c r="C51" s="7" t="s">
        <v>161</v>
      </c>
      <c r="D51" s="100" t="s">
        <v>344</v>
      </c>
      <c r="E51" s="96" t="s">
        <v>344</v>
      </c>
      <c r="F51" s="7" t="s">
        <v>161</v>
      </c>
      <c r="G51" s="7" t="s">
        <v>161</v>
      </c>
      <c r="H51" s="96" t="s">
        <v>161</v>
      </c>
      <c r="I51" s="7" t="s">
        <v>161</v>
      </c>
      <c r="J51" s="100" t="s">
        <v>344</v>
      </c>
      <c r="K51" s="7" t="s">
        <v>161</v>
      </c>
      <c r="L51" s="96" t="s">
        <v>344</v>
      </c>
      <c r="M51" s="7" t="s">
        <v>161</v>
      </c>
      <c r="N51" s="100" t="s">
        <v>344</v>
      </c>
      <c r="O51" s="96" t="s">
        <v>161</v>
      </c>
      <c r="P51" s="100" t="s">
        <v>344</v>
      </c>
      <c r="Q51" s="96" t="s">
        <v>161</v>
      </c>
      <c r="R51" s="96" t="s">
        <v>161</v>
      </c>
      <c r="S51" s="96" t="s">
        <v>161</v>
      </c>
      <c r="T51" s="10" t="s">
        <v>518</v>
      </c>
      <c r="U51" s="24"/>
      <c r="V51" s="154"/>
      <c r="W51" s="65">
        <f t="shared" si="3"/>
        <v>0</v>
      </c>
      <c r="X51" s="30">
        <f t="shared" si="4"/>
        <v>0</v>
      </c>
      <c r="Y51" s="79">
        <f t="shared" si="2"/>
        <v>0</v>
      </c>
      <c r="Z51" s="68"/>
      <c r="AA51" s="26"/>
      <c r="AB51" s="25"/>
      <c r="AC51" s="24"/>
      <c r="AD51" s="111" t="s">
        <v>345</v>
      </c>
      <c r="AE51" s="28" t="s">
        <v>346</v>
      </c>
      <c r="AF51" s="28" t="s">
        <v>347</v>
      </c>
    </row>
    <row r="52" spans="1:32" s="14" customFormat="1" ht="18" thickTop="1" thickBot="1">
      <c r="A52" s="227"/>
      <c r="B52" s="53" t="s">
        <v>354</v>
      </c>
      <c r="C52" s="7" t="s">
        <v>161</v>
      </c>
      <c r="D52" s="100" t="s">
        <v>344</v>
      </c>
      <c r="E52" s="96" t="s">
        <v>344</v>
      </c>
      <c r="F52" s="7" t="s">
        <v>161</v>
      </c>
      <c r="G52" s="7" t="s">
        <v>161</v>
      </c>
      <c r="H52" s="96" t="s">
        <v>161</v>
      </c>
      <c r="I52" s="7" t="s">
        <v>161</v>
      </c>
      <c r="J52" s="100" t="s">
        <v>344</v>
      </c>
      <c r="K52" s="7" t="s">
        <v>161</v>
      </c>
      <c r="L52" s="96" t="s">
        <v>344</v>
      </c>
      <c r="M52" s="7" t="s">
        <v>161</v>
      </c>
      <c r="N52" s="100" t="s">
        <v>344</v>
      </c>
      <c r="O52" s="96" t="s">
        <v>161</v>
      </c>
      <c r="P52" s="100" t="s">
        <v>344</v>
      </c>
      <c r="Q52" s="96" t="s">
        <v>161</v>
      </c>
      <c r="R52" s="96" t="s">
        <v>161</v>
      </c>
      <c r="S52" s="96" t="s">
        <v>161</v>
      </c>
      <c r="T52" s="10" t="s">
        <v>518</v>
      </c>
      <c r="U52" s="24"/>
      <c r="V52" s="154"/>
      <c r="W52" s="65">
        <f t="shared" si="3"/>
        <v>0</v>
      </c>
      <c r="X52" s="30">
        <f t="shared" si="4"/>
        <v>0</v>
      </c>
      <c r="Y52" s="79">
        <f t="shared" si="2"/>
        <v>0</v>
      </c>
      <c r="Z52" s="68"/>
      <c r="AA52" s="26"/>
      <c r="AB52" s="25"/>
      <c r="AC52" s="24"/>
      <c r="AD52" s="111" t="s">
        <v>345</v>
      </c>
      <c r="AE52" s="28" t="s">
        <v>346</v>
      </c>
      <c r="AF52" s="28" t="s">
        <v>347</v>
      </c>
    </row>
    <row r="53" spans="1:32" s="14" customFormat="1" ht="18" thickTop="1" thickBot="1">
      <c r="A53" s="227"/>
      <c r="B53" s="53" t="s">
        <v>355</v>
      </c>
      <c r="C53" s="7" t="s">
        <v>161</v>
      </c>
      <c r="D53" s="100" t="s">
        <v>344</v>
      </c>
      <c r="E53" s="96" t="s">
        <v>344</v>
      </c>
      <c r="F53" s="7" t="s">
        <v>161</v>
      </c>
      <c r="G53" s="7" t="s">
        <v>161</v>
      </c>
      <c r="H53" s="96" t="s">
        <v>161</v>
      </c>
      <c r="I53" s="7" t="s">
        <v>161</v>
      </c>
      <c r="J53" s="100" t="s">
        <v>344</v>
      </c>
      <c r="K53" s="7" t="s">
        <v>161</v>
      </c>
      <c r="L53" s="96" t="s">
        <v>344</v>
      </c>
      <c r="M53" s="7" t="s">
        <v>161</v>
      </c>
      <c r="N53" s="100" t="s">
        <v>344</v>
      </c>
      <c r="O53" s="96" t="s">
        <v>161</v>
      </c>
      <c r="P53" s="100" t="s">
        <v>344</v>
      </c>
      <c r="Q53" s="96" t="s">
        <v>161</v>
      </c>
      <c r="R53" s="96" t="s">
        <v>161</v>
      </c>
      <c r="S53" s="96" t="s">
        <v>161</v>
      </c>
      <c r="T53" s="10" t="s">
        <v>518</v>
      </c>
      <c r="U53" s="24"/>
      <c r="V53" s="154"/>
      <c r="W53" s="65">
        <f t="shared" si="3"/>
        <v>0</v>
      </c>
      <c r="X53" s="30">
        <f t="shared" si="4"/>
        <v>0</v>
      </c>
      <c r="Y53" s="79">
        <f t="shared" si="2"/>
        <v>0</v>
      </c>
      <c r="Z53" s="68"/>
      <c r="AA53" s="26"/>
      <c r="AB53" s="25"/>
      <c r="AC53" s="24"/>
      <c r="AD53" s="111" t="s">
        <v>345</v>
      </c>
      <c r="AE53" s="28" t="s">
        <v>346</v>
      </c>
      <c r="AF53" s="28" t="s">
        <v>347</v>
      </c>
    </row>
    <row r="54" spans="1:32" s="14" customFormat="1" ht="18" thickTop="1" thickBot="1">
      <c r="A54" s="227"/>
      <c r="B54" s="53" t="s">
        <v>356</v>
      </c>
      <c r="C54" s="7" t="s">
        <v>161</v>
      </c>
      <c r="D54" s="100" t="s">
        <v>344</v>
      </c>
      <c r="E54" s="96" t="s">
        <v>344</v>
      </c>
      <c r="F54" s="7" t="s">
        <v>161</v>
      </c>
      <c r="G54" s="7" t="s">
        <v>161</v>
      </c>
      <c r="H54" s="96" t="s">
        <v>161</v>
      </c>
      <c r="I54" s="7" t="s">
        <v>161</v>
      </c>
      <c r="J54" s="100" t="s">
        <v>344</v>
      </c>
      <c r="K54" s="7" t="s">
        <v>161</v>
      </c>
      <c r="L54" s="96" t="s">
        <v>344</v>
      </c>
      <c r="M54" s="7" t="s">
        <v>161</v>
      </c>
      <c r="N54" s="100" t="s">
        <v>344</v>
      </c>
      <c r="O54" s="96" t="s">
        <v>161</v>
      </c>
      <c r="P54" s="100" t="s">
        <v>344</v>
      </c>
      <c r="Q54" s="96" t="s">
        <v>161</v>
      </c>
      <c r="R54" s="96" t="s">
        <v>161</v>
      </c>
      <c r="S54" s="96" t="s">
        <v>161</v>
      </c>
      <c r="T54" s="10" t="s">
        <v>518</v>
      </c>
      <c r="U54" s="24"/>
      <c r="V54" s="154"/>
      <c r="W54" s="65">
        <f t="shared" si="3"/>
        <v>0</v>
      </c>
      <c r="X54" s="30">
        <f t="shared" si="4"/>
        <v>0</v>
      </c>
      <c r="Y54" s="79">
        <f t="shared" si="2"/>
        <v>0</v>
      </c>
      <c r="Z54" s="68"/>
      <c r="AA54" s="26"/>
      <c r="AB54" s="25"/>
      <c r="AC54" s="24"/>
      <c r="AD54" s="111" t="s">
        <v>345</v>
      </c>
      <c r="AE54" s="28" t="s">
        <v>346</v>
      </c>
      <c r="AF54" s="28" t="s">
        <v>347</v>
      </c>
    </row>
    <row r="55" spans="1:32" s="14" customFormat="1" ht="18" thickTop="1" thickBot="1">
      <c r="A55" s="227"/>
      <c r="B55" s="53" t="s">
        <v>357</v>
      </c>
      <c r="C55" s="7" t="s">
        <v>161</v>
      </c>
      <c r="D55" s="100" t="s">
        <v>344</v>
      </c>
      <c r="E55" s="96" t="s">
        <v>344</v>
      </c>
      <c r="F55" s="7" t="s">
        <v>161</v>
      </c>
      <c r="G55" s="7" t="s">
        <v>161</v>
      </c>
      <c r="H55" s="96" t="s">
        <v>161</v>
      </c>
      <c r="I55" s="7" t="s">
        <v>161</v>
      </c>
      <c r="J55" s="100" t="s">
        <v>344</v>
      </c>
      <c r="K55" s="7" t="s">
        <v>161</v>
      </c>
      <c r="L55" s="96" t="s">
        <v>344</v>
      </c>
      <c r="M55" s="7" t="s">
        <v>161</v>
      </c>
      <c r="N55" s="100" t="s">
        <v>344</v>
      </c>
      <c r="O55" s="96" t="s">
        <v>161</v>
      </c>
      <c r="P55" s="100" t="s">
        <v>344</v>
      </c>
      <c r="Q55" s="96" t="s">
        <v>161</v>
      </c>
      <c r="R55" s="96" t="s">
        <v>161</v>
      </c>
      <c r="S55" s="96" t="s">
        <v>161</v>
      </c>
      <c r="T55" s="10" t="s">
        <v>518</v>
      </c>
      <c r="U55" s="24"/>
      <c r="V55" s="154"/>
      <c r="W55" s="65">
        <f t="shared" si="3"/>
        <v>0</v>
      </c>
      <c r="X55" s="30">
        <f t="shared" si="4"/>
        <v>0</v>
      </c>
      <c r="Y55" s="79">
        <f t="shared" si="2"/>
        <v>0</v>
      </c>
      <c r="Z55" s="68"/>
      <c r="AA55" s="26"/>
      <c r="AB55" s="25"/>
      <c r="AC55" s="24"/>
      <c r="AD55" s="111" t="s">
        <v>345</v>
      </c>
      <c r="AE55" s="28" t="s">
        <v>346</v>
      </c>
      <c r="AF55" s="28" t="s">
        <v>347</v>
      </c>
    </row>
    <row r="56" spans="1:32" s="18" customFormat="1" ht="18" thickTop="1" thickBot="1">
      <c r="A56" s="228"/>
      <c r="B56" s="55" t="s">
        <v>358</v>
      </c>
      <c r="C56" s="9" t="s">
        <v>206</v>
      </c>
      <c r="D56" s="27" t="s">
        <v>206</v>
      </c>
      <c r="E56" s="96" t="s">
        <v>344</v>
      </c>
      <c r="F56" s="114" t="s">
        <v>206</v>
      </c>
      <c r="G56" s="114" t="s">
        <v>206</v>
      </c>
      <c r="H56" s="27" t="s">
        <v>206</v>
      </c>
      <c r="I56" s="27" t="s">
        <v>206</v>
      </c>
      <c r="J56" s="27" t="s">
        <v>206</v>
      </c>
      <c r="K56" s="114" t="s">
        <v>206</v>
      </c>
      <c r="L56" s="27" t="s">
        <v>206</v>
      </c>
      <c r="M56" s="7" t="s">
        <v>161</v>
      </c>
      <c r="N56" s="27" t="s">
        <v>206</v>
      </c>
      <c r="O56" s="114" t="s">
        <v>206</v>
      </c>
      <c r="P56" s="27" t="s">
        <v>206</v>
      </c>
      <c r="Q56" s="27" t="s">
        <v>206</v>
      </c>
      <c r="R56" s="27" t="s">
        <v>206</v>
      </c>
      <c r="S56" s="101" t="s">
        <v>162</v>
      </c>
      <c r="T56" s="169" t="s">
        <v>518</v>
      </c>
      <c r="U56" s="31"/>
      <c r="V56" s="156"/>
      <c r="W56" s="65">
        <f t="shared" si="3"/>
        <v>14</v>
      </c>
      <c r="X56" s="30">
        <f t="shared" si="4"/>
        <v>1</v>
      </c>
      <c r="Y56" s="66">
        <f t="shared" si="2"/>
        <v>0.80555555555555558</v>
      </c>
      <c r="Z56" s="67" t="s">
        <v>350</v>
      </c>
      <c r="AA56" s="26"/>
      <c r="AB56" s="25"/>
      <c r="AC56" s="31"/>
      <c r="AD56" s="111" t="s">
        <v>345</v>
      </c>
      <c r="AE56" s="28" t="s">
        <v>346</v>
      </c>
      <c r="AF56" s="28" t="s">
        <v>347</v>
      </c>
    </row>
    <row r="57" spans="1:32" s="16" customFormat="1" ht="18" thickTop="1" thickBot="1">
      <c r="A57" s="204" t="s">
        <v>359</v>
      </c>
      <c r="B57" s="43" t="s">
        <v>360</v>
      </c>
      <c r="C57" s="8" t="s">
        <v>346</v>
      </c>
      <c r="D57" s="100" t="s">
        <v>344</v>
      </c>
      <c r="E57" s="96" t="s">
        <v>344</v>
      </c>
      <c r="F57" s="98" t="s">
        <v>161</v>
      </c>
      <c r="G57" s="98" t="s">
        <v>161</v>
      </c>
      <c r="H57" s="27" t="s">
        <v>206</v>
      </c>
      <c r="I57" s="27" t="s">
        <v>206</v>
      </c>
      <c r="J57" s="100" t="s">
        <v>344</v>
      </c>
      <c r="K57" s="98" t="s">
        <v>161</v>
      </c>
      <c r="L57" s="96" t="s">
        <v>344</v>
      </c>
      <c r="M57" s="7" t="s">
        <v>161</v>
      </c>
      <c r="N57" s="100" t="s">
        <v>344</v>
      </c>
      <c r="O57" s="98" t="s">
        <v>161</v>
      </c>
      <c r="P57" s="100" t="s">
        <v>344</v>
      </c>
      <c r="Q57" s="27" t="s">
        <v>206</v>
      </c>
      <c r="R57" s="96" t="s">
        <v>161</v>
      </c>
      <c r="S57" s="7" t="s">
        <v>161</v>
      </c>
      <c r="T57" s="7" t="s">
        <v>161</v>
      </c>
      <c r="U57" s="32"/>
      <c r="V57" s="157"/>
      <c r="W57" s="65">
        <f t="shared" si="3"/>
        <v>3</v>
      </c>
      <c r="X57" s="30">
        <f t="shared" si="4"/>
        <v>1</v>
      </c>
      <c r="Y57" s="79">
        <f t="shared" si="2"/>
        <v>0.19444444444444445</v>
      </c>
      <c r="Z57" s="71"/>
      <c r="AA57" s="26"/>
      <c r="AB57" s="25"/>
      <c r="AC57" s="32"/>
      <c r="AD57" s="111" t="s">
        <v>345</v>
      </c>
      <c r="AE57" s="28" t="s">
        <v>346</v>
      </c>
      <c r="AF57" s="28" t="s">
        <v>347</v>
      </c>
    </row>
    <row r="58" spans="1:32" s="14" customFormat="1" ht="18" thickTop="1" thickBot="1">
      <c r="A58" s="205"/>
      <c r="B58" s="41" t="s">
        <v>361</v>
      </c>
      <c r="C58" s="7" t="s">
        <v>344</v>
      </c>
      <c r="D58" s="100" t="s">
        <v>344</v>
      </c>
      <c r="E58" s="96" t="s">
        <v>344</v>
      </c>
      <c r="F58" s="7" t="s">
        <v>161</v>
      </c>
      <c r="G58" s="7" t="s">
        <v>161</v>
      </c>
      <c r="H58" s="96" t="s">
        <v>161</v>
      </c>
      <c r="I58" s="7" t="s">
        <v>161</v>
      </c>
      <c r="J58" s="100" t="s">
        <v>344</v>
      </c>
      <c r="K58" s="7" t="s">
        <v>161</v>
      </c>
      <c r="L58" s="96" t="s">
        <v>344</v>
      </c>
      <c r="M58" s="7" t="s">
        <v>161</v>
      </c>
      <c r="N58" s="100" t="s">
        <v>344</v>
      </c>
      <c r="O58" s="7" t="s">
        <v>161</v>
      </c>
      <c r="P58" s="100" t="s">
        <v>344</v>
      </c>
      <c r="Q58" s="96" t="s">
        <v>161</v>
      </c>
      <c r="R58" s="96" t="s">
        <v>161</v>
      </c>
      <c r="S58" s="96" t="s">
        <v>161</v>
      </c>
      <c r="T58" s="96" t="s">
        <v>161</v>
      </c>
      <c r="U58" s="24"/>
      <c r="V58" s="154"/>
      <c r="W58" s="65">
        <f t="shared" si="3"/>
        <v>0</v>
      </c>
      <c r="X58" s="30">
        <f t="shared" si="4"/>
        <v>0</v>
      </c>
      <c r="Y58" s="79">
        <f t="shared" si="2"/>
        <v>0</v>
      </c>
      <c r="Z58" s="68"/>
      <c r="AA58" s="26"/>
      <c r="AB58" s="25"/>
      <c r="AC58" s="24"/>
      <c r="AD58" s="111" t="s">
        <v>345</v>
      </c>
      <c r="AE58" s="28" t="s">
        <v>346</v>
      </c>
      <c r="AF58" s="28" t="s">
        <v>347</v>
      </c>
    </row>
    <row r="59" spans="1:32" s="14" customFormat="1" ht="18" thickTop="1" thickBot="1">
      <c r="A59" s="205"/>
      <c r="B59" s="41" t="s">
        <v>362</v>
      </c>
      <c r="C59" s="9" t="s">
        <v>206</v>
      </c>
      <c r="D59" s="100" t="s">
        <v>344</v>
      </c>
      <c r="E59" s="96" t="s">
        <v>344</v>
      </c>
      <c r="F59" s="27" t="s">
        <v>206</v>
      </c>
      <c r="G59" s="27" t="s">
        <v>206</v>
      </c>
      <c r="H59" s="96" t="s">
        <v>161</v>
      </c>
      <c r="I59" s="7" t="s">
        <v>161</v>
      </c>
      <c r="J59" s="100" t="s">
        <v>344</v>
      </c>
      <c r="K59" s="27" t="s">
        <v>206</v>
      </c>
      <c r="L59" s="96" t="s">
        <v>344</v>
      </c>
      <c r="M59" s="7" t="s">
        <v>161</v>
      </c>
      <c r="N59" s="100" t="s">
        <v>344</v>
      </c>
      <c r="O59" s="27" t="s">
        <v>206</v>
      </c>
      <c r="P59" s="100" t="s">
        <v>344</v>
      </c>
      <c r="Q59" s="96" t="s">
        <v>161</v>
      </c>
      <c r="R59" s="27" t="s">
        <v>206</v>
      </c>
      <c r="S59" s="27" t="s">
        <v>206</v>
      </c>
      <c r="T59" s="27" t="s">
        <v>206</v>
      </c>
      <c r="U59" s="24"/>
      <c r="V59" s="154"/>
      <c r="W59" s="65">
        <f t="shared" si="3"/>
        <v>8</v>
      </c>
      <c r="X59" s="30">
        <f t="shared" si="4"/>
        <v>0</v>
      </c>
      <c r="Y59" s="66">
        <f t="shared" si="2"/>
        <v>0.44444444444444442</v>
      </c>
      <c r="Z59" s="67" t="s">
        <v>350</v>
      </c>
      <c r="AA59" s="26"/>
      <c r="AB59" s="25"/>
      <c r="AC59" s="24"/>
      <c r="AD59" s="111" t="s">
        <v>345</v>
      </c>
      <c r="AE59" s="28" t="s">
        <v>346</v>
      </c>
      <c r="AF59" s="28" t="s">
        <v>347</v>
      </c>
    </row>
    <row r="60" spans="1:32" s="14" customFormat="1" ht="18" thickTop="1" thickBot="1">
      <c r="A60" s="205"/>
      <c r="B60" s="41" t="s">
        <v>363</v>
      </c>
      <c r="C60" s="7" t="s">
        <v>364</v>
      </c>
      <c r="D60" s="100" t="s">
        <v>364</v>
      </c>
      <c r="E60" s="96" t="s">
        <v>364</v>
      </c>
      <c r="F60" s="96" t="s">
        <v>161</v>
      </c>
      <c r="G60" s="27" t="s">
        <v>206</v>
      </c>
      <c r="H60" s="96" t="s">
        <v>161</v>
      </c>
      <c r="I60" s="7" t="s">
        <v>161</v>
      </c>
      <c r="J60" s="100" t="s">
        <v>364</v>
      </c>
      <c r="K60" s="7" t="s">
        <v>161</v>
      </c>
      <c r="L60" s="96" t="s">
        <v>364</v>
      </c>
      <c r="M60" s="9" t="s">
        <v>206</v>
      </c>
      <c r="N60" s="27" t="s">
        <v>206</v>
      </c>
      <c r="O60" s="27" t="s">
        <v>206</v>
      </c>
      <c r="P60" s="100" t="s">
        <v>364</v>
      </c>
      <c r="Q60" s="96" t="s">
        <v>161</v>
      </c>
      <c r="R60" s="96" t="s">
        <v>161</v>
      </c>
      <c r="S60" s="27" t="s">
        <v>206</v>
      </c>
      <c r="T60" s="28" t="s">
        <v>162</v>
      </c>
      <c r="U60" s="24"/>
      <c r="V60" s="154"/>
      <c r="W60" s="65">
        <f t="shared" si="3"/>
        <v>5</v>
      </c>
      <c r="X60" s="30">
        <f t="shared" si="4"/>
        <v>1</v>
      </c>
      <c r="Y60" s="66">
        <f t="shared" si="2"/>
        <v>0.30555555555555558</v>
      </c>
      <c r="Z60" s="69"/>
      <c r="AA60" s="26"/>
      <c r="AB60" s="25"/>
      <c r="AC60" s="24"/>
      <c r="AD60" s="111" t="s">
        <v>365</v>
      </c>
      <c r="AE60" s="28" t="s">
        <v>366</v>
      </c>
      <c r="AF60" s="28" t="s">
        <v>367</v>
      </c>
    </row>
    <row r="61" spans="1:32" s="14" customFormat="1" ht="18" thickTop="1" thickBot="1">
      <c r="A61" s="205"/>
      <c r="B61" s="41" t="s">
        <v>368</v>
      </c>
      <c r="C61" s="7" t="s">
        <v>364</v>
      </c>
      <c r="D61" s="100" t="s">
        <v>364</v>
      </c>
      <c r="E61" s="96" t="s">
        <v>364</v>
      </c>
      <c r="F61" s="96" t="s">
        <v>161</v>
      </c>
      <c r="G61" s="96" t="s">
        <v>161</v>
      </c>
      <c r="H61" s="96" t="s">
        <v>161</v>
      </c>
      <c r="I61" s="7" t="s">
        <v>161</v>
      </c>
      <c r="J61" s="100" t="s">
        <v>364</v>
      </c>
      <c r="K61" s="7" t="s">
        <v>161</v>
      </c>
      <c r="L61" s="96" t="s">
        <v>364</v>
      </c>
      <c r="M61" s="7" t="s">
        <v>161</v>
      </c>
      <c r="N61" s="27" t="s">
        <v>206</v>
      </c>
      <c r="O61" s="27" t="s">
        <v>206</v>
      </c>
      <c r="P61" s="100" t="s">
        <v>364</v>
      </c>
      <c r="Q61" s="96" t="s">
        <v>161</v>
      </c>
      <c r="R61" s="96" t="s">
        <v>161</v>
      </c>
      <c r="S61" s="27" t="s">
        <v>206</v>
      </c>
      <c r="T61" s="27" t="s">
        <v>206</v>
      </c>
      <c r="U61" s="24"/>
      <c r="V61" s="154"/>
      <c r="W61" s="65">
        <f t="shared" si="3"/>
        <v>4</v>
      </c>
      <c r="X61" s="30">
        <f t="shared" si="4"/>
        <v>0</v>
      </c>
      <c r="Y61" s="80">
        <f t="shared" si="2"/>
        <v>0.22222222222222221</v>
      </c>
      <c r="Z61" s="155" t="s">
        <v>179</v>
      </c>
      <c r="AA61" s="26"/>
      <c r="AB61" s="25"/>
      <c r="AC61" s="24"/>
      <c r="AD61" s="111" t="s">
        <v>365</v>
      </c>
      <c r="AE61" s="28" t="s">
        <v>366</v>
      </c>
      <c r="AF61" s="28" t="s">
        <v>367</v>
      </c>
    </row>
    <row r="62" spans="1:32" s="14" customFormat="1" ht="18" thickTop="1" thickBot="1">
      <c r="A62" s="205"/>
      <c r="B62" s="41" t="s">
        <v>369</v>
      </c>
      <c r="C62" s="7" t="s">
        <v>364</v>
      </c>
      <c r="D62" s="100" t="s">
        <v>364</v>
      </c>
      <c r="E62" s="96" t="s">
        <v>364</v>
      </c>
      <c r="F62" s="96" t="s">
        <v>161</v>
      </c>
      <c r="G62" s="27" t="s">
        <v>206</v>
      </c>
      <c r="H62" s="96" t="s">
        <v>161</v>
      </c>
      <c r="I62" s="7" t="s">
        <v>161</v>
      </c>
      <c r="J62" s="100" t="s">
        <v>364</v>
      </c>
      <c r="K62" s="7" t="s">
        <v>161</v>
      </c>
      <c r="L62" s="96" t="s">
        <v>364</v>
      </c>
      <c r="M62" s="9" t="s">
        <v>206</v>
      </c>
      <c r="N62" s="27" t="s">
        <v>206</v>
      </c>
      <c r="O62" s="27" t="s">
        <v>206</v>
      </c>
      <c r="P62" s="27" t="s">
        <v>206</v>
      </c>
      <c r="Q62" s="96" t="s">
        <v>161</v>
      </c>
      <c r="R62" s="96" t="s">
        <v>161</v>
      </c>
      <c r="S62" s="27" t="s">
        <v>206</v>
      </c>
      <c r="T62" s="96" t="s">
        <v>161</v>
      </c>
      <c r="U62" s="24"/>
      <c r="V62" s="154"/>
      <c r="W62" s="65">
        <f t="shared" si="3"/>
        <v>6</v>
      </c>
      <c r="X62" s="30">
        <f t="shared" si="4"/>
        <v>0</v>
      </c>
      <c r="Y62" s="66">
        <f t="shared" si="2"/>
        <v>0.33333333333333331</v>
      </c>
      <c r="Z62" s="67" t="s">
        <v>370</v>
      </c>
      <c r="AA62" s="26"/>
      <c r="AB62" s="25"/>
      <c r="AC62" s="24"/>
      <c r="AD62" s="111" t="s">
        <v>365</v>
      </c>
      <c r="AE62" s="28" t="s">
        <v>366</v>
      </c>
      <c r="AF62" s="28" t="s">
        <v>367</v>
      </c>
    </row>
    <row r="63" spans="1:32" s="14" customFormat="1" ht="17.25" thickTop="1">
      <c r="A63" s="205"/>
      <c r="B63" s="41" t="s">
        <v>371</v>
      </c>
      <c r="C63" s="9" t="s">
        <v>206</v>
      </c>
      <c r="D63" s="27" t="s">
        <v>206</v>
      </c>
      <c r="E63" s="96" t="s">
        <v>364</v>
      </c>
      <c r="F63" s="27" t="s">
        <v>206</v>
      </c>
      <c r="G63" s="38" t="s">
        <v>162</v>
      </c>
      <c r="H63" s="27" t="s">
        <v>206</v>
      </c>
      <c r="I63" s="27" t="s">
        <v>206</v>
      </c>
      <c r="J63" s="27" t="s">
        <v>206</v>
      </c>
      <c r="K63" s="27" t="s">
        <v>206</v>
      </c>
      <c r="L63" s="28" t="s">
        <v>367</v>
      </c>
      <c r="M63" s="8" t="s">
        <v>367</v>
      </c>
      <c r="N63" s="27" t="s">
        <v>206</v>
      </c>
      <c r="O63" s="27" t="s">
        <v>206</v>
      </c>
      <c r="P63" s="28" t="s">
        <v>366</v>
      </c>
      <c r="Q63" s="27" t="s">
        <v>206</v>
      </c>
      <c r="R63" s="96" t="s">
        <v>161</v>
      </c>
      <c r="S63" s="96" t="s">
        <v>161</v>
      </c>
      <c r="T63" s="96" t="s">
        <v>161</v>
      </c>
      <c r="U63" s="24"/>
      <c r="V63" s="154"/>
      <c r="W63" s="65">
        <f t="shared" si="3"/>
        <v>10</v>
      </c>
      <c r="X63" s="30">
        <f t="shared" si="4"/>
        <v>4</v>
      </c>
      <c r="Y63" s="66">
        <f t="shared" si="2"/>
        <v>0.66666666666666663</v>
      </c>
      <c r="Z63" s="67" t="s">
        <v>370</v>
      </c>
      <c r="AA63" s="26"/>
      <c r="AB63" s="25"/>
      <c r="AC63" s="24"/>
      <c r="AD63" s="111" t="s">
        <v>365</v>
      </c>
      <c r="AE63" s="28" t="s">
        <v>366</v>
      </c>
      <c r="AF63" s="28" t="s">
        <v>367</v>
      </c>
    </row>
    <row r="64" spans="1:32" s="14" customFormat="1" ht="16.5">
      <c r="A64" s="205"/>
      <c r="B64" s="41" t="s">
        <v>372</v>
      </c>
      <c r="C64" s="9" t="s">
        <v>206</v>
      </c>
      <c r="D64" s="27" t="s">
        <v>206</v>
      </c>
      <c r="E64" s="96" t="s">
        <v>364</v>
      </c>
      <c r="F64" s="27" t="s">
        <v>206</v>
      </c>
      <c r="G64" s="27" t="s">
        <v>206</v>
      </c>
      <c r="H64" s="96" t="s">
        <v>161</v>
      </c>
      <c r="I64" s="7" t="s">
        <v>161</v>
      </c>
      <c r="J64" s="27" t="s">
        <v>206</v>
      </c>
      <c r="K64" s="27" t="s">
        <v>206</v>
      </c>
      <c r="L64" s="27" t="s">
        <v>206</v>
      </c>
      <c r="M64" s="9" t="s">
        <v>206</v>
      </c>
      <c r="N64" s="27" t="s">
        <v>206</v>
      </c>
      <c r="O64" s="27" t="s">
        <v>206</v>
      </c>
      <c r="P64" s="27" t="s">
        <v>206</v>
      </c>
      <c r="Q64" s="96" t="s">
        <v>161</v>
      </c>
      <c r="R64" s="27" t="s">
        <v>206</v>
      </c>
      <c r="S64" s="96" t="s">
        <v>161</v>
      </c>
      <c r="T64" s="96" t="s">
        <v>161</v>
      </c>
      <c r="U64" s="24"/>
      <c r="V64" s="154"/>
      <c r="W64" s="65">
        <f t="shared" si="3"/>
        <v>12</v>
      </c>
      <c r="X64" s="30">
        <f t="shared" si="4"/>
        <v>0</v>
      </c>
      <c r="Y64" s="66">
        <f t="shared" si="2"/>
        <v>0.66666666666666663</v>
      </c>
      <c r="Z64" s="67" t="s">
        <v>370</v>
      </c>
      <c r="AA64" s="26"/>
      <c r="AB64" s="25"/>
      <c r="AC64" s="24"/>
      <c r="AD64" s="111" t="s">
        <v>365</v>
      </c>
      <c r="AE64" s="28" t="s">
        <v>366</v>
      </c>
      <c r="AF64" s="28" t="s">
        <v>367</v>
      </c>
    </row>
    <row r="65" spans="1:32" s="14" customFormat="1" ht="16.5">
      <c r="A65" s="205"/>
      <c r="B65" s="41" t="s">
        <v>373</v>
      </c>
      <c r="C65" s="9" t="s">
        <v>206</v>
      </c>
      <c r="D65" s="27" t="s">
        <v>206</v>
      </c>
      <c r="E65" s="96" t="s">
        <v>364</v>
      </c>
      <c r="F65" s="27" t="s">
        <v>206</v>
      </c>
      <c r="G65" s="27" t="s">
        <v>206</v>
      </c>
      <c r="H65" s="28" t="s">
        <v>162</v>
      </c>
      <c r="I65" s="7" t="s">
        <v>161</v>
      </c>
      <c r="J65" s="27" t="s">
        <v>206</v>
      </c>
      <c r="K65" s="27" t="s">
        <v>206</v>
      </c>
      <c r="L65" s="27" t="s">
        <v>206</v>
      </c>
      <c r="M65" s="8" t="s">
        <v>367</v>
      </c>
      <c r="N65" s="27" t="s">
        <v>206</v>
      </c>
      <c r="O65" s="27" t="s">
        <v>206</v>
      </c>
      <c r="P65" s="27" t="s">
        <v>206</v>
      </c>
      <c r="Q65" s="96" t="s">
        <v>161</v>
      </c>
      <c r="R65" s="27" t="s">
        <v>206</v>
      </c>
      <c r="S65" s="28" t="s">
        <v>162</v>
      </c>
      <c r="T65" s="96" t="s">
        <v>161</v>
      </c>
      <c r="U65" s="24"/>
      <c r="V65" s="154"/>
      <c r="W65" s="65">
        <f t="shared" si="3"/>
        <v>11</v>
      </c>
      <c r="X65" s="30">
        <f t="shared" si="4"/>
        <v>3</v>
      </c>
      <c r="Y65" s="66">
        <f t="shared" si="2"/>
        <v>0.69444444444444442</v>
      </c>
      <c r="Z65" s="67" t="s">
        <v>370</v>
      </c>
      <c r="AA65" s="26"/>
      <c r="AB65" s="25"/>
      <c r="AC65" s="24"/>
      <c r="AD65" s="111" t="s">
        <v>365</v>
      </c>
      <c r="AE65" s="28" t="s">
        <v>366</v>
      </c>
      <c r="AF65" s="28" t="s">
        <v>367</v>
      </c>
    </row>
    <row r="66" spans="1:32" s="14" customFormat="1" ht="17.25" thickBot="1">
      <c r="A66" s="205"/>
      <c r="B66" s="41" t="s">
        <v>374</v>
      </c>
      <c r="C66" s="7" t="s">
        <v>364</v>
      </c>
      <c r="D66" s="100" t="s">
        <v>364</v>
      </c>
      <c r="E66" s="96" t="s">
        <v>364</v>
      </c>
      <c r="F66" s="96" t="s">
        <v>161</v>
      </c>
      <c r="G66" s="96" t="s">
        <v>161</v>
      </c>
      <c r="H66" s="96" t="s">
        <v>161</v>
      </c>
      <c r="I66" s="7" t="s">
        <v>161</v>
      </c>
      <c r="J66" s="100" t="s">
        <v>364</v>
      </c>
      <c r="K66" s="96" t="s">
        <v>161</v>
      </c>
      <c r="L66" s="96" t="s">
        <v>364</v>
      </c>
      <c r="M66" s="7" t="s">
        <v>161</v>
      </c>
      <c r="N66" s="27" t="s">
        <v>206</v>
      </c>
      <c r="O66" s="27" t="s">
        <v>206</v>
      </c>
      <c r="P66" s="100" t="s">
        <v>364</v>
      </c>
      <c r="Q66" s="96" t="s">
        <v>161</v>
      </c>
      <c r="R66" s="96" t="s">
        <v>161</v>
      </c>
      <c r="S66" s="27" t="s">
        <v>206</v>
      </c>
      <c r="T66" s="96" t="s">
        <v>161</v>
      </c>
      <c r="U66" s="24"/>
      <c r="V66" s="154"/>
      <c r="W66" s="65">
        <f t="shared" si="3"/>
        <v>3</v>
      </c>
      <c r="X66" s="30">
        <f t="shared" si="4"/>
        <v>0</v>
      </c>
      <c r="Y66" s="79">
        <f t="shared" si="2"/>
        <v>0.16666666666666666</v>
      </c>
      <c r="Z66" s="69"/>
      <c r="AA66" s="26"/>
      <c r="AB66" s="25"/>
      <c r="AC66" s="24"/>
      <c r="AD66" s="111" t="s">
        <v>365</v>
      </c>
      <c r="AE66" s="28" t="s">
        <v>366</v>
      </c>
      <c r="AF66" s="28" t="s">
        <v>367</v>
      </c>
    </row>
    <row r="67" spans="1:32" s="14" customFormat="1" ht="17.25" thickTop="1">
      <c r="A67" s="205"/>
      <c r="B67" s="41" t="s">
        <v>375</v>
      </c>
      <c r="C67" s="9" t="s">
        <v>206</v>
      </c>
      <c r="D67" s="27" t="s">
        <v>206</v>
      </c>
      <c r="E67" s="96" t="s">
        <v>364</v>
      </c>
      <c r="F67" s="27" t="s">
        <v>206</v>
      </c>
      <c r="G67" s="27" t="s">
        <v>206</v>
      </c>
      <c r="H67" s="27" t="s">
        <v>206</v>
      </c>
      <c r="I67" s="27" t="s">
        <v>206</v>
      </c>
      <c r="J67" s="27" t="s">
        <v>206</v>
      </c>
      <c r="K67" s="27" t="s">
        <v>206</v>
      </c>
      <c r="L67" s="27" t="s">
        <v>206</v>
      </c>
      <c r="M67" s="9" t="s">
        <v>206</v>
      </c>
      <c r="N67" s="27" t="s">
        <v>206</v>
      </c>
      <c r="O67" s="27" t="s">
        <v>206</v>
      </c>
      <c r="P67" s="27" t="s">
        <v>206</v>
      </c>
      <c r="Q67" s="27" t="s">
        <v>206</v>
      </c>
      <c r="R67" s="27" t="s">
        <v>206</v>
      </c>
      <c r="S67" s="27" t="s">
        <v>206</v>
      </c>
      <c r="T67" s="27" t="s">
        <v>206</v>
      </c>
      <c r="U67" s="24"/>
      <c r="V67" s="154"/>
      <c r="W67" s="65">
        <f t="shared" si="3"/>
        <v>17</v>
      </c>
      <c r="X67" s="30">
        <f t="shared" si="4"/>
        <v>0</v>
      </c>
      <c r="Y67" s="66">
        <f t="shared" si="2"/>
        <v>0.94444444444444442</v>
      </c>
      <c r="Z67" s="67" t="s">
        <v>370</v>
      </c>
      <c r="AA67" s="26"/>
      <c r="AB67" s="25"/>
      <c r="AC67" s="24"/>
      <c r="AD67" s="111" t="s">
        <v>365</v>
      </c>
      <c r="AE67" s="28" t="s">
        <v>366</v>
      </c>
      <c r="AF67" s="28" t="s">
        <v>367</v>
      </c>
    </row>
    <row r="68" spans="1:32" s="15" customFormat="1" ht="17.25" thickBot="1">
      <c r="A68" s="206"/>
      <c r="B68" s="44" t="s">
        <v>376</v>
      </c>
      <c r="C68" s="9" t="s">
        <v>206</v>
      </c>
      <c r="D68" s="27" t="s">
        <v>206</v>
      </c>
      <c r="E68" s="96" t="s">
        <v>364</v>
      </c>
      <c r="F68" s="27" t="s">
        <v>206</v>
      </c>
      <c r="G68" s="27" t="s">
        <v>206</v>
      </c>
      <c r="H68" s="27" t="s">
        <v>206</v>
      </c>
      <c r="I68" s="27" t="s">
        <v>206</v>
      </c>
      <c r="J68" s="27" t="s">
        <v>206</v>
      </c>
      <c r="K68" s="27" t="s">
        <v>206</v>
      </c>
      <c r="L68" s="96" t="s">
        <v>364</v>
      </c>
      <c r="M68" s="9" t="s">
        <v>206</v>
      </c>
      <c r="N68" s="27" t="s">
        <v>206</v>
      </c>
      <c r="O68" s="27" t="s">
        <v>206</v>
      </c>
      <c r="P68" s="27" t="s">
        <v>206</v>
      </c>
      <c r="Q68" s="27" t="s">
        <v>206</v>
      </c>
      <c r="R68" s="27" t="s">
        <v>206</v>
      </c>
      <c r="S68" s="98" t="s">
        <v>161</v>
      </c>
      <c r="T68" s="109" t="s">
        <v>206</v>
      </c>
      <c r="U68" s="33"/>
      <c r="V68" s="158"/>
      <c r="W68" s="65">
        <f t="shared" si="3"/>
        <v>15</v>
      </c>
      <c r="X68" s="30">
        <f t="shared" si="4"/>
        <v>0</v>
      </c>
      <c r="Y68" s="66">
        <f t="shared" si="2"/>
        <v>0.83333333333333337</v>
      </c>
      <c r="Z68" s="67" t="s">
        <v>370</v>
      </c>
      <c r="AA68" s="26"/>
      <c r="AB68" s="25"/>
      <c r="AC68" s="33"/>
      <c r="AD68" s="111" t="s">
        <v>365</v>
      </c>
      <c r="AE68" s="28" t="s">
        <v>366</v>
      </c>
      <c r="AF68" s="28" t="s">
        <v>367</v>
      </c>
    </row>
    <row r="69" spans="1:32" s="17" customFormat="1" ht="18" thickTop="1" thickBot="1">
      <c r="A69" s="204" t="s">
        <v>377</v>
      </c>
      <c r="B69" s="45" t="s">
        <v>378</v>
      </c>
      <c r="C69" s="7" t="s">
        <v>364</v>
      </c>
      <c r="D69" s="100" t="s">
        <v>364</v>
      </c>
      <c r="E69" s="96" t="s">
        <v>364</v>
      </c>
      <c r="F69" s="96" t="s">
        <v>161</v>
      </c>
      <c r="G69" s="96" t="s">
        <v>161</v>
      </c>
      <c r="H69" s="99" t="s">
        <v>161</v>
      </c>
      <c r="I69" s="7" t="s">
        <v>161</v>
      </c>
      <c r="J69" s="100" t="s">
        <v>364</v>
      </c>
      <c r="K69" s="96" t="s">
        <v>161</v>
      </c>
      <c r="L69" s="96" t="s">
        <v>364</v>
      </c>
      <c r="M69" s="7" t="s">
        <v>161</v>
      </c>
      <c r="N69" s="27" t="s">
        <v>206</v>
      </c>
      <c r="O69" s="27" t="s">
        <v>206</v>
      </c>
      <c r="P69" s="28" t="s">
        <v>366</v>
      </c>
      <c r="Q69" s="28" t="s">
        <v>367</v>
      </c>
      <c r="R69" s="28" t="s">
        <v>162</v>
      </c>
      <c r="S69" s="99" t="s">
        <v>161</v>
      </c>
      <c r="T69" s="99" t="s">
        <v>161</v>
      </c>
      <c r="U69" s="29"/>
      <c r="V69" s="153"/>
      <c r="W69" s="65">
        <f t="shared" si="3"/>
        <v>2</v>
      </c>
      <c r="X69" s="30">
        <f t="shared" si="4"/>
        <v>3</v>
      </c>
      <c r="Y69" s="79">
        <f t="shared" si="2"/>
        <v>0.19444444444444445</v>
      </c>
      <c r="Z69" s="155"/>
      <c r="AA69" s="26"/>
      <c r="AB69" s="25"/>
      <c r="AC69" s="29"/>
      <c r="AD69" s="111" t="s">
        <v>365</v>
      </c>
      <c r="AE69" s="28" t="s">
        <v>366</v>
      </c>
      <c r="AF69" s="28" t="s">
        <v>367</v>
      </c>
    </row>
    <row r="70" spans="1:32" s="14" customFormat="1" ht="17.25" thickTop="1">
      <c r="A70" s="205"/>
      <c r="B70" s="41" t="s">
        <v>379</v>
      </c>
      <c r="C70" s="8" t="s">
        <v>366</v>
      </c>
      <c r="D70" s="28" t="s">
        <v>366</v>
      </c>
      <c r="E70" s="96" t="s">
        <v>364</v>
      </c>
      <c r="F70" s="115" t="s">
        <v>206</v>
      </c>
      <c r="G70" s="115" t="s">
        <v>206</v>
      </c>
      <c r="H70" s="28" t="s">
        <v>366</v>
      </c>
      <c r="I70" s="27" t="s">
        <v>206</v>
      </c>
      <c r="J70" s="28" t="s">
        <v>366</v>
      </c>
      <c r="K70" s="115" t="s">
        <v>206</v>
      </c>
      <c r="L70" s="27" t="s">
        <v>206</v>
      </c>
      <c r="M70" s="8" t="s">
        <v>367</v>
      </c>
      <c r="N70" s="27" t="s">
        <v>206</v>
      </c>
      <c r="O70" s="27" t="s">
        <v>206</v>
      </c>
      <c r="P70" s="28" t="s">
        <v>366</v>
      </c>
      <c r="Q70" s="27" t="s">
        <v>206</v>
      </c>
      <c r="R70" s="27" t="s">
        <v>206</v>
      </c>
      <c r="S70" s="28" t="s">
        <v>162</v>
      </c>
      <c r="T70" s="96" t="s">
        <v>161</v>
      </c>
      <c r="U70" s="24"/>
      <c r="V70" s="154"/>
      <c r="W70" s="65">
        <f t="shared" si="3"/>
        <v>9</v>
      </c>
      <c r="X70" s="30">
        <f t="shared" si="4"/>
        <v>7</v>
      </c>
      <c r="Y70" s="66">
        <f t="shared" si="2"/>
        <v>0.69444444444444442</v>
      </c>
      <c r="Z70" s="67" t="s">
        <v>370</v>
      </c>
      <c r="AA70" s="26"/>
      <c r="AB70" s="25"/>
      <c r="AC70" s="24"/>
      <c r="AD70" s="111" t="s">
        <v>365</v>
      </c>
      <c r="AE70" s="28" t="s">
        <v>366</v>
      </c>
      <c r="AF70" s="28" t="s">
        <v>367</v>
      </c>
    </row>
    <row r="71" spans="1:32" s="14" customFormat="1" ht="17.25" thickBot="1">
      <c r="A71" s="205"/>
      <c r="B71" s="41" t="s">
        <v>380</v>
      </c>
      <c r="C71" s="7" t="s">
        <v>364</v>
      </c>
      <c r="D71" s="100" t="s">
        <v>364</v>
      </c>
      <c r="E71" s="96" t="s">
        <v>364</v>
      </c>
      <c r="F71" s="96" t="s">
        <v>161</v>
      </c>
      <c r="G71" s="96" t="s">
        <v>161</v>
      </c>
      <c r="H71" s="96" t="s">
        <v>161</v>
      </c>
      <c r="I71" s="7" t="s">
        <v>161</v>
      </c>
      <c r="J71" s="100" t="s">
        <v>364</v>
      </c>
      <c r="K71" s="96" t="s">
        <v>161</v>
      </c>
      <c r="L71" s="27" t="s">
        <v>206</v>
      </c>
      <c r="M71" s="7" t="s">
        <v>161</v>
      </c>
      <c r="N71" s="27" t="s">
        <v>206</v>
      </c>
      <c r="O71" s="27" t="s">
        <v>206</v>
      </c>
      <c r="P71" s="100" t="s">
        <v>364</v>
      </c>
      <c r="Q71" s="96" t="s">
        <v>161</v>
      </c>
      <c r="R71" s="96" t="s">
        <v>161</v>
      </c>
      <c r="S71" s="96" t="s">
        <v>161</v>
      </c>
      <c r="T71" s="96" t="s">
        <v>161</v>
      </c>
      <c r="U71" s="24"/>
      <c r="V71" s="154"/>
      <c r="W71" s="65">
        <f t="shared" ref="W71:W102" si="5">COUNTIF(C71:T71,AD71)</f>
        <v>3</v>
      </c>
      <c r="X71" s="30">
        <f t="shared" ref="X71:X102" si="6">COUNTIF(C71:T71,AE71)+COUNTIF(C71:T71,AF71)</f>
        <v>0</v>
      </c>
      <c r="Y71" s="79">
        <f t="shared" si="2"/>
        <v>0.16666666666666666</v>
      </c>
      <c r="Z71" s="68"/>
      <c r="AA71" s="26"/>
      <c r="AB71" s="25"/>
      <c r="AC71" s="24"/>
      <c r="AD71" s="111" t="s">
        <v>365</v>
      </c>
      <c r="AE71" s="28" t="s">
        <v>366</v>
      </c>
      <c r="AF71" s="28" t="s">
        <v>367</v>
      </c>
    </row>
    <row r="72" spans="1:32" s="14" customFormat="1" ht="18" thickTop="1" thickBot="1">
      <c r="A72" s="205"/>
      <c r="B72" s="41" t="s">
        <v>381</v>
      </c>
      <c r="C72" s="9" t="s">
        <v>206</v>
      </c>
      <c r="D72" s="27" t="s">
        <v>206</v>
      </c>
      <c r="E72" s="96" t="s">
        <v>364</v>
      </c>
      <c r="F72" s="115" t="s">
        <v>206</v>
      </c>
      <c r="G72" s="115" t="s">
        <v>206</v>
      </c>
      <c r="H72" s="27" t="s">
        <v>206</v>
      </c>
      <c r="I72" s="27" t="s">
        <v>206</v>
      </c>
      <c r="J72" s="27" t="s">
        <v>206</v>
      </c>
      <c r="K72" s="115" t="s">
        <v>206</v>
      </c>
      <c r="L72" s="27" t="s">
        <v>206</v>
      </c>
      <c r="M72" s="9" t="s">
        <v>206</v>
      </c>
      <c r="N72" s="27" t="s">
        <v>206</v>
      </c>
      <c r="O72" s="27" t="s">
        <v>206</v>
      </c>
      <c r="P72" s="27" t="s">
        <v>206</v>
      </c>
      <c r="Q72" s="27" t="s">
        <v>206</v>
      </c>
      <c r="R72" s="27" t="s">
        <v>206</v>
      </c>
      <c r="S72" s="96" t="s">
        <v>161</v>
      </c>
      <c r="T72" s="96" t="s">
        <v>161</v>
      </c>
      <c r="U72" s="24"/>
      <c r="V72" s="154"/>
      <c r="W72" s="65">
        <f t="shared" si="5"/>
        <v>15</v>
      </c>
      <c r="X72" s="30">
        <f t="shared" si="6"/>
        <v>0</v>
      </c>
      <c r="Y72" s="66">
        <f t="shared" ref="Y72:Y135" si="7">(SUM(W72+X72/2))/COUNTA(C72:T72)</f>
        <v>0.83333333333333337</v>
      </c>
      <c r="Z72" s="67" t="s">
        <v>370</v>
      </c>
      <c r="AA72" s="26"/>
      <c r="AB72" s="25"/>
      <c r="AC72" s="24"/>
      <c r="AD72" s="111" t="s">
        <v>365</v>
      </c>
      <c r="AE72" s="28" t="s">
        <v>366</v>
      </c>
      <c r="AF72" s="28" t="s">
        <v>367</v>
      </c>
    </row>
    <row r="73" spans="1:32" s="14" customFormat="1" ht="18" thickTop="1" thickBot="1">
      <c r="A73" s="205"/>
      <c r="B73" s="41" t="s">
        <v>382</v>
      </c>
      <c r="C73" s="9" t="s">
        <v>206</v>
      </c>
      <c r="D73" s="27" t="s">
        <v>206</v>
      </c>
      <c r="E73" s="96" t="s">
        <v>364</v>
      </c>
      <c r="F73" s="115" t="s">
        <v>206</v>
      </c>
      <c r="G73" s="115" t="s">
        <v>206</v>
      </c>
      <c r="H73" s="27" t="s">
        <v>206</v>
      </c>
      <c r="I73" s="27" t="s">
        <v>206</v>
      </c>
      <c r="J73" s="27" t="s">
        <v>206</v>
      </c>
      <c r="K73" s="115" t="s">
        <v>206</v>
      </c>
      <c r="L73" s="27" t="s">
        <v>206</v>
      </c>
      <c r="M73" s="9" t="s">
        <v>206</v>
      </c>
      <c r="N73" s="27" t="s">
        <v>206</v>
      </c>
      <c r="O73" s="27" t="s">
        <v>206</v>
      </c>
      <c r="P73" s="27" t="s">
        <v>206</v>
      </c>
      <c r="Q73" s="27" t="s">
        <v>206</v>
      </c>
      <c r="R73" s="27" t="s">
        <v>206</v>
      </c>
      <c r="S73" s="96" t="s">
        <v>161</v>
      </c>
      <c r="T73" s="96" t="s">
        <v>161</v>
      </c>
      <c r="U73" s="24"/>
      <c r="V73" s="154"/>
      <c r="W73" s="65">
        <f t="shared" si="5"/>
        <v>15</v>
      </c>
      <c r="X73" s="30">
        <f t="shared" si="6"/>
        <v>0</v>
      </c>
      <c r="Y73" s="66">
        <f t="shared" si="7"/>
        <v>0.83333333333333337</v>
      </c>
      <c r="Z73" s="67" t="s">
        <v>370</v>
      </c>
      <c r="AA73" s="26"/>
      <c r="AB73" s="25"/>
      <c r="AC73" s="24"/>
      <c r="AD73" s="111" t="s">
        <v>365</v>
      </c>
      <c r="AE73" s="28" t="s">
        <v>366</v>
      </c>
      <c r="AF73" s="28" t="s">
        <v>367</v>
      </c>
    </row>
    <row r="74" spans="1:32" s="18" customFormat="1" ht="18" thickTop="1" thickBot="1">
      <c r="A74" s="206"/>
      <c r="B74" s="42" t="s">
        <v>383</v>
      </c>
      <c r="C74" s="7" t="s">
        <v>364</v>
      </c>
      <c r="D74" s="100" t="s">
        <v>364</v>
      </c>
      <c r="E74" s="96" t="s">
        <v>364</v>
      </c>
      <c r="F74" s="115" t="s">
        <v>206</v>
      </c>
      <c r="G74" s="115" t="s">
        <v>206</v>
      </c>
      <c r="H74" s="96" t="s">
        <v>161</v>
      </c>
      <c r="I74" s="7" t="s">
        <v>161</v>
      </c>
      <c r="J74" s="100" t="s">
        <v>364</v>
      </c>
      <c r="K74" s="115" t="s">
        <v>206</v>
      </c>
      <c r="L74" s="27" t="s">
        <v>206</v>
      </c>
      <c r="M74" s="9" t="s">
        <v>206</v>
      </c>
      <c r="N74" s="27" t="s">
        <v>206</v>
      </c>
      <c r="O74" s="27" t="s">
        <v>206</v>
      </c>
      <c r="P74" s="27" t="s">
        <v>206</v>
      </c>
      <c r="Q74" s="27" t="s">
        <v>206</v>
      </c>
      <c r="R74" s="27" t="s">
        <v>206</v>
      </c>
      <c r="S74" s="108" t="s">
        <v>206</v>
      </c>
      <c r="T74" s="100" t="s">
        <v>161</v>
      </c>
      <c r="U74" s="31"/>
      <c r="V74" s="156"/>
      <c r="W74" s="65">
        <f t="shared" si="5"/>
        <v>11</v>
      </c>
      <c r="X74" s="30">
        <f t="shared" si="6"/>
        <v>0</v>
      </c>
      <c r="Y74" s="66">
        <f t="shared" si="7"/>
        <v>0.61111111111111116</v>
      </c>
      <c r="Z74" s="67" t="s">
        <v>370</v>
      </c>
      <c r="AA74" s="26"/>
      <c r="AB74" s="25"/>
      <c r="AC74" s="31"/>
      <c r="AD74" s="111" t="s">
        <v>365</v>
      </c>
      <c r="AE74" s="28" t="s">
        <v>366</v>
      </c>
      <c r="AF74" s="28" t="s">
        <v>367</v>
      </c>
    </row>
    <row r="75" spans="1:32" s="16" customFormat="1" ht="18" thickTop="1" thickBot="1">
      <c r="A75" s="204" t="s">
        <v>384</v>
      </c>
      <c r="B75" s="43" t="s">
        <v>385</v>
      </c>
      <c r="C75" s="7" t="s">
        <v>364</v>
      </c>
      <c r="D75" s="100" t="s">
        <v>364</v>
      </c>
      <c r="E75" s="96" t="s">
        <v>364</v>
      </c>
      <c r="F75" s="7" t="s">
        <v>364</v>
      </c>
      <c r="G75" s="7" t="s">
        <v>364</v>
      </c>
      <c r="H75" s="7" t="s">
        <v>161</v>
      </c>
      <c r="I75" s="7" t="s">
        <v>161</v>
      </c>
      <c r="J75" s="100" t="s">
        <v>364</v>
      </c>
      <c r="K75" s="7" t="s">
        <v>364</v>
      </c>
      <c r="L75" s="27" t="s">
        <v>206</v>
      </c>
      <c r="M75" s="8" t="s">
        <v>367</v>
      </c>
      <c r="N75" s="27" t="s">
        <v>206</v>
      </c>
      <c r="O75" s="115" t="s">
        <v>206</v>
      </c>
      <c r="P75" s="27" t="s">
        <v>206</v>
      </c>
      <c r="Q75" s="96" t="s">
        <v>161</v>
      </c>
      <c r="R75" s="27" t="s">
        <v>206</v>
      </c>
      <c r="S75" s="7" t="s">
        <v>161</v>
      </c>
      <c r="T75" s="7" t="s">
        <v>161</v>
      </c>
      <c r="U75" s="32"/>
      <c r="V75" s="157"/>
      <c r="W75" s="65">
        <f t="shared" si="5"/>
        <v>5</v>
      </c>
      <c r="X75" s="30">
        <f t="shared" si="6"/>
        <v>1</v>
      </c>
      <c r="Y75" s="66">
        <f t="shared" si="7"/>
        <v>0.30555555555555558</v>
      </c>
      <c r="Z75" s="67" t="s">
        <v>370</v>
      </c>
      <c r="AA75" s="26"/>
      <c r="AB75" s="25"/>
      <c r="AC75" s="32"/>
      <c r="AD75" s="111" t="s">
        <v>365</v>
      </c>
      <c r="AE75" s="28" t="s">
        <v>366</v>
      </c>
      <c r="AF75" s="28" t="s">
        <v>367</v>
      </c>
    </row>
    <row r="76" spans="1:32" s="14" customFormat="1" ht="18" thickTop="1" thickBot="1">
      <c r="A76" s="205"/>
      <c r="B76" s="41" t="s">
        <v>386</v>
      </c>
      <c r="C76" s="7" t="s">
        <v>364</v>
      </c>
      <c r="D76" s="100" t="s">
        <v>364</v>
      </c>
      <c r="E76" s="96" t="s">
        <v>364</v>
      </c>
      <c r="F76" s="7" t="s">
        <v>364</v>
      </c>
      <c r="G76" s="7" t="s">
        <v>364</v>
      </c>
      <c r="H76" s="96" t="s">
        <v>161</v>
      </c>
      <c r="I76" s="7" t="s">
        <v>161</v>
      </c>
      <c r="J76" s="100" t="s">
        <v>364</v>
      </c>
      <c r="K76" s="7" t="s">
        <v>364</v>
      </c>
      <c r="L76" s="96" t="s">
        <v>364</v>
      </c>
      <c r="M76" s="7" t="s">
        <v>161</v>
      </c>
      <c r="N76" s="100" t="s">
        <v>364</v>
      </c>
      <c r="O76" s="96" t="s">
        <v>161</v>
      </c>
      <c r="P76" s="100" t="s">
        <v>364</v>
      </c>
      <c r="Q76" s="96" t="s">
        <v>161</v>
      </c>
      <c r="R76" s="96" t="s">
        <v>161</v>
      </c>
      <c r="S76" s="96" t="s">
        <v>161</v>
      </c>
      <c r="T76" s="96" t="s">
        <v>161</v>
      </c>
      <c r="U76" s="24"/>
      <c r="V76" s="154"/>
      <c r="W76" s="65">
        <f t="shared" si="5"/>
        <v>0</v>
      </c>
      <c r="X76" s="30">
        <f t="shared" si="6"/>
        <v>0</v>
      </c>
      <c r="Y76" s="79">
        <f t="shared" si="7"/>
        <v>0</v>
      </c>
      <c r="Z76" s="68"/>
      <c r="AA76" s="26"/>
      <c r="AB76" s="25"/>
      <c r="AC76" s="24"/>
      <c r="AD76" s="111" t="s">
        <v>365</v>
      </c>
      <c r="AE76" s="28" t="s">
        <v>366</v>
      </c>
      <c r="AF76" s="28" t="s">
        <v>367</v>
      </c>
    </row>
    <row r="77" spans="1:32" s="15" customFormat="1" ht="32.25" customHeight="1" thickTop="1" thickBot="1">
      <c r="A77" s="206"/>
      <c r="B77" s="44" t="s">
        <v>387</v>
      </c>
      <c r="C77" s="7" t="s">
        <v>364</v>
      </c>
      <c r="D77" s="100" t="s">
        <v>364</v>
      </c>
      <c r="E77" s="96" t="s">
        <v>364</v>
      </c>
      <c r="F77" s="8" t="s">
        <v>367</v>
      </c>
      <c r="G77" s="7" t="s">
        <v>364</v>
      </c>
      <c r="H77" s="98" t="s">
        <v>161</v>
      </c>
      <c r="I77" s="7" t="s">
        <v>161</v>
      </c>
      <c r="J77" s="100" t="s">
        <v>364</v>
      </c>
      <c r="K77" s="7" t="s">
        <v>364</v>
      </c>
      <c r="L77" s="27" t="s">
        <v>206</v>
      </c>
      <c r="M77" s="7" t="s">
        <v>161</v>
      </c>
      <c r="N77" s="27" t="s">
        <v>206</v>
      </c>
      <c r="O77" s="115" t="s">
        <v>206</v>
      </c>
      <c r="P77" s="28" t="s">
        <v>367</v>
      </c>
      <c r="Q77" s="96" t="s">
        <v>161</v>
      </c>
      <c r="R77" s="96" t="s">
        <v>161</v>
      </c>
      <c r="S77" s="98" t="s">
        <v>161</v>
      </c>
      <c r="T77" s="98" t="s">
        <v>161</v>
      </c>
      <c r="U77" s="33"/>
      <c r="V77" s="158"/>
      <c r="W77" s="65">
        <f t="shared" si="5"/>
        <v>3</v>
      </c>
      <c r="X77" s="30">
        <f t="shared" si="6"/>
        <v>2</v>
      </c>
      <c r="Y77" s="80">
        <f t="shared" si="7"/>
        <v>0.22222222222222221</v>
      </c>
      <c r="Z77" s="155" t="s">
        <v>367</v>
      </c>
      <c r="AA77" s="26"/>
      <c r="AB77" s="25"/>
      <c r="AC77" s="33"/>
      <c r="AD77" s="111" t="s">
        <v>365</v>
      </c>
      <c r="AE77" s="28" t="s">
        <v>366</v>
      </c>
      <c r="AF77" s="28" t="s">
        <v>367</v>
      </c>
    </row>
    <row r="78" spans="1:32" s="17" customFormat="1" ht="18" thickTop="1" thickBot="1">
      <c r="A78" s="204" t="s">
        <v>388</v>
      </c>
      <c r="B78" s="45" t="s">
        <v>389</v>
      </c>
      <c r="C78" s="9" t="s">
        <v>206</v>
      </c>
      <c r="D78" s="27" t="s">
        <v>206</v>
      </c>
      <c r="E78" s="96" t="s">
        <v>364</v>
      </c>
      <c r="F78" s="115" t="s">
        <v>206</v>
      </c>
      <c r="G78" s="8" t="s">
        <v>367</v>
      </c>
      <c r="H78" s="27" t="s">
        <v>206</v>
      </c>
      <c r="I78" s="27" t="s">
        <v>206</v>
      </c>
      <c r="J78" s="27" t="s">
        <v>206</v>
      </c>
      <c r="K78" s="8" t="s">
        <v>367</v>
      </c>
      <c r="L78" s="27" t="s">
        <v>206</v>
      </c>
      <c r="M78" s="7" t="s">
        <v>161</v>
      </c>
      <c r="N78" s="27" t="s">
        <v>206</v>
      </c>
      <c r="O78" s="115" t="s">
        <v>206</v>
      </c>
      <c r="P78" s="27" t="s">
        <v>206</v>
      </c>
      <c r="Q78" s="27" t="s">
        <v>206</v>
      </c>
      <c r="R78" s="27" t="s">
        <v>206</v>
      </c>
      <c r="S78" s="99" t="s">
        <v>161</v>
      </c>
      <c r="T78" s="99" t="s">
        <v>161</v>
      </c>
      <c r="U78" s="29"/>
      <c r="V78" s="153"/>
      <c r="W78" s="65">
        <f t="shared" si="5"/>
        <v>12</v>
      </c>
      <c r="X78" s="30">
        <f t="shared" si="6"/>
        <v>2</v>
      </c>
      <c r="Y78" s="66">
        <f t="shared" si="7"/>
        <v>0.72222222222222221</v>
      </c>
      <c r="Z78" s="67" t="s">
        <v>370</v>
      </c>
      <c r="AA78" s="26"/>
      <c r="AB78" s="25"/>
      <c r="AC78" s="29"/>
      <c r="AD78" s="111" t="s">
        <v>365</v>
      </c>
      <c r="AE78" s="28" t="s">
        <v>366</v>
      </c>
      <c r="AF78" s="28" t="s">
        <v>367</v>
      </c>
    </row>
    <row r="79" spans="1:32" s="14" customFormat="1" ht="18" thickTop="1" thickBot="1">
      <c r="A79" s="205"/>
      <c r="B79" s="41" t="s">
        <v>390</v>
      </c>
      <c r="C79" s="9" t="s">
        <v>206</v>
      </c>
      <c r="D79" s="27" t="s">
        <v>206</v>
      </c>
      <c r="E79" s="96" t="s">
        <v>364</v>
      </c>
      <c r="F79" s="115" t="s">
        <v>206</v>
      </c>
      <c r="G79" s="96" t="s">
        <v>161</v>
      </c>
      <c r="H79" s="27" t="s">
        <v>206</v>
      </c>
      <c r="I79" s="27" t="s">
        <v>206</v>
      </c>
      <c r="J79" s="27" t="s">
        <v>206</v>
      </c>
      <c r="K79" s="96" t="s">
        <v>161</v>
      </c>
      <c r="L79" s="27" t="s">
        <v>206</v>
      </c>
      <c r="M79" s="7" t="s">
        <v>161</v>
      </c>
      <c r="N79" s="27" t="s">
        <v>206</v>
      </c>
      <c r="O79" s="115" t="s">
        <v>206</v>
      </c>
      <c r="P79" s="27" t="s">
        <v>206</v>
      </c>
      <c r="Q79" s="27" t="s">
        <v>206</v>
      </c>
      <c r="R79" s="27" t="s">
        <v>206</v>
      </c>
      <c r="S79" s="96" t="s">
        <v>161</v>
      </c>
      <c r="T79" s="96" t="s">
        <v>161</v>
      </c>
      <c r="U79" s="24"/>
      <c r="V79" s="154"/>
      <c r="W79" s="65">
        <f t="shared" si="5"/>
        <v>12</v>
      </c>
      <c r="X79" s="30">
        <f t="shared" si="6"/>
        <v>0</v>
      </c>
      <c r="Y79" s="66">
        <f t="shared" si="7"/>
        <v>0.66666666666666663</v>
      </c>
      <c r="Z79" s="67" t="s">
        <v>370</v>
      </c>
      <c r="AA79" s="26"/>
      <c r="AB79" s="25"/>
      <c r="AC79" s="24"/>
      <c r="AD79" s="111" t="s">
        <v>365</v>
      </c>
      <c r="AE79" s="28" t="s">
        <v>366</v>
      </c>
      <c r="AF79" s="28" t="s">
        <v>367</v>
      </c>
    </row>
    <row r="80" spans="1:32" s="18" customFormat="1" ht="18" thickTop="1" thickBot="1">
      <c r="A80" s="206"/>
      <c r="B80" s="42" t="s">
        <v>391</v>
      </c>
      <c r="C80" s="9" t="s">
        <v>206</v>
      </c>
      <c r="D80" s="27" t="s">
        <v>206</v>
      </c>
      <c r="E80" s="27" t="s">
        <v>206</v>
      </c>
      <c r="F80" s="115" t="s">
        <v>206</v>
      </c>
      <c r="G80" s="27" t="s">
        <v>206</v>
      </c>
      <c r="H80" s="27" t="s">
        <v>206</v>
      </c>
      <c r="I80" s="27" t="s">
        <v>206</v>
      </c>
      <c r="J80" s="27" t="s">
        <v>206</v>
      </c>
      <c r="K80" s="115" t="s">
        <v>206</v>
      </c>
      <c r="L80" s="27" t="s">
        <v>206</v>
      </c>
      <c r="M80" s="7" t="s">
        <v>161</v>
      </c>
      <c r="N80" s="27" t="s">
        <v>206</v>
      </c>
      <c r="O80" s="115" t="s">
        <v>206</v>
      </c>
      <c r="P80" s="27" t="s">
        <v>206</v>
      </c>
      <c r="Q80" s="27" t="s">
        <v>206</v>
      </c>
      <c r="R80" s="27" t="s">
        <v>206</v>
      </c>
      <c r="S80" s="100" t="s">
        <v>161</v>
      </c>
      <c r="T80" s="108" t="s">
        <v>206</v>
      </c>
      <c r="U80" s="31"/>
      <c r="V80" s="156"/>
      <c r="W80" s="65">
        <f t="shared" si="5"/>
        <v>16</v>
      </c>
      <c r="X80" s="30">
        <f t="shared" si="6"/>
        <v>0</v>
      </c>
      <c r="Y80" s="66">
        <f t="shared" si="7"/>
        <v>0.88888888888888884</v>
      </c>
      <c r="Z80" s="67" t="s">
        <v>370</v>
      </c>
      <c r="AA80" s="26"/>
      <c r="AB80" s="25"/>
      <c r="AC80" s="31"/>
      <c r="AD80" s="111" t="s">
        <v>365</v>
      </c>
      <c r="AE80" s="28" t="s">
        <v>366</v>
      </c>
      <c r="AF80" s="28" t="s">
        <v>367</v>
      </c>
    </row>
    <row r="81" spans="1:32" s="16" customFormat="1" ht="18" thickTop="1" thickBot="1">
      <c r="A81" s="204" t="s">
        <v>392</v>
      </c>
      <c r="B81" s="43" t="s">
        <v>393</v>
      </c>
      <c r="C81" s="7" t="s">
        <v>364</v>
      </c>
      <c r="D81" s="100" t="s">
        <v>364</v>
      </c>
      <c r="E81" s="27" t="s">
        <v>206</v>
      </c>
      <c r="F81" s="96" t="s">
        <v>161</v>
      </c>
      <c r="G81" s="96" t="s">
        <v>161</v>
      </c>
      <c r="H81" s="28" t="s">
        <v>366</v>
      </c>
      <c r="I81" s="7" t="s">
        <v>161</v>
      </c>
      <c r="J81" s="100" t="s">
        <v>364</v>
      </c>
      <c r="K81" s="96" t="s">
        <v>161</v>
      </c>
      <c r="L81" s="96" t="s">
        <v>364</v>
      </c>
      <c r="M81" s="9" t="s">
        <v>206</v>
      </c>
      <c r="N81" s="27" t="s">
        <v>206</v>
      </c>
      <c r="O81" s="115" t="s">
        <v>206</v>
      </c>
      <c r="P81" s="27" t="s">
        <v>206</v>
      </c>
      <c r="Q81" s="27" t="s">
        <v>206</v>
      </c>
      <c r="R81" s="27" t="s">
        <v>206</v>
      </c>
      <c r="S81" s="7" t="s">
        <v>161</v>
      </c>
      <c r="T81" s="7" t="s">
        <v>161</v>
      </c>
      <c r="U81" s="32"/>
      <c r="V81" s="157"/>
      <c r="W81" s="65">
        <f t="shared" si="5"/>
        <v>7</v>
      </c>
      <c r="X81" s="30">
        <f t="shared" si="6"/>
        <v>1</v>
      </c>
      <c r="Y81" s="66">
        <f t="shared" si="7"/>
        <v>0.41666666666666669</v>
      </c>
      <c r="Z81" s="67" t="s">
        <v>370</v>
      </c>
      <c r="AA81" s="26"/>
      <c r="AB81" s="25"/>
      <c r="AC81" s="32"/>
      <c r="AD81" s="111" t="s">
        <v>365</v>
      </c>
      <c r="AE81" s="28" t="s">
        <v>366</v>
      </c>
      <c r="AF81" s="28" t="s">
        <v>367</v>
      </c>
    </row>
    <row r="82" spans="1:32" s="14" customFormat="1" ht="18" thickTop="1" thickBot="1">
      <c r="A82" s="205"/>
      <c r="B82" s="41" t="s">
        <v>394</v>
      </c>
      <c r="C82" s="7" t="s">
        <v>364</v>
      </c>
      <c r="D82" s="100" t="s">
        <v>364</v>
      </c>
      <c r="E82" s="27" t="s">
        <v>206</v>
      </c>
      <c r="F82" s="96" t="s">
        <v>161</v>
      </c>
      <c r="G82" s="96" t="s">
        <v>161</v>
      </c>
      <c r="H82" s="96" t="s">
        <v>161</v>
      </c>
      <c r="I82" s="7" t="s">
        <v>161</v>
      </c>
      <c r="J82" s="100" t="s">
        <v>364</v>
      </c>
      <c r="K82" s="96" t="s">
        <v>161</v>
      </c>
      <c r="L82" s="27" t="s">
        <v>206</v>
      </c>
      <c r="M82" s="9" t="s">
        <v>206</v>
      </c>
      <c r="N82" s="27" t="s">
        <v>206</v>
      </c>
      <c r="O82" s="115" t="s">
        <v>206</v>
      </c>
      <c r="P82" s="27" t="s">
        <v>206</v>
      </c>
      <c r="Q82" s="27" t="s">
        <v>206</v>
      </c>
      <c r="R82" s="27" t="s">
        <v>206</v>
      </c>
      <c r="S82" s="96" t="s">
        <v>161</v>
      </c>
      <c r="T82" s="96" t="s">
        <v>161</v>
      </c>
      <c r="U82" s="24"/>
      <c r="V82" s="154"/>
      <c r="W82" s="65">
        <f t="shared" si="5"/>
        <v>8</v>
      </c>
      <c r="X82" s="30">
        <f t="shared" si="6"/>
        <v>0</v>
      </c>
      <c r="Y82" s="66">
        <f t="shared" si="7"/>
        <v>0.44444444444444442</v>
      </c>
      <c r="Z82" s="67" t="s">
        <v>370</v>
      </c>
      <c r="AA82" s="26"/>
      <c r="AB82" s="25"/>
      <c r="AC82" s="24"/>
      <c r="AD82" s="111" t="s">
        <v>365</v>
      </c>
      <c r="AE82" s="28" t="s">
        <v>366</v>
      </c>
      <c r="AF82" s="28" t="s">
        <v>367</v>
      </c>
    </row>
    <row r="83" spans="1:32" s="14" customFormat="1" ht="18" thickTop="1" thickBot="1">
      <c r="A83" s="205"/>
      <c r="B83" s="41" t="s">
        <v>395</v>
      </c>
      <c r="C83" s="9" t="s">
        <v>206</v>
      </c>
      <c r="D83" s="27" t="s">
        <v>206</v>
      </c>
      <c r="E83" s="27" t="s">
        <v>206</v>
      </c>
      <c r="F83" s="115" t="s">
        <v>206</v>
      </c>
      <c r="G83" s="115" t="s">
        <v>206</v>
      </c>
      <c r="H83" s="27" t="s">
        <v>206</v>
      </c>
      <c r="I83" s="27" t="s">
        <v>206</v>
      </c>
      <c r="J83" s="27" t="s">
        <v>206</v>
      </c>
      <c r="K83" s="96" t="s">
        <v>161</v>
      </c>
      <c r="L83" s="27" t="s">
        <v>206</v>
      </c>
      <c r="M83" s="9" t="s">
        <v>206</v>
      </c>
      <c r="N83" s="27" t="s">
        <v>206</v>
      </c>
      <c r="O83" s="115" t="s">
        <v>206</v>
      </c>
      <c r="P83" s="27" t="s">
        <v>206</v>
      </c>
      <c r="Q83" s="27" t="s">
        <v>206</v>
      </c>
      <c r="R83" s="27" t="s">
        <v>206</v>
      </c>
      <c r="S83" s="96" t="s">
        <v>161</v>
      </c>
      <c r="T83" s="96" t="s">
        <v>161</v>
      </c>
      <c r="U83" s="24"/>
      <c r="V83" s="154"/>
      <c r="W83" s="65">
        <f t="shared" si="5"/>
        <v>15</v>
      </c>
      <c r="X83" s="30">
        <f t="shared" si="6"/>
        <v>0</v>
      </c>
      <c r="Y83" s="66">
        <f t="shared" si="7"/>
        <v>0.83333333333333337</v>
      </c>
      <c r="Z83" s="67" t="s">
        <v>370</v>
      </c>
      <c r="AA83" s="26"/>
      <c r="AB83" s="25"/>
      <c r="AC83" s="24"/>
      <c r="AD83" s="111" t="s">
        <v>365</v>
      </c>
      <c r="AE83" s="28" t="s">
        <v>366</v>
      </c>
      <c r="AF83" s="28" t="s">
        <v>367</v>
      </c>
    </row>
    <row r="84" spans="1:32" s="15" customFormat="1" ht="18" thickTop="1" thickBot="1">
      <c r="A84" s="206"/>
      <c r="B84" s="44" t="s">
        <v>396</v>
      </c>
      <c r="C84" s="9" t="s">
        <v>206</v>
      </c>
      <c r="D84" s="27" t="s">
        <v>206</v>
      </c>
      <c r="E84" s="27" t="s">
        <v>206</v>
      </c>
      <c r="F84" s="115" t="s">
        <v>206</v>
      </c>
      <c r="G84" s="115" t="s">
        <v>206</v>
      </c>
      <c r="H84" s="27" t="s">
        <v>206</v>
      </c>
      <c r="I84" s="27" t="s">
        <v>206</v>
      </c>
      <c r="J84" s="27" t="s">
        <v>206</v>
      </c>
      <c r="K84" s="96" t="s">
        <v>161</v>
      </c>
      <c r="L84" s="27" t="s">
        <v>206</v>
      </c>
      <c r="M84" s="9" t="s">
        <v>206</v>
      </c>
      <c r="N84" s="27" t="s">
        <v>206</v>
      </c>
      <c r="O84" s="115" t="s">
        <v>206</v>
      </c>
      <c r="P84" s="27" t="s">
        <v>206</v>
      </c>
      <c r="Q84" s="27" t="s">
        <v>206</v>
      </c>
      <c r="R84" s="27" t="s">
        <v>206</v>
      </c>
      <c r="S84" s="98" t="s">
        <v>161</v>
      </c>
      <c r="T84" s="98" t="s">
        <v>161</v>
      </c>
      <c r="U84" s="33"/>
      <c r="V84" s="158"/>
      <c r="W84" s="65">
        <f t="shared" si="5"/>
        <v>15</v>
      </c>
      <c r="X84" s="30">
        <f t="shared" si="6"/>
        <v>0</v>
      </c>
      <c r="Y84" s="66">
        <f t="shared" si="7"/>
        <v>0.83333333333333337</v>
      </c>
      <c r="Z84" s="67" t="s">
        <v>370</v>
      </c>
      <c r="AA84" s="26"/>
      <c r="AB84" s="25"/>
      <c r="AC84" s="33"/>
      <c r="AD84" s="111" t="s">
        <v>365</v>
      </c>
      <c r="AE84" s="28" t="s">
        <v>366</v>
      </c>
      <c r="AF84" s="28" t="s">
        <v>367</v>
      </c>
    </row>
    <row r="85" spans="1:32" s="17" customFormat="1" ht="18" thickTop="1" thickBot="1">
      <c r="A85" s="204" t="s">
        <v>397</v>
      </c>
      <c r="B85" s="45" t="s">
        <v>398</v>
      </c>
      <c r="C85" s="8" t="s">
        <v>366</v>
      </c>
      <c r="D85" s="100" t="s">
        <v>364</v>
      </c>
      <c r="E85" s="27" t="s">
        <v>206</v>
      </c>
      <c r="F85" s="96" t="s">
        <v>161</v>
      </c>
      <c r="G85" s="96" t="s">
        <v>161</v>
      </c>
      <c r="H85" s="28" t="s">
        <v>366</v>
      </c>
      <c r="I85" s="27" t="s">
        <v>206</v>
      </c>
      <c r="J85" s="100" t="s">
        <v>364</v>
      </c>
      <c r="K85" s="96" t="s">
        <v>161</v>
      </c>
      <c r="L85" s="27" t="s">
        <v>206</v>
      </c>
      <c r="M85" s="7" t="s">
        <v>161</v>
      </c>
      <c r="N85" s="27" t="s">
        <v>206</v>
      </c>
      <c r="O85" s="115" t="s">
        <v>206</v>
      </c>
      <c r="P85" s="27" t="s">
        <v>206</v>
      </c>
      <c r="Q85" s="27" t="s">
        <v>206</v>
      </c>
      <c r="R85" s="27" t="s">
        <v>206</v>
      </c>
      <c r="S85" s="99" t="s">
        <v>161</v>
      </c>
      <c r="T85" s="99" t="s">
        <v>161</v>
      </c>
      <c r="U85" s="29"/>
      <c r="V85" s="153"/>
      <c r="W85" s="65">
        <f t="shared" si="5"/>
        <v>8</v>
      </c>
      <c r="X85" s="30">
        <f t="shared" si="6"/>
        <v>2</v>
      </c>
      <c r="Y85" s="66">
        <f t="shared" si="7"/>
        <v>0.5</v>
      </c>
      <c r="Z85" s="67" t="s">
        <v>370</v>
      </c>
      <c r="AA85" s="26"/>
      <c r="AB85" s="25"/>
      <c r="AC85" s="29"/>
      <c r="AD85" s="111" t="s">
        <v>365</v>
      </c>
      <c r="AE85" s="28" t="s">
        <v>366</v>
      </c>
      <c r="AF85" s="28" t="s">
        <v>367</v>
      </c>
    </row>
    <row r="86" spans="1:32" s="14" customFormat="1" ht="18" thickTop="1" thickBot="1">
      <c r="A86" s="205"/>
      <c r="B86" s="41" t="s">
        <v>399</v>
      </c>
      <c r="C86" s="7" t="s">
        <v>364</v>
      </c>
      <c r="D86" s="27" t="s">
        <v>206</v>
      </c>
      <c r="E86" s="96" t="s">
        <v>364</v>
      </c>
      <c r="F86" s="96" t="s">
        <v>161</v>
      </c>
      <c r="G86" s="96" t="s">
        <v>161</v>
      </c>
      <c r="H86" s="96" t="s">
        <v>161</v>
      </c>
      <c r="I86" s="7" t="s">
        <v>161</v>
      </c>
      <c r="J86" s="100" t="s">
        <v>364</v>
      </c>
      <c r="K86" s="96" t="s">
        <v>161</v>
      </c>
      <c r="L86" s="96" t="s">
        <v>364</v>
      </c>
      <c r="M86" s="7" t="s">
        <v>161</v>
      </c>
      <c r="N86" s="27" t="s">
        <v>206</v>
      </c>
      <c r="O86" s="115" t="s">
        <v>206</v>
      </c>
      <c r="P86" s="27" t="s">
        <v>206</v>
      </c>
      <c r="Q86" s="27" t="s">
        <v>206</v>
      </c>
      <c r="R86" s="27" t="s">
        <v>206</v>
      </c>
      <c r="S86" s="96" t="s">
        <v>161</v>
      </c>
      <c r="T86" s="96" t="s">
        <v>161</v>
      </c>
      <c r="U86" s="24"/>
      <c r="V86" s="154"/>
      <c r="W86" s="65">
        <f t="shared" si="5"/>
        <v>6</v>
      </c>
      <c r="X86" s="30">
        <f t="shared" si="6"/>
        <v>0</v>
      </c>
      <c r="Y86" s="66">
        <f t="shared" si="7"/>
        <v>0.33333333333333331</v>
      </c>
      <c r="Z86" s="67" t="s">
        <v>370</v>
      </c>
      <c r="AA86" s="26"/>
      <c r="AB86" s="25"/>
      <c r="AC86" s="24"/>
      <c r="AD86" s="111" t="s">
        <v>365</v>
      </c>
      <c r="AE86" s="28" t="s">
        <v>366</v>
      </c>
      <c r="AF86" s="28" t="s">
        <v>367</v>
      </c>
    </row>
    <row r="87" spans="1:32" s="14" customFormat="1" ht="18" thickTop="1" thickBot="1">
      <c r="A87" s="205"/>
      <c r="B87" s="41" t="s">
        <v>400</v>
      </c>
      <c r="C87" s="7" t="s">
        <v>364</v>
      </c>
      <c r="D87" s="27" t="s">
        <v>206</v>
      </c>
      <c r="E87" s="96" t="s">
        <v>364</v>
      </c>
      <c r="F87" s="115" t="s">
        <v>206</v>
      </c>
      <c r="G87" s="115" t="s">
        <v>206</v>
      </c>
      <c r="H87" s="96" t="s">
        <v>161</v>
      </c>
      <c r="I87" s="96" t="s">
        <v>161</v>
      </c>
      <c r="J87" s="27" t="s">
        <v>206</v>
      </c>
      <c r="K87" s="115" t="s">
        <v>206</v>
      </c>
      <c r="L87" s="27" t="s">
        <v>206</v>
      </c>
      <c r="M87" s="7" t="s">
        <v>161</v>
      </c>
      <c r="N87" s="27" t="s">
        <v>206</v>
      </c>
      <c r="O87" s="115" t="s">
        <v>206</v>
      </c>
      <c r="P87" s="27" t="s">
        <v>206</v>
      </c>
      <c r="Q87" s="27" t="s">
        <v>206</v>
      </c>
      <c r="R87" s="27" t="s">
        <v>206</v>
      </c>
      <c r="S87" s="96" t="s">
        <v>161</v>
      </c>
      <c r="T87" s="96" t="s">
        <v>161</v>
      </c>
      <c r="U87" s="24"/>
      <c r="V87" s="154"/>
      <c r="W87" s="65">
        <f t="shared" si="5"/>
        <v>11</v>
      </c>
      <c r="X87" s="30">
        <f t="shared" si="6"/>
        <v>0</v>
      </c>
      <c r="Y87" s="66">
        <f t="shared" si="7"/>
        <v>0.61111111111111116</v>
      </c>
      <c r="Z87" s="67" t="s">
        <v>370</v>
      </c>
      <c r="AA87" s="26"/>
      <c r="AB87" s="25"/>
      <c r="AC87" s="24"/>
      <c r="AD87" s="111" t="s">
        <v>365</v>
      </c>
      <c r="AE87" s="28" t="s">
        <v>366</v>
      </c>
      <c r="AF87" s="28" t="s">
        <v>367</v>
      </c>
    </row>
    <row r="88" spans="1:32" s="14" customFormat="1" ht="18" thickTop="1" thickBot="1">
      <c r="A88" s="205"/>
      <c r="B88" s="41" t="s">
        <v>401</v>
      </c>
      <c r="C88" s="9" t="s">
        <v>206</v>
      </c>
      <c r="D88" s="100" t="s">
        <v>364</v>
      </c>
      <c r="E88" s="96" t="s">
        <v>364</v>
      </c>
      <c r="F88" s="115" t="s">
        <v>206</v>
      </c>
      <c r="G88" s="115" t="s">
        <v>206</v>
      </c>
      <c r="H88" s="96" t="s">
        <v>161</v>
      </c>
      <c r="I88" s="7" t="s">
        <v>161</v>
      </c>
      <c r="J88" s="100" t="s">
        <v>364</v>
      </c>
      <c r="K88" s="115" t="s">
        <v>206</v>
      </c>
      <c r="L88" s="96" t="s">
        <v>364</v>
      </c>
      <c r="M88" s="7" t="s">
        <v>161</v>
      </c>
      <c r="N88" s="27" t="s">
        <v>206</v>
      </c>
      <c r="O88" s="115" t="s">
        <v>206</v>
      </c>
      <c r="P88" s="27" t="s">
        <v>206</v>
      </c>
      <c r="Q88" s="27" t="s">
        <v>206</v>
      </c>
      <c r="R88" s="27" t="s">
        <v>206</v>
      </c>
      <c r="S88" s="27" t="s">
        <v>206</v>
      </c>
      <c r="T88" s="27" t="s">
        <v>206</v>
      </c>
      <c r="U88" s="24"/>
      <c r="V88" s="154"/>
      <c r="W88" s="65">
        <f t="shared" si="5"/>
        <v>11</v>
      </c>
      <c r="X88" s="30">
        <f t="shared" si="6"/>
        <v>0</v>
      </c>
      <c r="Y88" s="66">
        <f t="shared" si="7"/>
        <v>0.61111111111111116</v>
      </c>
      <c r="Z88" s="67" t="s">
        <v>370</v>
      </c>
      <c r="AA88" s="26"/>
      <c r="AB88" s="25"/>
      <c r="AC88" s="24"/>
      <c r="AD88" s="111" t="s">
        <v>365</v>
      </c>
      <c r="AE88" s="28" t="s">
        <v>366</v>
      </c>
      <c r="AF88" s="28" t="s">
        <v>367</v>
      </c>
    </row>
    <row r="89" spans="1:32" s="14" customFormat="1" ht="18" thickTop="1" thickBot="1">
      <c r="A89" s="205"/>
      <c r="B89" s="41" t="s">
        <v>402</v>
      </c>
      <c r="C89" s="9" t="s">
        <v>206</v>
      </c>
      <c r="D89" s="27" t="s">
        <v>206</v>
      </c>
      <c r="E89" s="27" t="s">
        <v>206</v>
      </c>
      <c r="F89" s="115" t="s">
        <v>206</v>
      </c>
      <c r="G89" s="115" t="s">
        <v>206</v>
      </c>
      <c r="H89" s="27" t="s">
        <v>206</v>
      </c>
      <c r="I89" s="27" t="s">
        <v>206</v>
      </c>
      <c r="J89" s="27" t="s">
        <v>206</v>
      </c>
      <c r="K89" s="115" t="s">
        <v>206</v>
      </c>
      <c r="L89" s="27" t="s">
        <v>206</v>
      </c>
      <c r="M89" s="9" t="s">
        <v>206</v>
      </c>
      <c r="N89" s="27" t="s">
        <v>206</v>
      </c>
      <c r="O89" s="115" t="s">
        <v>206</v>
      </c>
      <c r="P89" s="27" t="s">
        <v>206</v>
      </c>
      <c r="Q89" s="27" t="s">
        <v>206</v>
      </c>
      <c r="R89" s="27" t="s">
        <v>206</v>
      </c>
      <c r="S89" s="96" t="s">
        <v>161</v>
      </c>
      <c r="T89" s="96" t="s">
        <v>161</v>
      </c>
      <c r="U89" s="24"/>
      <c r="V89" s="154"/>
      <c r="W89" s="65">
        <f t="shared" si="5"/>
        <v>16</v>
      </c>
      <c r="X89" s="30">
        <f t="shared" si="6"/>
        <v>0</v>
      </c>
      <c r="Y89" s="66">
        <f t="shared" si="7"/>
        <v>0.88888888888888884</v>
      </c>
      <c r="Z89" s="67" t="s">
        <v>370</v>
      </c>
      <c r="AA89" s="26"/>
      <c r="AB89" s="25"/>
      <c r="AC89" s="24"/>
      <c r="AD89" s="111" t="s">
        <v>365</v>
      </c>
      <c r="AE89" s="28" t="s">
        <v>366</v>
      </c>
      <c r="AF89" s="28" t="s">
        <v>367</v>
      </c>
    </row>
    <row r="90" spans="1:32" s="14" customFormat="1" ht="18" thickTop="1" thickBot="1">
      <c r="A90" s="205"/>
      <c r="B90" s="41" t="s">
        <v>403</v>
      </c>
      <c r="C90" s="9" t="s">
        <v>206</v>
      </c>
      <c r="D90" s="27" t="s">
        <v>206</v>
      </c>
      <c r="E90" s="27" t="s">
        <v>206</v>
      </c>
      <c r="F90" s="115" t="s">
        <v>206</v>
      </c>
      <c r="G90" s="115" t="s">
        <v>206</v>
      </c>
      <c r="H90" s="27" t="s">
        <v>206</v>
      </c>
      <c r="I90" s="27" t="s">
        <v>206</v>
      </c>
      <c r="J90" s="27" t="s">
        <v>206</v>
      </c>
      <c r="K90" s="115" t="s">
        <v>206</v>
      </c>
      <c r="L90" s="27" t="s">
        <v>206</v>
      </c>
      <c r="M90" s="9" t="s">
        <v>206</v>
      </c>
      <c r="N90" s="27" t="s">
        <v>206</v>
      </c>
      <c r="O90" s="115" t="s">
        <v>206</v>
      </c>
      <c r="P90" s="27" t="s">
        <v>206</v>
      </c>
      <c r="Q90" s="27" t="s">
        <v>206</v>
      </c>
      <c r="R90" s="27" t="s">
        <v>206</v>
      </c>
      <c r="S90" s="96" t="s">
        <v>161</v>
      </c>
      <c r="T90" s="96" t="s">
        <v>161</v>
      </c>
      <c r="U90" s="24"/>
      <c r="V90" s="154"/>
      <c r="W90" s="65">
        <f t="shared" si="5"/>
        <v>16</v>
      </c>
      <c r="X90" s="30">
        <f t="shared" si="6"/>
        <v>0</v>
      </c>
      <c r="Y90" s="66">
        <f t="shared" si="7"/>
        <v>0.88888888888888884</v>
      </c>
      <c r="Z90" s="67" t="s">
        <v>370</v>
      </c>
      <c r="AA90" s="26"/>
      <c r="AB90" s="25"/>
      <c r="AC90" s="24"/>
      <c r="AD90" s="111" t="s">
        <v>365</v>
      </c>
      <c r="AE90" s="28" t="s">
        <v>366</v>
      </c>
      <c r="AF90" s="28" t="s">
        <v>367</v>
      </c>
    </row>
    <row r="91" spans="1:32" s="14" customFormat="1" ht="18" thickTop="1" thickBot="1">
      <c r="A91" s="205"/>
      <c r="B91" s="41" t="s">
        <v>404</v>
      </c>
      <c r="C91" s="9" t="s">
        <v>206</v>
      </c>
      <c r="D91" s="27" t="s">
        <v>206</v>
      </c>
      <c r="E91" s="27" t="s">
        <v>206</v>
      </c>
      <c r="F91" s="115" t="s">
        <v>206</v>
      </c>
      <c r="G91" s="115" t="s">
        <v>206</v>
      </c>
      <c r="H91" s="27" t="s">
        <v>206</v>
      </c>
      <c r="I91" s="27" t="s">
        <v>206</v>
      </c>
      <c r="J91" s="27" t="s">
        <v>206</v>
      </c>
      <c r="K91" s="115" t="s">
        <v>206</v>
      </c>
      <c r="L91" s="27" t="s">
        <v>206</v>
      </c>
      <c r="M91" s="9" t="s">
        <v>206</v>
      </c>
      <c r="N91" s="27" t="s">
        <v>206</v>
      </c>
      <c r="O91" s="115" t="s">
        <v>206</v>
      </c>
      <c r="P91" s="27" t="s">
        <v>206</v>
      </c>
      <c r="Q91" s="27" t="s">
        <v>206</v>
      </c>
      <c r="R91" s="27" t="s">
        <v>206</v>
      </c>
      <c r="S91" s="27" t="s">
        <v>206</v>
      </c>
      <c r="T91" s="27" t="s">
        <v>206</v>
      </c>
      <c r="U91" s="24"/>
      <c r="V91" s="154"/>
      <c r="W91" s="65">
        <f t="shared" si="5"/>
        <v>18</v>
      </c>
      <c r="X91" s="30">
        <f t="shared" si="6"/>
        <v>0</v>
      </c>
      <c r="Y91" s="66">
        <f t="shared" si="7"/>
        <v>1</v>
      </c>
      <c r="Z91" s="67" t="s">
        <v>370</v>
      </c>
      <c r="AA91" s="26"/>
      <c r="AB91" s="25"/>
      <c r="AC91" s="24"/>
      <c r="AD91" s="111" t="s">
        <v>365</v>
      </c>
      <c r="AE91" s="28" t="s">
        <v>366</v>
      </c>
      <c r="AF91" s="28" t="s">
        <v>367</v>
      </c>
    </row>
    <row r="92" spans="1:32" s="14" customFormat="1" ht="18" thickTop="1" thickBot="1">
      <c r="A92" s="205"/>
      <c r="B92" s="41" t="s">
        <v>405</v>
      </c>
      <c r="C92" s="7" t="s">
        <v>364</v>
      </c>
      <c r="D92" s="100" t="s">
        <v>364</v>
      </c>
      <c r="E92" s="96" t="s">
        <v>364</v>
      </c>
      <c r="F92" s="96" t="s">
        <v>161</v>
      </c>
      <c r="G92" s="96" t="s">
        <v>161</v>
      </c>
      <c r="H92" s="27" t="s">
        <v>206</v>
      </c>
      <c r="I92" s="7" t="s">
        <v>161</v>
      </c>
      <c r="J92" s="100" t="s">
        <v>364</v>
      </c>
      <c r="K92" s="96" t="s">
        <v>161</v>
      </c>
      <c r="L92" s="96" t="s">
        <v>364</v>
      </c>
      <c r="M92" s="7" t="s">
        <v>161</v>
      </c>
      <c r="N92" s="27" t="s">
        <v>206</v>
      </c>
      <c r="O92" s="115" t="s">
        <v>206</v>
      </c>
      <c r="P92" s="27" t="s">
        <v>206</v>
      </c>
      <c r="Q92" s="27" t="s">
        <v>206</v>
      </c>
      <c r="R92" s="96" t="s">
        <v>161</v>
      </c>
      <c r="S92" s="96" t="s">
        <v>161</v>
      </c>
      <c r="T92" s="96" t="s">
        <v>161</v>
      </c>
      <c r="U92" s="24"/>
      <c r="V92" s="154"/>
      <c r="W92" s="65">
        <f t="shared" si="5"/>
        <v>5</v>
      </c>
      <c r="X92" s="30">
        <f t="shared" si="6"/>
        <v>0</v>
      </c>
      <c r="Y92" s="80">
        <f t="shared" si="7"/>
        <v>0.27777777777777779</v>
      </c>
      <c r="Z92" s="155" t="s">
        <v>179</v>
      </c>
      <c r="AA92" s="26"/>
      <c r="AB92" s="25"/>
      <c r="AC92" s="24"/>
      <c r="AD92" s="111" t="s">
        <v>365</v>
      </c>
      <c r="AE92" s="28" t="s">
        <v>366</v>
      </c>
      <c r="AF92" s="28" t="s">
        <v>367</v>
      </c>
    </row>
    <row r="93" spans="1:32" s="14" customFormat="1" ht="18" thickTop="1" thickBot="1">
      <c r="A93" s="205"/>
      <c r="B93" s="41" t="s">
        <v>406</v>
      </c>
      <c r="C93" s="7" t="s">
        <v>364</v>
      </c>
      <c r="D93" s="100" t="s">
        <v>364</v>
      </c>
      <c r="E93" s="96" t="s">
        <v>364</v>
      </c>
      <c r="F93" s="96" t="s">
        <v>161</v>
      </c>
      <c r="G93" s="96" t="s">
        <v>161</v>
      </c>
      <c r="H93" s="96" t="s">
        <v>161</v>
      </c>
      <c r="I93" s="7" t="s">
        <v>161</v>
      </c>
      <c r="J93" s="100" t="s">
        <v>364</v>
      </c>
      <c r="K93" s="96" t="s">
        <v>161</v>
      </c>
      <c r="L93" s="96" t="s">
        <v>364</v>
      </c>
      <c r="M93" s="7" t="s">
        <v>161</v>
      </c>
      <c r="N93" s="27" t="s">
        <v>206</v>
      </c>
      <c r="O93" s="115" t="s">
        <v>206</v>
      </c>
      <c r="P93" s="27" t="s">
        <v>206</v>
      </c>
      <c r="Q93" s="27" t="s">
        <v>206</v>
      </c>
      <c r="R93" s="96" t="s">
        <v>161</v>
      </c>
      <c r="S93" s="96" t="s">
        <v>161</v>
      </c>
      <c r="T93" s="96" t="s">
        <v>161</v>
      </c>
      <c r="U93" s="24"/>
      <c r="V93" s="154"/>
      <c r="W93" s="65">
        <f t="shared" si="5"/>
        <v>4</v>
      </c>
      <c r="X93" s="30">
        <f t="shared" si="6"/>
        <v>0</v>
      </c>
      <c r="Y93" s="80">
        <f t="shared" si="7"/>
        <v>0.22222222222222221</v>
      </c>
      <c r="Z93" s="155" t="s">
        <v>367</v>
      </c>
      <c r="AA93" s="26"/>
      <c r="AB93" s="25"/>
      <c r="AC93" s="24"/>
      <c r="AD93" s="111" t="s">
        <v>365</v>
      </c>
      <c r="AE93" s="28" t="s">
        <v>366</v>
      </c>
      <c r="AF93" s="28" t="s">
        <v>367</v>
      </c>
    </row>
    <row r="94" spans="1:32" s="14" customFormat="1" ht="18" thickTop="1" thickBot="1">
      <c r="A94" s="205"/>
      <c r="B94" s="41" t="s">
        <v>407</v>
      </c>
      <c r="C94" s="8" t="s">
        <v>366</v>
      </c>
      <c r="D94" s="27" t="s">
        <v>206</v>
      </c>
      <c r="E94" s="96" t="s">
        <v>364</v>
      </c>
      <c r="F94" s="96" t="s">
        <v>161</v>
      </c>
      <c r="G94" s="96" t="s">
        <v>161</v>
      </c>
      <c r="H94" s="27" t="s">
        <v>206</v>
      </c>
      <c r="I94" s="27" t="s">
        <v>206</v>
      </c>
      <c r="J94" s="100" t="s">
        <v>364</v>
      </c>
      <c r="K94" s="96" t="s">
        <v>161</v>
      </c>
      <c r="L94" s="96" t="s">
        <v>364</v>
      </c>
      <c r="M94" s="7" t="s">
        <v>161</v>
      </c>
      <c r="N94" s="27" t="s">
        <v>206</v>
      </c>
      <c r="O94" s="115" t="s">
        <v>206</v>
      </c>
      <c r="P94" s="27" t="s">
        <v>206</v>
      </c>
      <c r="Q94" s="27" t="s">
        <v>206</v>
      </c>
      <c r="R94" s="27" t="s">
        <v>206</v>
      </c>
      <c r="S94" s="96" t="s">
        <v>161</v>
      </c>
      <c r="T94" s="96" t="s">
        <v>161</v>
      </c>
      <c r="U94" s="24"/>
      <c r="V94" s="154"/>
      <c r="W94" s="65">
        <f t="shared" si="5"/>
        <v>8</v>
      </c>
      <c r="X94" s="30">
        <f t="shared" si="6"/>
        <v>1</v>
      </c>
      <c r="Y94" s="66">
        <f t="shared" si="7"/>
        <v>0.47222222222222221</v>
      </c>
      <c r="Z94" s="67" t="s">
        <v>370</v>
      </c>
      <c r="AA94" s="26"/>
      <c r="AB94" s="25"/>
      <c r="AC94" s="24"/>
      <c r="AD94" s="111" t="s">
        <v>365</v>
      </c>
      <c r="AE94" s="28" t="s">
        <v>366</v>
      </c>
      <c r="AF94" s="28" t="s">
        <v>367</v>
      </c>
    </row>
    <row r="95" spans="1:32" s="14" customFormat="1" ht="18" thickTop="1" thickBot="1">
      <c r="A95" s="205"/>
      <c r="B95" s="41" t="s">
        <v>408</v>
      </c>
      <c r="C95" s="8" t="s">
        <v>366</v>
      </c>
      <c r="D95" s="27" t="s">
        <v>206</v>
      </c>
      <c r="E95" s="96" t="s">
        <v>364</v>
      </c>
      <c r="F95" s="28" t="s">
        <v>162</v>
      </c>
      <c r="G95" s="28" t="s">
        <v>162</v>
      </c>
      <c r="H95" s="27" t="s">
        <v>206</v>
      </c>
      <c r="I95" s="27" t="s">
        <v>206</v>
      </c>
      <c r="J95" s="27" t="s">
        <v>206</v>
      </c>
      <c r="K95" s="28" t="s">
        <v>162</v>
      </c>
      <c r="L95" s="96" t="s">
        <v>364</v>
      </c>
      <c r="M95" s="7" t="s">
        <v>161</v>
      </c>
      <c r="N95" s="27" t="s">
        <v>206</v>
      </c>
      <c r="O95" s="115" t="s">
        <v>206</v>
      </c>
      <c r="P95" s="27" t="s">
        <v>206</v>
      </c>
      <c r="Q95" s="27" t="s">
        <v>206</v>
      </c>
      <c r="R95" s="27" t="s">
        <v>206</v>
      </c>
      <c r="S95" s="96" t="s">
        <v>161</v>
      </c>
      <c r="T95" s="96" t="s">
        <v>161</v>
      </c>
      <c r="U95" s="24"/>
      <c r="V95" s="154"/>
      <c r="W95" s="65">
        <f t="shared" si="5"/>
        <v>9</v>
      </c>
      <c r="X95" s="30">
        <f t="shared" si="6"/>
        <v>4</v>
      </c>
      <c r="Y95" s="66">
        <f t="shared" si="7"/>
        <v>0.61111111111111116</v>
      </c>
      <c r="Z95" s="67" t="s">
        <v>370</v>
      </c>
      <c r="AA95" s="26"/>
      <c r="AB95" s="25"/>
      <c r="AC95" s="24"/>
      <c r="AD95" s="111" t="s">
        <v>365</v>
      </c>
      <c r="AE95" s="28" t="s">
        <v>366</v>
      </c>
      <c r="AF95" s="28" t="s">
        <v>367</v>
      </c>
    </row>
    <row r="96" spans="1:32" s="18" customFormat="1" ht="18" thickTop="1" thickBot="1">
      <c r="A96" s="206"/>
      <c r="B96" s="42" t="s">
        <v>409</v>
      </c>
      <c r="C96" s="9" t="s">
        <v>206</v>
      </c>
      <c r="D96" s="27" t="s">
        <v>206</v>
      </c>
      <c r="E96" s="27" t="s">
        <v>206</v>
      </c>
      <c r="F96" s="115" t="s">
        <v>206</v>
      </c>
      <c r="G96" s="115" t="s">
        <v>206</v>
      </c>
      <c r="H96" s="27" t="s">
        <v>206</v>
      </c>
      <c r="I96" s="27" t="s">
        <v>206</v>
      </c>
      <c r="J96" s="27" t="s">
        <v>206</v>
      </c>
      <c r="K96" s="115" t="s">
        <v>206</v>
      </c>
      <c r="L96" s="27" t="s">
        <v>206</v>
      </c>
      <c r="M96" s="9" t="s">
        <v>206</v>
      </c>
      <c r="N96" s="27" t="s">
        <v>206</v>
      </c>
      <c r="O96" s="115" t="s">
        <v>206</v>
      </c>
      <c r="P96" s="27" t="s">
        <v>206</v>
      </c>
      <c r="Q96" s="27" t="s">
        <v>206</v>
      </c>
      <c r="R96" s="27" t="s">
        <v>206</v>
      </c>
      <c r="S96" s="100" t="s">
        <v>161</v>
      </c>
      <c r="T96" s="100" t="s">
        <v>161</v>
      </c>
      <c r="U96" s="31"/>
      <c r="V96" s="156"/>
      <c r="W96" s="65">
        <f t="shared" si="5"/>
        <v>16</v>
      </c>
      <c r="X96" s="30">
        <f t="shared" si="6"/>
        <v>0</v>
      </c>
      <c r="Y96" s="66">
        <f t="shared" si="7"/>
        <v>0.88888888888888884</v>
      </c>
      <c r="Z96" s="67" t="s">
        <v>370</v>
      </c>
      <c r="AA96" s="26"/>
      <c r="AB96" s="25"/>
      <c r="AC96" s="31"/>
      <c r="AD96" s="111" t="s">
        <v>365</v>
      </c>
      <c r="AE96" s="28" t="s">
        <v>366</v>
      </c>
      <c r="AF96" s="28" t="s">
        <v>367</v>
      </c>
    </row>
    <row r="97" spans="1:32" s="16" customFormat="1" ht="16.5" customHeight="1" thickTop="1" thickBot="1">
      <c r="A97" s="212" t="s">
        <v>410</v>
      </c>
      <c r="B97" s="43" t="s">
        <v>411</v>
      </c>
      <c r="C97" s="7" t="s">
        <v>364</v>
      </c>
      <c r="D97" s="100" t="s">
        <v>364</v>
      </c>
      <c r="E97" s="96" t="s">
        <v>364</v>
      </c>
      <c r="F97" s="7" t="s">
        <v>161</v>
      </c>
      <c r="G97" s="7" t="s">
        <v>161</v>
      </c>
      <c r="H97" s="7" t="s">
        <v>161</v>
      </c>
      <c r="I97" s="7" t="s">
        <v>161</v>
      </c>
      <c r="J97" s="100" t="s">
        <v>364</v>
      </c>
      <c r="K97" s="7" t="s">
        <v>161</v>
      </c>
      <c r="L97" s="96" t="s">
        <v>364</v>
      </c>
      <c r="M97" s="7" t="s">
        <v>161</v>
      </c>
      <c r="N97" s="100" t="s">
        <v>364</v>
      </c>
      <c r="O97" s="115" t="s">
        <v>206</v>
      </c>
      <c r="P97" s="100" t="s">
        <v>364</v>
      </c>
      <c r="Q97" s="27" t="s">
        <v>206</v>
      </c>
      <c r="R97" s="27" t="s">
        <v>206</v>
      </c>
      <c r="S97" s="7" t="s">
        <v>161</v>
      </c>
      <c r="T97" s="7" t="s">
        <v>161</v>
      </c>
      <c r="U97" s="32"/>
      <c r="V97" s="157"/>
      <c r="W97" s="65">
        <f t="shared" si="5"/>
        <v>3</v>
      </c>
      <c r="X97" s="30">
        <f t="shared" si="6"/>
        <v>0</v>
      </c>
      <c r="Y97" s="79">
        <f t="shared" si="7"/>
        <v>0.16666666666666666</v>
      </c>
      <c r="Z97" s="71"/>
      <c r="AA97" s="26"/>
      <c r="AB97" s="25"/>
      <c r="AC97" s="32"/>
      <c r="AD97" s="111" t="s">
        <v>365</v>
      </c>
      <c r="AE97" s="28" t="s">
        <v>366</v>
      </c>
      <c r="AF97" s="28" t="s">
        <v>367</v>
      </c>
    </row>
    <row r="98" spans="1:32" s="14" customFormat="1" ht="18" thickTop="1" thickBot="1">
      <c r="A98" s="213"/>
      <c r="B98" s="41" t="s">
        <v>412</v>
      </c>
      <c r="C98" s="9" t="s">
        <v>206</v>
      </c>
      <c r="D98" s="100" t="s">
        <v>364</v>
      </c>
      <c r="E98" s="96" t="s">
        <v>364</v>
      </c>
      <c r="F98" s="7" t="s">
        <v>161</v>
      </c>
      <c r="G98" s="7" t="s">
        <v>161</v>
      </c>
      <c r="H98" s="96" t="s">
        <v>161</v>
      </c>
      <c r="I98" s="7" t="s">
        <v>161</v>
      </c>
      <c r="J98" s="100" t="s">
        <v>364</v>
      </c>
      <c r="K98" s="7" t="s">
        <v>161</v>
      </c>
      <c r="L98" s="96" t="s">
        <v>364</v>
      </c>
      <c r="M98" s="7" t="s">
        <v>161</v>
      </c>
      <c r="N98" s="100" t="s">
        <v>364</v>
      </c>
      <c r="O98" s="115" t="s">
        <v>206</v>
      </c>
      <c r="P98" s="100" t="s">
        <v>364</v>
      </c>
      <c r="Q98" s="27" t="s">
        <v>206</v>
      </c>
      <c r="R98" s="27" t="s">
        <v>206</v>
      </c>
      <c r="S98" s="96" t="s">
        <v>161</v>
      </c>
      <c r="T98" s="96" t="s">
        <v>161</v>
      </c>
      <c r="U98" s="24"/>
      <c r="V98" s="154"/>
      <c r="W98" s="65">
        <f t="shared" si="5"/>
        <v>4</v>
      </c>
      <c r="X98" s="30">
        <f t="shared" si="6"/>
        <v>0</v>
      </c>
      <c r="Y98" s="80">
        <f t="shared" si="7"/>
        <v>0.22222222222222221</v>
      </c>
      <c r="Z98" s="155" t="s">
        <v>367</v>
      </c>
      <c r="AA98" s="26"/>
      <c r="AB98" s="25"/>
      <c r="AC98" s="24"/>
      <c r="AD98" s="111" t="s">
        <v>365</v>
      </c>
      <c r="AE98" s="28" t="s">
        <v>366</v>
      </c>
      <c r="AF98" s="28" t="s">
        <v>367</v>
      </c>
    </row>
    <row r="99" spans="1:32" s="14" customFormat="1" ht="18" thickTop="1" thickBot="1">
      <c r="A99" s="213"/>
      <c r="B99" s="41" t="s">
        <v>413</v>
      </c>
      <c r="C99" s="7" t="s">
        <v>364</v>
      </c>
      <c r="D99" s="100" t="s">
        <v>364</v>
      </c>
      <c r="E99" s="96" t="s">
        <v>364</v>
      </c>
      <c r="F99" s="7" t="s">
        <v>161</v>
      </c>
      <c r="G99" s="7" t="s">
        <v>161</v>
      </c>
      <c r="H99" s="96" t="s">
        <v>161</v>
      </c>
      <c r="I99" s="7" t="s">
        <v>161</v>
      </c>
      <c r="J99" s="100" t="s">
        <v>364</v>
      </c>
      <c r="K99" s="7" t="s">
        <v>161</v>
      </c>
      <c r="L99" s="96" t="s">
        <v>364</v>
      </c>
      <c r="M99" s="7" t="s">
        <v>161</v>
      </c>
      <c r="N99" s="100" t="s">
        <v>364</v>
      </c>
      <c r="O99" s="115" t="s">
        <v>206</v>
      </c>
      <c r="P99" s="100" t="s">
        <v>364</v>
      </c>
      <c r="Q99" s="27" t="s">
        <v>206</v>
      </c>
      <c r="R99" s="27" t="s">
        <v>206</v>
      </c>
      <c r="S99" s="96" t="s">
        <v>161</v>
      </c>
      <c r="T99" s="96" t="s">
        <v>161</v>
      </c>
      <c r="U99" s="24"/>
      <c r="V99" s="154"/>
      <c r="W99" s="65">
        <f t="shared" si="5"/>
        <v>3</v>
      </c>
      <c r="X99" s="30">
        <f t="shared" si="6"/>
        <v>0</v>
      </c>
      <c r="Y99" s="79">
        <f t="shared" si="7"/>
        <v>0.16666666666666666</v>
      </c>
      <c r="Z99" s="155"/>
      <c r="AA99" s="26"/>
      <c r="AB99" s="25"/>
      <c r="AC99" s="24"/>
      <c r="AD99" s="111" t="s">
        <v>365</v>
      </c>
      <c r="AE99" s="28" t="s">
        <v>366</v>
      </c>
      <c r="AF99" s="28" t="s">
        <v>367</v>
      </c>
    </row>
    <row r="100" spans="1:32" s="14" customFormat="1" ht="18" thickTop="1" thickBot="1">
      <c r="A100" s="213"/>
      <c r="B100" s="40" t="s">
        <v>414</v>
      </c>
      <c r="C100" s="8" t="s">
        <v>366</v>
      </c>
      <c r="D100" s="28" t="s">
        <v>366</v>
      </c>
      <c r="E100" s="28" t="s">
        <v>367</v>
      </c>
      <c r="F100" s="115" t="s">
        <v>206</v>
      </c>
      <c r="G100" s="115" t="s">
        <v>206</v>
      </c>
      <c r="H100" s="27" t="s">
        <v>206</v>
      </c>
      <c r="I100" s="27" t="s">
        <v>206</v>
      </c>
      <c r="J100" s="27" t="s">
        <v>206</v>
      </c>
      <c r="K100" s="115" t="s">
        <v>206</v>
      </c>
      <c r="L100" s="27" t="s">
        <v>206</v>
      </c>
      <c r="M100" s="7" t="s">
        <v>161</v>
      </c>
      <c r="N100" s="27" t="s">
        <v>206</v>
      </c>
      <c r="O100" s="115" t="s">
        <v>206</v>
      </c>
      <c r="P100" s="27" t="s">
        <v>206</v>
      </c>
      <c r="Q100" s="27" t="s">
        <v>206</v>
      </c>
      <c r="R100" s="27" t="s">
        <v>206</v>
      </c>
      <c r="S100" s="96" t="s">
        <v>161</v>
      </c>
      <c r="T100" s="96" t="s">
        <v>161</v>
      </c>
      <c r="U100" s="24"/>
      <c r="V100" s="154"/>
      <c r="W100" s="65">
        <f t="shared" si="5"/>
        <v>12</v>
      </c>
      <c r="X100" s="30">
        <f t="shared" si="6"/>
        <v>3</v>
      </c>
      <c r="Y100" s="66">
        <f t="shared" si="7"/>
        <v>0.75</v>
      </c>
      <c r="Z100" s="67" t="s">
        <v>370</v>
      </c>
      <c r="AA100" s="26"/>
      <c r="AB100" s="25"/>
      <c r="AC100" s="24"/>
      <c r="AD100" s="111" t="s">
        <v>365</v>
      </c>
      <c r="AE100" s="28" t="s">
        <v>366</v>
      </c>
      <c r="AF100" s="28" t="s">
        <v>367</v>
      </c>
    </row>
    <row r="101" spans="1:32" s="14" customFormat="1" ht="18" thickTop="1" thickBot="1">
      <c r="A101" s="213"/>
      <c r="B101" s="40" t="s">
        <v>415</v>
      </c>
      <c r="C101" s="7" t="s">
        <v>364</v>
      </c>
      <c r="D101" s="28" t="s">
        <v>366</v>
      </c>
      <c r="E101" s="28" t="s">
        <v>367</v>
      </c>
      <c r="F101" s="96" t="s">
        <v>161</v>
      </c>
      <c r="G101" s="96" t="s">
        <v>161</v>
      </c>
      <c r="H101" s="27" t="s">
        <v>206</v>
      </c>
      <c r="I101" s="27" t="s">
        <v>206</v>
      </c>
      <c r="J101" s="28" t="s">
        <v>366</v>
      </c>
      <c r="K101" s="96" t="s">
        <v>161</v>
      </c>
      <c r="L101" s="28" t="s">
        <v>367</v>
      </c>
      <c r="M101" s="7" t="s">
        <v>161</v>
      </c>
      <c r="N101" s="27" t="s">
        <v>206</v>
      </c>
      <c r="O101" s="115" t="s">
        <v>206</v>
      </c>
      <c r="P101" s="27" t="s">
        <v>206</v>
      </c>
      <c r="Q101" s="27" t="s">
        <v>206</v>
      </c>
      <c r="R101" s="28" t="s">
        <v>162</v>
      </c>
      <c r="S101" s="96" t="s">
        <v>161</v>
      </c>
      <c r="T101" s="10" t="s">
        <v>518</v>
      </c>
      <c r="U101" s="24"/>
      <c r="V101" s="154"/>
      <c r="W101" s="65">
        <f t="shared" si="5"/>
        <v>6</v>
      </c>
      <c r="X101" s="30">
        <f t="shared" si="6"/>
        <v>5</v>
      </c>
      <c r="Y101" s="66">
        <f t="shared" si="7"/>
        <v>0.47222222222222221</v>
      </c>
      <c r="Z101" s="67" t="s">
        <v>370</v>
      </c>
      <c r="AA101" s="26"/>
      <c r="AB101" s="25"/>
      <c r="AC101" s="24"/>
      <c r="AD101" s="111" t="s">
        <v>365</v>
      </c>
      <c r="AE101" s="28" t="s">
        <v>366</v>
      </c>
      <c r="AF101" s="28" t="s">
        <v>367</v>
      </c>
    </row>
    <row r="102" spans="1:32" s="14" customFormat="1" ht="18" thickTop="1" thickBot="1">
      <c r="A102" s="213"/>
      <c r="B102" s="40" t="s">
        <v>416</v>
      </c>
      <c r="C102" s="7" t="s">
        <v>364</v>
      </c>
      <c r="D102" s="100" t="s">
        <v>364</v>
      </c>
      <c r="E102" s="28" t="s">
        <v>367</v>
      </c>
      <c r="F102" s="96" t="s">
        <v>161</v>
      </c>
      <c r="G102" s="96" t="s">
        <v>161</v>
      </c>
      <c r="H102" s="27" t="s">
        <v>206</v>
      </c>
      <c r="I102" s="27" t="s">
        <v>206</v>
      </c>
      <c r="J102" s="100" t="s">
        <v>364</v>
      </c>
      <c r="K102" s="96" t="s">
        <v>161</v>
      </c>
      <c r="L102" s="28" t="s">
        <v>367</v>
      </c>
      <c r="M102" s="7" t="s">
        <v>161</v>
      </c>
      <c r="N102" s="27" t="s">
        <v>206</v>
      </c>
      <c r="O102" s="115" t="s">
        <v>206</v>
      </c>
      <c r="P102" s="27" t="s">
        <v>206</v>
      </c>
      <c r="Q102" s="27" t="s">
        <v>206</v>
      </c>
      <c r="R102" s="28" t="s">
        <v>162</v>
      </c>
      <c r="S102" s="96" t="s">
        <v>161</v>
      </c>
      <c r="T102" s="10" t="s">
        <v>518</v>
      </c>
      <c r="U102" s="24"/>
      <c r="V102" s="154"/>
      <c r="W102" s="65">
        <f t="shared" si="5"/>
        <v>6</v>
      </c>
      <c r="X102" s="30">
        <f t="shared" si="6"/>
        <v>3</v>
      </c>
      <c r="Y102" s="66">
        <f t="shared" si="7"/>
        <v>0.41666666666666669</v>
      </c>
      <c r="Z102" s="67" t="s">
        <v>370</v>
      </c>
      <c r="AA102" s="26"/>
      <c r="AB102" s="25"/>
      <c r="AC102" s="24"/>
      <c r="AD102" s="111" t="s">
        <v>365</v>
      </c>
      <c r="AE102" s="28" t="s">
        <v>366</v>
      </c>
      <c r="AF102" s="28" t="s">
        <v>367</v>
      </c>
    </row>
    <row r="103" spans="1:32" s="14" customFormat="1" ht="18" thickTop="1" thickBot="1">
      <c r="A103" s="213"/>
      <c r="B103" s="40" t="s">
        <v>417</v>
      </c>
      <c r="C103" s="7" t="s">
        <v>364</v>
      </c>
      <c r="D103" s="28" t="s">
        <v>366</v>
      </c>
      <c r="E103" s="28" t="s">
        <v>367</v>
      </c>
      <c r="F103" s="96" t="s">
        <v>161</v>
      </c>
      <c r="G103" s="96" t="s">
        <v>161</v>
      </c>
      <c r="H103" s="27" t="s">
        <v>206</v>
      </c>
      <c r="I103" s="27" t="s">
        <v>206</v>
      </c>
      <c r="J103" s="28" t="s">
        <v>366</v>
      </c>
      <c r="K103" s="96" t="s">
        <v>161</v>
      </c>
      <c r="L103" s="28" t="s">
        <v>367</v>
      </c>
      <c r="M103" s="7" t="s">
        <v>161</v>
      </c>
      <c r="N103" s="27" t="s">
        <v>206</v>
      </c>
      <c r="O103" s="115" t="s">
        <v>206</v>
      </c>
      <c r="P103" s="27" t="s">
        <v>206</v>
      </c>
      <c r="Q103" s="27" t="s">
        <v>206</v>
      </c>
      <c r="R103" s="28" t="s">
        <v>162</v>
      </c>
      <c r="S103" s="96" t="s">
        <v>161</v>
      </c>
      <c r="T103" s="10" t="s">
        <v>518</v>
      </c>
      <c r="U103" s="24"/>
      <c r="V103" s="154"/>
      <c r="W103" s="65">
        <f t="shared" ref="W103:W134" si="8">COUNTIF(C103:T103,AD103)</f>
        <v>6</v>
      </c>
      <c r="X103" s="30">
        <f t="shared" ref="X103:X134" si="9">COUNTIF(C103:T103,AE103)+COUNTIF(C103:T103,AF103)</f>
        <v>5</v>
      </c>
      <c r="Y103" s="66">
        <f t="shared" si="7"/>
        <v>0.47222222222222221</v>
      </c>
      <c r="Z103" s="67" t="s">
        <v>370</v>
      </c>
      <c r="AA103" s="26"/>
      <c r="AB103" s="25"/>
      <c r="AC103" s="24"/>
      <c r="AD103" s="111" t="s">
        <v>365</v>
      </c>
      <c r="AE103" s="28" t="s">
        <v>366</v>
      </c>
      <c r="AF103" s="28" t="s">
        <v>367</v>
      </c>
    </row>
    <row r="104" spans="1:32" s="15" customFormat="1" ht="18" thickTop="1" thickBot="1">
      <c r="A104" s="214"/>
      <c r="B104" s="46" t="s">
        <v>418</v>
      </c>
      <c r="C104" s="7" t="s">
        <v>364</v>
      </c>
      <c r="D104" s="28" t="s">
        <v>366</v>
      </c>
      <c r="E104" s="28" t="s">
        <v>367</v>
      </c>
      <c r="F104" s="96" t="s">
        <v>161</v>
      </c>
      <c r="G104" s="96" t="s">
        <v>161</v>
      </c>
      <c r="H104" s="27" t="s">
        <v>206</v>
      </c>
      <c r="I104" s="27" t="s">
        <v>206</v>
      </c>
      <c r="J104" s="28" t="s">
        <v>366</v>
      </c>
      <c r="K104" s="96" t="s">
        <v>161</v>
      </c>
      <c r="L104" s="28" t="s">
        <v>367</v>
      </c>
      <c r="M104" s="9" t="s">
        <v>206</v>
      </c>
      <c r="N104" s="27" t="s">
        <v>206</v>
      </c>
      <c r="O104" s="115" t="s">
        <v>206</v>
      </c>
      <c r="P104" s="27" t="s">
        <v>206</v>
      </c>
      <c r="Q104" s="27" t="s">
        <v>206</v>
      </c>
      <c r="R104" s="28" t="s">
        <v>162</v>
      </c>
      <c r="S104" s="98" t="s">
        <v>161</v>
      </c>
      <c r="T104" s="170" t="s">
        <v>518</v>
      </c>
      <c r="U104" s="33"/>
      <c r="V104" s="158"/>
      <c r="W104" s="65">
        <f t="shared" si="8"/>
        <v>7</v>
      </c>
      <c r="X104" s="30">
        <f t="shared" si="9"/>
        <v>5</v>
      </c>
      <c r="Y104" s="66">
        <f t="shared" si="7"/>
        <v>0.52777777777777779</v>
      </c>
      <c r="Z104" s="67" t="s">
        <v>370</v>
      </c>
      <c r="AA104" s="26"/>
      <c r="AB104" s="25"/>
      <c r="AC104" s="33"/>
      <c r="AD104" s="111" t="s">
        <v>365</v>
      </c>
      <c r="AE104" s="28" t="s">
        <v>366</v>
      </c>
      <c r="AF104" s="28" t="s">
        <v>367</v>
      </c>
    </row>
    <row r="105" spans="1:32" s="17" customFormat="1" ht="17.25" customHeight="1" thickTop="1" thickBot="1">
      <c r="A105" s="212" t="s">
        <v>419</v>
      </c>
      <c r="B105" s="45" t="s">
        <v>411</v>
      </c>
      <c r="C105" s="8" t="s">
        <v>366</v>
      </c>
      <c r="D105" s="100" t="s">
        <v>364</v>
      </c>
      <c r="E105" s="96" t="s">
        <v>364</v>
      </c>
      <c r="F105" s="99" t="s">
        <v>161</v>
      </c>
      <c r="G105" s="99" t="s">
        <v>161</v>
      </c>
      <c r="H105" s="27" t="s">
        <v>206</v>
      </c>
      <c r="I105" s="27" t="s">
        <v>206</v>
      </c>
      <c r="J105" s="100" t="s">
        <v>364</v>
      </c>
      <c r="K105" s="99" t="s">
        <v>161</v>
      </c>
      <c r="L105" s="96" t="s">
        <v>364</v>
      </c>
      <c r="M105" s="7" t="s">
        <v>161</v>
      </c>
      <c r="N105" s="100" t="s">
        <v>364</v>
      </c>
      <c r="O105" s="115" t="s">
        <v>206</v>
      </c>
      <c r="P105" s="100" t="s">
        <v>364</v>
      </c>
      <c r="Q105" s="27" t="s">
        <v>206</v>
      </c>
      <c r="R105" s="27" t="s">
        <v>206</v>
      </c>
      <c r="S105" s="99" t="s">
        <v>161</v>
      </c>
      <c r="T105" s="99" t="s">
        <v>161</v>
      </c>
      <c r="U105" s="29"/>
      <c r="V105" s="153"/>
      <c r="W105" s="65">
        <f t="shared" si="8"/>
        <v>5</v>
      </c>
      <c r="X105" s="30">
        <f t="shared" si="9"/>
        <v>1</v>
      </c>
      <c r="Y105" s="66">
        <f t="shared" si="7"/>
        <v>0.30555555555555558</v>
      </c>
      <c r="Z105" s="67" t="s">
        <v>370</v>
      </c>
      <c r="AA105" s="26"/>
      <c r="AB105" s="25"/>
      <c r="AC105" s="29"/>
      <c r="AD105" s="111" t="s">
        <v>365</v>
      </c>
      <c r="AE105" s="28" t="s">
        <v>366</v>
      </c>
      <c r="AF105" s="28" t="s">
        <v>367</v>
      </c>
    </row>
    <row r="106" spans="1:32" s="14" customFormat="1" ht="18" thickTop="1" thickBot="1">
      <c r="A106" s="213"/>
      <c r="B106" s="41" t="s">
        <v>412</v>
      </c>
      <c r="C106" s="8" t="s">
        <v>366</v>
      </c>
      <c r="D106" s="100" t="s">
        <v>364</v>
      </c>
      <c r="E106" s="96" t="s">
        <v>364</v>
      </c>
      <c r="F106" s="99" t="s">
        <v>161</v>
      </c>
      <c r="G106" s="99" t="s">
        <v>161</v>
      </c>
      <c r="H106" s="96" t="s">
        <v>161</v>
      </c>
      <c r="I106" s="7" t="s">
        <v>161</v>
      </c>
      <c r="J106" s="100" t="s">
        <v>364</v>
      </c>
      <c r="K106" s="99" t="s">
        <v>161</v>
      </c>
      <c r="L106" s="96" t="s">
        <v>364</v>
      </c>
      <c r="M106" s="9" t="s">
        <v>206</v>
      </c>
      <c r="N106" s="100" t="s">
        <v>364</v>
      </c>
      <c r="O106" s="115" t="s">
        <v>206</v>
      </c>
      <c r="P106" s="100" t="s">
        <v>364</v>
      </c>
      <c r="Q106" s="96" t="s">
        <v>161</v>
      </c>
      <c r="R106" s="96" t="s">
        <v>161</v>
      </c>
      <c r="S106" s="96" t="s">
        <v>161</v>
      </c>
      <c r="T106" s="96" t="s">
        <v>161</v>
      </c>
      <c r="U106" s="24"/>
      <c r="V106" s="154"/>
      <c r="W106" s="65">
        <f t="shared" si="8"/>
        <v>2</v>
      </c>
      <c r="X106" s="30">
        <f t="shared" si="9"/>
        <v>1</v>
      </c>
      <c r="Y106" s="79">
        <f t="shared" si="7"/>
        <v>0.1388888888888889</v>
      </c>
      <c r="Z106" s="68"/>
      <c r="AA106" s="26"/>
      <c r="AB106" s="25"/>
      <c r="AC106" s="24"/>
      <c r="AD106" s="111" t="s">
        <v>365</v>
      </c>
      <c r="AE106" s="28" t="s">
        <v>366</v>
      </c>
      <c r="AF106" s="28" t="s">
        <v>367</v>
      </c>
    </row>
    <row r="107" spans="1:32" s="14" customFormat="1" ht="18" thickTop="1" thickBot="1">
      <c r="A107" s="213"/>
      <c r="B107" s="41" t="s">
        <v>413</v>
      </c>
      <c r="C107" s="8" t="s">
        <v>366</v>
      </c>
      <c r="D107" s="100" t="s">
        <v>364</v>
      </c>
      <c r="E107" s="96" t="s">
        <v>364</v>
      </c>
      <c r="F107" s="99" t="s">
        <v>161</v>
      </c>
      <c r="G107" s="99" t="s">
        <v>161</v>
      </c>
      <c r="H107" s="96" t="s">
        <v>161</v>
      </c>
      <c r="I107" s="7" t="s">
        <v>161</v>
      </c>
      <c r="J107" s="100" t="s">
        <v>364</v>
      </c>
      <c r="K107" s="99" t="s">
        <v>161</v>
      </c>
      <c r="L107" s="96" t="s">
        <v>364</v>
      </c>
      <c r="M107" s="9" t="s">
        <v>206</v>
      </c>
      <c r="N107" s="100" t="s">
        <v>364</v>
      </c>
      <c r="O107" s="115" t="s">
        <v>206</v>
      </c>
      <c r="P107" s="100" t="s">
        <v>364</v>
      </c>
      <c r="Q107" s="96" t="s">
        <v>161</v>
      </c>
      <c r="R107" s="96" t="s">
        <v>161</v>
      </c>
      <c r="S107" s="96" t="s">
        <v>161</v>
      </c>
      <c r="T107" s="96" t="s">
        <v>161</v>
      </c>
      <c r="U107" s="24"/>
      <c r="V107" s="154"/>
      <c r="W107" s="65">
        <f t="shared" si="8"/>
        <v>2</v>
      </c>
      <c r="X107" s="30">
        <f t="shared" si="9"/>
        <v>1</v>
      </c>
      <c r="Y107" s="79">
        <f t="shared" si="7"/>
        <v>0.1388888888888889</v>
      </c>
      <c r="Z107" s="68"/>
      <c r="AA107" s="26"/>
      <c r="AB107" s="25"/>
      <c r="AC107" s="24"/>
      <c r="AD107" s="111" t="s">
        <v>365</v>
      </c>
      <c r="AE107" s="28" t="s">
        <v>366</v>
      </c>
      <c r="AF107" s="28" t="s">
        <v>367</v>
      </c>
    </row>
    <row r="108" spans="1:32" s="14" customFormat="1" ht="18" thickTop="1" thickBot="1">
      <c r="A108" s="213"/>
      <c r="B108" s="41" t="s">
        <v>420</v>
      </c>
      <c r="C108" s="8" t="s">
        <v>366</v>
      </c>
      <c r="D108" s="28" t="s">
        <v>366</v>
      </c>
      <c r="E108" s="28" t="s">
        <v>367</v>
      </c>
      <c r="F108" s="28" t="s">
        <v>162</v>
      </c>
      <c r="G108" s="28" t="s">
        <v>162</v>
      </c>
      <c r="H108" s="27" t="s">
        <v>206</v>
      </c>
      <c r="I108" s="27" t="s">
        <v>206</v>
      </c>
      <c r="J108" s="28" t="s">
        <v>366</v>
      </c>
      <c r="K108" s="28" t="s">
        <v>162</v>
      </c>
      <c r="L108" s="28" t="s">
        <v>367</v>
      </c>
      <c r="M108" s="9" t="s">
        <v>206</v>
      </c>
      <c r="N108" s="27" t="s">
        <v>206</v>
      </c>
      <c r="O108" s="115" t="s">
        <v>206</v>
      </c>
      <c r="P108" s="27" t="s">
        <v>206</v>
      </c>
      <c r="Q108" s="27" t="s">
        <v>206</v>
      </c>
      <c r="R108" s="96" t="s">
        <v>161</v>
      </c>
      <c r="S108" s="96" t="s">
        <v>161</v>
      </c>
      <c r="T108" s="96" t="s">
        <v>161</v>
      </c>
      <c r="U108" s="24"/>
      <c r="V108" s="154"/>
      <c r="W108" s="65">
        <f t="shared" si="8"/>
        <v>7</v>
      </c>
      <c r="X108" s="30">
        <f t="shared" si="9"/>
        <v>8</v>
      </c>
      <c r="Y108" s="66">
        <f t="shared" si="7"/>
        <v>0.61111111111111116</v>
      </c>
      <c r="Z108" s="67" t="s">
        <v>370</v>
      </c>
      <c r="AA108" s="26"/>
      <c r="AB108" s="25"/>
      <c r="AC108" s="24"/>
      <c r="AD108" s="111" t="s">
        <v>365</v>
      </c>
      <c r="AE108" s="28" t="s">
        <v>366</v>
      </c>
      <c r="AF108" s="28" t="s">
        <v>367</v>
      </c>
    </row>
    <row r="109" spans="1:32" s="14" customFormat="1" ht="18" thickTop="1" thickBot="1">
      <c r="A109" s="213"/>
      <c r="B109" s="40" t="s">
        <v>421</v>
      </c>
      <c r="C109" s="7" t="s">
        <v>364</v>
      </c>
      <c r="D109" s="100" t="s">
        <v>364</v>
      </c>
      <c r="E109" s="96" t="s">
        <v>364</v>
      </c>
      <c r="F109" s="96" t="s">
        <v>161</v>
      </c>
      <c r="G109" s="96" t="s">
        <v>161</v>
      </c>
      <c r="H109" s="96" t="s">
        <v>161</v>
      </c>
      <c r="I109" s="7" t="s">
        <v>161</v>
      </c>
      <c r="J109" s="100" t="s">
        <v>364</v>
      </c>
      <c r="K109" s="96" t="s">
        <v>161</v>
      </c>
      <c r="L109" s="96" t="s">
        <v>364</v>
      </c>
      <c r="M109" s="7" t="s">
        <v>161</v>
      </c>
      <c r="N109" s="100" t="s">
        <v>364</v>
      </c>
      <c r="O109" s="115" t="s">
        <v>206</v>
      </c>
      <c r="P109" s="27" t="s">
        <v>206</v>
      </c>
      <c r="Q109" s="96" t="s">
        <v>161</v>
      </c>
      <c r="R109" s="96" t="s">
        <v>161</v>
      </c>
      <c r="S109" s="96" t="s">
        <v>161</v>
      </c>
      <c r="T109" s="10" t="s">
        <v>518</v>
      </c>
      <c r="U109" s="24"/>
      <c r="V109" s="154"/>
      <c r="W109" s="65">
        <f t="shared" si="8"/>
        <v>2</v>
      </c>
      <c r="X109" s="30">
        <f t="shared" si="9"/>
        <v>0</v>
      </c>
      <c r="Y109" s="79">
        <f t="shared" si="7"/>
        <v>0.1111111111111111</v>
      </c>
      <c r="Z109" s="69"/>
      <c r="AA109" s="26"/>
      <c r="AB109" s="25"/>
      <c r="AC109" s="24"/>
      <c r="AD109" s="111" t="s">
        <v>365</v>
      </c>
      <c r="AE109" s="28" t="s">
        <v>366</v>
      </c>
      <c r="AF109" s="28" t="s">
        <v>367</v>
      </c>
    </row>
    <row r="110" spans="1:32" s="18" customFormat="1" ht="18" thickTop="1" thickBot="1">
      <c r="A110" s="214"/>
      <c r="B110" s="47" t="s">
        <v>422</v>
      </c>
      <c r="C110" s="7" t="s">
        <v>364</v>
      </c>
      <c r="D110" s="100" t="s">
        <v>364</v>
      </c>
      <c r="E110" s="96" t="s">
        <v>364</v>
      </c>
      <c r="F110" s="96" t="s">
        <v>161</v>
      </c>
      <c r="G110" s="96" t="s">
        <v>161</v>
      </c>
      <c r="H110" s="100" t="s">
        <v>161</v>
      </c>
      <c r="I110" s="7" t="s">
        <v>161</v>
      </c>
      <c r="J110" s="100" t="s">
        <v>364</v>
      </c>
      <c r="K110" s="96" t="s">
        <v>161</v>
      </c>
      <c r="L110" s="96" t="s">
        <v>364</v>
      </c>
      <c r="M110" s="7" t="s">
        <v>161</v>
      </c>
      <c r="N110" s="100" t="s">
        <v>364</v>
      </c>
      <c r="O110" s="115" t="s">
        <v>206</v>
      </c>
      <c r="P110" s="27" t="s">
        <v>206</v>
      </c>
      <c r="Q110" s="96" t="s">
        <v>161</v>
      </c>
      <c r="R110" s="96" t="s">
        <v>161</v>
      </c>
      <c r="S110" s="100" t="s">
        <v>161</v>
      </c>
      <c r="T110" s="169" t="s">
        <v>518</v>
      </c>
      <c r="U110" s="31"/>
      <c r="V110" s="156"/>
      <c r="W110" s="65">
        <f t="shared" si="8"/>
        <v>2</v>
      </c>
      <c r="X110" s="30">
        <f t="shared" si="9"/>
        <v>0</v>
      </c>
      <c r="Y110" s="79">
        <f t="shared" si="7"/>
        <v>0.1111111111111111</v>
      </c>
      <c r="Z110" s="70"/>
      <c r="AA110" s="26"/>
      <c r="AB110" s="25"/>
      <c r="AC110" s="31"/>
      <c r="AD110" s="111" t="s">
        <v>365</v>
      </c>
      <c r="AE110" s="28" t="s">
        <v>366</v>
      </c>
      <c r="AF110" s="28" t="s">
        <v>367</v>
      </c>
    </row>
    <row r="111" spans="1:32" s="16" customFormat="1" ht="18.75" customHeight="1" thickTop="1" thickBot="1">
      <c r="A111" s="212" t="s">
        <v>423</v>
      </c>
      <c r="B111" s="43" t="s">
        <v>424</v>
      </c>
      <c r="C111" s="7" t="s">
        <v>364</v>
      </c>
      <c r="D111" s="100" t="s">
        <v>364</v>
      </c>
      <c r="E111" s="96" t="s">
        <v>364</v>
      </c>
      <c r="F111" s="7" t="s">
        <v>161</v>
      </c>
      <c r="G111" s="7" t="s">
        <v>161</v>
      </c>
      <c r="H111" s="7" t="s">
        <v>161</v>
      </c>
      <c r="I111" s="7" t="s">
        <v>161</v>
      </c>
      <c r="J111" s="100" t="s">
        <v>364</v>
      </c>
      <c r="K111" s="7" t="s">
        <v>161</v>
      </c>
      <c r="L111" s="96" t="s">
        <v>364</v>
      </c>
      <c r="M111" s="7" t="s">
        <v>161</v>
      </c>
      <c r="N111" s="27" t="s">
        <v>206</v>
      </c>
      <c r="O111" s="7" t="s">
        <v>161</v>
      </c>
      <c r="P111" s="100" t="s">
        <v>364</v>
      </c>
      <c r="Q111" s="96" t="s">
        <v>161</v>
      </c>
      <c r="R111" s="96" t="s">
        <v>161</v>
      </c>
      <c r="S111" s="7" t="s">
        <v>161</v>
      </c>
      <c r="T111" s="7" t="s">
        <v>161</v>
      </c>
      <c r="U111" s="32"/>
      <c r="V111" s="157"/>
      <c r="W111" s="65">
        <f t="shared" si="8"/>
        <v>1</v>
      </c>
      <c r="X111" s="30">
        <f t="shared" si="9"/>
        <v>0</v>
      </c>
      <c r="Y111" s="79">
        <f t="shared" si="7"/>
        <v>5.5555555555555552E-2</v>
      </c>
      <c r="Z111" s="71"/>
      <c r="AA111" s="26"/>
      <c r="AB111" s="25"/>
      <c r="AC111" s="32"/>
      <c r="AD111" s="111" t="s">
        <v>365</v>
      </c>
      <c r="AE111" s="28" t="s">
        <v>366</v>
      </c>
      <c r="AF111" s="28" t="s">
        <v>367</v>
      </c>
    </row>
    <row r="112" spans="1:32" s="14" customFormat="1" ht="18" thickTop="1" thickBot="1">
      <c r="A112" s="213"/>
      <c r="B112" s="41" t="s">
        <v>425</v>
      </c>
      <c r="C112" s="7" t="s">
        <v>364</v>
      </c>
      <c r="D112" s="100" t="s">
        <v>364</v>
      </c>
      <c r="E112" s="96" t="s">
        <v>364</v>
      </c>
      <c r="F112" s="7" t="s">
        <v>161</v>
      </c>
      <c r="G112" s="7" t="s">
        <v>161</v>
      </c>
      <c r="H112" s="96" t="s">
        <v>161</v>
      </c>
      <c r="I112" s="7" t="s">
        <v>161</v>
      </c>
      <c r="J112" s="100" t="s">
        <v>364</v>
      </c>
      <c r="K112" s="7" t="s">
        <v>161</v>
      </c>
      <c r="L112" s="96" t="s">
        <v>364</v>
      </c>
      <c r="M112" s="7" t="s">
        <v>161</v>
      </c>
      <c r="N112" s="27" t="s">
        <v>206</v>
      </c>
      <c r="O112" s="7" t="s">
        <v>161</v>
      </c>
      <c r="P112" s="100" t="s">
        <v>364</v>
      </c>
      <c r="Q112" s="96" t="s">
        <v>161</v>
      </c>
      <c r="R112" s="96" t="s">
        <v>161</v>
      </c>
      <c r="S112" s="96" t="s">
        <v>161</v>
      </c>
      <c r="T112" s="96" t="s">
        <v>161</v>
      </c>
      <c r="U112" s="24"/>
      <c r="V112" s="154"/>
      <c r="W112" s="65">
        <f t="shared" si="8"/>
        <v>1</v>
      </c>
      <c r="X112" s="30">
        <f t="shared" si="9"/>
        <v>0</v>
      </c>
      <c r="Y112" s="79">
        <f t="shared" si="7"/>
        <v>5.5555555555555552E-2</v>
      </c>
      <c r="Z112" s="68"/>
      <c r="AA112" s="26"/>
      <c r="AB112" s="25"/>
      <c r="AC112" s="24"/>
      <c r="AD112" s="111" t="s">
        <v>365</v>
      </c>
      <c r="AE112" s="28" t="s">
        <v>366</v>
      </c>
      <c r="AF112" s="28" t="s">
        <v>367</v>
      </c>
    </row>
    <row r="113" spans="1:32" s="15" customFormat="1" ht="18" thickTop="1" thickBot="1">
      <c r="A113" s="214"/>
      <c r="B113" s="44" t="s">
        <v>426</v>
      </c>
      <c r="C113" s="8" t="s">
        <v>366</v>
      </c>
      <c r="D113" s="28" t="s">
        <v>366</v>
      </c>
      <c r="E113" s="28" t="s">
        <v>367</v>
      </c>
      <c r="F113" s="28" t="s">
        <v>162</v>
      </c>
      <c r="G113" s="28" t="s">
        <v>162</v>
      </c>
      <c r="H113" s="27" t="s">
        <v>206</v>
      </c>
      <c r="I113" s="27" t="s">
        <v>206</v>
      </c>
      <c r="J113" s="28" t="s">
        <v>366</v>
      </c>
      <c r="K113" s="28" t="s">
        <v>162</v>
      </c>
      <c r="L113" s="28" t="s">
        <v>367</v>
      </c>
      <c r="M113" s="8" t="s">
        <v>367</v>
      </c>
      <c r="N113" s="27" t="s">
        <v>206</v>
      </c>
      <c r="O113" s="115" t="s">
        <v>206</v>
      </c>
      <c r="P113" s="28" t="s">
        <v>366</v>
      </c>
      <c r="Q113" s="27" t="s">
        <v>206</v>
      </c>
      <c r="R113" s="27" t="s">
        <v>206</v>
      </c>
      <c r="S113" s="98" t="s">
        <v>161</v>
      </c>
      <c r="T113" s="98" t="s">
        <v>161</v>
      </c>
      <c r="U113" s="33"/>
      <c r="V113" s="158"/>
      <c r="W113" s="65">
        <f t="shared" si="8"/>
        <v>6</v>
      </c>
      <c r="X113" s="30">
        <f t="shared" si="9"/>
        <v>10</v>
      </c>
      <c r="Y113" s="66">
        <f t="shared" si="7"/>
        <v>0.61111111111111116</v>
      </c>
      <c r="Z113" s="67" t="s">
        <v>370</v>
      </c>
      <c r="AA113" s="26"/>
      <c r="AB113" s="25"/>
      <c r="AC113" s="33"/>
      <c r="AD113" s="111" t="s">
        <v>365</v>
      </c>
      <c r="AE113" s="28" t="s">
        <v>366</v>
      </c>
      <c r="AF113" s="28" t="s">
        <v>367</v>
      </c>
    </row>
    <row r="114" spans="1:32" s="17" customFormat="1" ht="17.25" customHeight="1" thickTop="1" thickBot="1">
      <c r="A114" s="212" t="s">
        <v>427</v>
      </c>
      <c r="B114" s="45" t="s">
        <v>425</v>
      </c>
      <c r="C114" s="9" t="s">
        <v>206</v>
      </c>
      <c r="D114" s="27" t="s">
        <v>206</v>
      </c>
      <c r="E114" s="96" t="s">
        <v>364</v>
      </c>
      <c r="F114" s="115" t="s">
        <v>206</v>
      </c>
      <c r="G114" s="115" t="s">
        <v>206</v>
      </c>
      <c r="H114" s="27" t="s">
        <v>206</v>
      </c>
      <c r="I114" s="27" t="s">
        <v>206</v>
      </c>
      <c r="J114" s="27" t="s">
        <v>206</v>
      </c>
      <c r="K114" s="115" t="s">
        <v>206</v>
      </c>
      <c r="L114" s="28" t="s">
        <v>367</v>
      </c>
      <c r="M114" s="9" t="s">
        <v>206</v>
      </c>
      <c r="N114" s="27" t="s">
        <v>206</v>
      </c>
      <c r="O114" s="115" t="s">
        <v>206</v>
      </c>
      <c r="P114" s="27" t="s">
        <v>206</v>
      </c>
      <c r="Q114" s="27" t="s">
        <v>206</v>
      </c>
      <c r="R114" s="27" t="s">
        <v>206</v>
      </c>
      <c r="S114" s="99" t="s">
        <v>161</v>
      </c>
      <c r="T114" s="99" t="s">
        <v>161</v>
      </c>
      <c r="U114" s="29"/>
      <c r="V114" s="153"/>
      <c r="W114" s="65">
        <f t="shared" si="8"/>
        <v>14</v>
      </c>
      <c r="X114" s="30">
        <f t="shared" si="9"/>
        <v>1</v>
      </c>
      <c r="Y114" s="66">
        <f t="shared" si="7"/>
        <v>0.80555555555555558</v>
      </c>
      <c r="Z114" s="67" t="s">
        <v>370</v>
      </c>
      <c r="AA114" s="26"/>
      <c r="AB114" s="25"/>
      <c r="AC114" s="29"/>
      <c r="AD114" s="111" t="s">
        <v>365</v>
      </c>
      <c r="AE114" s="28" t="s">
        <v>366</v>
      </c>
      <c r="AF114" s="28" t="s">
        <v>367</v>
      </c>
    </row>
    <row r="115" spans="1:32" s="14" customFormat="1" ht="17.25" thickTop="1">
      <c r="A115" s="213"/>
      <c r="B115" s="41" t="s">
        <v>428</v>
      </c>
      <c r="C115" s="9" t="s">
        <v>206</v>
      </c>
      <c r="D115" s="27" t="s">
        <v>206</v>
      </c>
      <c r="E115" s="27" t="s">
        <v>206</v>
      </c>
      <c r="F115" s="115" t="s">
        <v>206</v>
      </c>
      <c r="G115" s="115" t="s">
        <v>206</v>
      </c>
      <c r="H115" s="27" t="s">
        <v>206</v>
      </c>
      <c r="I115" s="27" t="s">
        <v>206</v>
      </c>
      <c r="J115" s="27" t="s">
        <v>206</v>
      </c>
      <c r="K115" s="115" t="s">
        <v>206</v>
      </c>
      <c r="L115" s="27" t="s">
        <v>206</v>
      </c>
      <c r="M115" s="9" t="s">
        <v>206</v>
      </c>
      <c r="N115" s="27" t="s">
        <v>206</v>
      </c>
      <c r="O115" s="115" t="s">
        <v>206</v>
      </c>
      <c r="P115" s="27" t="s">
        <v>206</v>
      </c>
      <c r="Q115" s="27" t="s">
        <v>206</v>
      </c>
      <c r="R115" s="27" t="s">
        <v>206</v>
      </c>
      <c r="S115" s="96" t="s">
        <v>161</v>
      </c>
      <c r="T115" s="96" t="s">
        <v>161</v>
      </c>
      <c r="U115" s="24"/>
      <c r="V115" s="154"/>
      <c r="W115" s="65">
        <f t="shared" si="8"/>
        <v>16</v>
      </c>
      <c r="X115" s="30">
        <f t="shared" si="9"/>
        <v>0</v>
      </c>
      <c r="Y115" s="66">
        <f t="shared" si="7"/>
        <v>0.88888888888888884</v>
      </c>
      <c r="Z115" s="67" t="s">
        <v>370</v>
      </c>
      <c r="AA115" s="26"/>
      <c r="AB115" s="25"/>
      <c r="AC115" s="24"/>
      <c r="AD115" s="111" t="s">
        <v>365</v>
      </c>
      <c r="AE115" s="28" t="s">
        <v>366</v>
      </c>
      <c r="AF115" s="28" t="s">
        <v>367</v>
      </c>
    </row>
    <row r="116" spans="1:32" s="18" customFormat="1" ht="17.25" thickBot="1">
      <c r="A116" s="214"/>
      <c r="B116" s="42" t="s">
        <v>429</v>
      </c>
      <c r="C116" s="9" t="s">
        <v>206</v>
      </c>
      <c r="D116" s="38" t="s">
        <v>367</v>
      </c>
      <c r="E116" s="28" t="s">
        <v>367</v>
      </c>
      <c r="F116" s="101" t="s">
        <v>162</v>
      </c>
      <c r="G116" s="101" t="s">
        <v>162</v>
      </c>
      <c r="H116" s="27" t="s">
        <v>206</v>
      </c>
      <c r="I116" s="27" t="s">
        <v>206</v>
      </c>
      <c r="J116" s="100" t="s">
        <v>364</v>
      </c>
      <c r="K116" s="101" t="s">
        <v>162</v>
      </c>
      <c r="L116" s="28" t="s">
        <v>367</v>
      </c>
      <c r="M116" s="8" t="s">
        <v>367</v>
      </c>
      <c r="N116" s="27" t="s">
        <v>206</v>
      </c>
      <c r="O116" s="28" t="s">
        <v>162</v>
      </c>
      <c r="P116" s="27" t="s">
        <v>206</v>
      </c>
      <c r="Q116" s="27" t="s">
        <v>206</v>
      </c>
      <c r="R116" s="27" t="s">
        <v>206</v>
      </c>
      <c r="S116" s="101" t="s">
        <v>520</v>
      </c>
      <c r="T116" s="100" t="s">
        <v>161</v>
      </c>
      <c r="U116" s="31"/>
      <c r="V116" s="156"/>
      <c r="W116" s="65">
        <f t="shared" si="8"/>
        <v>7</v>
      </c>
      <c r="X116" s="30">
        <f t="shared" si="9"/>
        <v>9</v>
      </c>
      <c r="Y116" s="66">
        <f t="shared" si="7"/>
        <v>0.63888888888888884</v>
      </c>
      <c r="Z116" s="67" t="s">
        <v>370</v>
      </c>
      <c r="AA116" s="26"/>
      <c r="AB116" s="25"/>
      <c r="AC116" s="31"/>
      <c r="AD116" s="111" t="s">
        <v>365</v>
      </c>
      <c r="AE116" s="28" t="s">
        <v>366</v>
      </c>
      <c r="AF116" s="28" t="s">
        <v>367</v>
      </c>
    </row>
    <row r="117" spans="1:32" s="16" customFormat="1" ht="18.75" customHeight="1" thickTop="1" thickBot="1">
      <c r="A117" s="212" t="s">
        <v>430</v>
      </c>
      <c r="B117" s="43" t="s">
        <v>431</v>
      </c>
      <c r="C117" s="7" t="s">
        <v>364</v>
      </c>
      <c r="D117" s="100" t="s">
        <v>364</v>
      </c>
      <c r="E117" s="96" t="s">
        <v>364</v>
      </c>
      <c r="F117" s="7" t="s">
        <v>161</v>
      </c>
      <c r="G117" s="7" t="s">
        <v>161</v>
      </c>
      <c r="H117" s="7" t="s">
        <v>161</v>
      </c>
      <c r="I117" s="7" t="s">
        <v>161</v>
      </c>
      <c r="J117" s="100" t="s">
        <v>364</v>
      </c>
      <c r="K117" s="7" t="s">
        <v>161</v>
      </c>
      <c r="L117" s="96" t="s">
        <v>364</v>
      </c>
      <c r="M117" s="7" t="s">
        <v>161</v>
      </c>
      <c r="N117" s="27" t="s">
        <v>206</v>
      </c>
      <c r="O117" s="7" t="s">
        <v>161</v>
      </c>
      <c r="P117" s="100" t="s">
        <v>364</v>
      </c>
      <c r="Q117" s="96" t="s">
        <v>161</v>
      </c>
      <c r="R117" s="96" t="s">
        <v>161</v>
      </c>
      <c r="S117" s="7" t="s">
        <v>161</v>
      </c>
      <c r="T117" s="7" t="s">
        <v>161</v>
      </c>
      <c r="U117" s="32"/>
      <c r="V117" s="157"/>
      <c r="W117" s="65">
        <f t="shared" si="8"/>
        <v>1</v>
      </c>
      <c r="X117" s="30">
        <f t="shared" si="9"/>
        <v>0</v>
      </c>
      <c r="Y117" s="79">
        <f t="shared" si="7"/>
        <v>5.5555555555555552E-2</v>
      </c>
      <c r="Z117" s="71"/>
      <c r="AA117" s="26"/>
      <c r="AB117" s="25"/>
      <c r="AC117" s="32"/>
      <c r="AD117" s="111" t="s">
        <v>365</v>
      </c>
      <c r="AE117" s="28" t="s">
        <v>366</v>
      </c>
      <c r="AF117" s="28" t="s">
        <v>367</v>
      </c>
    </row>
    <row r="118" spans="1:32" s="14" customFormat="1" ht="18" thickTop="1" thickBot="1">
      <c r="A118" s="213"/>
      <c r="B118" s="41" t="s">
        <v>432</v>
      </c>
      <c r="C118" s="7" t="s">
        <v>364</v>
      </c>
      <c r="D118" s="100" t="s">
        <v>364</v>
      </c>
      <c r="E118" s="96" t="s">
        <v>364</v>
      </c>
      <c r="F118" s="7" t="s">
        <v>161</v>
      </c>
      <c r="G118" s="7" t="s">
        <v>161</v>
      </c>
      <c r="H118" s="96" t="s">
        <v>161</v>
      </c>
      <c r="I118" s="7" t="s">
        <v>161</v>
      </c>
      <c r="J118" s="100" t="s">
        <v>364</v>
      </c>
      <c r="K118" s="7" t="s">
        <v>161</v>
      </c>
      <c r="L118" s="96" t="s">
        <v>364</v>
      </c>
      <c r="M118" s="7" t="s">
        <v>161</v>
      </c>
      <c r="N118" s="27" t="s">
        <v>206</v>
      </c>
      <c r="O118" s="7" t="s">
        <v>161</v>
      </c>
      <c r="P118" s="100" t="s">
        <v>364</v>
      </c>
      <c r="Q118" s="96" t="s">
        <v>161</v>
      </c>
      <c r="R118" s="96" t="s">
        <v>161</v>
      </c>
      <c r="S118" s="96" t="s">
        <v>161</v>
      </c>
      <c r="T118" s="96" t="s">
        <v>161</v>
      </c>
      <c r="U118" s="24"/>
      <c r="V118" s="154"/>
      <c r="W118" s="65">
        <f t="shared" si="8"/>
        <v>1</v>
      </c>
      <c r="X118" s="30">
        <f t="shared" si="9"/>
        <v>0</v>
      </c>
      <c r="Y118" s="79">
        <f t="shared" si="7"/>
        <v>5.5555555555555552E-2</v>
      </c>
      <c r="Z118" s="68"/>
      <c r="AA118" s="26"/>
      <c r="AB118" s="25"/>
      <c r="AC118" s="24"/>
      <c r="AD118" s="111" t="s">
        <v>365</v>
      </c>
      <c r="AE118" s="28" t="s">
        <v>366</v>
      </c>
      <c r="AF118" s="28" t="s">
        <v>367</v>
      </c>
    </row>
    <row r="119" spans="1:32" s="14" customFormat="1" ht="18" thickTop="1" thickBot="1">
      <c r="A119" s="213"/>
      <c r="B119" s="41" t="s">
        <v>379</v>
      </c>
      <c r="C119" s="7" t="s">
        <v>364</v>
      </c>
      <c r="D119" s="100" t="s">
        <v>364</v>
      </c>
      <c r="E119" s="96" t="s">
        <v>364</v>
      </c>
      <c r="F119" s="7" t="s">
        <v>161</v>
      </c>
      <c r="G119" s="7" t="s">
        <v>161</v>
      </c>
      <c r="H119" s="96" t="s">
        <v>161</v>
      </c>
      <c r="I119" s="7" t="s">
        <v>161</v>
      </c>
      <c r="J119" s="100" t="s">
        <v>364</v>
      </c>
      <c r="K119" s="7" t="s">
        <v>161</v>
      </c>
      <c r="L119" s="96" t="s">
        <v>364</v>
      </c>
      <c r="M119" s="7" t="s">
        <v>161</v>
      </c>
      <c r="N119" s="27" t="s">
        <v>206</v>
      </c>
      <c r="O119" s="7" t="s">
        <v>161</v>
      </c>
      <c r="P119" s="100" t="s">
        <v>364</v>
      </c>
      <c r="Q119" s="96" t="s">
        <v>161</v>
      </c>
      <c r="R119" s="96" t="s">
        <v>161</v>
      </c>
      <c r="S119" s="96" t="s">
        <v>161</v>
      </c>
      <c r="T119" s="96" t="s">
        <v>161</v>
      </c>
      <c r="U119" s="24"/>
      <c r="V119" s="154"/>
      <c r="W119" s="65">
        <f t="shared" si="8"/>
        <v>1</v>
      </c>
      <c r="X119" s="30">
        <f t="shared" si="9"/>
        <v>0</v>
      </c>
      <c r="Y119" s="79">
        <f t="shared" si="7"/>
        <v>5.5555555555555552E-2</v>
      </c>
      <c r="Z119" s="68"/>
      <c r="AA119" s="26"/>
      <c r="AB119" s="25"/>
      <c r="AC119" s="24"/>
      <c r="AD119" s="111" t="s">
        <v>365</v>
      </c>
      <c r="AE119" s="28" t="s">
        <v>366</v>
      </c>
      <c r="AF119" s="28" t="s">
        <v>367</v>
      </c>
    </row>
    <row r="120" spans="1:32" s="14" customFormat="1" ht="18" thickTop="1" thickBot="1">
      <c r="A120" s="213"/>
      <c r="B120" s="41" t="s">
        <v>433</v>
      </c>
      <c r="C120" s="7" t="s">
        <v>364</v>
      </c>
      <c r="D120" s="100" t="s">
        <v>364</v>
      </c>
      <c r="E120" s="96" t="s">
        <v>364</v>
      </c>
      <c r="F120" s="7" t="s">
        <v>161</v>
      </c>
      <c r="G120" s="7" t="s">
        <v>161</v>
      </c>
      <c r="H120" s="96" t="s">
        <v>161</v>
      </c>
      <c r="I120" s="7" t="s">
        <v>161</v>
      </c>
      <c r="J120" s="100" t="s">
        <v>364</v>
      </c>
      <c r="K120" s="7" t="s">
        <v>161</v>
      </c>
      <c r="L120" s="96" t="s">
        <v>364</v>
      </c>
      <c r="M120" s="7" t="s">
        <v>161</v>
      </c>
      <c r="N120" s="38" t="s">
        <v>367</v>
      </c>
      <c r="O120" s="7" t="s">
        <v>161</v>
      </c>
      <c r="P120" s="100" t="s">
        <v>364</v>
      </c>
      <c r="Q120" s="96" t="s">
        <v>161</v>
      </c>
      <c r="R120" s="96" t="s">
        <v>161</v>
      </c>
      <c r="S120" s="96" t="s">
        <v>161</v>
      </c>
      <c r="T120" s="96" t="s">
        <v>161</v>
      </c>
      <c r="U120" s="24"/>
      <c r="V120" s="154"/>
      <c r="W120" s="65">
        <f t="shared" si="8"/>
        <v>0</v>
      </c>
      <c r="X120" s="30">
        <f t="shared" si="9"/>
        <v>1</v>
      </c>
      <c r="Y120" s="79">
        <f t="shared" si="7"/>
        <v>2.7777777777777776E-2</v>
      </c>
      <c r="Z120" s="68"/>
      <c r="AA120" s="26"/>
      <c r="AB120" s="25"/>
      <c r="AC120" s="24"/>
      <c r="AD120" s="111" t="s">
        <v>365</v>
      </c>
      <c r="AE120" s="28" t="s">
        <v>366</v>
      </c>
      <c r="AF120" s="28" t="s">
        <v>367</v>
      </c>
    </row>
    <row r="121" spans="1:32" s="15" customFormat="1" ht="18" thickTop="1" thickBot="1">
      <c r="A121" s="214"/>
      <c r="B121" s="46" t="s">
        <v>434</v>
      </c>
      <c r="C121" s="7" t="s">
        <v>364</v>
      </c>
      <c r="D121" s="100" t="s">
        <v>364</v>
      </c>
      <c r="E121" s="96" t="s">
        <v>364</v>
      </c>
      <c r="F121" s="7" t="s">
        <v>161</v>
      </c>
      <c r="G121" s="7" t="s">
        <v>161</v>
      </c>
      <c r="H121" s="98" t="s">
        <v>161</v>
      </c>
      <c r="I121" s="7" t="s">
        <v>161</v>
      </c>
      <c r="J121" s="100" t="s">
        <v>364</v>
      </c>
      <c r="K121" s="7" t="s">
        <v>161</v>
      </c>
      <c r="L121" s="27" t="s">
        <v>206</v>
      </c>
      <c r="M121" s="7" t="s">
        <v>161</v>
      </c>
      <c r="N121" s="100" t="s">
        <v>364</v>
      </c>
      <c r="O121" s="98" t="s">
        <v>161</v>
      </c>
      <c r="P121" s="100" t="s">
        <v>364</v>
      </c>
      <c r="Q121" s="96" t="s">
        <v>161</v>
      </c>
      <c r="R121" s="96" t="s">
        <v>161</v>
      </c>
      <c r="S121" s="98" t="s">
        <v>161</v>
      </c>
      <c r="T121" s="98" t="s">
        <v>161</v>
      </c>
      <c r="U121" s="33"/>
      <c r="V121" s="158"/>
      <c r="W121" s="65">
        <f t="shared" si="8"/>
        <v>1</v>
      </c>
      <c r="X121" s="30">
        <f t="shared" si="9"/>
        <v>0</v>
      </c>
      <c r="Y121" s="79">
        <f t="shared" si="7"/>
        <v>5.5555555555555552E-2</v>
      </c>
      <c r="Z121" s="73"/>
      <c r="AA121" s="26"/>
      <c r="AB121" s="25"/>
      <c r="AC121" s="33"/>
      <c r="AD121" s="111" t="s">
        <v>365</v>
      </c>
      <c r="AE121" s="28" t="s">
        <v>366</v>
      </c>
      <c r="AF121" s="28" t="s">
        <v>367</v>
      </c>
    </row>
    <row r="122" spans="1:32" s="17" customFormat="1" ht="18" customHeight="1" thickTop="1">
      <c r="A122" s="212" t="s">
        <v>435</v>
      </c>
      <c r="B122" s="45" t="s">
        <v>436</v>
      </c>
      <c r="C122" s="7" t="s">
        <v>364</v>
      </c>
      <c r="D122" s="38" t="s">
        <v>367</v>
      </c>
      <c r="E122" s="96" t="s">
        <v>364</v>
      </c>
      <c r="F122" s="7" t="s">
        <v>161</v>
      </c>
      <c r="G122" s="7" t="s">
        <v>161</v>
      </c>
      <c r="H122" s="99" t="s">
        <v>161</v>
      </c>
      <c r="I122" s="7" t="s">
        <v>161</v>
      </c>
      <c r="J122" s="38" t="s">
        <v>367</v>
      </c>
      <c r="K122" s="7" t="s">
        <v>161</v>
      </c>
      <c r="L122" s="96" t="s">
        <v>364</v>
      </c>
      <c r="M122" s="7" t="s">
        <v>161</v>
      </c>
      <c r="N122" s="27" t="s">
        <v>206</v>
      </c>
      <c r="O122" s="9" t="s">
        <v>206</v>
      </c>
      <c r="P122" s="27" t="s">
        <v>206</v>
      </c>
      <c r="Q122" s="28" t="s">
        <v>367</v>
      </c>
      <c r="R122" s="96" t="s">
        <v>161</v>
      </c>
      <c r="S122" s="99" t="s">
        <v>161</v>
      </c>
      <c r="T122" s="107" t="s">
        <v>518</v>
      </c>
      <c r="U122" s="29"/>
      <c r="V122" s="153"/>
      <c r="W122" s="65">
        <f t="shared" si="8"/>
        <v>3</v>
      </c>
      <c r="X122" s="30">
        <f t="shared" si="9"/>
        <v>3</v>
      </c>
      <c r="Y122" s="80">
        <f t="shared" si="7"/>
        <v>0.25</v>
      </c>
      <c r="Z122" s="155" t="s">
        <v>367</v>
      </c>
      <c r="AA122" s="26"/>
      <c r="AB122" s="25"/>
      <c r="AC122" s="29"/>
      <c r="AD122" s="111" t="s">
        <v>365</v>
      </c>
      <c r="AE122" s="28" t="s">
        <v>366</v>
      </c>
      <c r="AF122" s="28" t="s">
        <v>367</v>
      </c>
    </row>
    <row r="123" spans="1:32" s="14" customFormat="1" ht="18" customHeight="1" thickBot="1">
      <c r="A123" s="213"/>
      <c r="B123" s="41" t="s">
        <v>437</v>
      </c>
      <c r="C123" s="7" t="s">
        <v>364</v>
      </c>
      <c r="D123" s="100" t="s">
        <v>364</v>
      </c>
      <c r="E123" s="96" t="s">
        <v>364</v>
      </c>
      <c r="F123" s="7" t="s">
        <v>161</v>
      </c>
      <c r="G123" s="7" t="s">
        <v>161</v>
      </c>
      <c r="H123" s="96" t="s">
        <v>161</v>
      </c>
      <c r="I123" s="7" t="s">
        <v>161</v>
      </c>
      <c r="J123" s="100" t="s">
        <v>364</v>
      </c>
      <c r="K123" s="7" t="s">
        <v>161</v>
      </c>
      <c r="L123" s="28" t="s">
        <v>367</v>
      </c>
      <c r="M123" s="7" t="s">
        <v>161</v>
      </c>
      <c r="N123" s="27" t="s">
        <v>206</v>
      </c>
      <c r="O123" s="9" t="s">
        <v>206</v>
      </c>
      <c r="P123" s="100" t="s">
        <v>364</v>
      </c>
      <c r="Q123" s="28" t="s">
        <v>367</v>
      </c>
      <c r="R123" s="96" t="s">
        <v>161</v>
      </c>
      <c r="S123" s="96" t="s">
        <v>161</v>
      </c>
      <c r="T123" s="10" t="s">
        <v>518</v>
      </c>
      <c r="U123" s="24"/>
      <c r="V123" s="154"/>
      <c r="W123" s="65">
        <f t="shared" si="8"/>
        <v>2</v>
      </c>
      <c r="X123" s="30">
        <f t="shared" si="9"/>
        <v>2</v>
      </c>
      <c r="Y123" s="79">
        <f t="shared" si="7"/>
        <v>0.16666666666666666</v>
      </c>
      <c r="Z123" s="69"/>
      <c r="AA123" s="26"/>
      <c r="AB123" s="25"/>
      <c r="AC123" s="24"/>
      <c r="AD123" s="111" t="s">
        <v>365</v>
      </c>
      <c r="AE123" s="28" t="s">
        <v>366</v>
      </c>
      <c r="AF123" s="28" t="s">
        <v>367</v>
      </c>
    </row>
    <row r="124" spans="1:32" s="18" customFormat="1" ht="18" customHeight="1" thickTop="1" thickBot="1">
      <c r="A124" s="214"/>
      <c r="B124" s="47" t="s">
        <v>438</v>
      </c>
      <c r="C124" s="7" t="s">
        <v>364</v>
      </c>
      <c r="D124" s="38" t="s">
        <v>367</v>
      </c>
      <c r="E124" s="96" t="s">
        <v>364</v>
      </c>
      <c r="F124" s="7" t="s">
        <v>161</v>
      </c>
      <c r="G124" s="7" t="s">
        <v>161</v>
      </c>
      <c r="H124" s="27" t="s">
        <v>206</v>
      </c>
      <c r="I124" s="7" t="s">
        <v>161</v>
      </c>
      <c r="J124" s="100" t="s">
        <v>364</v>
      </c>
      <c r="K124" s="7" t="s">
        <v>161</v>
      </c>
      <c r="L124" s="96" t="s">
        <v>364</v>
      </c>
      <c r="M124" s="7" t="s">
        <v>161</v>
      </c>
      <c r="N124" s="27" t="s">
        <v>206</v>
      </c>
      <c r="O124" s="9" t="s">
        <v>206</v>
      </c>
      <c r="P124" s="100" t="s">
        <v>364</v>
      </c>
      <c r="Q124" s="28" t="s">
        <v>367</v>
      </c>
      <c r="R124" s="27" t="s">
        <v>206</v>
      </c>
      <c r="S124" s="100" t="s">
        <v>161</v>
      </c>
      <c r="T124" s="169" t="s">
        <v>518</v>
      </c>
      <c r="U124" s="31"/>
      <c r="V124" s="156"/>
      <c r="W124" s="65">
        <f t="shared" si="8"/>
        <v>4</v>
      </c>
      <c r="X124" s="30">
        <f t="shared" si="9"/>
        <v>2</v>
      </c>
      <c r="Y124" s="66">
        <f t="shared" si="7"/>
        <v>0.27777777777777779</v>
      </c>
      <c r="Z124" s="67" t="s">
        <v>370</v>
      </c>
      <c r="AA124" s="26"/>
      <c r="AB124" s="25"/>
      <c r="AC124" s="31"/>
      <c r="AD124" s="111" t="s">
        <v>365</v>
      </c>
      <c r="AE124" s="28" t="s">
        <v>366</v>
      </c>
      <c r="AF124" s="28" t="s">
        <v>367</v>
      </c>
    </row>
    <row r="125" spans="1:32" s="16" customFormat="1" ht="17.25" thickTop="1">
      <c r="A125" s="204" t="s">
        <v>439</v>
      </c>
      <c r="B125" s="48" t="s">
        <v>440</v>
      </c>
      <c r="C125" s="9" t="s">
        <v>206</v>
      </c>
      <c r="D125" s="27" t="s">
        <v>206</v>
      </c>
      <c r="E125" s="27" t="s">
        <v>206</v>
      </c>
      <c r="F125" s="9" t="s">
        <v>206</v>
      </c>
      <c r="G125" s="9" t="s">
        <v>206</v>
      </c>
      <c r="H125" s="27" t="s">
        <v>206</v>
      </c>
      <c r="I125" s="27" t="s">
        <v>206</v>
      </c>
      <c r="J125" s="27" t="s">
        <v>206</v>
      </c>
      <c r="K125" s="9" t="s">
        <v>206</v>
      </c>
      <c r="L125" s="27" t="s">
        <v>206</v>
      </c>
      <c r="M125" s="9" t="s">
        <v>206</v>
      </c>
      <c r="N125" s="27" t="s">
        <v>206</v>
      </c>
      <c r="O125" s="9" t="s">
        <v>206</v>
      </c>
      <c r="P125" s="27" t="s">
        <v>206</v>
      </c>
      <c r="Q125" s="27" t="s">
        <v>206</v>
      </c>
      <c r="R125" s="27" t="s">
        <v>206</v>
      </c>
      <c r="S125" s="7" t="s">
        <v>161</v>
      </c>
      <c r="T125" s="10" t="s">
        <v>518</v>
      </c>
      <c r="U125" s="32"/>
      <c r="V125" s="157"/>
      <c r="W125" s="65">
        <f t="shared" si="8"/>
        <v>16</v>
      </c>
      <c r="X125" s="30">
        <f t="shared" si="9"/>
        <v>0</v>
      </c>
      <c r="Y125" s="66">
        <f t="shared" si="7"/>
        <v>0.88888888888888884</v>
      </c>
      <c r="Z125" s="241" t="s">
        <v>441</v>
      </c>
      <c r="AA125" s="26"/>
      <c r="AB125" s="25"/>
      <c r="AC125" s="32"/>
      <c r="AD125" s="111" t="s">
        <v>365</v>
      </c>
      <c r="AE125" s="28" t="s">
        <v>366</v>
      </c>
      <c r="AF125" s="28" t="s">
        <v>367</v>
      </c>
    </row>
    <row r="126" spans="1:32" s="15" customFormat="1" ht="17.25" thickBot="1">
      <c r="A126" s="206"/>
      <c r="B126" s="46" t="s">
        <v>442</v>
      </c>
      <c r="C126" s="9" t="s">
        <v>206</v>
      </c>
      <c r="D126" s="27" t="s">
        <v>206</v>
      </c>
      <c r="E126" s="27" t="s">
        <v>206</v>
      </c>
      <c r="F126" s="9" t="s">
        <v>206</v>
      </c>
      <c r="G126" s="9" t="s">
        <v>206</v>
      </c>
      <c r="H126" s="27" t="s">
        <v>206</v>
      </c>
      <c r="I126" s="27" t="s">
        <v>206</v>
      </c>
      <c r="J126" s="27" t="s">
        <v>206</v>
      </c>
      <c r="K126" s="9" t="s">
        <v>206</v>
      </c>
      <c r="L126" s="27" t="s">
        <v>206</v>
      </c>
      <c r="M126" s="9" t="s">
        <v>206</v>
      </c>
      <c r="N126" s="27" t="s">
        <v>206</v>
      </c>
      <c r="O126" s="9" t="s">
        <v>206</v>
      </c>
      <c r="P126" s="27" t="s">
        <v>206</v>
      </c>
      <c r="Q126" s="27" t="s">
        <v>206</v>
      </c>
      <c r="R126" s="27" t="s">
        <v>206</v>
      </c>
      <c r="S126" s="98" t="s">
        <v>161</v>
      </c>
      <c r="T126" s="170" t="s">
        <v>518</v>
      </c>
      <c r="U126" s="33"/>
      <c r="V126" s="158"/>
      <c r="W126" s="65">
        <f t="shared" si="8"/>
        <v>16</v>
      </c>
      <c r="X126" s="30">
        <f t="shared" si="9"/>
        <v>0</v>
      </c>
      <c r="Y126" s="66">
        <f t="shared" si="7"/>
        <v>0.88888888888888884</v>
      </c>
      <c r="Z126" s="242"/>
      <c r="AA126" s="26"/>
      <c r="AB126" s="25"/>
      <c r="AC126" s="33"/>
      <c r="AD126" s="111" t="s">
        <v>365</v>
      </c>
      <c r="AE126" s="28" t="s">
        <v>366</v>
      </c>
      <c r="AF126" s="28" t="s">
        <v>367</v>
      </c>
    </row>
    <row r="127" spans="1:32" s="17" customFormat="1" ht="17.25" thickTop="1">
      <c r="A127" s="204" t="s">
        <v>443</v>
      </c>
      <c r="B127" s="39" t="s">
        <v>444</v>
      </c>
      <c r="C127" s="9" t="s">
        <v>206</v>
      </c>
      <c r="D127" s="27" t="s">
        <v>206</v>
      </c>
      <c r="E127" s="27" t="s">
        <v>206</v>
      </c>
      <c r="F127" s="9" t="s">
        <v>206</v>
      </c>
      <c r="G127" s="9" t="s">
        <v>206</v>
      </c>
      <c r="H127" s="27" t="s">
        <v>206</v>
      </c>
      <c r="I127" s="27" t="s">
        <v>206</v>
      </c>
      <c r="J127" s="27" t="s">
        <v>206</v>
      </c>
      <c r="K127" s="9" t="s">
        <v>206</v>
      </c>
      <c r="L127" s="27" t="s">
        <v>206</v>
      </c>
      <c r="M127" s="9" t="s">
        <v>206</v>
      </c>
      <c r="N127" s="27" t="s">
        <v>206</v>
      </c>
      <c r="O127" s="9" t="s">
        <v>206</v>
      </c>
      <c r="P127" s="27" t="s">
        <v>206</v>
      </c>
      <c r="Q127" s="27" t="s">
        <v>206</v>
      </c>
      <c r="R127" s="27" t="s">
        <v>206</v>
      </c>
      <c r="S127" s="99" t="s">
        <v>161</v>
      </c>
      <c r="T127" s="107" t="s">
        <v>518</v>
      </c>
      <c r="U127" s="29"/>
      <c r="V127" s="153"/>
      <c r="W127" s="65">
        <f t="shared" si="8"/>
        <v>16</v>
      </c>
      <c r="X127" s="30">
        <f t="shared" si="9"/>
        <v>0</v>
      </c>
      <c r="Y127" s="66">
        <f t="shared" si="7"/>
        <v>0.88888888888888884</v>
      </c>
      <c r="Z127" s="242"/>
      <c r="AA127" s="26"/>
      <c r="AB127" s="25"/>
      <c r="AC127" s="29"/>
      <c r="AD127" s="111" t="s">
        <v>365</v>
      </c>
      <c r="AE127" s="28" t="s">
        <v>366</v>
      </c>
      <c r="AF127" s="28" t="s">
        <v>367</v>
      </c>
    </row>
    <row r="128" spans="1:32" s="14" customFormat="1" ht="16.5">
      <c r="A128" s="205"/>
      <c r="B128" s="40" t="s">
        <v>445</v>
      </c>
      <c r="C128" s="9" t="s">
        <v>206</v>
      </c>
      <c r="D128" s="27" t="s">
        <v>206</v>
      </c>
      <c r="E128" s="27" t="s">
        <v>206</v>
      </c>
      <c r="F128" s="9" t="s">
        <v>206</v>
      </c>
      <c r="G128" s="9" t="s">
        <v>206</v>
      </c>
      <c r="H128" s="27" t="s">
        <v>206</v>
      </c>
      <c r="I128" s="27" t="s">
        <v>206</v>
      </c>
      <c r="J128" s="27" t="s">
        <v>206</v>
      </c>
      <c r="K128" s="9" t="s">
        <v>206</v>
      </c>
      <c r="L128" s="27" t="s">
        <v>206</v>
      </c>
      <c r="M128" s="9" t="s">
        <v>206</v>
      </c>
      <c r="N128" s="27" t="s">
        <v>206</v>
      </c>
      <c r="O128" s="9" t="s">
        <v>206</v>
      </c>
      <c r="P128" s="27" t="s">
        <v>206</v>
      </c>
      <c r="Q128" s="27" t="s">
        <v>206</v>
      </c>
      <c r="R128" s="27" t="s">
        <v>206</v>
      </c>
      <c r="S128" s="96" t="s">
        <v>161</v>
      </c>
      <c r="T128" s="10" t="s">
        <v>518</v>
      </c>
      <c r="U128" s="24"/>
      <c r="V128" s="154"/>
      <c r="W128" s="65">
        <f t="shared" si="8"/>
        <v>16</v>
      </c>
      <c r="X128" s="30">
        <f t="shared" si="9"/>
        <v>0</v>
      </c>
      <c r="Y128" s="66">
        <f t="shared" si="7"/>
        <v>0.88888888888888884</v>
      </c>
      <c r="Z128" s="242"/>
      <c r="AA128" s="26"/>
      <c r="AB128" s="25"/>
      <c r="AC128" s="24"/>
      <c r="AD128" s="111" t="s">
        <v>365</v>
      </c>
      <c r="AE128" s="28" t="s">
        <v>366</v>
      </c>
      <c r="AF128" s="28" t="s">
        <v>367</v>
      </c>
    </row>
    <row r="129" spans="1:32" s="14" customFormat="1" ht="17.25" thickBot="1">
      <c r="A129" s="205"/>
      <c r="B129" s="40" t="s">
        <v>446</v>
      </c>
      <c r="C129" s="9" t="s">
        <v>206</v>
      </c>
      <c r="D129" s="27" t="s">
        <v>206</v>
      </c>
      <c r="E129" s="27" t="s">
        <v>206</v>
      </c>
      <c r="F129" s="9" t="s">
        <v>206</v>
      </c>
      <c r="G129" s="9" t="s">
        <v>206</v>
      </c>
      <c r="H129" s="27" t="s">
        <v>206</v>
      </c>
      <c r="I129" s="27" t="s">
        <v>206</v>
      </c>
      <c r="J129" s="27" t="s">
        <v>206</v>
      </c>
      <c r="K129" s="9" t="s">
        <v>206</v>
      </c>
      <c r="L129" s="27" t="s">
        <v>206</v>
      </c>
      <c r="M129" s="9" t="s">
        <v>206</v>
      </c>
      <c r="N129" s="27" t="s">
        <v>206</v>
      </c>
      <c r="O129" s="9" t="s">
        <v>206</v>
      </c>
      <c r="P129" s="27" t="s">
        <v>206</v>
      </c>
      <c r="Q129" s="27" t="s">
        <v>206</v>
      </c>
      <c r="R129" s="27" t="s">
        <v>206</v>
      </c>
      <c r="S129" s="96" t="s">
        <v>161</v>
      </c>
      <c r="T129" s="10" t="s">
        <v>518</v>
      </c>
      <c r="U129" s="24"/>
      <c r="V129" s="154"/>
      <c r="W129" s="65">
        <f t="shared" si="8"/>
        <v>16</v>
      </c>
      <c r="X129" s="30">
        <f t="shared" si="9"/>
        <v>0</v>
      </c>
      <c r="Y129" s="66">
        <f t="shared" si="7"/>
        <v>0.88888888888888884</v>
      </c>
      <c r="Z129" s="242"/>
      <c r="AA129" s="26"/>
      <c r="AB129" s="25"/>
      <c r="AC129" s="24"/>
      <c r="AD129" s="111" t="s">
        <v>365</v>
      </c>
      <c r="AE129" s="28" t="s">
        <v>366</v>
      </c>
      <c r="AF129" s="28" t="s">
        <v>367</v>
      </c>
    </row>
    <row r="130" spans="1:32" s="14" customFormat="1" ht="17.25" thickTop="1">
      <c r="A130" s="205"/>
      <c r="B130" s="40" t="s">
        <v>447</v>
      </c>
      <c r="C130" s="9" t="s">
        <v>206</v>
      </c>
      <c r="D130" s="27" t="s">
        <v>206</v>
      </c>
      <c r="E130" s="27" t="s">
        <v>206</v>
      </c>
      <c r="F130" s="115" t="s">
        <v>206</v>
      </c>
      <c r="G130" s="115" t="s">
        <v>206</v>
      </c>
      <c r="H130" s="27" t="s">
        <v>206</v>
      </c>
      <c r="I130" s="27" t="s">
        <v>206</v>
      </c>
      <c r="J130" s="27" t="s">
        <v>206</v>
      </c>
      <c r="K130" s="115" t="s">
        <v>206</v>
      </c>
      <c r="L130" s="27" t="s">
        <v>206</v>
      </c>
      <c r="M130" s="9" t="s">
        <v>206</v>
      </c>
      <c r="N130" s="27" t="s">
        <v>206</v>
      </c>
      <c r="O130" s="9" t="s">
        <v>206</v>
      </c>
      <c r="P130" s="27" t="s">
        <v>206</v>
      </c>
      <c r="Q130" s="27" t="s">
        <v>206</v>
      </c>
      <c r="R130" s="27" t="s">
        <v>206</v>
      </c>
      <c r="S130" s="96" t="s">
        <v>161</v>
      </c>
      <c r="T130" s="10" t="s">
        <v>518</v>
      </c>
      <c r="U130" s="24"/>
      <c r="V130" s="154"/>
      <c r="W130" s="65">
        <f t="shared" si="8"/>
        <v>16</v>
      </c>
      <c r="X130" s="30">
        <f t="shared" si="9"/>
        <v>0</v>
      </c>
      <c r="Y130" s="66">
        <f t="shared" si="7"/>
        <v>0.88888888888888884</v>
      </c>
      <c r="Z130" s="242"/>
      <c r="AA130" s="26"/>
      <c r="AB130" s="25"/>
      <c r="AC130" s="24"/>
      <c r="AD130" s="111" t="s">
        <v>365</v>
      </c>
      <c r="AE130" s="28" t="s">
        <v>366</v>
      </c>
      <c r="AF130" s="28" t="s">
        <v>367</v>
      </c>
    </row>
    <row r="131" spans="1:32" s="14" customFormat="1" ht="16.5">
      <c r="A131" s="205"/>
      <c r="B131" s="40" t="s">
        <v>448</v>
      </c>
      <c r="C131" s="9" t="s">
        <v>206</v>
      </c>
      <c r="D131" s="27" t="s">
        <v>206</v>
      </c>
      <c r="E131" s="27" t="s">
        <v>206</v>
      </c>
      <c r="F131" s="9" t="s">
        <v>206</v>
      </c>
      <c r="G131" s="9" t="s">
        <v>206</v>
      </c>
      <c r="H131" s="27" t="s">
        <v>206</v>
      </c>
      <c r="I131" s="27" t="s">
        <v>206</v>
      </c>
      <c r="J131" s="27" t="s">
        <v>206</v>
      </c>
      <c r="K131" s="9" t="s">
        <v>206</v>
      </c>
      <c r="L131" s="27" t="s">
        <v>206</v>
      </c>
      <c r="M131" s="9" t="s">
        <v>206</v>
      </c>
      <c r="N131" s="27" t="s">
        <v>206</v>
      </c>
      <c r="O131" s="9" t="s">
        <v>206</v>
      </c>
      <c r="P131" s="27" t="s">
        <v>206</v>
      </c>
      <c r="Q131" s="27" t="s">
        <v>206</v>
      </c>
      <c r="R131" s="27" t="s">
        <v>206</v>
      </c>
      <c r="S131" s="96" t="s">
        <v>161</v>
      </c>
      <c r="T131" s="10" t="s">
        <v>518</v>
      </c>
      <c r="U131" s="24"/>
      <c r="V131" s="154"/>
      <c r="W131" s="65">
        <f t="shared" si="8"/>
        <v>16</v>
      </c>
      <c r="X131" s="30">
        <f t="shared" si="9"/>
        <v>0</v>
      </c>
      <c r="Y131" s="66">
        <f t="shared" si="7"/>
        <v>0.88888888888888884</v>
      </c>
      <c r="Z131" s="242"/>
      <c r="AA131" s="26"/>
      <c r="AB131" s="25"/>
      <c r="AC131" s="24"/>
      <c r="AD131" s="111" t="s">
        <v>365</v>
      </c>
      <c r="AE131" s="28" t="s">
        <v>366</v>
      </c>
      <c r="AF131" s="28" t="s">
        <v>367</v>
      </c>
    </row>
    <row r="132" spans="1:32" s="14" customFormat="1" ht="16.5">
      <c r="A132" s="205"/>
      <c r="B132" s="40" t="s">
        <v>449</v>
      </c>
      <c r="C132" s="9" t="s">
        <v>206</v>
      </c>
      <c r="D132" s="27" t="s">
        <v>206</v>
      </c>
      <c r="E132" s="27" t="s">
        <v>206</v>
      </c>
      <c r="F132" s="9" t="s">
        <v>206</v>
      </c>
      <c r="G132" s="9" t="s">
        <v>206</v>
      </c>
      <c r="H132" s="27" t="s">
        <v>206</v>
      </c>
      <c r="I132" s="27" t="s">
        <v>206</v>
      </c>
      <c r="J132" s="27" t="s">
        <v>206</v>
      </c>
      <c r="K132" s="9" t="s">
        <v>206</v>
      </c>
      <c r="L132" s="27" t="s">
        <v>206</v>
      </c>
      <c r="M132" s="9" t="s">
        <v>206</v>
      </c>
      <c r="N132" s="27" t="s">
        <v>206</v>
      </c>
      <c r="O132" s="9" t="s">
        <v>206</v>
      </c>
      <c r="P132" s="27" t="s">
        <v>206</v>
      </c>
      <c r="Q132" s="27" t="s">
        <v>206</v>
      </c>
      <c r="R132" s="27" t="s">
        <v>206</v>
      </c>
      <c r="S132" s="96" t="s">
        <v>161</v>
      </c>
      <c r="T132" s="10" t="s">
        <v>518</v>
      </c>
      <c r="U132" s="24"/>
      <c r="V132" s="154"/>
      <c r="W132" s="65">
        <f t="shared" si="8"/>
        <v>16</v>
      </c>
      <c r="X132" s="30">
        <f t="shared" si="9"/>
        <v>0</v>
      </c>
      <c r="Y132" s="66">
        <f t="shared" si="7"/>
        <v>0.88888888888888884</v>
      </c>
      <c r="Z132" s="242"/>
      <c r="AA132" s="26"/>
      <c r="AB132" s="25"/>
      <c r="AC132" s="24"/>
      <c r="AD132" s="111" t="s">
        <v>365</v>
      </c>
      <c r="AE132" s="28" t="s">
        <v>366</v>
      </c>
      <c r="AF132" s="28" t="s">
        <v>367</v>
      </c>
    </row>
    <row r="133" spans="1:32" s="14" customFormat="1" ht="16.5">
      <c r="A133" s="205"/>
      <c r="B133" s="40" t="s">
        <v>450</v>
      </c>
      <c r="C133" s="9" t="s">
        <v>206</v>
      </c>
      <c r="D133" s="27" t="s">
        <v>206</v>
      </c>
      <c r="E133" s="27" t="s">
        <v>206</v>
      </c>
      <c r="F133" s="9" t="s">
        <v>206</v>
      </c>
      <c r="G133" s="9" t="s">
        <v>206</v>
      </c>
      <c r="H133" s="27" t="s">
        <v>206</v>
      </c>
      <c r="I133" s="27" t="s">
        <v>206</v>
      </c>
      <c r="J133" s="27" t="s">
        <v>206</v>
      </c>
      <c r="K133" s="9" t="s">
        <v>206</v>
      </c>
      <c r="L133" s="27" t="s">
        <v>206</v>
      </c>
      <c r="M133" s="9" t="s">
        <v>206</v>
      </c>
      <c r="N133" s="27" t="s">
        <v>206</v>
      </c>
      <c r="O133" s="9" t="s">
        <v>206</v>
      </c>
      <c r="P133" s="27" t="s">
        <v>206</v>
      </c>
      <c r="Q133" s="27" t="s">
        <v>206</v>
      </c>
      <c r="R133" s="27" t="s">
        <v>206</v>
      </c>
      <c r="S133" s="96" t="s">
        <v>161</v>
      </c>
      <c r="T133" s="10" t="s">
        <v>518</v>
      </c>
      <c r="U133" s="24"/>
      <c r="V133" s="154"/>
      <c r="W133" s="65">
        <f t="shared" si="8"/>
        <v>16</v>
      </c>
      <c r="X133" s="30">
        <f t="shared" si="9"/>
        <v>0</v>
      </c>
      <c r="Y133" s="66">
        <f t="shared" si="7"/>
        <v>0.88888888888888884</v>
      </c>
      <c r="Z133" s="242"/>
      <c r="AA133" s="26"/>
      <c r="AB133" s="25"/>
      <c r="AC133" s="24"/>
      <c r="AD133" s="111" t="s">
        <v>365</v>
      </c>
      <c r="AE133" s="28" t="s">
        <v>366</v>
      </c>
      <c r="AF133" s="28" t="s">
        <v>367</v>
      </c>
    </row>
    <row r="134" spans="1:32" s="14" customFormat="1" ht="16.5">
      <c r="A134" s="205"/>
      <c r="B134" s="40" t="s">
        <v>451</v>
      </c>
      <c r="C134" s="9" t="s">
        <v>206</v>
      </c>
      <c r="D134" s="27" t="s">
        <v>206</v>
      </c>
      <c r="E134" s="27" t="s">
        <v>206</v>
      </c>
      <c r="F134" s="9" t="s">
        <v>206</v>
      </c>
      <c r="G134" s="9" t="s">
        <v>206</v>
      </c>
      <c r="H134" s="27" t="s">
        <v>206</v>
      </c>
      <c r="I134" s="27" t="s">
        <v>206</v>
      </c>
      <c r="J134" s="27" t="s">
        <v>206</v>
      </c>
      <c r="K134" s="9" t="s">
        <v>206</v>
      </c>
      <c r="L134" s="27" t="s">
        <v>206</v>
      </c>
      <c r="M134" s="9" t="s">
        <v>206</v>
      </c>
      <c r="N134" s="27" t="s">
        <v>206</v>
      </c>
      <c r="O134" s="9" t="s">
        <v>206</v>
      </c>
      <c r="P134" s="27" t="s">
        <v>206</v>
      </c>
      <c r="Q134" s="27" t="s">
        <v>206</v>
      </c>
      <c r="R134" s="27" t="s">
        <v>206</v>
      </c>
      <c r="S134" s="96" t="s">
        <v>161</v>
      </c>
      <c r="T134" s="10" t="s">
        <v>518</v>
      </c>
      <c r="U134" s="24"/>
      <c r="V134" s="154"/>
      <c r="W134" s="65">
        <f t="shared" si="8"/>
        <v>16</v>
      </c>
      <c r="X134" s="30">
        <f t="shared" si="9"/>
        <v>0</v>
      </c>
      <c r="Y134" s="66">
        <f t="shared" si="7"/>
        <v>0.88888888888888884</v>
      </c>
      <c r="Z134" s="242"/>
      <c r="AA134" s="26"/>
      <c r="AB134" s="25"/>
      <c r="AC134" s="24"/>
      <c r="AD134" s="111" t="s">
        <v>365</v>
      </c>
      <c r="AE134" s="28" t="s">
        <v>366</v>
      </c>
      <c r="AF134" s="28" t="s">
        <v>367</v>
      </c>
    </row>
    <row r="135" spans="1:32" s="14" customFormat="1" ht="17.25" thickBot="1">
      <c r="A135" s="205"/>
      <c r="B135" s="40" t="s">
        <v>452</v>
      </c>
      <c r="C135" s="9" t="s">
        <v>206</v>
      </c>
      <c r="D135" s="27" t="s">
        <v>206</v>
      </c>
      <c r="E135" s="27" t="s">
        <v>206</v>
      </c>
      <c r="F135" s="9" t="s">
        <v>206</v>
      </c>
      <c r="G135" s="9" t="s">
        <v>206</v>
      </c>
      <c r="H135" s="27" t="s">
        <v>206</v>
      </c>
      <c r="I135" s="27" t="s">
        <v>206</v>
      </c>
      <c r="J135" s="27" t="s">
        <v>206</v>
      </c>
      <c r="K135" s="9" t="s">
        <v>206</v>
      </c>
      <c r="L135" s="27" t="s">
        <v>206</v>
      </c>
      <c r="M135" s="9" t="s">
        <v>206</v>
      </c>
      <c r="N135" s="27" t="s">
        <v>206</v>
      </c>
      <c r="O135" s="9" t="s">
        <v>206</v>
      </c>
      <c r="P135" s="27" t="s">
        <v>206</v>
      </c>
      <c r="Q135" s="27" t="s">
        <v>206</v>
      </c>
      <c r="R135" s="27" t="s">
        <v>206</v>
      </c>
      <c r="S135" s="96" t="s">
        <v>161</v>
      </c>
      <c r="T135" s="10" t="s">
        <v>518</v>
      </c>
      <c r="U135" s="24"/>
      <c r="V135" s="154"/>
      <c r="W135" s="65">
        <f t="shared" ref="W135:W171" si="10">COUNTIF(C135:T135,AD135)</f>
        <v>16</v>
      </c>
      <c r="X135" s="30">
        <f t="shared" ref="X135:X171" si="11">COUNTIF(C135:T135,AE135)+COUNTIF(C135:T135,AF135)</f>
        <v>0</v>
      </c>
      <c r="Y135" s="66">
        <f t="shared" si="7"/>
        <v>0.88888888888888884</v>
      </c>
      <c r="Z135" s="242"/>
      <c r="AA135" s="26"/>
      <c r="AB135" s="25"/>
      <c r="AC135" s="24"/>
      <c r="AD135" s="111" t="s">
        <v>365</v>
      </c>
      <c r="AE135" s="28" t="s">
        <v>366</v>
      </c>
      <c r="AF135" s="28" t="s">
        <v>367</v>
      </c>
    </row>
    <row r="136" spans="1:32" s="14" customFormat="1" ht="17.25" thickTop="1">
      <c r="A136" s="205"/>
      <c r="B136" s="40" t="s">
        <v>453</v>
      </c>
      <c r="C136" s="9" t="s">
        <v>206</v>
      </c>
      <c r="D136" s="27" t="s">
        <v>206</v>
      </c>
      <c r="E136" s="27" t="s">
        <v>206</v>
      </c>
      <c r="F136" s="115" t="s">
        <v>206</v>
      </c>
      <c r="G136" s="115" t="s">
        <v>206</v>
      </c>
      <c r="H136" s="27" t="s">
        <v>206</v>
      </c>
      <c r="I136" s="27" t="s">
        <v>206</v>
      </c>
      <c r="J136" s="27" t="s">
        <v>206</v>
      </c>
      <c r="K136" s="115" t="s">
        <v>206</v>
      </c>
      <c r="L136" s="27" t="s">
        <v>206</v>
      </c>
      <c r="M136" s="9" t="s">
        <v>206</v>
      </c>
      <c r="N136" s="27" t="s">
        <v>206</v>
      </c>
      <c r="O136" s="9" t="s">
        <v>206</v>
      </c>
      <c r="P136" s="27" t="s">
        <v>206</v>
      </c>
      <c r="Q136" s="27" t="s">
        <v>206</v>
      </c>
      <c r="R136" s="27" t="s">
        <v>206</v>
      </c>
      <c r="S136" s="27" t="s">
        <v>206</v>
      </c>
      <c r="T136" s="10" t="s">
        <v>518</v>
      </c>
      <c r="U136" s="24"/>
      <c r="V136" s="154"/>
      <c r="W136" s="65">
        <f t="shared" si="10"/>
        <v>17</v>
      </c>
      <c r="X136" s="30">
        <f t="shared" si="11"/>
        <v>0</v>
      </c>
      <c r="Y136" s="66">
        <f t="shared" ref="Y136:Y171" si="12">(SUM(W136+X136/2))/COUNTA(C136:T136)</f>
        <v>0.94444444444444442</v>
      </c>
      <c r="Z136" s="242"/>
      <c r="AA136" s="26"/>
      <c r="AB136" s="25"/>
      <c r="AC136" s="24"/>
      <c r="AD136" s="111" t="s">
        <v>365</v>
      </c>
      <c r="AE136" s="28" t="s">
        <v>366</v>
      </c>
      <c r="AF136" s="28" t="s">
        <v>367</v>
      </c>
    </row>
    <row r="137" spans="1:32" s="14" customFormat="1" ht="16.5">
      <c r="A137" s="205"/>
      <c r="B137" s="40" t="s">
        <v>454</v>
      </c>
      <c r="C137" s="9" t="s">
        <v>206</v>
      </c>
      <c r="D137" s="27" t="s">
        <v>206</v>
      </c>
      <c r="E137" s="27" t="s">
        <v>206</v>
      </c>
      <c r="F137" s="9" t="s">
        <v>206</v>
      </c>
      <c r="G137" s="9" t="s">
        <v>206</v>
      </c>
      <c r="H137" s="27" t="s">
        <v>206</v>
      </c>
      <c r="I137" s="27" t="s">
        <v>206</v>
      </c>
      <c r="J137" s="27" t="s">
        <v>206</v>
      </c>
      <c r="K137" s="9" t="s">
        <v>206</v>
      </c>
      <c r="L137" s="27" t="s">
        <v>206</v>
      </c>
      <c r="M137" s="9" t="s">
        <v>206</v>
      </c>
      <c r="N137" s="27" t="s">
        <v>206</v>
      </c>
      <c r="O137" s="9" t="s">
        <v>206</v>
      </c>
      <c r="P137" s="27" t="s">
        <v>206</v>
      </c>
      <c r="Q137" s="27" t="s">
        <v>206</v>
      </c>
      <c r="R137" s="27" t="s">
        <v>206</v>
      </c>
      <c r="S137" s="27" t="s">
        <v>206</v>
      </c>
      <c r="T137" s="10" t="s">
        <v>518</v>
      </c>
      <c r="U137" s="24"/>
      <c r="V137" s="154"/>
      <c r="W137" s="65">
        <f t="shared" si="10"/>
        <v>17</v>
      </c>
      <c r="X137" s="30">
        <f t="shared" si="11"/>
        <v>0</v>
      </c>
      <c r="Y137" s="66">
        <f t="shared" si="12"/>
        <v>0.94444444444444442</v>
      </c>
      <c r="Z137" s="242"/>
      <c r="AA137" s="26"/>
      <c r="AB137" s="25"/>
      <c r="AC137" s="24"/>
      <c r="AD137" s="111" t="s">
        <v>365</v>
      </c>
      <c r="AE137" s="28" t="s">
        <v>366</v>
      </c>
      <c r="AF137" s="28" t="s">
        <v>367</v>
      </c>
    </row>
    <row r="138" spans="1:32" s="14" customFormat="1" ht="16.5">
      <c r="A138" s="205"/>
      <c r="B138" s="40" t="s">
        <v>455</v>
      </c>
      <c r="C138" s="9" t="s">
        <v>206</v>
      </c>
      <c r="D138" s="27" t="s">
        <v>206</v>
      </c>
      <c r="E138" s="27" t="s">
        <v>206</v>
      </c>
      <c r="F138" s="9" t="s">
        <v>206</v>
      </c>
      <c r="G138" s="9" t="s">
        <v>206</v>
      </c>
      <c r="H138" s="27" t="s">
        <v>206</v>
      </c>
      <c r="I138" s="27" t="s">
        <v>206</v>
      </c>
      <c r="J138" s="27" t="s">
        <v>206</v>
      </c>
      <c r="K138" s="9" t="s">
        <v>206</v>
      </c>
      <c r="L138" s="27" t="s">
        <v>206</v>
      </c>
      <c r="M138" s="9" t="s">
        <v>206</v>
      </c>
      <c r="N138" s="27" t="s">
        <v>206</v>
      </c>
      <c r="O138" s="9" t="s">
        <v>206</v>
      </c>
      <c r="P138" s="27" t="s">
        <v>206</v>
      </c>
      <c r="Q138" s="27" t="s">
        <v>206</v>
      </c>
      <c r="R138" s="27" t="s">
        <v>206</v>
      </c>
      <c r="S138" s="96" t="s">
        <v>161</v>
      </c>
      <c r="T138" s="10" t="s">
        <v>518</v>
      </c>
      <c r="U138" s="24"/>
      <c r="V138" s="154"/>
      <c r="W138" s="65">
        <f t="shared" si="10"/>
        <v>16</v>
      </c>
      <c r="X138" s="30">
        <f t="shared" si="11"/>
        <v>0</v>
      </c>
      <c r="Y138" s="66">
        <f t="shared" si="12"/>
        <v>0.88888888888888884</v>
      </c>
      <c r="Z138" s="242"/>
      <c r="AA138" s="26"/>
      <c r="AB138" s="25"/>
      <c r="AC138" s="24"/>
      <c r="AD138" s="111" t="s">
        <v>365</v>
      </c>
      <c r="AE138" s="28" t="s">
        <v>366</v>
      </c>
      <c r="AF138" s="28" t="s">
        <v>367</v>
      </c>
    </row>
    <row r="139" spans="1:32" s="14" customFormat="1" ht="16.5">
      <c r="A139" s="205"/>
      <c r="B139" s="40" t="s">
        <v>456</v>
      </c>
      <c r="C139" s="9" t="s">
        <v>206</v>
      </c>
      <c r="D139" s="27" t="s">
        <v>206</v>
      </c>
      <c r="E139" s="27" t="s">
        <v>206</v>
      </c>
      <c r="F139" s="9" t="s">
        <v>206</v>
      </c>
      <c r="G139" s="9" t="s">
        <v>206</v>
      </c>
      <c r="H139" s="27" t="s">
        <v>206</v>
      </c>
      <c r="I139" s="27" t="s">
        <v>206</v>
      </c>
      <c r="J139" s="27" t="s">
        <v>206</v>
      </c>
      <c r="K139" s="9" t="s">
        <v>206</v>
      </c>
      <c r="L139" s="27" t="s">
        <v>206</v>
      </c>
      <c r="M139" s="9" t="s">
        <v>206</v>
      </c>
      <c r="N139" s="27" t="s">
        <v>206</v>
      </c>
      <c r="O139" s="9" t="s">
        <v>206</v>
      </c>
      <c r="P139" s="27" t="s">
        <v>206</v>
      </c>
      <c r="Q139" s="27" t="s">
        <v>206</v>
      </c>
      <c r="R139" s="27" t="s">
        <v>206</v>
      </c>
      <c r="S139" s="96" t="s">
        <v>161</v>
      </c>
      <c r="T139" s="10" t="s">
        <v>518</v>
      </c>
      <c r="U139" s="24"/>
      <c r="V139" s="154"/>
      <c r="W139" s="65">
        <f t="shared" si="10"/>
        <v>16</v>
      </c>
      <c r="X139" s="30">
        <f t="shared" si="11"/>
        <v>0</v>
      </c>
      <c r="Y139" s="66">
        <f t="shared" si="12"/>
        <v>0.88888888888888884</v>
      </c>
      <c r="Z139" s="242"/>
      <c r="AA139" s="26"/>
      <c r="AB139" s="25"/>
      <c r="AC139" s="24"/>
      <c r="AD139" s="111" t="s">
        <v>365</v>
      </c>
      <c r="AE139" s="28" t="s">
        <v>366</v>
      </c>
      <c r="AF139" s="28" t="s">
        <v>367</v>
      </c>
    </row>
    <row r="140" spans="1:32" s="14" customFormat="1" ht="16.5">
      <c r="A140" s="205"/>
      <c r="B140" s="40" t="s">
        <v>457</v>
      </c>
      <c r="C140" s="9" t="s">
        <v>206</v>
      </c>
      <c r="D140" s="27" t="s">
        <v>206</v>
      </c>
      <c r="E140" s="27" t="s">
        <v>206</v>
      </c>
      <c r="F140" s="9" t="s">
        <v>206</v>
      </c>
      <c r="G140" s="9" t="s">
        <v>206</v>
      </c>
      <c r="H140" s="27" t="s">
        <v>206</v>
      </c>
      <c r="I140" s="27" t="s">
        <v>206</v>
      </c>
      <c r="J140" s="27" t="s">
        <v>206</v>
      </c>
      <c r="K140" s="9" t="s">
        <v>206</v>
      </c>
      <c r="L140" s="27" t="s">
        <v>206</v>
      </c>
      <c r="M140" s="9" t="s">
        <v>206</v>
      </c>
      <c r="N140" s="27" t="s">
        <v>206</v>
      </c>
      <c r="O140" s="9" t="s">
        <v>206</v>
      </c>
      <c r="P140" s="27" t="s">
        <v>206</v>
      </c>
      <c r="Q140" s="27" t="s">
        <v>206</v>
      </c>
      <c r="R140" s="27" t="s">
        <v>206</v>
      </c>
      <c r="S140" s="96" t="s">
        <v>161</v>
      </c>
      <c r="T140" s="10" t="s">
        <v>518</v>
      </c>
      <c r="U140" s="24"/>
      <c r="V140" s="154"/>
      <c r="W140" s="65">
        <f t="shared" si="10"/>
        <v>16</v>
      </c>
      <c r="X140" s="30">
        <f t="shared" si="11"/>
        <v>0</v>
      </c>
      <c r="Y140" s="66">
        <f t="shared" si="12"/>
        <v>0.88888888888888884</v>
      </c>
      <c r="Z140" s="242"/>
      <c r="AA140" s="26"/>
      <c r="AB140" s="25"/>
      <c r="AC140" s="24"/>
      <c r="AD140" s="111" t="s">
        <v>365</v>
      </c>
      <c r="AE140" s="28" t="s">
        <v>366</v>
      </c>
      <c r="AF140" s="28" t="s">
        <v>367</v>
      </c>
    </row>
    <row r="141" spans="1:32" s="14" customFormat="1" ht="16.5">
      <c r="A141" s="205"/>
      <c r="B141" s="40" t="s">
        <v>458</v>
      </c>
      <c r="C141" s="9" t="s">
        <v>206</v>
      </c>
      <c r="D141" s="27" t="s">
        <v>206</v>
      </c>
      <c r="E141" s="27" t="s">
        <v>206</v>
      </c>
      <c r="F141" s="9" t="s">
        <v>206</v>
      </c>
      <c r="G141" s="9" t="s">
        <v>206</v>
      </c>
      <c r="H141" s="27" t="s">
        <v>206</v>
      </c>
      <c r="I141" s="27" t="s">
        <v>206</v>
      </c>
      <c r="J141" s="27" t="s">
        <v>206</v>
      </c>
      <c r="K141" s="9" t="s">
        <v>206</v>
      </c>
      <c r="L141" s="27" t="s">
        <v>206</v>
      </c>
      <c r="M141" s="9" t="s">
        <v>206</v>
      </c>
      <c r="N141" s="27" t="s">
        <v>206</v>
      </c>
      <c r="O141" s="9" t="s">
        <v>206</v>
      </c>
      <c r="P141" s="27" t="s">
        <v>206</v>
      </c>
      <c r="Q141" s="27" t="s">
        <v>206</v>
      </c>
      <c r="R141" s="27" t="s">
        <v>206</v>
      </c>
      <c r="S141" s="96" t="s">
        <v>161</v>
      </c>
      <c r="T141" s="10" t="s">
        <v>518</v>
      </c>
      <c r="U141" s="24"/>
      <c r="V141" s="154"/>
      <c r="W141" s="65">
        <f t="shared" si="10"/>
        <v>16</v>
      </c>
      <c r="X141" s="30">
        <f t="shared" si="11"/>
        <v>0</v>
      </c>
      <c r="Y141" s="66">
        <f t="shared" si="12"/>
        <v>0.88888888888888884</v>
      </c>
      <c r="Z141" s="242"/>
      <c r="AA141" s="26"/>
      <c r="AB141" s="25"/>
      <c r="AC141" s="24"/>
      <c r="AD141" s="111" t="s">
        <v>365</v>
      </c>
      <c r="AE141" s="28" t="s">
        <v>366</v>
      </c>
      <c r="AF141" s="28" t="s">
        <v>367</v>
      </c>
    </row>
    <row r="142" spans="1:32" s="18" customFormat="1" ht="17.25" thickBot="1">
      <c r="A142" s="206"/>
      <c r="B142" s="47" t="s">
        <v>459</v>
      </c>
      <c r="C142" s="9" t="s">
        <v>206</v>
      </c>
      <c r="D142" s="27" t="s">
        <v>206</v>
      </c>
      <c r="E142" s="27" t="s">
        <v>206</v>
      </c>
      <c r="F142" s="9" t="s">
        <v>206</v>
      </c>
      <c r="G142" s="9" t="s">
        <v>206</v>
      </c>
      <c r="H142" s="27" t="s">
        <v>206</v>
      </c>
      <c r="I142" s="27" t="s">
        <v>206</v>
      </c>
      <c r="J142" s="27" t="s">
        <v>206</v>
      </c>
      <c r="K142" s="9" t="s">
        <v>206</v>
      </c>
      <c r="L142" s="27" t="s">
        <v>206</v>
      </c>
      <c r="M142" s="9" t="s">
        <v>206</v>
      </c>
      <c r="N142" s="27" t="s">
        <v>206</v>
      </c>
      <c r="O142" s="9" t="s">
        <v>206</v>
      </c>
      <c r="P142" s="27" t="s">
        <v>206</v>
      </c>
      <c r="Q142" s="27" t="s">
        <v>206</v>
      </c>
      <c r="R142" s="27" t="s">
        <v>206</v>
      </c>
      <c r="S142" s="100" t="s">
        <v>161</v>
      </c>
      <c r="T142" s="169" t="s">
        <v>518</v>
      </c>
      <c r="U142" s="31"/>
      <c r="V142" s="156"/>
      <c r="W142" s="65">
        <f t="shared" si="10"/>
        <v>16</v>
      </c>
      <c r="X142" s="30">
        <f t="shared" si="11"/>
        <v>0</v>
      </c>
      <c r="Y142" s="66">
        <f t="shared" si="12"/>
        <v>0.88888888888888884</v>
      </c>
      <c r="Z142" s="243"/>
      <c r="AA142" s="26"/>
      <c r="AB142" s="25"/>
      <c r="AC142" s="31"/>
      <c r="AD142" s="111" t="s">
        <v>365</v>
      </c>
      <c r="AE142" s="28" t="s">
        <v>366</v>
      </c>
      <c r="AF142" s="28" t="s">
        <v>367</v>
      </c>
    </row>
    <row r="143" spans="1:32" s="16" customFormat="1" ht="18" thickTop="1" thickBot="1">
      <c r="A143" s="204" t="s">
        <v>460</v>
      </c>
      <c r="B143" s="48" t="s">
        <v>461</v>
      </c>
      <c r="C143" s="8" t="s">
        <v>366</v>
      </c>
      <c r="D143" s="100" t="s">
        <v>364</v>
      </c>
      <c r="E143" s="96" t="s">
        <v>364</v>
      </c>
      <c r="F143" s="7" t="s">
        <v>364</v>
      </c>
      <c r="G143" s="7" t="s">
        <v>364</v>
      </c>
      <c r="H143" s="27" t="s">
        <v>206</v>
      </c>
      <c r="I143" s="27" t="s">
        <v>206</v>
      </c>
      <c r="J143" s="100" t="s">
        <v>364</v>
      </c>
      <c r="K143" s="7" t="s">
        <v>364</v>
      </c>
      <c r="L143" s="96" t="s">
        <v>364</v>
      </c>
      <c r="M143" s="7" t="s">
        <v>161</v>
      </c>
      <c r="N143" s="100" t="s">
        <v>364</v>
      </c>
      <c r="O143" s="7" t="s">
        <v>364</v>
      </c>
      <c r="P143" s="27" t="s">
        <v>206</v>
      </c>
      <c r="Q143" s="96" t="s">
        <v>161</v>
      </c>
      <c r="R143" s="96" t="s">
        <v>161</v>
      </c>
      <c r="S143" s="96" t="s">
        <v>161</v>
      </c>
      <c r="T143" s="10" t="s">
        <v>518</v>
      </c>
      <c r="U143" s="32"/>
      <c r="V143" s="157"/>
      <c r="W143" s="65">
        <f t="shared" si="10"/>
        <v>3</v>
      </c>
      <c r="X143" s="30">
        <f t="shared" si="11"/>
        <v>1</v>
      </c>
      <c r="Y143" s="79">
        <f t="shared" si="12"/>
        <v>0.19444444444444445</v>
      </c>
      <c r="Z143" s="155" t="s">
        <v>367</v>
      </c>
      <c r="AA143" s="26"/>
      <c r="AB143" s="25"/>
      <c r="AC143" s="32"/>
      <c r="AD143" s="111" t="s">
        <v>365</v>
      </c>
      <c r="AE143" s="28" t="s">
        <v>366</v>
      </c>
      <c r="AF143" s="28" t="s">
        <v>367</v>
      </c>
    </row>
    <row r="144" spans="1:32" s="14" customFormat="1" ht="18" thickTop="1" thickBot="1">
      <c r="A144" s="205"/>
      <c r="B144" s="40" t="s">
        <v>462</v>
      </c>
      <c r="C144" s="7" t="s">
        <v>364</v>
      </c>
      <c r="D144" s="100" t="s">
        <v>364</v>
      </c>
      <c r="E144" s="96" t="s">
        <v>364</v>
      </c>
      <c r="F144" s="96" t="s">
        <v>161</v>
      </c>
      <c r="G144" s="96" t="s">
        <v>161</v>
      </c>
      <c r="H144" s="7" t="s">
        <v>161</v>
      </c>
      <c r="I144" s="7" t="s">
        <v>161</v>
      </c>
      <c r="J144" s="100" t="s">
        <v>364</v>
      </c>
      <c r="K144" s="96" t="s">
        <v>161</v>
      </c>
      <c r="L144" s="96" t="s">
        <v>364</v>
      </c>
      <c r="M144" s="7" t="s">
        <v>161</v>
      </c>
      <c r="N144" s="100" t="s">
        <v>364</v>
      </c>
      <c r="O144" s="115" t="s">
        <v>206</v>
      </c>
      <c r="P144" s="100" t="s">
        <v>364</v>
      </c>
      <c r="Q144" s="96" t="s">
        <v>161</v>
      </c>
      <c r="R144" s="96" t="s">
        <v>161</v>
      </c>
      <c r="S144" s="27" t="s">
        <v>206</v>
      </c>
      <c r="T144" s="10" t="s">
        <v>518</v>
      </c>
      <c r="U144" s="24"/>
      <c r="V144" s="154"/>
      <c r="W144" s="65">
        <f t="shared" si="10"/>
        <v>2</v>
      </c>
      <c r="X144" s="30">
        <f t="shared" si="11"/>
        <v>0</v>
      </c>
      <c r="Y144" s="79">
        <f t="shared" si="12"/>
        <v>0.1111111111111111</v>
      </c>
      <c r="Z144" s="69"/>
      <c r="AA144" s="26"/>
      <c r="AB144" s="25"/>
      <c r="AC144" s="24"/>
      <c r="AD144" s="111" t="s">
        <v>365</v>
      </c>
      <c r="AE144" s="28" t="s">
        <v>366</v>
      </c>
      <c r="AF144" s="28" t="s">
        <v>367</v>
      </c>
    </row>
    <row r="145" spans="1:32" s="14" customFormat="1" ht="18" thickTop="1" thickBot="1">
      <c r="A145" s="205"/>
      <c r="B145" s="40" t="s">
        <v>463</v>
      </c>
      <c r="C145" s="7" t="s">
        <v>364</v>
      </c>
      <c r="D145" s="100" t="s">
        <v>364</v>
      </c>
      <c r="E145" s="96" t="s">
        <v>364</v>
      </c>
      <c r="F145" s="96" t="s">
        <v>161</v>
      </c>
      <c r="G145" s="96" t="s">
        <v>161</v>
      </c>
      <c r="H145" s="7" t="s">
        <v>161</v>
      </c>
      <c r="I145" s="7" t="s">
        <v>161</v>
      </c>
      <c r="J145" s="100" t="s">
        <v>364</v>
      </c>
      <c r="K145" s="96" t="s">
        <v>161</v>
      </c>
      <c r="L145" s="96" t="s">
        <v>364</v>
      </c>
      <c r="M145" s="7" t="s">
        <v>161</v>
      </c>
      <c r="N145" s="100" t="s">
        <v>364</v>
      </c>
      <c r="O145" s="115" t="s">
        <v>206</v>
      </c>
      <c r="P145" s="100" t="s">
        <v>364</v>
      </c>
      <c r="Q145" s="96" t="s">
        <v>161</v>
      </c>
      <c r="R145" s="96" t="s">
        <v>161</v>
      </c>
      <c r="S145" s="27" t="s">
        <v>206</v>
      </c>
      <c r="T145" s="10" t="s">
        <v>518</v>
      </c>
      <c r="U145" s="24"/>
      <c r="V145" s="154"/>
      <c r="W145" s="65">
        <f t="shared" si="10"/>
        <v>2</v>
      </c>
      <c r="X145" s="30">
        <f t="shared" si="11"/>
        <v>0</v>
      </c>
      <c r="Y145" s="79">
        <f t="shared" si="12"/>
        <v>0.1111111111111111</v>
      </c>
      <c r="Z145" s="69"/>
      <c r="AA145" s="26"/>
      <c r="AB145" s="25"/>
      <c r="AC145" s="24"/>
      <c r="AD145" s="111" t="s">
        <v>365</v>
      </c>
      <c r="AE145" s="28" t="s">
        <v>366</v>
      </c>
      <c r="AF145" s="28" t="s">
        <v>367</v>
      </c>
    </row>
    <row r="146" spans="1:32" s="14" customFormat="1" ht="18" thickTop="1" thickBot="1">
      <c r="A146" s="205"/>
      <c r="B146" s="40" t="s">
        <v>464</v>
      </c>
      <c r="C146" s="7" t="s">
        <v>364</v>
      </c>
      <c r="D146" s="100" t="s">
        <v>364</v>
      </c>
      <c r="E146" s="96" t="s">
        <v>364</v>
      </c>
      <c r="F146" s="96" t="s">
        <v>161</v>
      </c>
      <c r="G146" s="96" t="s">
        <v>161</v>
      </c>
      <c r="H146" s="7" t="s">
        <v>161</v>
      </c>
      <c r="I146" s="7" t="s">
        <v>161</v>
      </c>
      <c r="J146" s="100" t="s">
        <v>364</v>
      </c>
      <c r="K146" s="96" t="s">
        <v>161</v>
      </c>
      <c r="L146" s="96" t="s">
        <v>364</v>
      </c>
      <c r="M146" s="7" t="s">
        <v>161</v>
      </c>
      <c r="N146" s="100" t="s">
        <v>364</v>
      </c>
      <c r="O146" s="115" t="s">
        <v>206</v>
      </c>
      <c r="P146" s="100" t="s">
        <v>364</v>
      </c>
      <c r="Q146" s="96" t="s">
        <v>161</v>
      </c>
      <c r="R146" s="96" t="s">
        <v>161</v>
      </c>
      <c r="S146" s="27" t="s">
        <v>206</v>
      </c>
      <c r="T146" s="10" t="s">
        <v>518</v>
      </c>
      <c r="U146" s="24"/>
      <c r="V146" s="154"/>
      <c r="W146" s="65">
        <f t="shared" si="10"/>
        <v>2</v>
      </c>
      <c r="X146" s="30">
        <f t="shared" si="11"/>
        <v>0</v>
      </c>
      <c r="Y146" s="79">
        <f t="shared" si="12"/>
        <v>0.1111111111111111</v>
      </c>
      <c r="Z146" s="67"/>
      <c r="AA146" s="26"/>
      <c r="AB146" s="25"/>
      <c r="AC146" s="24"/>
      <c r="AD146" s="111" t="s">
        <v>365</v>
      </c>
      <c r="AE146" s="28" t="s">
        <v>366</v>
      </c>
      <c r="AF146" s="28" t="s">
        <v>367</v>
      </c>
    </row>
    <row r="147" spans="1:32" s="14" customFormat="1" ht="18" thickTop="1" thickBot="1">
      <c r="A147" s="205"/>
      <c r="B147" s="40" t="s">
        <v>465</v>
      </c>
      <c r="C147" s="8" t="s">
        <v>366</v>
      </c>
      <c r="D147" s="100" t="s">
        <v>364</v>
      </c>
      <c r="E147" s="96" t="s">
        <v>364</v>
      </c>
      <c r="F147" s="96" t="s">
        <v>161</v>
      </c>
      <c r="G147" s="96" t="s">
        <v>161</v>
      </c>
      <c r="H147" s="7" t="s">
        <v>161</v>
      </c>
      <c r="I147" s="7" t="s">
        <v>161</v>
      </c>
      <c r="J147" s="100" t="s">
        <v>364</v>
      </c>
      <c r="K147" s="96" t="s">
        <v>161</v>
      </c>
      <c r="L147" s="96" t="s">
        <v>364</v>
      </c>
      <c r="M147" s="7" t="s">
        <v>161</v>
      </c>
      <c r="N147" s="100" t="s">
        <v>364</v>
      </c>
      <c r="O147" s="96" t="s">
        <v>161</v>
      </c>
      <c r="P147" s="100" t="s">
        <v>364</v>
      </c>
      <c r="Q147" s="96" t="s">
        <v>161</v>
      </c>
      <c r="R147" s="96" t="s">
        <v>161</v>
      </c>
      <c r="S147" s="27" t="s">
        <v>206</v>
      </c>
      <c r="T147" s="10" t="s">
        <v>518</v>
      </c>
      <c r="U147" s="24"/>
      <c r="V147" s="154"/>
      <c r="W147" s="65">
        <f t="shared" si="10"/>
        <v>1</v>
      </c>
      <c r="X147" s="30">
        <f t="shared" si="11"/>
        <v>1</v>
      </c>
      <c r="Y147" s="79">
        <f t="shared" si="12"/>
        <v>8.3333333333333329E-2</v>
      </c>
      <c r="Z147" s="68"/>
      <c r="AA147" s="26"/>
      <c r="AB147" s="25"/>
      <c r="AC147" s="24"/>
      <c r="AD147" s="111" t="s">
        <v>365</v>
      </c>
      <c r="AE147" s="28" t="s">
        <v>366</v>
      </c>
      <c r="AF147" s="28" t="s">
        <v>367</v>
      </c>
    </row>
    <row r="148" spans="1:32" s="14" customFormat="1" ht="17.25" thickTop="1">
      <c r="A148" s="205"/>
      <c r="B148" s="40" t="s">
        <v>466</v>
      </c>
      <c r="C148" s="9" t="s">
        <v>206</v>
      </c>
      <c r="D148" s="27" t="s">
        <v>206</v>
      </c>
      <c r="E148" s="96" t="s">
        <v>364</v>
      </c>
      <c r="F148" s="9" t="s">
        <v>206</v>
      </c>
      <c r="G148" s="96" t="s">
        <v>161</v>
      </c>
      <c r="H148" s="27" t="s">
        <v>206</v>
      </c>
      <c r="I148" s="27" t="s">
        <v>206</v>
      </c>
      <c r="J148" s="27" t="s">
        <v>206</v>
      </c>
      <c r="K148" s="96" t="s">
        <v>161</v>
      </c>
      <c r="L148" s="27" t="s">
        <v>206</v>
      </c>
      <c r="M148" s="7" t="s">
        <v>161</v>
      </c>
      <c r="N148" s="27" t="s">
        <v>206</v>
      </c>
      <c r="O148" s="28" t="s">
        <v>367</v>
      </c>
      <c r="P148" s="27" t="s">
        <v>206</v>
      </c>
      <c r="Q148" s="27" t="s">
        <v>206</v>
      </c>
      <c r="R148" s="27" t="s">
        <v>206</v>
      </c>
      <c r="S148" s="27" t="s">
        <v>206</v>
      </c>
      <c r="T148" s="10" t="s">
        <v>518</v>
      </c>
      <c r="U148" s="24"/>
      <c r="V148" s="154"/>
      <c r="W148" s="65">
        <f t="shared" si="10"/>
        <v>12</v>
      </c>
      <c r="X148" s="30">
        <f t="shared" si="11"/>
        <v>1</v>
      </c>
      <c r="Y148" s="66">
        <f t="shared" si="12"/>
        <v>0.69444444444444442</v>
      </c>
      <c r="Z148" s="67" t="s">
        <v>370</v>
      </c>
      <c r="AA148" s="26"/>
      <c r="AB148" s="25"/>
      <c r="AC148" s="24"/>
      <c r="AD148" s="111" t="s">
        <v>365</v>
      </c>
      <c r="AE148" s="28" t="s">
        <v>366</v>
      </c>
      <c r="AF148" s="28" t="s">
        <v>367</v>
      </c>
    </row>
    <row r="149" spans="1:32" s="14" customFormat="1" ht="17.25" thickBot="1">
      <c r="A149" s="205"/>
      <c r="B149" s="40" t="s">
        <v>467</v>
      </c>
      <c r="C149" s="7" t="s">
        <v>364</v>
      </c>
      <c r="D149" s="100" t="s">
        <v>364</v>
      </c>
      <c r="E149" s="96" t="s">
        <v>364</v>
      </c>
      <c r="F149" s="96" t="s">
        <v>161</v>
      </c>
      <c r="G149" s="96" t="s">
        <v>161</v>
      </c>
      <c r="H149" s="7" t="s">
        <v>161</v>
      </c>
      <c r="I149" s="7" t="s">
        <v>161</v>
      </c>
      <c r="J149" s="100" t="s">
        <v>364</v>
      </c>
      <c r="K149" s="96" t="s">
        <v>161</v>
      </c>
      <c r="L149" s="96" t="s">
        <v>364</v>
      </c>
      <c r="M149" s="7" t="s">
        <v>161</v>
      </c>
      <c r="N149" s="100" t="s">
        <v>364</v>
      </c>
      <c r="O149" s="96" t="s">
        <v>161</v>
      </c>
      <c r="P149" s="100" t="s">
        <v>364</v>
      </c>
      <c r="Q149" s="96" t="s">
        <v>161</v>
      </c>
      <c r="R149" s="96" t="s">
        <v>161</v>
      </c>
      <c r="S149" s="28" t="s">
        <v>520</v>
      </c>
      <c r="T149" s="10" t="s">
        <v>518</v>
      </c>
      <c r="U149" s="24"/>
      <c r="V149" s="154"/>
      <c r="W149" s="65">
        <f t="shared" si="10"/>
        <v>0</v>
      </c>
      <c r="X149" s="30">
        <f t="shared" si="11"/>
        <v>1</v>
      </c>
      <c r="Y149" s="79">
        <f t="shared" si="12"/>
        <v>2.7777777777777776E-2</v>
      </c>
      <c r="Z149" s="68"/>
      <c r="AA149" s="26"/>
      <c r="AB149" s="25"/>
      <c r="AC149" s="24"/>
      <c r="AD149" s="111" t="s">
        <v>365</v>
      </c>
      <c r="AE149" s="28" t="s">
        <v>366</v>
      </c>
      <c r="AF149" s="28" t="s">
        <v>367</v>
      </c>
    </row>
    <row r="150" spans="1:32" s="14" customFormat="1" ht="18" thickTop="1" thickBot="1">
      <c r="A150" s="205"/>
      <c r="B150" s="40" t="s">
        <v>468</v>
      </c>
      <c r="C150" s="7" t="s">
        <v>364</v>
      </c>
      <c r="D150" s="100" t="s">
        <v>364</v>
      </c>
      <c r="E150" s="96" t="s">
        <v>364</v>
      </c>
      <c r="F150" s="96" t="s">
        <v>161</v>
      </c>
      <c r="G150" s="96" t="s">
        <v>161</v>
      </c>
      <c r="H150" s="7" t="s">
        <v>161</v>
      </c>
      <c r="I150" s="7" t="s">
        <v>161</v>
      </c>
      <c r="J150" s="100" t="s">
        <v>364</v>
      </c>
      <c r="K150" s="96" t="s">
        <v>161</v>
      </c>
      <c r="L150" s="96" t="s">
        <v>364</v>
      </c>
      <c r="M150" s="7" t="s">
        <v>161</v>
      </c>
      <c r="N150" s="100" t="s">
        <v>364</v>
      </c>
      <c r="O150" s="96" t="s">
        <v>161</v>
      </c>
      <c r="P150" s="100" t="s">
        <v>364</v>
      </c>
      <c r="Q150" s="96" t="s">
        <v>161</v>
      </c>
      <c r="R150" s="96" t="s">
        <v>161</v>
      </c>
      <c r="S150" s="28" t="s">
        <v>520</v>
      </c>
      <c r="T150" s="10" t="s">
        <v>518</v>
      </c>
      <c r="U150" s="24"/>
      <c r="V150" s="154"/>
      <c r="W150" s="65">
        <f t="shared" si="10"/>
        <v>0</v>
      </c>
      <c r="X150" s="30">
        <f t="shared" si="11"/>
        <v>1</v>
      </c>
      <c r="Y150" s="79">
        <f t="shared" si="12"/>
        <v>2.7777777777777776E-2</v>
      </c>
      <c r="Z150" s="68"/>
      <c r="AA150" s="26"/>
      <c r="AB150" s="25"/>
      <c r="AC150" s="24"/>
      <c r="AD150" s="111" t="s">
        <v>365</v>
      </c>
      <c r="AE150" s="28" t="s">
        <v>366</v>
      </c>
      <c r="AF150" s="28" t="s">
        <v>367</v>
      </c>
    </row>
    <row r="151" spans="1:32" s="15" customFormat="1" ht="18" thickTop="1" thickBot="1">
      <c r="A151" s="206"/>
      <c r="B151" s="46" t="s">
        <v>469</v>
      </c>
      <c r="C151" s="7" t="s">
        <v>364</v>
      </c>
      <c r="D151" s="100" t="s">
        <v>364</v>
      </c>
      <c r="E151" s="96" t="s">
        <v>364</v>
      </c>
      <c r="F151" s="96" t="s">
        <v>161</v>
      </c>
      <c r="G151" s="96" t="s">
        <v>161</v>
      </c>
      <c r="H151" s="7" t="s">
        <v>161</v>
      </c>
      <c r="I151" s="7" t="s">
        <v>161</v>
      </c>
      <c r="J151" s="100" t="s">
        <v>364</v>
      </c>
      <c r="K151" s="96" t="s">
        <v>161</v>
      </c>
      <c r="L151" s="96" t="s">
        <v>364</v>
      </c>
      <c r="M151" s="7" t="s">
        <v>161</v>
      </c>
      <c r="N151" s="100" t="s">
        <v>364</v>
      </c>
      <c r="O151" s="96" t="s">
        <v>161</v>
      </c>
      <c r="P151" s="100" t="s">
        <v>364</v>
      </c>
      <c r="Q151" s="96" t="s">
        <v>161</v>
      </c>
      <c r="R151" s="96" t="s">
        <v>161</v>
      </c>
      <c r="S151" s="28" t="s">
        <v>520</v>
      </c>
      <c r="T151" s="170" t="s">
        <v>518</v>
      </c>
      <c r="U151" s="33"/>
      <c r="V151" s="158"/>
      <c r="W151" s="65">
        <f>COUNTIF(C151:T151,AD151)</f>
        <v>0</v>
      </c>
      <c r="X151" s="30">
        <f t="shared" si="11"/>
        <v>1</v>
      </c>
      <c r="Y151" s="79">
        <f t="shared" si="12"/>
        <v>2.7777777777777776E-2</v>
      </c>
      <c r="Z151" s="73"/>
      <c r="AA151" s="26"/>
      <c r="AB151" s="25"/>
      <c r="AC151" s="33"/>
      <c r="AD151" s="111" t="s">
        <v>365</v>
      </c>
      <c r="AE151" s="28" t="s">
        <v>366</v>
      </c>
      <c r="AF151" s="28" t="s">
        <v>367</v>
      </c>
    </row>
    <row r="152" spans="1:32" s="17" customFormat="1" ht="18" thickTop="1" thickBot="1">
      <c r="A152" s="204" t="s">
        <v>470</v>
      </c>
      <c r="B152" s="39" t="s">
        <v>471</v>
      </c>
      <c r="C152" s="9" t="s">
        <v>206</v>
      </c>
      <c r="D152" s="100" t="s">
        <v>364</v>
      </c>
      <c r="E152" s="96" t="s">
        <v>364</v>
      </c>
      <c r="F152" s="99" t="s">
        <v>161</v>
      </c>
      <c r="G152" s="99" t="s">
        <v>161</v>
      </c>
      <c r="H152" s="7" t="s">
        <v>161</v>
      </c>
      <c r="I152" s="7" t="s">
        <v>161</v>
      </c>
      <c r="J152" s="100" t="s">
        <v>364</v>
      </c>
      <c r="K152" s="99" t="s">
        <v>161</v>
      </c>
      <c r="L152" s="96" t="s">
        <v>364</v>
      </c>
      <c r="M152" s="7" t="s">
        <v>161</v>
      </c>
      <c r="N152" s="100" t="s">
        <v>364</v>
      </c>
      <c r="O152" s="96" t="s">
        <v>161</v>
      </c>
      <c r="P152" s="100" t="s">
        <v>364</v>
      </c>
      <c r="Q152" s="96" t="s">
        <v>161</v>
      </c>
      <c r="R152" s="96" t="s">
        <v>161</v>
      </c>
      <c r="S152" s="104" t="s">
        <v>206</v>
      </c>
      <c r="T152" s="107" t="s">
        <v>518</v>
      </c>
      <c r="U152" s="29"/>
      <c r="V152" s="153"/>
      <c r="W152" s="65">
        <f t="shared" si="10"/>
        <v>2</v>
      </c>
      <c r="X152" s="30">
        <f t="shared" si="11"/>
        <v>0</v>
      </c>
      <c r="Y152" s="79">
        <f t="shared" si="12"/>
        <v>0.1111111111111111</v>
      </c>
      <c r="Z152" s="67"/>
      <c r="AA152" s="26"/>
      <c r="AB152" s="25"/>
      <c r="AC152" s="29"/>
      <c r="AD152" s="111" t="s">
        <v>365</v>
      </c>
      <c r="AE152" s="28" t="s">
        <v>366</v>
      </c>
      <c r="AF152" s="28" t="s">
        <v>367</v>
      </c>
    </row>
    <row r="153" spans="1:32" s="14" customFormat="1" ht="18" thickTop="1" thickBot="1">
      <c r="A153" s="205"/>
      <c r="B153" s="40" t="s">
        <v>472</v>
      </c>
      <c r="C153" s="9" t="s">
        <v>206</v>
      </c>
      <c r="D153" s="100" t="s">
        <v>364</v>
      </c>
      <c r="E153" s="96" t="s">
        <v>364</v>
      </c>
      <c r="F153" s="99" t="s">
        <v>161</v>
      </c>
      <c r="G153" s="99" t="s">
        <v>161</v>
      </c>
      <c r="H153" s="7" t="s">
        <v>161</v>
      </c>
      <c r="I153" s="7" t="s">
        <v>161</v>
      </c>
      <c r="J153" s="100" t="s">
        <v>364</v>
      </c>
      <c r="K153" s="99" t="s">
        <v>161</v>
      </c>
      <c r="L153" s="96" t="s">
        <v>364</v>
      </c>
      <c r="M153" s="7" t="s">
        <v>161</v>
      </c>
      <c r="N153" s="100" t="s">
        <v>364</v>
      </c>
      <c r="O153" s="96" t="s">
        <v>161</v>
      </c>
      <c r="P153" s="100" t="s">
        <v>364</v>
      </c>
      <c r="Q153" s="96" t="s">
        <v>161</v>
      </c>
      <c r="R153" s="96" t="s">
        <v>161</v>
      </c>
      <c r="S153" s="27" t="s">
        <v>206</v>
      </c>
      <c r="T153" s="10" t="s">
        <v>518</v>
      </c>
      <c r="U153" s="24"/>
      <c r="V153" s="154"/>
      <c r="W153" s="65">
        <f t="shared" si="10"/>
        <v>2</v>
      </c>
      <c r="X153" s="30">
        <f t="shared" si="11"/>
        <v>0</v>
      </c>
      <c r="Y153" s="79">
        <f t="shared" si="12"/>
        <v>0.1111111111111111</v>
      </c>
      <c r="Z153" s="67"/>
      <c r="AA153" s="26"/>
      <c r="AB153" s="25"/>
      <c r="AC153" s="24"/>
      <c r="AD153" s="111" t="s">
        <v>365</v>
      </c>
      <c r="AE153" s="28" t="s">
        <v>366</v>
      </c>
      <c r="AF153" s="28" t="s">
        <v>367</v>
      </c>
    </row>
    <row r="154" spans="1:32" s="14" customFormat="1" ht="18" thickTop="1" thickBot="1">
      <c r="A154" s="205"/>
      <c r="B154" s="40" t="s">
        <v>473</v>
      </c>
      <c r="C154" s="9" t="s">
        <v>206</v>
      </c>
      <c r="D154" s="100" t="s">
        <v>364</v>
      </c>
      <c r="E154" s="96" t="s">
        <v>364</v>
      </c>
      <c r="F154" s="99" t="s">
        <v>161</v>
      </c>
      <c r="G154" s="99" t="s">
        <v>161</v>
      </c>
      <c r="H154" s="7" t="s">
        <v>161</v>
      </c>
      <c r="I154" s="7" t="s">
        <v>161</v>
      </c>
      <c r="J154" s="100" t="s">
        <v>364</v>
      </c>
      <c r="K154" s="99" t="s">
        <v>161</v>
      </c>
      <c r="L154" s="27" t="s">
        <v>206</v>
      </c>
      <c r="M154" s="8" t="s">
        <v>367</v>
      </c>
      <c r="N154" s="100" t="s">
        <v>364</v>
      </c>
      <c r="O154" s="96" t="s">
        <v>161</v>
      </c>
      <c r="P154" s="100" t="s">
        <v>364</v>
      </c>
      <c r="Q154" s="96" t="s">
        <v>161</v>
      </c>
      <c r="R154" s="96" t="s">
        <v>161</v>
      </c>
      <c r="S154" s="27" t="s">
        <v>206</v>
      </c>
      <c r="T154" s="10" t="s">
        <v>518</v>
      </c>
      <c r="U154" s="24"/>
      <c r="V154" s="154"/>
      <c r="W154" s="65">
        <f t="shared" si="10"/>
        <v>3</v>
      </c>
      <c r="X154" s="30">
        <f t="shared" si="11"/>
        <v>1</v>
      </c>
      <c r="Y154" s="79">
        <f t="shared" si="12"/>
        <v>0.19444444444444445</v>
      </c>
      <c r="Z154" s="67"/>
      <c r="AA154" s="26"/>
      <c r="AB154" s="25"/>
      <c r="AC154" s="24"/>
      <c r="AD154" s="111" t="s">
        <v>365</v>
      </c>
      <c r="AE154" s="28" t="s">
        <v>366</v>
      </c>
      <c r="AF154" s="28" t="s">
        <v>367</v>
      </c>
    </row>
    <row r="155" spans="1:32" s="14" customFormat="1" ht="18" thickTop="1" thickBot="1">
      <c r="A155" s="205"/>
      <c r="B155" s="40" t="s">
        <v>474</v>
      </c>
      <c r="C155" s="96" t="s">
        <v>161</v>
      </c>
      <c r="D155" s="100" t="s">
        <v>364</v>
      </c>
      <c r="E155" s="96" t="s">
        <v>364</v>
      </c>
      <c r="F155" s="99" t="s">
        <v>161</v>
      </c>
      <c r="G155" s="99" t="s">
        <v>161</v>
      </c>
      <c r="H155" s="7" t="s">
        <v>161</v>
      </c>
      <c r="I155" s="7" t="s">
        <v>161</v>
      </c>
      <c r="J155" s="100" t="s">
        <v>364</v>
      </c>
      <c r="K155" s="99" t="s">
        <v>161</v>
      </c>
      <c r="L155" s="96" t="s">
        <v>364</v>
      </c>
      <c r="M155" s="8" t="s">
        <v>367</v>
      </c>
      <c r="N155" s="100" t="s">
        <v>364</v>
      </c>
      <c r="O155" s="96" t="s">
        <v>161</v>
      </c>
      <c r="P155" s="100" t="s">
        <v>364</v>
      </c>
      <c r="Q155" s="96" t="s">
        <v>161</v>
      </c>
      <c r="R155" s="96" t="s">
        <v>161</v>
      </c>
      <c r="S155" s="7" t="s">
        <v>161</v>
      </c>
      <c r="T155" s="10" t="s">
        <v>518</v>
      </c>
      <c r="U155" s="24"/>
      <c r="V155" s="154"/>
      <c r="W155" s="65">
        <f t="shared" si="10"/>
        <v>0</v>
      </c>
      <c r="X155" s="30">
        <f t="shared" si="11"/>
        <v>1</v>
      </c>
      <c r="Y155" s="79">
        <f t="shared" si="12"/>
        <v>2.7777777777777776E-2</v>
      </c>
      <c r="Z155" s="68"/>
      <c r="AA155" s="26"/>
      <c r="AB155" s="25"/>
      <c r="AC155" s="24"/>
      <c r="AD155" s="111" t="s">
        <v>365</v>
      </c>
      <c r="AE155" s="28" t="s">
        <v>366</v>
      </c>
      <c r="AF155" s="28" t="s">
        <v>367</v>
      </c>
    </row>
    <row r="156" spans="1:32" s="14" customFormat="1" ht="18" thickTop="1" thickBot="1">
      <c r="A156" s="205"/>
      <c r="B156" s="40" t="s">
        <v>475</v>
      </c>
      <c r="C156" s="9" t="s">
        <v>206</v>
      </c>
      <c r="D156" s="100" t="s">
        <v>364</v>
      </c>
      <c r="E156" s="96" t="s">
        <v>364</v>
      </c>
      <c r="F156" s="99" t="s">
        <v>161</v>
      </c>
      <c r="G156" s="99" t="s">
        <v>161</v>
      </c>
      <c r="H156" s="7" t="s">
        <v>161</v>
      </c>
      <c r="I156" s="7" t="s">
        <v>161</v>
      </c>
      <c r="J156" s="100" t="s">
        <v>364</v>
      </c>
      <c r="K156" s="99" t="s">
        <v>161</v>
      </c>
      <c r="L156" s="96" t="s">
        <v>364</v>
      </c>
      <c r="M156" s="7" t="s">
        <v>161</v>
      </c>
      <c r="N156" s="100" t="s">
        <v>364</v>
      </c>
      <c r="O156" s="96" t="s">
        <v>161</v>
      </c>
      <c r="P156" s="100" t="s">
        <v>364</v>
      </c>
      <c r="Q156" s="96" t="s">
        <v>161</v>
      </c>
      <c r="R156" s="96" t="s">
        <v>161</v>
      </c>
      <c r="S156" s="27" t="s">
        <v>206</v>
      </c>
      <c r="T156" s="10" t="s">
        <v>518</v>
      </c>
      <c r="U156" s="24"/>
      <c r="V156" s="154"/>
      <c r="W156" s="65">
        <f t="shared" si="10"/>
        <v>2</v>
      </c>
      <c r="X156" s="30">
        <f t="shared" si="11"/>
        <v>0</v>
      </c>
      <c r="Y156" s="79">
        <f t="shared" si="12"/>
        <v>0.1111111111111111</v>
      </c>
      <c r="Z156" s="67"/>
      <c r="AA156" s="26"/>
      <c r="AB156" s="25"/>
      <c r="AC156" s="24"/>
      <c r="AD156" s="111" t="s">
        <v>365</v>
      </c>
      <c r="AE156" s="28" t="s">
        <v>366</v>
      </c>
      <c r="AF156" s="28" t="s">
        <v>367</v>
      </c>
    </row>
    <row r="157" spans="1:32" s="14" customFormat="1" ht="18" thickTop="1" thickBot="1">
      <c r="A157" s="205"/>
      <c r="B157" s="40" t="s">
        <v>476</v>
      </c>
      <c r="C157" s="9" t="s">
        <v>206</v>
      </c>
      <c r="D157" s="100" t="s">
        <v>364</v>
      </c>
      <c r="E157" s="96" t="s">
        <v>364</v>
      </c>
      <c r="F157" s="99" t="s">
        <v>161</v>
      </c>
      <c r="G157" s="99" t="s">
        <v>161</v>
      </c>
      <c r="H157" s="7" t="s">
        <v>161</v>
      </c>
      <c r="I157" s="7" t="s">
        <v>161</v>
      </c>
      <c r="J157" s="100" t="s">
        <v>364</v>
      </c>
      <c r="K157" s="99" t="s">
        <v>161</v>
      </c>
      <c r="L157" s="96" t="s">
        <v>364</v>
      </c>
      <c r="M157" s="7" t="s">
        <v>161</v>
      </c>
      <c r="N157" s="100" t="s">
        <v>364</v>
      </c>
      <c r="O157" s="96" t="s">
        <v>161</v>
      </c>
      <c r="P157" s="100" t="s">
        <v>364</v>
      </c>
      <c r="Q157" s="96" t="s">
        <v>161</v>
      </c>
      <c r="R157" s="96" t="s">
        <v>161</v>
      </c>
      <c r="S157" s="27" t="s">
        <v>206</v>
      </c>
      <c r="T157" s="10" t="s">
        <v>518</v>
      </c>
      <c r="U157" s="24"/>
      <c r="V157" s="154"/>
      <c r="W157" s="65">
        <f t="shared" si="10"/>
        <v>2</v>
      </c>
      <c r="X157" s="30">
        <f t="shared" si="11"/>
        <v>0</v>
      </c>
      <c r="Y157" s="79">
        <f t="shared" si="12"/>
        <v>0.1111111111111111</v>
      </c>
      <c r="Z157" s="67"/>
      <c r="AA157" s="26"/>
      <c r="AB157" s="25"/>
      <c r="AC157" s="24"/>
      <c r="AD157" s="111" t="s">
        <v>365</v>
      </c>
      <c r="AE157" s="28" t="s">
        <v>366</v>
      </c>
      <c r="AF157" s="28" t="s">
        <v>367</v>
      </c>
    </row>
    <row r="158" spans="1:32" s="14" customFormat="1" ht="17.25" thickTop="1">
      <c r="A158" s="205"/>
      <c r="B158" s="40" t="s">
        <v>477</v>
      </c>
      <c r="C158" s="9" t="s">
        <v>206</v>
      </c>
      <c r="D158" s="27" t="s">
        <v>206</v>
      </c>
      <c r="E158" s="96" t="s">
        <v>364</v>
      </c>
      <c r="F158" s="27" t="s">
        <v>206</v>
      </c>
      <c r="G158" s="99" t="s">
        <v>161</v>
      </c>
      <c r="H158" s="27" t="s">
        <v>206</v>
      </c>
      <c r="I158" s="27" t="s">
        <v>206</v>
      </c>
      <c r="J158" s="27" t="s">
        <v>206</v>
      </c>
      <c r="K158" s="27" t="s">
        <v>206</v>
      </c>
      <c r="L158" s="27" t="s">
        <v>206</v>
      </c>
      <c r="M158" s="7" t="s">
        <v>161</v>
      </c>
      <c r="N158" s="27" t="s">
        <v>206</v>
      </c>
      <c r="O158" s="115" t="s">
        <v>206</v>
      </c>
      <c r="P158" s="27" t="s">
        <v>206</v>
      </c>
      <c r="Q158" s="27" t="s">
        <v>206</v>
      </c>
      <c r="R158" s="27" t="s">
        <v>206</v>
      </c>
      <c r="S158" s="96" t="s">
        <v>161</v>
      </c>
      <c r="T158" s="10" t="s">
        <v>518</v>
      </c>
      <c r="U158" s="24"/>
      <c r="V158" s="154"/>
      <c r="W158" s="65">
        <f t="shared" si="10"/>
        <v>13</v>
      </c>
      <c r="X158" s="30">
        <f t="shared" si="11"/>
        <v>0</v>
      </c>
      <c r="Y158" s="66">
        <f t="shared" si="12"/>
        <v>0.72222222222222221</v>
      </c>
      <c r="Z158" s="67" t="s">
        <v>370</v>
      </c>
      <c r="AA158" s="26"/>
      <c r="AB158" s="25"/>
      <c r="AC158" s="24"/>
      <c r="AD158" s="111" t="s">
        <v>365</v>
      </c>
      <c r="AE158" s="28" t="s">
        <v>366</v>
      </c>
      <c r="AF158" s="28" t="s">
        <v>367</v>
      </c>
    </row>
    <row r="159" spans="1:32" s="14" customFormat="1" ht="17.25" thickBot="1">
      <c r="A159" s="205"/>
      <c r="B159" s="40" t="s">
        <v>478</v>
      </c>
      <c r="C159" s="8" t="s">
        <v>366</v>
      </c>
      <c r="D159" s="28" t="s">
        <v>366</v>
      </c>
      <c r="E159" s="28" t="s">
        <v>367</v>
      </c>
      <c r="F159" s="28" t="s">
        <v>366</v>
      </c>
      <c r="G159" s="28" t="s">
        <v>366</v>
      </c>
      <c r="H159" s="96" t="s">
        <v>161</v>
      </c>
      <c r="I159" s="7" t="s">
        <v>161</v>
      </c>
      <c r="J159" s="28" t="s">
        <v>366</v>
      </c>
      <c r="K159" s="28" t="s">
        <v>366</v>
      </c>
      <c r="L159" s="28" t="s">
        <v>367</v>
      </c>
      <c r="M159" s="8" t="s">
        <v>367</v>
      </c>
      <c r="N159" s="27" t="s">
        <v>206</v>
      </c>
      <c r="O159" s="28" t="s">
        <v>367</v>
      </c>
      <c r="P159" s="28" t="s">
        <v>366</v>
      </c>
      <c r="Q159" s="96" t="s">
        <v>161</v>
      </c>
      <c r="R159" s="28" t="s">
        <v>366</v>
      </c>
      <c r="S159" s="96" t="s">
        <v>161</v>
      </c>
      <c r="T159" s="10" t="s">
        <v>518</v>
      </c>
      <c r="U159" s="24"/>
      <c r="V159" s="154"/>
      <c r="W159" s="65">
        <f t="shared" si="10"/>
        <v>1</v>
      </c>
      <c r="X159" s="30">
        <f t="shared" si="11"/>
        <v>12</v>
      </c>
      <c r="Y159" s="66">
        <f t="shared" si="12"/>
        <v>0.3888888888888889</v>
      </c>
      <c r="Z159" s="67" t="s">
        <v>370</v>
      </c>
      <c r="AA159" s="26"/>
      <c r="AB159" s="25"/>
      <c r="AC159" s="24"/>
      <c r="AD159" s="111" t="s">
        <v>365</v>
      </c>
      <c r="AE159" s="28" t="s">
        <v>366</v>
      </c>
      <c r="AF159" s="28" t="s">
        <v>367</v>
      </c>
    </row>
    <row r="160" spans="1:32" s="14" customFormat="1" ht="18" thickTop="1" thickBot="1">
      <c r="A160" s="205"/>
      <c r="B160" s="40" t="s">
        <v>479</v>
      </c>
      <c r="C160" s="96" t="s">
        <v>161</v>
      </c>
      <c r="D160" s="100" t="s">
        <v>364</v>
      </c>
      <c r="E160" s="96" t="s">
        <v>364</v>
      </c>
      <c r="F160" s="99" t="s">
        <v>161</v>
      </c>
      <c r="G160" s="99" t="s">
        <v>161</v>
      </c>
      <c r="H160" s="96" t="s">
        <v>161</v>
      </c>
      <c r="I160" s="7" t="s">
        <v>161</v>
      </c>
      <c r="J160" s="100" t="s">
        <v>364</v>
      </c>
      <c r="K160" s="99" t="s">
        <v>161</v>
      </c>
      <c r="L160" s="96" t="s">
        <v>364</v>
      </c>
      <c r="M160" s="7" t="s">
        <v>161</v>
      </c>
      <c r="N160" s="100" t="s">
        <v>364</v>
      </c>
      <c r="O160" s="99" t="s">
        <v>161</v>
      </c>
      <c r="P160" s="100" t="s">
        <v>364</v>
      </c>
      <c r="Q160" s="96" t="s">
        <v>161</v>
      </c>
      <c r="R160" s="96" t="s">
        <v>161</v>
      </c>
      <c r="S160" s="96" t="s">
        <v>161</v>
      </c>
      <c r="T160" s="96" t="s">
        <v>161</v>
      </c>
      <c r="U160" s="24"/>
      <c r="V160" s="154"/>
      <c r="W160" s="65">
        <f t="shared" si="10"/>
        <v>0</v>
      </c>
      <c r="X160" s="30">
        <f t="shared" si="11"/>
        <v>0</v>
      </c>
      <c r="Y160" s="79">
        <f t="shared" si="12"/>
        <v>0</v>
      </c>
      <c r="Z160" s="68"/>
      <c r="AA160" s="26"/>
      <c r="AB160" s="25"/>
      <c r="AC160" s="24"/>
      <c r="AD160" s="111" t="s">
        <v>365</v>
      </c>
      <c r="AE160" s="28" t="s">
        <v>366</v>
      </c>
      <c r="AF160" s="28" t="s">
        <v>367</v>
      </c>
    </row>
    <row r="161" spans="1:32" s="18" customFormat="1" ht="18" thickTop="1" thickBot="1">
      <c r="A161" s="206"/>
      <c r="B161" s="47" t="s">
        <v>480</v>
      </c>
      <c r="C161" s="96" t="s">
        <v>161</v>
      </c>
      <c r="D161" s="100" t="s">
        <v>364</v>
      </c>
      <c r="E161" s="96" t="s">
        <v>364</v>
      </c>
      <c r="F161" s="99" t="s">
        <v>161</v>
      </c>
      <c r="G161" s="99" t="s">
        <v>161</v>
      </c>
      <c r="H161" s="100" t="s">
        <v>161</v>
      </c>
      <c r="I161" s="7" t="s">
        <v>161</v>
      </c>
      <c r="J161" s="100" t="s">
        <v>364</v>
      </c>
      <c r="K161" s="99" t="s">
        <v>161</v>
      </c>
      <c r="L161" s="96" t="s">
        <v>364</v>
      </c>
      <c r="M161" s="7" t="s">
        <v>161</v>
      </c>
      <c r="N161" s="100" t="s">
        <v>364</v>
      </c>
      <c r="O161" s="99" t="s">
        <v>161</v>
      </c>
      <c r="P161" s="100" t="s">
        <v>364</v>
      </c>
      <c r="Q161" s="96" t="s">
        <v>161</v>
      </c>
      <c r="R161" s="96" t="s">
        <v>161</v>
      </c>
      <c r="S161" s="100" t="s">
        <v>161</v>
      </c>
      <c r="T161" s="169" t="s">
        <v>518</v>
      </c>
      <c r="U161" s="31"/>
      <c r="V161" s="156"/>
      <c r="W161" s="65">
        <f t="shared" si="10"/>
        <v>0</v>
      </c>
      <c r="X161" s="30">
        <f t="shared" si="11"/>
        <v>0</v>
      </c>
      <c r="Y161" s="79">
        <f t="shared" si="12"/>
        <v>0</v>
      </c>
      <c r="Z161" s="69"/>
      <c r="AA161" s="26"/>
      <c r="AB161" s="25"/>
      <c r="AC161" s="31"/>
      <c r="AD161" s="111" t="s">
        <v>365</v>
      </c>
      <c r="AE161" s="28" t="s">
        <v>366</v>
      </c>
      <c r="AF161" s="28" t="s">
        <v>367</v>
      </c>
    </row>
    <row r="162" spans="1:32" s="11" customFormat="1" ht="18" thickTop="1" thickBot="1">
      <c r="A162" s="204" t="s">
        <v>481</v>
      </c>
      <c r="B162" s="39" t="s">
        <v>482</v>
      </c>
      <c r="C162" s="96" t="s">
        <v>161</v>
      </c>
      <c r="D162" s="27" t="s">
        <v>206</v>
      </c>
      <c r="E162" s="8" t="s">
        <v>367</v>
      </c>
      <c r="F162" s="100" t="s">
        <v>161</v>
      </c>
      <c r="G162" s="8" t="s">
        <v>367</v>
      </c>
      <c r="H162" s="100" t="s">
        <v>161</v>
      </c>
      <c r="I162" s="27" t="s">
        <v>206</v>
      </c>
      <c r="J162" s="28" t="s">
        <v>366</v>
      </c>
      <c r="K162" s="100" t="s">
        <v>161</v>
      </c>
      <c r="L162" s="96" t="s">
        <v>364</v>
      </c>
      <c r="M162" s="7" t="s">
        <v>161</v>
      </c>
      <c r="N162" s="38" t="s">
        <v>367</v>
      </c>
      <c r="O162" s="100" t="s">
        <v>161</v>
      </c>
      <c r="P162" s="100" t="s">
        <v>364</v>
      </c>
      <c r="Q162" s="100" t="s">
        <v>364</v>
      </c>
      <c r="R162" s="96" t="s">
        <v>161</v>
      </c>
      <c r="S162" s="169" t="s">
        <v>518</v>
      </c>
      <c r="T162" s="169" t="s">
        <v>518</v>
      </c>
      <c r="U162" s="74"/>
      <c r="W162" s="65">
        <f t="shared" si="10"/>
        <v>2</v>
      </c>
      <c r="X162" s="30">
        <f t="shared" si="11"/>
        <v>4</v>
      </c>
      <c r="Y162" s="80">
        <f t="shared" si="12"/>
        <v>0.22222222222222221</v>
      </c>
      <c r="Z162" s="155" t="s">
        <v>367</v>
      </c>
      <c r="AA162" s="36"/>
      <c r="AB162" s="36"/>
      <c r="AC162" s="74"/>
      <c r="AD162" s="111" t="s">
        <v>365</v>
      </c>
      <c r="AE162" s="28" t="s">
        <v>366</v>
      </c>
      <c r="AF162" s="28" t="s">
        <v>367</v>
      </c>
    </row>
    <row r="163" spans="1:32" s="11" customFormat="1" ht="18" thickTop="1" thickBot="1">
      <c r="A163" s="205"/>
      <c r="B163" s="40" t="s">
        <v>483</v>
      </c>
      <c r="C163" s="96" t="s">
        <v>161</v>
      </c>
      <c r="D163" s="100" t="s">
        <v>364</v>
      </c>
      <c r="E163" s="100" t="s">
        <v>364</v>
      </c>
      <c r="F163" s="28" t="s">
        <v>366</v>
      </c>
      <c r="G163" s="28" t="s">
        <v>367</v>
      </c>
      <c r="H163" s="100" t="s">
        <v>364</v>
      </c>
      <c r="I163" s="7" t="s">
        <v>161</v>
      </c>
      <c r="J163" s="100" t="s">
        <v>364</v>
      </c>
      <c r="K163" s="28" t="s">
        <v>367</v>
      </c>
      <c r="L163" s="96" t="s">
        <v>364</v>
      </c>
      <c r="M163" s="7" t="s">
        <v>161</v>
      </c>
      <c r="N163" s="100" t="s">
        <v>364</v>
      </c>
      <c r="O163" s="28" t="s">
        <v>367</v>
      </c>
      <c r="P163" s="100" t="s">
        <v>364</v>
      </c>
      <c r="Q163" s="100" t="s">
        <v>364</v>
      </c>
      <c r="R163" s="96" t="s">
        <v>161</v>
      </c>
      <c r="S163" s="169" t="s">
        <v>518</v>
      </c>
      <c r="T163" s="169" t="s">
        <v>518</v>
      </c>
      <c r="U163" s="74"/>
      <c r="W163" s="65">
        <f t="shared" si="10"/>
        <v>0</v>
      </c>
      <c r="X163" s="30">
        <f t="shared" si="11"/>
        <v>4</v>
      </c>
      <c r="Y163" s="79">
        <f t="shared" si="12"/>
        <v>0.1111111111111111</v>
      </c>
      <c r="Z163" s="76"/>
      <c r="AA163" s="36"/>
      <c r="AB163" s="36"/>
      <c r="AC163" s="74"/>
      <c r="AD163" s="111" t="s">
        <v>365</v>
      </c>
      <c r="AE163" s="28" t="s">
        <v>366</v>
      </c>
      <c r="AF163" s="28" t="s">
        <v>367</v>
      </c>
    </row>
    <row r="164" spans="1:32" s="11" customFormat="1" ht="18" thickTop="1" thickBot="1">
      <c r="A164" s="205"/>
      <c r="B164" s="40" t="s">
        <v>484</v>
      </c>
      <c r="C164" s="96" t="s">
        <v>161</v>
      </c>
      <c r="D164" s="100" t="s">
        <v>364</v>
      </c>
      <c r="E164" s="100" t="s">
        <v>364</v>
      </c>
      <c r="F164" s="100" t="s">
        <v>161</v>
      </c>
      <c r="G164" s="100" t="s">
        <v>161</v>
      </c>
      <c r="H164" s="100" t="s">
        <v>364</v>
      </c>
      <c r="I164" s="7" t="s">
        <v>161</v>
      </c>
      <c r="J164" s="100" t="s">
        <v>364</v>
      </c>
      <c r="K164" s="100" t="s">
        <v>161</v>
      </c>
      <c r="L164" s="96" t="s">
        <v>364</v>
      </c>
      <c r="M164" s="7" t="s">
        <v>161</v>
      </c>
      <c r="N164" s="100" t="s">
        <v>364</v>
      </c>
      <c r="O164" s="100" t="s">
        <v>161</v>
      </c>
      <c r="P164" s="100" t="s">
        <v>364</v>
      </c>
      <c r="Q164" s="100" t="s">
        <v>364</v>
      </c>
      <c r="R164" s="96" t="s">
        <v>161</v>
      </c>
      <c r="S164" s="169" t="s">
        <v>518</v>
      </c>
      <c r="T164" s="169" t="s">
        <v>518</v>
      </c>
      <c r="U164" s="74"/>
      <c r="W164" s="65">
        <f t="shared" si="10"/>
        <v>0</v>
      </c>
      <c r="X164" s="30">
        <f t="shared" si="11"/>
        <v>0</v>
      </c>
      <c r="Y164" s="79">
        <f t="shared" si="12"/>
        <v>0</v>
      </c>
      <c r="Z164" s="76"/>
      <c r="AA164" s="36"/>
      <c r="AB164" s="36"/>
      <c r="AC164" s="74"/>
      <c r="AD164" s="111" t="s">
        <v>365</v>
      </c>
      <c r="AE164" s="28" t="s">
        <v>366</v>
      </c>
      <c r="AF164" s="28" t="s">
        <v>367</v>
      </c>
    </row>
    <row r="165" spans="1:32" s="11" customFormat="1" ht="18" thickTop="1" thickBot="1">
      <c r="A165" s="205"/>
      <c r="B165" s="41" t="s">
        <v>485</v>
      </c>
      <c r="C165" s="96" t="s">
        <v>161</v>
      </c>
      <c r="D165" s="100" t="s">
        <v>364</v>
      </c>
      <c r="E165" s="100" t="s">
        <v>364</v>
      </c>
      <c r="F165" s="100" t="s">
        <v>161</v>
      </c>
      <c r="G165" s="100" t="s">
        <v>161</v>
      </c>
      <c r="H165" s="100" t="s">
        <v>364</v>
      </c>
      <c r="I165" s="7" t="s">
        <v>161</v>
      </c>
      <c r="J165" s="100" t="s">
        <v>364</v>
      </c>
      <c r="K165" s="100" t="s">
        <v>161</v>
      </c>
      <c r="L165" s="96" t="s">
        <v>364</v>
      </c>
      <c r="M165" s="7" t="s">
        <v>161</v>
      </c>
      <c r="N165" s="100" t="s">
        <v>364</v>
      </c>
      <c r="O165" s="100" t="s">
        <v>161</v>
      </c>
      <c r="P165" s="100" t="s">
        <v>364</v>
      </c>
      <c r="Q165" s="100" t="s">
        <v>364</v>
      </c>
      <c r="R165" s="96" t="s">
        <v>161</v>
      </c>
      <c r="S165" s="169" t="s">
        <v>518</v>
      </c>
      <c r="T165" s="169" t="s">
        <v>518</v>
      </c>
      <c r="U165" s="74"/>
      <c r="W165" s="65">
        <f t="shared" si="10"/>
        <v>0</v>
      </c>
      <c r="X165" s="30">
        <f t="shared" si="11"/>
        <v>0</v>
      </c>
      <c r="Y165" s="79">
        <f t="shared" si="12"/>
        <v>0</v>
      </c>
      <c r="Z165" s="76"/>
      <c r="AA165" s="36"/>
      <c r="AB165" s="36"/>
      <c r="AC165" s="74"/>
      <c r="AD165" s="111" t="s">
        <v>365</v>
      </c>
      <c r="AE165" s="28" t="s">
        <v>366</v>
      </c>
      <c r="AF165" s="28" t="s">
        <v>367</v>
      </c>
    </row>
    <row r="166" spans="1:32" s="11" customFormat="1" ht="18" thickTop="1" thickBot="1">
      <c r="A166" s="205"/>
      <c r="B166" s="40" t="s">
        <v>486</v>
      </c>
      <c r="C166" s="96" t="s">
        <v>161</v>
      </c>
      <c r="D166" s="100" t="s">
        <v>364</v>
      </c>
      <c r="E166" s="100" t="s">
        <v>364</v>
      </c>
      <c r="F166" s="100" t="s">
        <v>161</v>
      </c>
      <c r="G166" s="100" t="s">
        <v>161</v>
      </c>
      <c r="H166" s="100" t="s">
        <v>364</v>
      </c>
      <c r="I166" s="7" t="s">
        <v>161</v>
      </c>
      <c r="J166" s="100" t="s">
        <v>364</v>
      </c>
      <c r="K166" s="100" t="s">
        <v>161</v>
      </c>
      <c r="L166" s="96" t="s">
        <v>364</v>
      </c>
      <c r="M166" s="7" t="s">
        <v>161</v>
      </c>
      <c r="N166" s="100" t="s">
        <v>364</v>
      </c>
      <c r="O166" s="27" t="s">
        <v>206</v>
      </c>
      <c r="P166" s="100" t="s">
        <v>364</v>
      </c>
      <c r="Q166" s="100" t="s">
        <v>364</v>
      </c>
      <c r="R166" s="96" t="s">
        <v>161</v>
      </c>
      <c r="S166" s="169" t="s">
        <v>518</v>
      </c>
      <c r="T166" s="169" t="s">
        <v>518</v>
      </c>
      <c r="U166" s="74"/>
      <c r="W166" s="65">
        <f t="shared" si="10"/>
        <v>1</v>
      </c>
      <c r="X166" s="30">
        <f t="shared" si="11"/>
        <v>0</v>
      </c>
      <c r="Y166" s="79">
        <f t="shared" si="12"/>
        <v>5.5555555555555552E-2</v>
      </c>
      <c r="Z166" s="76"/>
      <c r="AA166" s="36"/>
      <c r="AB166" s="36"/>
      <c r="AC166" s="74"/>
      <c r="AD166" s="111" t="s">
        <v>365</v>
      </c>
      <c r="AE166" s="28" t="s">
        <v>366</v>
      </c>
      <c r="AF166" s="28" t="s">
        <v>367</v>
      </c>
    </row>
    <row r="167" spans="1:32" s="11" customFormat="1" ht="18" thickTop="1" thickBot="1">
      <c r="A167" s="205"/>
      <c r="B167" s="40" t="s">
        <v>487</v>
      </c>
      <c r="C167" s="96" t="s">
        <v>161</v>
      </c>
      <c r="D167" s="100" t="s">
        <v>364</v>
      </c>
      <c r="E167" s="100" t="s">
        <v>364</v>
      </c>
      <c r="F167" s="100" t="s">
        <v>161</v>
      </c>
      <c r="G167" s="100" t="s">
        <v>161</v>
      </c>
      <c r="H167" s="100" t="s">
        <v>364</v>
      </c>
      <c r="I167" s="7" t="s">
        <v>161</v>
      </c>
      <c r="J167" s="100" t="s">
        <v>364</v>
      </c>
      <c r="K167" s="100" t="s">
        <v>161</v>
      </c>
      <c r="L167" s="96" t="s">
        <v>364</v>
      </c>
      <c r="M167" s="7" t="s">
        <v>161</v>
      </c>
      <c r="N167" s="100" t="s">
        <v>364</v>
      </c>
      <c r="O167" s="28" t="s">
        <v>367</v>
      </c>
      <c r="P167" s="100" t="s">
        <v>364</v>
      </c>
      <c r="Q167" s="100" t="s">
        <v>364</v>
      </c>
      <c r="R167" s="96" t="s">
        <v>161</v>
      </c>
      <c r="S167" s="169" t="s">
        <v>518</v>
      </c>
      <c r="T167" s="169" t="s">
        <v>518</v>
      </c>
      <c r="U167" s="74"/>
      <c r="W167" s="65">
        <f t="shared" si="10"/>
        <v>0</v>
      </c>
      <c r="X167" s="30">
        <f t="shared" si="11"/>
        <v>1</v>
      </c>
      <c r="Y167" s="79">
        <f t="shared" si="12"/>
        <v>2.7777777777777776E-2</v>
      </c>
      <c r="Z167" s="76"/>
      <c r="AA167" s="36"/>
      <c r="AB167" s="36"/>
      <c r="AC167" s="74"/>
      <c r="AD167" s="111" t="s">
        <v>365</v>
      </c>
      <c r="AE167" s="28" t="s">
        <v>366</v>
      </c>
      <c r="AF167" s="28" t="s">
        <v>367</v>
      </c>
    </row>
    <row r="168" spans="1:32" s="11" customFormat="1" ht="18" thickTop="1" thickBot="1">
      <c r="A168" s="205"/>
      <c r="B168" s="40" t="s">
        <v>488</v>
      </c>
      <c r="C168" s="96" t="s">
        <v>161</v>
      </c>
      <c r="D168" s="100" t="s">
        <v>364</v>
      </c>
      <c r="E168" s="100" t="s">
        <v>364</v>
      </c>
      <c r="F168" s="100" t="s">
        <v>161</v>
      </c>
      <c r="G168" s="100" t="s">
        <v>161</v>
      </c>
      <c r="H168" s="100" t="s">
        <v>364</v>
      </c>
      <c r="I168" s="27" t="s">
        <v>206</v>
      </c>
      <c r="J168" s="100" t="s">
        <v>364</v>
      </c>
      <c r="K168" s="100" t="s">
        <v>161</v>
      </c>
      <c r="L168" s="27" t="s">
        <v>206</v>
      </c>
      <c r="M168" s="7" t="s">
        <v>161</v>
      </c>
      <c r="N168" s="100" t="s">
        <v>364</v>
      </c>
      <c r="O168" s="28" t="s">
        <v>367</v>
      </c>
      <c r="P168" s="100" t="s">
        <v>364</v>
      </c>
      <c r="Q168" s="100" t="s">
        <v>364</v>
      </c>
      <c r="R168" s="96" t="s">
        <v>161</v>
      </c>
      <c r="S168" s="169" t="s">
        <v>518</v>
      </c>
      <c r="T168" s="169" t="s">
        <v>518</v>
      </c>
      <c r="U168" s="74"/>
      <c r="W168" s="65">
        <f t="shared" si="10"/>
        <v>2</v>
      </c>
      <c r="X168" s="30">
        <f t="shared" si="11"/>
        <v>1</v>
      </c>
      <c r="Y168" s="79">
        <f t="shared" si="12"/>
        <v>0.1388888888888889</v>
      </c>
      <c r="Z168" s="76"/>
      <c r="AA168" s="36"/>
      <c r="AB168" s="36"/>
      <c r="AC168" s="74"/>
      <c r="AD168" s="111" t="s">
        <v>365</v>
      </c>
      <c r="AE168" s="28" t="s">
        <v>366</v>
      </c>
      <c r="AF168" s="28" t="s">
        <v>367</v>
      </c>
    </row>
    <row r="169" spans="1:32" s="11" customFormat="1" ht="18" thickTop="1" thickBot="1">
      <c r="A169" s="205"/>
      <c r="B169" s="40" t="s">
        <v>489</v>
      </c>
      <c r="C169" s="96" t="s">
        <v>161</v>
      </c>
      <c r="D169" s="27" t="s">
        <v>206</v>
      </c>
      <c r="E169" s="27" t="s">
        <v>206</v>
      </c>
      <c r="F169" s="27" t="s">
        <v>206</v>
      </c>
      <c r="G169" s="27" t="s">
        <v>206</v>
      </c>
      <c r="H169" s="27" t="s">
        <v>206</v>
      </c>
      <c r="I169" s="27" t="s">
        <v>206</v>
      </c>
      <c r="J169" s="27" t="s">
        <v>206</v>
      </c>
      <c r="K169" s="27" t="s">
        <v>206</v>
      </c>
      <c r="L169" s="27" t="s">
        <v>206</v>
      </c>
      <c r="M169" s="7" t="s">
        <v>161</v>
      </c>
      <c r="N169" s="27" t="s">
        <v>206</v>
      </c>
      <c r="O169" s="27" t="s">
        <v>206</v>
      </c>
      <c r="P169" s="27" t="s">
        <v>206</v>
      </c>
      <c r="Q169" s="27" t="s">
        <v>206</v>
      </c>
      <c r="R169" s="27" t="s">
        <v>206</v>
      </c>
      <c r="S169" s="169" t="s">
        <v>518</v>
      </c>
      <c r="T169" s="169" t="s">
        <v>518</v>
      </c>
      <c r="U169" s="74"/>
      <c r="W169" s="65">
        <f t="shared" si="10"/>
        <v>14</v>
      </c>
      <c r="X169" s="30">
        <f t="shared" si="11"/>
        <v>0</v>
      </c>
      <c r="Y169" s="66">
        <f t="shared" si="12"/>
        <v>0.77777777777777779</v>
      </c>
      <c r="Z169" s="67" t="s">
        <v>370</v>
      </c>
      <c r="AA169" s="36"/>
      <c r="AB169" s="36"/>
      <c r="AC169" s="74"/>
      <c r="AD169" s="111" t="s">
        <v>365</v>
      </c>
      <c r="AE169" s="28" t="s">
        <v>366</v>
      </c>
      <c r="AF169" s="28" t="s">
        <v>367</v>
      </c>
    </row>
    <row r="170" spans="1:32" s="11" customFormat="1" ht="18" thickTop="1" thickBot="1">
      <c r="A170" s="205"/>
      <c r="B170" s="40" t="s">
        <v>490</v>
      </c>
      <c r="C170" s="96" t="s">
        <v>161</v>
      </c>
      <c r="D170" s="100" t="s">
        <v>364</v>
      </c>
      <c r="E170" s="100" t="s">
        <v>161</v>
      </c>
      <c r="F170" s="100" t="s">
        <v>161</v>
      </c>
      <c r="G170" s="28" t="s">
        <v>367</v>
      </c>
      <c r="H170" s="100" t="s">
        <v>161</v>
      </c>
      <c r="I170" s="27" t="s">
        <v>206</v>
      </c>
      <c r="J170" s="100" t="s">
        <v>364</v>
      </c>
      <c r="K170" s="100" t="s">
        <v>161</v>
      </c>
      <c r="L170" s="27" t="s">
        <v>206</v>
      </c>
      <c r="M170" s="7" t="s">
        <v>161</v>
      </c>
      <c r="N170" s="100" t="s">
        <v>364</v>
      </c>
      <c r="O170" s="100" t="s">
        <v>161</v>
      </c>
      <c r="P170" s="100" t="s">
        <v>364</v>
      </c>
      <c r="Q170" s="100" t="s">
        <v>364</v>
      </c>
      <c r="R170" s="100" t="s">
        <v>364</v>
      </c>
      <c r="S170" s="169" t="s">
        <v>518</v>
      </c>
      <c r="T170" s="169" t="s">
        <v>518</v>
      </c>
      <c r="U170" s="74"/>
      <c r="W170" s="65">
        <f t="shared" si="10"/>
        <v>2</v>
      </c>
      <c r="X170" s="30">
        <f t="shared" si="11"/>
        <v>1</v>
      </c>
      <c r="Y170" s="79">
        <f t="shared" si="12"/>
        <v>0.1388888888888889</v>
      </c>
      <c r="Z170" s="76"/>
      <c r="AA170" s="36"/>
      <c r="AB170" s="36"/>
      <c r="AC170" s="74"/>
      <c r="AD170" s="111" t="s">
        <v>365</v>
      </c>
      <c r="AE170" s="28" t="s">
        <v>366</v>
      </c>
      <c r="AF170" s="28" t="s">
        <v>367</v>
      </c>
    </row>
    <row r="171" spans="1:32" ht="18" thickTop="1" thickBot="1">
      <c r="A171" s="206"/>
      <c r="B171" s="47" t="s">
        <v>491</v>
      </c>
      <c r="C171" s="96" t="s">
        <v>161</v>
      </c>
      <c r="D171" s="100" t="s">
        <v>364</v>
      </c>
      <c r="E171" s="100" t="s">
        <v>161</v>
      </c>
      <c r="F171" s="100" t="s">
        <v>161</v>
      </c>
      <c r="G171" s="100" t="s">
        <v>161</v>
      </c>
      <c r="H171" s="100" t="s">
        <v>161</v>
      </c>
      <c r="I171" s="7" t="s">
        <v>161</v>
      </c>
      <c r="J171" s="100" t="s">
        <v>364</v>
      </c>
      <c r="K171" s="100" t="s">
        <v>161</v>
      </c>
      <c r="L171" s="96" t="s">
        <v>364</v>
      </c>
      <c r="M171" s="7" t="s">
        <v>161</v>
      </c>
      <c r="N171" s="100" t="s">
        <v>364</v>
      </c>
      <c r="O171" s="100" t="s">
        <v>161</v>
      </c>
      <c r="P171" s="100" t="s">
        <v>364</v>
      </c>
      <c r="Q171" s="100" t="s">
        <v>364</v>
      </c>
      <c r="R171" s="100" t="s">
        <v>364</v>
      </c>
      <c r="S171" s="169" t="s">
        <v>518</v>
      </c>
      <c r="T171" s="169" t="s">
        <v>518</v>
      </c>
      <c r="U171" s="1"/>
      <c r="V171" s="1"/>
      <c r="W171" s="65">
        <f t="shared" si="10"/>
        <v>0</v>
      </c>
      <c r="X171" s="30">
        <f t="shared" si="11"/>
        <v>0</v>
      </c>
      <c r="Y171" s="79">
        <f t="shared" si="12"/>
        <v>0</v>
      </c>
      <c r="Z171" s="51"/>
      <c r="AA171" s="1"/>
      <c r="AB171" s="1"/>
      <c r="AC171" s="1"/>
      <c r="AD171" s="111" t="s">
        <v>365</v>
      </c>
      <c r="AE171" s="28" t="s">
        <v>366</v>
      </c>
      <c r="AF171" s="28" t="s">
        <v>367</v>
      </c>
    </row>
    <row r="172" spans="1:32" s="56" customFormat="1" ht="18.75" customHeight="1" thickTop="1">
      <c r="A172" s="209" t="s">
        <v>492</v>
      </c>
      <c r="B172" s="61" t="s">
        <v>493</v>
      </c>
      <c r="C172" s="159">
        <f>COUNTIF(C5:C171,C177)</f>
        <v>54</v>
      </c>
      <c r="D172" s="159">
        <f t="shared" ref="D172:T172" si="13">COUNTIF(D5:D171,D177)</f>
        <v>53</v>
      </c>
      <c r="E172" s="159">
        <f t="shared" si="13"/>
        <v>49</v>
      </c>
      <c r="F172" s="159">
        <f t="shared" si="13"/>
        <v>52</v>
      </c>
      <c r="G172" s="159">
        <f t="shared" si="13"/>
        <v>50</v>
      </c>
      <c r="H172" s="159">
        <f t="shared" si="13"/>
        <v>66</v>
      </c>
      <c r="I172" s="159">
        <f t="shared" si="13"/>
        <v>67</v>
      </c>
      <c r="J172" s="159">
        <f t="shared" si="13"/>
        <v>49</v>
      </c>
      <c r="K172" s="159">
        <f t="shared" si="13"/>
        <v>47</v>
      </c>
      <c r="L172" s="159">
        <f>COUNTIF(L5:L171,L177)</f>
        <v>63</v>
      </c>
      <c r="M172" s="159">
        <f t="shared" si="13"/>
        <v>47</v>
      </c>
      <c r="N172" s="159">
        <f t="shared" si="13"/>
        <v>92</v>
      </c>
      <c r="O172" s="159">
        <f t="shared" si="13"/>
        <v>92</v>
      </c>
      <c r="P172" s="159">
        <f t="shared" si="13"/>
        <v>78</v>
      </c>
      <c r="Q172" s="159">
        <f t="shared" si="13"/>
        <v>85</v>
      </c>
      <c r="R172" s="159">
        <f t="shared" si="13"/>
        <v>75</v>
      </c>
      <c r="S172" s="159">
        <f t="shared" si="13"/>
        <v>22</v>
      </c>
      <c r="T172" s="159">
        <f t="shared" si="13"/>
        <v>7</v>
      </c>
    </row>
    <row r="173" spans="1:32" s="37" customFormat="1" ht="18.75" customHeight="1">
      <c r="A173" s="210"/>
      <c r="B173" s="59" t="s">
        <v>494</v>
      </c>
      <c r="C173" s="160">
        <f>COUNTIF(C5:C171,C178)+COUNTIF(C5:C171,C179)</f>
        <v>23</v>
      </c>
      <c r="D173" s="160">
        <f t="shared" ref="D173:T173" si="14">COUNTIF(D5:D171,D178)+COUNTIF(D5:D171,D179)</f>
        <v>14</v>
      </c>
      <c r="E173" s="160">
        <f t="shared" si="14"/>
        <v>14</v>
      </c>
      <c r="F173" s="160">
        <f t="shared" si="14"/>
        <v>14</v>
      </c>
      <c r="G173" s="160">
        <f t="shared" si="14"/>
        <v>17</v>
      </c>
      <c r="H173" s="160">
        <f t="shared" si="14"/>
        <v>5</v>
      </c>
      <c r="I173" s="160">
        <f t="shared" si="14"/>
        <v>0</v>
      </c>
      <c r="J173" s="160">
        <f t="shared" si="14"/>
        <v>11</v>
      </c>
      <c r="K173" s="160">
        <f t="shared" si="14"/>
        <v>14</v>
      </c>
      <c r="L173" s="160">
        <f t="shared" si="14"/>
        <v>13</v>
      </c>
      <c r="M173" s="160">
        <f t="shared" si="14"/>
        <v>18</v>
      </c>
      <c r="N173" s="160">
        <f t="shared" si="14"/>
        <v>3</v>
      </c>
      <c r="O173" s="160">
        <f t="shared" si="14"/>
        <v>7</v>
      </c>
      <c r="P173" s="160">
        <f t="shared" si="14"/>
        <v>6</v>
      </c>
      <c r="Q173" s="160">
        <f t="shared" si="14"/>
        <v>4</v>
      </c>
      <c r="R173" s="160">
        <f t="shared" si="14"/>
        <v>6</v>
      </c>
      <c r="S173" s="160">
        <f t="shared" si="14"/>
        <v>13</v>
      </c>
      <c r="T173" s="160">
        <f t="shared" si="14"/>
        <v>2</v>
      </c>
    </row>
    <row r="174" spans="1:32" s="37" customFormat="1" ht="18.75" customHeight="1">
      <c r="A174" s="210"/>
      <c r="B174" s="60" t="s">
        <v>495</v>
      </c>
      <c r="C174" s="161">
        <f>SUM(C172+C173/2)/COUNTA(C5:C171)</f>
        <v>0.39221556886227543</v>
      </c>
      <c r="D174" s="161">
        <f t="shared" ref="D174:T174" si="15">SUM(D172+D173/2)/COUNTA(D5:D171)</f>
        <v>0.3592814371257485</v>
      </c>
      <c r="E174" s="161">
        <f t="shared" si="15"/>
        <v>0.33532934131736525</v>
      </c>
      <c r="F174" s="161">
        <f t="shared" si="15"/>
        <v>0.3532934131736527</v>
      </c>
      <c r="G174" s="161">
        <f t="shared" si="15"/>
        <v>0.35029940119760478</v>
      </c>
      <c r="H174" s="161">
        <f t="shared" si="15"/>
        <v>0.41017964071856289</v>
      </c>
      <c r="I174" s="161">
        <f t="shared" si="15"/>
        <v>0.40119760479041916</v>
      </c>
      <c r="J174" s="161">
        <f t="shared" si="15"/>
        <v>0.32634730538922158</v>
      </c>
      <c r="K174" s="161">
        <f t="shared" si="15"/>
        <v>0.32335329341317365</v>
      </c>
      <c r="L174" s="161">
        <f t="shared" si="15"/>
        <v>0.41616766467065869</v>
      </c>
      <c r="M174" s="161">
        <f t="shared" si="15"/>
        <v>0.33532934131736525</v>
      </c>
      <c r="N174" s="161">
        <f t="shared" si="15"/>
        <v>0.55988023952095811</v>
      </c>
      <c r="O174" s="161">
        <f t="shared" si="15"/>
        <v>0.57185628742514971</v>
      </c>
      <c r="P174" s="161">
        <f t="shared" si="15"/>
        <v>0.48502994011976047</v>
      </c>
      <c r="Q174" s="161">
        <f t="shared" si="15"/>
        <v>0.52095808383233533</v>
      </c>
      <c r="R174" s="161">
        <f t="shared" si="15"/>
        <v>0.46706586826347307</v>
      </c>
      <c r="S174" s="161">
        <f t="shared" si="15"/>
        <v>0.17065868263473055</v>
      </c>
      <c r="T174" s="161">
        <f t="shared" si="15"/>
        <v>4.790419161676647E-2</v>
      </c>
    </row>
    <row r="175" spans="1:32" s="57" customFormat="1" ht="18.75" customHeight="1" thickBot="1">
      <c r="A175" s="211"/>
      <c r="B175" s="58" t="s">
        <v>496</v>
      </c>
      <c r="C175" s="162"/>
      <c r="D175" s="162"/>
      <c r="E175" s="162"/>
      <c r="F175" s="162"/>
      <c r="G175" s="162"/>
      <c r="H175" s="162"/>
    </row>
    <row r="176" spans="1:32" ht="20.25" customHeight="1">
      <c r="A176" s="49"/>
      <c r="B176" s="50"/>
      <c r="C176" s="12"/>
      <c r="D176" s="12"/>
      <c r="E176" s="12"/>
      <c r="F176" s="12"/>
      <c r="G176" s="12"/>
      <c r="H176" s="20"/>
      <c r="I176" s="1"/>
      <c r="J176" s="21"/>
      <c r="K176" s="1"/>
      <c r="L176" s="1"/>
      <c r="M176" s="1"/>
      <c r="N176" s="11"/>
      <c r="O176" s="23"/>
      <c r="P176" s="1"/>
      <c r="Q176" s="1"/>
      <c r="R176" s="1"/>
      <c r="S176" s="77"/>
      <c r="T176" s="77"/>
      <c r="U176" s="77"/>
      <c r="V176" s="77"/>
      <c r="W176" s="75"/>
      <c r="X176" s="74"/>
      <c r="Y176" s="11"/>
      <c r="Z176" s="51"/>
      <c r="AA176" s="1"/>
      <c r="AB176" s="1"/>
      <c r="AC176" s="1"/>
      <c r="AD176" s="1"/>
      <c r="AE176" s="1"/>
      <c r="AF176" s="1"/>
    </row>
    <row r="177" spans="1:24" ht="0.75" customHeight="1">
      <c r="A177" s="207" t="s">
        <v>497</v>
      </c>
      <c r="B177" s="208"/>
      <c r="C177" s="27" t="s">
        <v>206</v>
      </c>
      <c r="D177" s="27" t="s">
        <v>206</v>
      </c>
      <c r="E177" s="27" t="s">
        <v>206</v>
      </c>
      <c r="F177" s="27" t="s">
        <v>206</v>
      </c>
      <c r="G177" s="27" t="s">
        <v>206</v>
      </c>
      <c r="H177" s="27" t="s">
        <v>206</v>
      </c>
      <c r="I177" s="27" t="s">
        <v>206</v>
      </c>
      <c r="J177" s="27" t="s">
        <v>206</v>
      </c>
      <c r="K177" s="27" t="s">
        <v>206</v>
      </c>
      <c r="L177" s="27" t="s">
        <v>206</v>
      </c>
      <c r="M177" s="27" t="s">
        <v>206</v>
      </c>
      <c r="N177" s="27" t="s">
        <v>206</v>
      </c>
      <c r="O177" s="27" t="s">
        <v>206</v>
      </c>
      <c r="P177" s="27" t="s">
        <v>206</v>
      </c>
      <c r="Q177" s="27" t="s">
        <v>206</v>
      </c>
      <c r="R177" s="27" t="s">
        <v>206</v>
      </c>
      <c r="S177" s="27" t="s">
        <v>206</v>
      </c>
      <c r="T177" s="27" t="s">
        <v>206</v>
      </c>
      <c r="U177" s="25"/>
      <c r="V177" s="25"/>
      <c r="W177" s="163"/>
      <c r="X177" s="163"/>
    </row>
    <row r="178" spans="1:24" ht="23.25" hidden="1" customHeight="1">
      <c r="A178" s="207"/>
      <c r="B178" s="208"/>
      <c r="C178" s="28" t="s">
        <v>366</v>
      </c>
      <c r="D178" s="28" t="s">
        <v>366</v>
      </c>
      <c r="E178" s="28" t="s">
        <v>366</v>
      </c>
      <c r="F178" s="28" t="s">
        <v>366</v>
      </c>
      <c r="G178" s="28" t="s">
        <v>366</v>
      </c>
      <c r="H178" s="28" t="s">
        <v>366</v>
      </c>
      <c r="I178" s="28" t="s">
        <v>366</v>
      </c>
      <c r="J178" s="28" t="s">
        <v>366</v>
      </c>
      <c r="K178" s="28" t="s">
        <v>366</v>
      </c>
      <c r="L178" s="28" t="s">
        <v>366</v>
      </c>
      <c r="M178" s="28" t="s">
        <v>366</v>
      </c>
      <c r="N178" s="28" t="s">
        <v>366</v>
      </c>
      <c r="O178" s="28" t="s">
        <v>366</v>
      </c>
      <c r="P178" s="28" t="s">
        <v>366</v>
      </c>
      <c r="Q178" s="28" t="s">
        <v>366</v>
      </c>
      <c r="R178" s="28" t="s">
        <v>366</v>
      </c>
      <c r="S178" s="28" t="s">
        <v>366</v>
      </c>
      <c r="T178" s="28" t="s">
        <v>366</v>
      </c>
      <c r="U178" s="25"/>
      <c r="V178" s="25"/>
      <c r="W178" s="163"/>
      <c r="X178" s="163"/>
    </row>
    <row r="179" spans="1:24" ht="22.5" hidden="1" customHeight="1">
      <c r="A179" s="207"/>
      <c r="B179" s="208"/>
      <c r="C179" s="38" t="s">
        <v>367</v>
      </c>
      <c r="D179" s="38" t="s">
        <v>367</v>
      </c>
      <c r="E179" s="38" t="s">
        <v>367</v>
      </c>
      <c r="F179" s="38" t="s">
        <v>367</v>
      </c>
      <c r="G179" s="38" t="s">
        <v>367</v>
      </c>
      <c r="H179" s="38" t="s">
        <v>367</v>
      </c>
      <c r="I179" s="38" t="s">
        <v>367</v>
      </c>
      <c r="J179" s="38" t="s">
        <v>367</v>
      </c>
      <c r="K179" s="38" t="s">
        <v>367</v>
      </c>
      <c r="L179" s="38" t="s">
        <v>367</v>
      </c>
      <c r="M179" s="38" t="s">
        <v>367</v>
      </c>
      <c r="N179" s="38" t="s">
        <v>367</v>
      </c>
      <c r="O179" s="38" t="s">
        <v>367</v>
      </c>
      <c r="P179" s="38" t="s">
        <v>367</v>
      </c>
      <c r="Q179" s="38" t="s">
        <v>367</v>
      </c>
      <c r="R179" s="38" t="s">
        <v>367</v>
      </c>
      <c r="S179" s="38" t="s">
        <v>367</v>
      </c>
      <c r="T179" s="38" t="s">
        <v>367</v>
      </c>
      <c r="U179" s="64"/>
      <c r="V179" s="64"/>
      <c r="W179" s="163"/>
      <c r="X179" s="163"/>
    </row>
    <row r="180" spans="1:24" ht="14.25" customHeight="1">
      <c r="A180" s="89"/>
      <c r="B180" s="90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77"/>
      <c r="T180" s="77"/>
      <c r="U180" s="77"/>
      <c r="V180" s="77"/>
      <c r="W180" s="163"/>
      <c r="X180" s="163"/>
    </row>
    <row r="181" spans="1:24" ht="20.25" customHeight="1">
      <c r="A181" s="89"/>
      <c r="B181" s="90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77"/>
      <c r="T181" s="77"/>
      <c r="U181" s="77"/>
      <c r="V181" s="77"/>
      <c r="W181" s="163"/>
      <c r="X181" s="163"/>
    </row>
    <row r="182" spans="1:24" ht="18" customHeight="1">
      <c r="A182" s="89"/>
      <c r="B182" s="90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1"/>
      <c r="T182" s="1"/>
      <c r="U182" s="1"/>
      <c r="V182" s="1"/>
    </row>
    <row r="183" spans="1:24" ht="16.5">
      <c r="A183" s="49"/>
      <c r="B183" s="50"/>
      <c r="C183" s="12"/>
      <c r="D183" s="12"/>
      <c r="E183" s="12"/>
      <c r="F183" s="12"/>
      <c r="G183" s="12"/>
      <c r="H183" s="20"/>
      <c r="I183" s="1"/>
      <c r="J183" s="21"/>
      <c r="K183" s="1"/>
      <c r="L183" s="1"/>
      <c r="M183" s="1"/>
      <c r="N183" s="11"/>
      <c r="O183" s="23"/>
      <c r="P183" s="1"/>
      <c r="Q183" s="1"/>
      <c r="R183" s="1"/>
      <c r="S183" s="1"/>
      <c r="T183" s="1"/>
      <c r="U183" s="1"/>
      <c r="V183" s="1"/>
    </row>
  </sheetData>
  <mergeCells count="35">
    <mergeCell ref="A177:B179"/>
    <mergeCell ref="P4:R4"/>
    <mergeCell ref="Z125:Z142"/>
    <mergeCell ref="A127:A142"/>
    <mergeCell ref="A143:A151"/>
    <mergeCell ref="A152:A161"/>
    <mergeCell ref="A162:A171"/>
    <mergeCell ref="A172:A175"/>
    <mergeCell ref="A105:A110"/>
    <mergeCell ref="A111:A113"/>
    <mergeCell ref="A114:A116"/>
    <mergeCell ref="A117:A121"/>
    <mergeCell ref="A122:A124"/>
    <mergeCell ref="A125:A126"/>
    <mergeCell ref="A69:A74"/>
    <mergeCell ref="A75:A77"/>
    <mergeCell ref="A78:A80"/>
    <mergeCell ref="A81:A84"/>
    <mergeCell ref="A85:A96"/>
    <mergeCell ref="A97:A104"/>
    <mergeCell ref="A5:B5"/>
    <mergeCell ref="A6:A45"/>
    <mergeCell ref="A46:A49"/>
    <mergeCell ref="A50:A56"/>
    <mergeCell ref="A57:A68"/>
    <mergeCell ref="A2:XFD2"/>
    <mergeCell ref="A3:B3"/>
    <mergeCell ref="C3:O3"/>
    <mergeCell ref="P3:Q3"/>
    <mergeCell ref="W3:Z4"/>
    <mergeCell ref="AA3:AB5"/>
    <mergeCell ref="AD3:AF5"/>
    <mergeCell ref="A4:B4"/>
    <mergeCell ref="C4:M4"/>
    <mergeCell ref="N4:O4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zoomScaleNormal="100" workbookViewId="0">
      <pane xSplit="2" ySplit="5" topLeftCell="C109" activePane="bottomRight" state="frozenSplit"/>
      <selection pane="topRight" activeCell="F1" sqref="F1"/>
      <selection pane="bottomLeft" activeCell="A12" sqref="A12"/>
      <selection pane="bottomRight" activeCell="D168" sqref="D168"/>
    </sheetView>
  </sheetViews>
  <sheetFormatPr defaultRowHeight="13.5"/>
  <cols>
    <col min="1" max="1" width="15" customWidth="1"/>
    <col min="2" max="2" width="25" customWidth="1"/>
    <col min="3" max="3" width="9" customWidth="1"/>
    <col min="5" max="6" width="12.875" style="183" customWidth="1"/>
    <col min="7" max="7" width="12.5" style="183" customWidth="1"/>
    <col min="8" max="8" width="15.5" style="193" customWidth="1"/>
    <col min="9" max="9" width="8.875" customWidth="1"/>
    <col min="10" max="10" width="11.25" hidden="1" customWidth="1"/>
    <col min="11" max="11" width="10.75" hidden="1" customWidth="1"/>
    <col min="12" max="12" width="11.25" hidden="1" customWidth="1"/>
  </cols>
  <sheetData>
    <row r="1" spans="1:12" ht="16.5">
      <c r="A1" s="62"/>
      <c r="B1" s="63"/>
      <c r="C1" s="1"/>
      <c r="D1" s="1"/>
      <c r="E1" s="173"/>
      <c r="F1" s="173"/>
      <c r="G1" s="173"/>
      <c r="H1" s="186"/>
      <c r="I1" s="1"/>
      <c r="J1" s="1"/>
      <c r="K1" s="1"/>
      <c r="L1" s="1"/>
    </row>
    <row r="2" spans="1:12" s="215" customFormat="1" ht="22.5" customHeight="1" thickBot="1">
      <c r="A2" s="215" t="s">
        <v>542</v>
      </c>
    </row>
    <row r="3" spans="1:12" s="172" customFormat="1" ht="17.25" customHeight="1" thickTop="1">
      <c r="A3" s="229"/>
      <c r="B3" s="230"/>
      <c r="D3" s="151"/>
      <c r="E3" s="218" t="s">
        <v>539</v>
      </c>
      <c r="F3" s="219"/>
      <c r="G3" s="219"/>
      <c r="H3" s="220"/>
      <c r="J3" s="244" t="s">
        <v>184</v>
      </c>
      <c r="K3" s="245"/>
      <c r="L3" s="246"/>
    </row>
    <row r="4" spans="1:12" s="13" customFormat="1" ht="17.25" customHeight="1">
      <c r="A4" s="216"/>
      <c r="B4" s="217"/>
      <c r="D4" s="138"/>
      <c r="E4" s="221"/>
      <c r="F4" s="222"/>
      <c r="G4" s="222"/>
      <c r="H4" s="223"/>
      <c r="J4" s="247"/>
      <c r="K4" s="248"/>
      <c r="L4" s="249"/>
    </row>
    <row r="5" spans="1:12" s="19" customFormat="1" ht="17.25" customHeight="1" thickBot="1">
      <c r="A5" s="224" t="s">
        <v>534</v>
      </c>
      <c r="B5" s="225"/>
      <c r="D5" s="92"/>
      <c r="E5" s="174" t="s">
        <v>535</v>
      </c>
      <c r="F5" s="174" t="s">
        <v>536</v>
      </c>
      <c r="G5" s="174" t="s">
        <v>537</v>
      </c>
      <c r="H5" s="187" t="s">
        <v>538</v>
      </c>
      <c r="J5" s="250"/>
      <c r="K5" s="251"/>
      <c r="L5" s="252"/>
    </row>
    <row r="6" spans="1:12" s="17" customFormat="1" ht="17.25" thickTop="1">
      <c r="A6" s="212" t="s">
        <v>6</v>
      </c>
      <c r="B6" s="39" t="s">
        <v>21</v>
      </c>
      <c r="C6" s="29"/>
      <c r="D6" s="153"/>
      <c r="E6" s="175"/>
      <c r="F6" s="175"/>
      <c r="G6" s="175"/>
      <c r="H6" s="188"/>
      <c r="I6" s="29"/>
      <c r="J6" s="111" t="s">
        <v>232</v>
      </c>
      <c r="K6" s="28" t="s">
        <v>173</v>
      </c>
      <c r="L6" s="28" t="s">
        <v>179</v>
      </c>
    </row>
    <row r="7" spans="1:12" s="14" customFormat="1" ht="16.5">
      <c r="A7" s="213"/>
      <c r="B7" s="40" t="s">
        <v>22</v>
      </c>
      <c r="C7" s="24"/>
      <c r="D7" s="154"/>
      <c r="E7" s="176">
        <f>(SUM('测试点(内置)'!AT7+'测试点(内置)'!AU7/2))/COUNTA('测试点(内置)'!C7:'测试点(内置)'!AQ7)</f>
        <v>0.68292682926829273</v>
      </c>
      <c r="F7" s="184">
        <f>(SUM('测试点(UC)'!AD7+'测试点(UC)'!AE7/2))/COUNTA('测试点(UC)'!C7:'测试点(UC)'!AA7)</f>
        <v>0.8</v>
      </c>
      <c r="G7" s="79">
        <f>(SUM('测试点(QQ)'!W7+'测试点(QQ)'!X7/2))/COUNTA('测试点(QQ)'!C7:'测试点(QQ)'!T7)</f>
        <v>0.66666666666666663</v>
      </c>
      <c r="H7" s="194">
        <f>(SUM(E7+F7+G7))/3</f>
        <v>0.71653116531165306</v>
      </c>
      <c r="I7" s="24"/>
      <c r="J7" s="111" t="s">
        <v>232</v>
      </c>
      <c r="K7" s="28" t="s">
        <v>173</v>
      </c>
      <c r="L7" s="28" t="s">
        <v>179</v>
      </c>
    </row>
    <row r="8" spans="1:12" s="14" customFormat="1" ht="16.5">
      <c r="A8" s="213"/>
      <c r="B8" s="40" t="s">
        <v>23</v>
      </c>
      <c r="C8" s="24"/>
      <c r="D8" s="154"/>
      <c r="E8" s="176">
        <f>(SUM('测试点(内置)'!AT8+'测试点(内置)'!AU8/2))/COUNTA('测试点(内置)'!C8:'测试点(内置)'!AQ8)</f>
        <v>0</v>
      </c>
      <c r="F8" s="184">
        <f>(SUM('测试点(UC)'!AD8+'测试点(UC)'!AE8/2))/COUNTA('测试点(UC)'!C8:'测试点(UC)'!AA8)</f>
        <v>0.04</v>
      </c>
      <c r="G8" s="79">
        <f>(SUM('测试点(QQ)'!W8+'测试点(QQ)'!X8/2))/COUNTA('测试点(QQ)'!C8:'测试点(QQ)'!T8)</f>
        <v>5.5555555555555552E-2</v>
      </c>
      <c r="H8" s="194">
        <f t="shared" ref="H8:H71" si="0">(SUM(E8+F8+G8))/3</f>
        <v>3.1851851851851853E-2</v>
      </c>
      <c r="I8" s="24"/>
      <c r="J8" s="111" t="s">
        <v>232</v>
      </c>
      <c r="K8" s="28" t="s">
        <v>173</v>
      </c>
      <c r="L8" s="28" t="s">
        <v>179</v>
      </c>
    </row>
    <row r="9" spans="1:12" s="14" customFormat="1" ht="16.5">
      <c r="A9" s="213"/>
      <c r="B9" s="40" t="s">
        <v>24</v>
      </c>
      <c r="C9" s="24"/>
      <c r="D9" s="154"/>
      <c r="E9" s="176">
        <f>(SUM('测试点(内置)'!AT9+'测试点(内置)'!AU9/2))/COUNTA('测试点(内置)'!C9:'测试点(内置)'!AQ9)</f>
        <v>1.2195121951219513E-2</v>
      </c>
      <c r="F9" s="184">
        <f>(SUM('测试点(UC)'!AD9+'测试点(UC)'!AE9/2))/COUNTA('测试点(UC)'!C9:'测试点(UC)'!AA9)</f>
        <v>0.6</v>
      </c>
      <c r="G9" s="79">
        <f>(SUM('测试点(QQ)'!W9+'测试点(QQ)'!X9/2))/COUNTA('测试点(QQ)'!C9:'测试点(QQ)'!T9)</f>
        <v>0.3611111111111111</v>
      </c>
      <c r="H9" s="194">
        <f t="shared" si="0"/>
        <v>0.32443541102077683</v>
      </c>
      <c r="I9" s="24"/>
      <c r="J9" s="111" t="s">
        <v>232</v>
      </c>
      <c r="K9" s="28" t="s">
        <v>173</v>
      </c>
      <c r="L9" s="28" t="s">
        <v>179</v>
      </c>
    </row>
    <row r="10" spans="1:12" s="14" customFormat="1" ht="16.5">
      <c r="A10" s="213"/>
      <c r="B10" s="40" t="s">
        <v>25</v>
      </c>
      <c r="C10" s="24"/>
      <c r="D10" s="154"/>
      <c r="E10" s="176">
        <f>(SUM('测试点(内置)'!AT10+'测试点(内置)'!AU10/2))/COUNTA('测试点(内置)'!C10:'测试点(内置)'!AQ10)</f>
        <v>0</v>
      </c>
      <c r="F10" s="184">
        <f>(SUM('测试点(UC)'!AD10+'测试点(UC)'!AE10/2))/COUNTA('测试点(UC)'!C10:'测试点(UC)'!AA10)</f>
        <v>0</v>
      </c>
      <c r="G10" s="79">
        <f>(SUM('测试点(QQ)'!W10+'测试点(QQ)'!X10/2))/COUNTA('测试点(QQ)'!C10:'测试点(QQ)'!T10)</f>
        <v>0</v>
      </c>
      <c r="H10" s="194">
        <f t="shared" si="0"/>
        <v>0</v>
      </c>
      <c r="I10" s="24"/>
      <c r="J10" s="111" t="s">
        <v>232</v>
      </c>
      <c r="K10" s="28" t="s">
        <v>173</v>
      </c>
      <c r="L10" s="28" t="s">
        <v>179</v>
      </c>
    </row>
    <row r="11" spans="1:12" s="14" customFormat="1" ht="16.5">
      <c r="A11" s="213"/>
      <c r="B11" s="41" t="s">
        <v>26</v>
      </c>
      <c r="C11" s="24"/>
      <c r="D11" s="154"/>
      <c r="E11" s="176">
        <f>(SUM('测试点(内置)'!AT11+'测试点(内置)'!AU11/2))/COUNTA('测试点(内置)'!C11:'测试点(内置)'!AQ11)</f>
        <v>2.4390243902439025E-2</v>
      </c>
      <c r="F11" s="184">
        <f>(SUM('测试点(UC)'!AD11+'测试点(UC)'!AE11/2))/COUNTA('测试点(UC)'!C11:'测试点(UC)'!AA11)</f>
        <v>0.06</v>
      </c>
      <c r="G11" s="79">
        <f>(SUM('测试点(QQ)'!W11+'测试点(QQ)'!X11/2))/COUNTA('测试点(QQ)'!C11:'测试点(QQ)'!T11)</f>
        <v>2.7777777777777776E-2</v>
      </c>
      <c r="H11" s="194">
        <f t="shared" si="0"/>
        <v>3.7389340560072266E-2</v>
      </c>
      <c r="I11" s="24"/>
      <c r="J11" s="111" t="s">
        <v>232</v>
      </c>
      <c r="K11" s="28" t="s">
        <v>173</v>
      </c>
      <c r="L11" s="28" t="s">
        <v>179</v>
      </c>
    </row>
    <row r="12" spans="1:12" s="14" customFormat="1" ht="21" customHeight="1">
      <c r="A12" s="213"/>
      <c r="B12" s="41" t="s">
        <v>27</v>
      </c>
      <c r="C12" s="24"/>
      <c r="D12" s="154"/>
      <c r="E12" s="176">
        <f>(SUM('测试点(内置)'!AT12+'测试点(内置)'!AU12/2))/COUNTA('测试点(内置)'!C12:'测试点(内置)'!AQ12)</f>
        <v>3.6585365853658534E-2</v>
      </c>
      <c r="F12" s="184">
        <f>(SUM('测试点(UC)'!AD12+'测试点(UC)'!AE12/2))/COUNTA('测试点(UC)'!C12:'测试点(UC)'!AA12)</f>
        <v>0.2</v>
      </c>
      <c r="G12" s="79">
        <f>(SUM('测试点(QQ)'!W12+'测试点(QQ)'!X12/2))/COUNTA('测试点(QQ)'!C12:'测试点(QQ)'!T12)</f>
        <v>8.3333333333333329E-2</v>
      </c>
      <c r="H12" s="194">
        <f t="shared" si="0"/>
        <v>0.10663956639566397</v>
      </c>
      <c r="I12" s="24"/>
      <c r="J12" s="111" t="s">
        <v>232</v>
      </c>
      <c r="K12" s="28" t="s">
        <v>173</v>
      </c>
      <c r="L12" s="28" t="s">
        <v>179</v>
      </c>
    </row>
    <row r="13" spans="1:12" s="14" customFormat="1" ht="21" customHeight="1">
      <c r="A13" s="213"/>
      <c r="B13" s="41" t="s">
        <v>28</v>
      </c>
      <c r="C13" s="24"/>
      <c r="D13" s="154"/>
      <c r="E13" s="176">
        <f>(SUM('测试点(内置)'!AT13+'测试点(内置)'!AU13/2))/COUNTA('测试点(内置)'!C13:'测试点(内置)'!AQ13)</f>
        <v>0.10975609756097561</v>
      </c>
      <c r="F13" s="184">
        <f>(SUM('测试点(UC)'!AD13+'测试点(UC)'!AE13/2))/COUNTA('测试点(UC)'!C13:'测试点(UC)'!AA13)</f>
        <v>0.22</v>
      </c>
      <c r="G13" s="79">
        <f>(SUM('测试点(QQ)'!W13+'测试点(QQ)'!X13/2))/COUNTA('测试点(QQ)'!C13:'测试点(QQ)'!T13)</f>
        <v>0.66666666666666663</v>
      </c>
      <c r="H13" s="194">
        <f t="shared" si="0"/>
        <v>0.33214092140921408</v>
      </c>
      <c r="I13" s="24"/>
      <c r="J13" s="111" t="s">
        <v>232</v>
      </c>
      <c r="K13" s="28" t="s">
        <v>173</v>
      </c>
      <c r="L13" s="28" t="s">
        <v>179</v>
      </c>
    </row>
    <row r="14" spans="1:12" s="14" customFormat="1" ht="21" customHeight="1">
      <c r="A14" s="213"/>
      <c r="B14" s="41" t="s">
        <v>29</v>
      </c>
      <c r="C14" s="24"/>
      <c r="D14" s="154"/>
      <c r="E14" s="176">
        <f>(SUM('测试点(内置)'!AT14+'测试点(内置)'!AU14/2))/COUNTA('测试点(内置)'!C14:'测试点(内置)'!AQ14)</f>
        <v>0.12195121951219512</v>
      </c>
      <c r="F14" s="184">
        <f>(SUM('测试点(UC)'!AD14+'测试点(UC)'!AE14/2))/COUNTA('测试点(UC)'!C14:'测试点(UC)'!AA14)</f>
        <v>0.22</v>
      </c>
      <c r="G14" s="79">
        <f>(SUM('测试点(QQ)'!W14+'测试点(QQ)'!X14/2))/COUNTA('测试点(QQ)'!C14:'测试点(QQ)'!T14)</f>
        <v>0.66666666666666663</v>
      </c>
      <c r="H14" s="194">
        <f t="shared" si="0"/>
        <v>0.33620596205962056</v>
      </c>
      <c r="I14" s="24"/>
      <c r="J14" s="111" t="s">
        <v>232</v>
      </c>
      <c r="K14" s="28" t="s">
        <v>173</v>
      </c>
      <c r="L14" s="28" t="s">
        <v>179</v>
      </c>
    </row>
    <row r="15" spans="1:12" s="14" customFormat="1" ht="21" customHeight="1">
      <c r="A15" s="213"/>
      <c r="B15" s="41" t="s">
        <v>30</v>
      </c>
      <c r="C15" s="24"/>
      <c r="D15" s="154"/>
      <c r="E15" s="176">
        <f>(SUM('测试点(内置)'!AT15+'测试点(内置)'!AU15/2))/COUNTA('测试点(内置)'!C15:'测试点(内置)'!AQ15)</f>
        <v>0.13414634146341464</v>
      </c>
      <c r="F15" s="184">
        <f>(SUM('测试点(UC)'!AD15+'测试点(UC)'!AE15/2))/COUNTA('测试点(UC)'!C15:'测试点(UC)'!AA15)</f>
        <v>0.22</v>
      </c>
      <c r="G15" s="79">
        <f>(SUM('测试点(QQ)'!W15+'测试点(QQ)'!X15/2))/COUNTA('测试点(QQ)'!C15:'测试点(QQ)'!T15)</f>
        <v>0.66666666666666663</v>
      </c>
      <c r="H15" s="194">
        <f t="shared" si="0"/>
        <v>0.34027100271002708</v>
      </c>
      <c r="I15" s="24"/>
      <c r="J15" s="111" t="s">
        <v>232</v>
      </c>
      <c r="K15" s="28" t="s">
        <v>173</v>
      </c>
      <c r="L15" s="28" t="s">
        <v>179</v>
      </c>
    </row>
    <row r="16" spans="1:12" s="14" customFormat="1" ht="21" customHeight="1">
      <c r="A16" s="213"/>
      <c r="B16" s="41" t="s">
        <v>31</v>
      </c>
      <c r="C16" s="24"/>
      <c r="D16" s="154"/>
      <c r="E16" s="176">
        <f>(SUM('测试点(内置)'!AT16+'测试点(内置)'!AU16/2))/COUNTA('测试点(内置)'!C16:'测试点(内置)'!AQ16)</f>
        <v>0.15853658536585366</v>
      </c>
      <c r="F16" s="184">
        <f>(SUM('测试点(UC)'!AD16+'测试点(UC)'!AE16/2))/COUNTA('测试点(UC)'!C16:'测试点(UC)'!AA16)</f>
        <v>0.2</v>
      </c>
      <c r="G16" s="79">
        <f>(SUM('测试点(QQ)'!W16+'测试点(QQ)'!X16/2))/COUNTA('测试点(QQ)'!C16:'测试点(QQ)'!T16)</f>
        <v>0.58333333333333337</v>
      </c>
      <c r="H16" s="194">
        <f t="shared" si="0"/>
        <v>0.31395663956639569</v>
      </c>
      <c r="I16" s="24"/>
      <c r="J16" s="111" t="s">
        <v>232</v>
      </c>
      <c r="K16" s="28" t="s">
        <v>173</v>
      </c>
      <c r="L16" s="28" t="s">
        <v>179</v>
      </c>
    </row>
    <row r="17" spans="1:12" s="14" customFormat="1" ht="21" customHeight="1">
      <c r="A17" s="213"/>
      <c r="B17" s="41" t="s">
        <v>32</v>
      </c>
      <c r="C17" s="24"/>
      <c r="D17" s="154"/>
      <c r="E17" s="176">
        <f>(SUM('测试点(内置)'!AT17+'测试点(内置)'!AU17/2))/COUNTA('测试点(内置)'!C17:'测试点(内置)'!AQ17)</f>
        <v>2.4390243902439025E-2</v>
      </c>
      <c r="F17" s="184">
        <f>(SUM('测试点(UC)'!AD17+'测试点(UC)'!AE17/2))/COUNTA('测试点(UC)'!C17:'测试点(UC)'!AA17)</f>
        <v>0.04</v>
      </c>
      <c r="G17" s="79">
        <f>(SUM('测试点(QQ)'!W17+'测试点(QQ)'!X17/2))/COUNTA('测试点(QQ)'!C17:'测试点(QQ)'!T17)</f>
        <v>5.5555555555555552E-2</v>
      </c>
      <c r="H17" s="194">
        <f t="shared" si="0"/>
        <v>3.9981933152664857E-2</v>
      </c>
      <c r="I17" s="24"/>
      <c r="J17" s="111" t="s">
        <v>232</v>
      </c>
      <c r="K17" s="28" t="s">
        <v>173</v>
      </c>
      <c r="L17" s="28" t="s">
        <v>179</v>
      </c>
    </row>
    <row r="18" spans="1:12" s="14" customFormat="1" ht="21" customHeight="1">
      <c r="A18" s="213"/>
      <c r="B18" s="41" t="s">
        <v>33</v>
      </c>
      <c r="C18" s="24"/>
      <c r="D18" s="154"/>
      <c r="E18" s="176">
        <f>(SUM('测试点(内置)'!AT18+'测试点(内置)'!AU18/2))/COUNTA('测试点(内置)'!C18:'测试点(内置)'!AQ18)</f>
        <v>2.4390243902439025E-2</v>
      </c>
      <c r="F18" s="184">
        <f>(SUM('测试点(UC)'!AD18+'测试点(UC)'!AE18/2))/COUNTA('测试点(UC)'!C18:'测试点(UC)'!AA18)</f>
        <v>0.06</v>
      </c>
      <c r="G18" s="79">
        <f>(SUM('测试点(QQ)'!W18+'测试点(QQ)'!X18/2))/COUNTA('测试点(QQ)'!C18:'测试点(QQ)'!T18)</f>
        <v>0.19444444444444445</v>
      </c>
      <c r="H18" s="194">
        <f t="shared" si="0"/>
        <v>9.2944896115627826E-2</v>
      </c>
      <c r="I18" s="24"/>
      <c r="J18" s="111" t="s">
        <v>232</v>
      </c>
      <c r="K18" s="28" t="s">
        <v>173</v>
      </c>
      <c r="L18" s="28" t="s">
        <v>179</v>
      </c>
    </row>
    <row r="19" spans="1:12" s="14" customFormat="1" ht="21" customHeight="1">
      <c r="A19" s="213"/>
      <c r="B19" s="41" t="s">
        <v>34</v>
      </c>
      <c r="C19" s="24"/>
      <c r="D19" s="154"/>
      <c r="E19" s="176">
        <f>(SUM('测试点(内置)'!AT19+'测试点(内置)'!AU19/2))/COUNTA('测试点(内置)'!C19:'测试点(内置)'!AQ19)</f>
        <v>0.12195121951219512</v>
      </c>
      <c r="F19" s="184">
        <f>(SUM('测试点(UC)'!AD19+'测试点(UC)'!AE19/2))/COUNTA('测试点(UC)'!C19:'测试点(UC)'!AA19)</f>
        <v>0.36</v>
      </c>
      <c r="G19" s="79">
        <f>(SUM('测试点(QQ)'!W19+'测试点(QQ)'!X19/2))/COUNTA('测试点(QQ)'!C19:'测试点(QQ)'!T19)</f>
        <v>0.52777777777777779</v>
      </c>
      <c r="H19" s="194">
        <f t="shared" si="0"/>
        <v>0.33657633242999091</v>
      </c>
      <c r="I19" s="24"/>
      <c r="J19" s="111" t="s">
        <v>232</v>
      </c>
      <c r="K19" s="28" t="s">
        <v>173</v>
      </c>
      <c r="L19" s="28" t="s">
        <v>179</v>
      </c>
    </row>
    <row r="20" spans="1:12" s="14" customFormat="1" ht="21" customHeight="1">
      <c r="A20" s="213"/>
      <c r="B20" s="41" t="s">
        <v>35</v>
      </c>
      <c r="C20" s="24"/>
      <c r="D20" s="154"/>
      <c r="E20" s="176">
        <f>(SUM('测试点(内置)'!AT20+'测试点(内置)'!AU20/2))/COUNTA('测试点(内置)'!C20:'测试点(内置)'!AQ20)</f>
        <v>0.23170731707317074</v>
      </c>
      <c r="F20" s="184">
        <f>(SUM('测试点(UC)'!AD20+'测试点(UC)'!AE20/2))/COUNTA('测试点(UC)'!C20:'测试点(UC)'!AA20)</f>
        <v>0.26</v>
      </c>
      <c r="G20" s="79">
        <f>(SUM('测试点(QQ)'!W20+'测试点(QQ)'!X20/2))/COUNTA('测试点(QQ)'!C20:'测试点(QQ)'!T20)</f>
        <v>0.47222222222222221</v>
      </c>
      <c r="H20" s="194">
        <f t="shared" si="0"/>
        <v>0.32130984643179766</v>
      </c>
      <c r="I20" s="24"/>
      <c r="J20" s="111" t="s">
        <v>232</v>
      </c>
      <c r="K20" s="28" t="s">
        <v>173</v>
      </c>
      <c r="L20" s="28" t="s">
        <v>179</v>
      </c>
    </row>
    <row r="21" spans="1:12" s="14" customFormat="1" ht="21" customHeight="1">
      <c r="A21" s="213"/>
      <c r="B21" s="41" t="s">
        <v>36</v>
      </c>
      <c r="C21" s="24"/>
      <c r="D21" s="154"/>
      <c r="E21" s="176">
        <f>(SUM('测试点(内置)'!AT21+'测试点(内置)'!AU21/2))/COUNTA('测试点(内置)'!C21:'测试点(内置)'!AQ21)</f>
        <v>3.6585365853658534E-2</v>
      </c>
      <c r="F21" s="184">
        <f>(SUM('测试点(UC)'!AD21+'测试点(UC)'!AE21/2))/COUNTA('测试点(UC)'!C21:'测试点(UC)'!AA21)</f>
        <v>0.18</v>
      </c>
      <c r="G21" s="79">
        <f>(SUM('测试点(QQ)'!W21+'测试点(QQ)'!X21/2))/COUNTA('测试点(QQ)'!C21:'测试点(QQ)'!T21)</f>
        <v>0.3888888888888889</v>
      </c>
      <c r="H21" s="194">
        <f t="shared" si="0"/>
        <v>0.20182475158084914</v>
      </c>
      <c r="I21" s="24"/>
      <c r="J21" s="111" t="s">
        <v>232</v>
      </c>
      <c r="K21" s="28" t="s">
        <v>173</v>
      </c>
      <c r="L21" s="28" t="s">
        <v>179</v>
      </c>
    </row>
    <row r="22" spans="1:12" s="14" customFormat="1" ht="21" customHeight="1">
      <c r="A22" s="213"/>
      <c r="B22" s="41" t="s">
        <v>37</v>
      </c>
      <c r="C22" s="24"/>
      <c r="D22" s="154"/>
      <c r="E22" s="176">
        <f>(SUM('测试点(内置)'!AT22+'测试点(内置)'!AU22/2))/COUNTA('测试点(内置)'!C22:'测试点(内置)'!AQ22)</f>
        <v>1.2195121951219513E-2</v>
      </c>
      <c r="F22" s="184">
        <f>(SUM('测试点(UC)'!AD22+'测试点(UC)'!AE22/2))/COUNTA('测试点(UC)'!C22:'测试点(UC)'!AA22)</f>
        <v>0.18</v>
      </c>
      <c r="G22" s="79">
        <f>(SUM('测试点(QQ)'!W22+'测试点(QQ)'!X22/2))/COUNTA('测试点(QQ)'!C22:'测试点(QQ)'!T22)</f>
        <v>0.41666666666666669</v>
      </c>
      <c r="H22" s="194">
        <f t="shared" si="0"/>
        <v>0.20295392953929539</v>
      </c>
      <c r="I22" s="24"/>
      <c r="J22" s="111" t="s">
        <v>232</v>
      </c>
      <c r="K22" s="28" t="s">
        <v>173</v>
      </c>
      <c r="L22" s="28" t="s">
        <v>179</v>
      </c>
    </row>
    <row r="23" spans="1:12" s="14" customFormat="1" ht="21" customHeight="1">
      <c r="A23" s="213"/>
      <c r="B23" s="41" t="s">
        <v>38</v>
      </c>
      <c r="C23" s="24"/>
      <c r="D23" s="154"/>
      <c r="E23" s="176">
        <f>(SUM('测试点(内置)'!AT23+'测试点(内置)'!AU23/2))/COUNTA('测试点(内置)'!C23:'测试点(内置)'!AQ23)</f>
        <v>0</v>
      </c>
      <c r="F23" s="184">
        <f>(SUM('测试点(UC)'!AD23+'测试点(UC)'!AE23/2))/COUNTA('测试点(UC)'!C23:'测试点(UC)'!AA23)</f>
        <v>0.4</v>
      </c>
      <c r="G23" s="79">
        <f>(SUM('测试点(QQ)'!W23+'测试点(QQ)'!X23/2))/COUNTA('测试点(QQ)'!C23:'测试点(QQ)'!T23)</f>
        <v>0.66666666666666663</v>
      </c>
      <c r="H23" s="194">
        <f t="shared" si="0"/>
        <v>0.35555555555555557</v>
      </c>
      <c r="I23" s="24"/>
      <c r="J23" s="111" t="s">
        <v>232</v>
      </c>
      <c r="K23" s="28" t="s">
        <v>173</v>
      </c>
      <c r="L23" s="28" t="s">
        <v>179</v>
      </c>
    </row>
    <row r="24" spans="1:12" s="14" customFormat="1" ht="21" customHeight="1">
      <c r="A24" s="213"/>
      <c r="B24" s="41" t="s">
        <v>39</v>
      </c>
      <c r="C24" s="24"/>
      <c r="D24" s="154"/>
      <c r="E24" s="176">
        <f>(SUM('测试点(内置)'!AT24+'测试点(内置)'!AU24/2))/COUNTA('测试点(内置)'!C24:'测试点(内置)'!AQ24)</f>
        <v>2.4390243902439025E-2</v>
      </c>
      <c r="F24" s="184">
        <f>(SUM('测试点(UC)'!AD24+'测试点(UC)'!AE24/2))/COUNTA('测试点(UC)'!C24:'测试点(UC)'!AA24)</f>
        <v>0.1</v>
      </c>
      <c r="G24" s="79">
        <f>(SUM('测试点(QQ)'!W24+'测试点(QQ)'!X24/2))/COUNTA('测试点(QQ)'!C24:'测试点(QQ)'!T24)</f>
        <v>5.5555555555555552E-2</v>
      </c>
      <c r="H24" s="194">
        <f t="shared" si="0"/>
        <v>5.9981933152664861E-2</v>
      </c>
      <c r="I24" s="24"/>
      <c r="J24" s="111" t="s">
        <v>232</v>
      </c>
      <c r="K24" s="28" t="s">
        <v>173</v>
      </c>
      <c r="L24" s="28" t="s">
        <v>179</v>
      </c>
    </row>
    <row r="25" spans="1:12" s="14" customFormat="1" ht="21" customHeight="1">
      <c r="A25" s="213"/>
      <c r="B25" s="41" t="s">
        <v>40</v>
      </c>
      <c r="C25" s="24"/>
      <c r="D25" s="154"/>
      <c r="E25" s="176">
        <f>(SUM('测试点(内置)'!AT25+'测试点(内置)'!AU25/2))/COUNTA('测试点(内置)'!C25:'测试点(内置)'!AQ25)</f>
        <v>0.10975609756097561</v>
      </c>
      <c r="F25" s="184">
        <f>(SUM('测试点(UC)'!AD25+'测试点(UC)'!AE25/2))/COUNTA('测试点(UC)'!C25:'测试点(UC)'!AA25)</f>
        <v>0.18</v>
      </c>
      <c r="G25" s="79">
        <f>(SUM('测试点(QQ)'!W25+'测试点(QQ)'!X25/2))/COUNTA('测试点(QQ)'!C25:'测试点(QQ)'!T25)</f>
        <v>0.27777777777777779</v>
      </c>
      <c r="H25" s="194">
        <f t="shared" si="0"/>
        <v>0.1891779584462511</v>
      </c>
      <c r="I25" s="24"/>
      <c r="J25" s="111" t="s">
        <v>232</v>
      </c>
      <c r="K25" s="28" t="s">
        <v>173</v>
      </c>
      <c r="L25" s="28" t="s">
        <v>179</v>
      </c>
    </row>
    <row r="26" spans="1:12" s="14" customFormat="1" ht="21" customHeight="1">
      <c r="A26" s="213"/>
      <c r="B26" s="41" t="s">
        <v>41</v>
      </c>
      <c r="C26" s="24"/>
      <c r="D26" s="154"/>
      <c r="E26" s="176">
        <f>(SUM('测试点(内置)'!AT26+'测试点(内置)'!AU26/2))/COUNTA('测试点(内置)'!C26:'测试点(内置)'!AQ26)</f>
        <v>4.878048780487805E-2</v>
      </c>
      <c r="F26" s="184">
        <f>(SUM('测试点(UC)'!AD26+'测试点(UC)'!AE26/2))/COUNTA('测试点(UC)'!C26:'测试点(UC)'!AA26)</f>
        <v>0.08</v>
      </c>
      <c r="G26" s="79">
        <f>(SUM('测试点(QQ)'!W26+'测试点(QQ)'!X26/2))/COUNTA('测试点(QQ)'!C26:'测试点(QQ)'!T26)</f>
        <v>0.1111111111111111</v>
      </c>
      <c r="H26" s="194">
        <f t="shared" si="0"/>
        <v>7.9963866305329714E-2</v>
      </c>
      <c r="I26" s="24"/>
      <c r="J26" s="111" t="s">
        <v>232</v>
      </c>
      <c r="K26" s="28" t="s">
        <v>173</v>
      </c>
      <c r="L26" s="28" t="s">
        <v>179</v>
      </c>
    </row>
    <row r="27" spans="1:12" s="14" customFormat="1" ht="21" customHeight="1">
      <c r="A27" s="213"/>
      <c r="B27" s="41" t="s">
        <v>42</v>
      </c>
      <c r="C27" s="24"/>
      <c r="D27" s="154"/>
      <c r="E27" s="176">
        <f>(SUM('测试点(内置)'!AT27+'测试点(内置)'!AU27/2))/COUNTA('测试点(内置)'!C27:'测试点(内置)'!AQ27)</f>
        <v>7.3170731707317069E-2</v>
      </c>
      <c r="F27" s="184">
        <f>(SUM('测试点(UC)'!AD27+'测试点(UC)'!AE27/2))/COUNTA('测试点(UC)'!C27:'测试点(UC)'!AA27)</f>
        <v>0.08</v>
      </c>
      <c r="G27" s="79">
        <f>(SUM('测试点(QQ)'!W27+'测试点(QQ)'!X27/2))/COUNTA('测试点(QQ)'!C27:'测试点(QQ)'!T27)</f>
        <v>5.5555555555555552E-2</v>
      </c>
      <c r="H27" s="194">
        <f t="shared" si="0"/>
        <v>6.9575429087624208E-2</v>
      </c>
      <c r="I27" s="24"/>
      <c r="J27" s="111" t="s">
        <v>232</v>
      </c>
      <c r="K27" s="28" t="s">
        <v>173</v>
      </c>
      <c r="L27" s="28" t="s">
        <v>179</v>
      </c>
    </row>
    <row r="28" spans="1:12" s="14" customFormat="1" ht="21" customHeight="1">
      <c r="A28" s="213"/>
      <c r="B28" s="41" t="s">
        <v>43</v>
      </c>
      <c r="C28" s="24"/>
      <c r="D28" s="154"/>
      <c r="E28" s="176">
        <f>(SUM('测试点(内置)'!AT28+'测试点(内置)'!AU28/2))/COUNTA('测试点(内置)'!C28:'测试点(内置)'!AQ28)</f>
        <v>1.2195121951219513E-2</v>
      </c>
      <c r="F28" s="184">
        <f>(SUM('测试点(UC)'!AD28+'测试点(UC)'!AE28/2))/COUNTA('测试点(UC)'!C28:'测试点(UC)'!AA28)</f>
        <v>0</v>
      </c>
      <c r="G28" s="79">
        <f>(SUM('测试点(QQ)'!W28+'测试点(QQ)'!X28/2))/COUNTA('测试点(QQ)'!C28:'测试点(QQ)'!T28)</f>
        <v>0</v>
      </c>
      <c r="H28" s="194">
        <f t="shared" si="0"/>
        <v>4.0650406504065045E-3</v>
      </c>
      <c r="I28" s="24"/>
      <c r="J28" s="111" t="s">
        <v>232</v>
      </c>
      <c r="K28" s="28" t="s">
        <v>173</v>
      </c>
      <c r="L28" s="28" t="s">
        <v>179</v>
      </c>
    </row>
    <row r="29" spans="1:12" s="14" customFormat="1" ht="21" customHeight="1">
      <c r="A29" s="213"/>
      <c r="B29" s="41" t="s">
        <v>44</v>
      </c>
      <c r="C29" s="24"/>
      <c r="D29" s="154"/>
      <c r="E29" s="176">
        <f>(SUM('测试点(内置)'!AT29+'测试点(内置)'!AU29/2))/COUNTA('测试点(内置)'!C29:'测试点(内置)'!AQ29)</f>
        <v>0.36585365853658536</v>
      </c>
      <c r="F29" s="184">
        <f>(SUM('测试点(UC)'!AD29+'测试点(UC)'!AE29/2))/COUNTA('测试点(UC)'!C29:'测试点(UC)'!AA29)</f>
        <v>0.56000000000000005</v>
      </c>
      <c r="G29" s="79">
        <f>(SUM('测试点(QQ)'!W29+'测试点(QQ)'!X29/2))/COUNTA('测试点(QQ)'!C29:'测试点(QQ)'!T29)</f>
        <v>0.72222222222222221</v>
      </c>
      <c r="H29" s="194">
        <f t="shared" si="0"/>
        <v>0.54935862691960258</v>
      </c>
      <c r="I29" s="24"/>
      <c r="J29" s="111" t="s">
        <v>232</v>
      </c>
      <c r="K29" s="28" t="s">
        <v>173</v>
      </c>
      <c r="L29" s="28" t="s">
        <v>179</v>
      </c>
    </row>
    <row r="30" spans="1:12" s="14" customFormat="1" ht="21" customHeight="1">
      <c r="A30" s="213"/>
      <c r="B30" s="41" t="s">
        <v>45</v>
      </c>
      <c r="C30" s="24"/>
      <c r="D30" s="154"/>
      <c r="E30" s="176">
        <f>(SUM('测试点(内置)'!AT30+'测试点(内置)'!AU30/2))/COUNTA('测试点(内置)'!C30:'测试点(内置)'!AQ30)</f>
        <v>0.10975609756097561</v>
      </c>
      <c r="F30" s="184">
        <f>(SUM('测试点(UC)'!AD30+'测试点(UC)'!AE30/2))/COUNTA('测试点(UC)'!C30:'测试点(UC)'!AA30)</f>
        <v>0</v>
      </c>
      <c r="G30" s="79">
        <f>(SUM('测试点(QQ)'!W30+'测试点(QQ)'!X30/2))/COUNTA('测试点(QQ)'!C30:'测试点(QQ)'!T30)</f>
        <v>0</v>
      </c>
      <c r="H30" s="194">
        <f t="shared" si="0"/>
        <v>3.6585365853658534E-2</v>
      </c>
      <c r="I30" s="24"/>
      <c r="J30" s="111" t="s">
        <v>232</v>
      </c>
      <c r="K30" s="28" t="s">
        <v>173</v>
      </c>
      <c r="L30" s="28" t="s">
        <v>179</v>
      </c>
    </row>
    <row r="31" spans="1:12" s="14" customFormat="1" ht="21" customHeight="1">
      <c r="A31" s="213"/>
      <c r="B31" s="41" t="s">
        <v>46</v>
      </c>
      <c r="C31" s="24"/>
      <c r="D31" s="154"/>
      <c r="E31" s="176">
        <f>(SUM('测试点(内置)'!AT31+'测试点(内置)'!AU31/2))/COUNTA('测试点(内置)'!C31:'测试点(内置)'!AQ31)</f>
        <v>0</v>
      </c>
      <c r="F31" s="184">
        <f>(SUM('测试点(UC)'!AD31+'测试点(UC)'!AE31/2))/COUNTA('测试点(UC)'!C31:'测试点(UC)'!AA31)</f>
        <v>0</v>
      </c>
      <c r="G31" s="79">
        <f>(SUM('测试点(QQ)'!W31+'测试点(QQ)'!X31/2))/COUNTA('测试点(QQ)'!C31:'测试点(QQ)'!T31)</f>
        <v>0</v>
      </c>
      <c r="H31" s="194">
        <f t="shared" si="0"/>
        <v>0</v>
      </c>
      <c r="I31" s="24"/>
      <c r="J31" s="111" t="s">
        <v>232</v>
      </c>
      <c r="K31" s="28" t="s">
        <v>173</v>
      </c>
      <c r="L31" s="28" t="s">
        <v>179</v>
      </c>
    </row>
    <row r="32" spans="1:12" s="14" customFormat="1" ht="21" customHeight="1">
      <c r="A32" s="213"/>
      <c r="B32" s="41" t="s">
        <v>47</v>
      </c>
      <c r="C32" s="24"/>
      <c r="D32" s="154"/>
      <c r="E32" s="176">
        <f>(SUM('测试点(内置)'!AT32+'测试点(内置)'!AU32/2))/COUNTA('测试点(内置)'!C32:'测试点(内置)'!AQ32)</f>
        <v>0.41463414634146339</v>
      </c>
      <c r="F32" s="184">
        <f>(SUM('测试点(UC)'!AD32+'测试点(UC)'!AE32/2))/COUNTA('测试点(UC)'!C32:'测试点(UC)'!AA32)</f>
        <v>0.76</v>
      </c>
      <c r="G32" s="79">
        <f>(SUM('测试点(QQ)'!W32+'测试点(QQ)'!X32/2))/COUNTA('测试点(QQ)'!C32:'测试点(QQ)'!T32)</f>
        <v>0.61111111111111116</v>
      </c>
      <c r="H32" s="194">
        <f t="shared" si="0"/>
        <v>0.59524841915085813</v>
      </c>
      <c r="I32" s="24"/>
      <c r="J32" s="111" t="s">
        <v>232</v>
      </c>
      <c r="K32" s="28" t="s">
        <v>173</v>
      </c>
      <c r="L32" s="28" t="s">
        <v>179</v>
      </c>
    </row>
    <row r="33" spans="1:12" s="14" customFormat="1" ht="21" customHeight="1">
      <c r="A33" s="213"/>
      <c r="B33" s="41" t="s">
        <v>48</v>
      </c>
      <c r="C33" s="24"/>
      <c r="D33" s="154"/>
      <c r="E33" s="176">
        <f>(SUM('测试点(内置)'!AT33+'测试点(内置)'!AU33/2))/COUNTA('测试点(内置)'!C33:'测试点(内置)'!AQ33)</f>
        <v>2.4390243902439025E-2</v>
      </c>
      <c r="F33" s="184">
        <f>(SUM('测试点(UC)'!AD33+'测试点(UC)'!AE33/2))/COUNTA('测试点(UC)'!C33:'测试点(UC)'!AA33)</f>
        <v>0.04</v>
      </c>
      <c r="G33" s="79">
        <f>(SUM('测试点(QQ)'!W33+'测试点(QQ)'!X33/2))/COUNTA('测试点(QQ)'!C33:'测试点(QQ)'!T33)</f>
        <v>5.5555555555555552E-2</v>
      </c>
      <c r="H33" s="194">
        <f t="shared" si="0"/>
        <v>3.9981933152664857E-2</v>
      </c>
      <c r="I33" s="24"/>
      <c r="J33" s="111" t="s">
        <v>232</v>
      </c>
      <c r="K33" s="28" t="s">
        <v>173</v>
      </c>
      <c r="L33" s="28" t="s">
        <v>179</v>
      </c>
    </row>
    <row r="34" spans="1:12" s="14" customFormat="1" ht="21" customHeight="1">
      <c r="A34" s="213"/>
      <c r="B34" s="41" t="s">
        <v>49</v>
      </c>
      <c r="C34" s="24"/>
      <c r="D34" s="154"/>
      <c r="E34" s="176">
        <f>(SUM('测试点(内置)'!AT34+'测试点(内置)'!AU34/2))/COUNTA('测试点(内置)'!C34:'测试点(内置)'!AQ34)</f>
        <v>0.2073170731707317</v>
      </c>
      <c r="F34" s="184">
        <f>(SUM('测试点(UC)'!AD34+'测试点(UC)'!AE34/2))/COUNTA('测试点(UC)'!C34:'测试点(UC)'!AA34)</f>
        <v>0.12</v>
      </c>
      <c r="G34" s="79">
        <f>(SUM('测试点(QQ)'!W34+'测试点(QQ)'!X34/2))/COUNTA('测试点(QQ)'!C34:'测试点(QQ)'!T34)</f>
        <v>8.3333333333333329E-2</v>
      </c>
      <c r="H34" s="194">
        <f t="shared" si="0"/>
        <v>0.13688346883468833</v>
      </c>
      <c r="I34" s="24"/>
      <c r="J34" s="111" t="s">
        <v>232</v>
      </c>
      <c r="K34" s="28" t="s">
        <v>173</v>
      </c>
      <c r="L34" s="28" t="s">
        <v>179</v>
      </c>
    </row>
    <row r="35" spans="1:12" s="14" customFormat="1" ht="21" customHeight="1">
      <c r="A35" s="213"/>
      <c r="B35" s="41" t="s">
        <v>50</v>
      </c>
      <c r="C35" s="24"/>
      <c r="D35" s="154"/>
      <c r="E35" s="176">
        <f>(SUM('测试点(内置)'!AT35+'测试点(内置)'!AU35/2))/COUNTA('测试点(内置)'!C35:'测试点(内置)'!AQ35)</f>
        <v>0.25609756097560976</v>
      </c>
      <c r="F35" s="184">
        <f>(SUM('测试点(UC)'!AD35+'测试点(UC)'!AE35/2))/COUNTA('测试点(UC)'!C35:'测试点(UC)'!AA35)</f>
        <v>0.38</v>
      </c>
      <c r="G35" s="79">
        <f>(SUM('测试点(QQ)'!W35+'测试点(QQ)'!X35/2))/COUNTA('测试点(QQ)'!C35:'测试点(QQ)'!T35)</f>
        <v>0.55555555555555558</v>
      </c>
      <c r="H35" s="194">
        <f t="shared" si="0"/>
        <v>0.39721770551038843</v>
      </c>
      <c r="I35" s="24"/>
      <c r="J35" s="111" t="s">
        <v>232</v>
      </c>
      <c r="K35" s="28" t="s">
        <v>173</v>
      </c>
      <c r="L35" s="28" t="s">
        <v>179</v>
      </c>
    </row>
    <row r="36" spans="1:12" s="14" customFormat="1" ht="21" customHeight="1">
      <c r="A36" s="213"/>
      <c r="B36" s="41" t="s">
        <v>51</v>
      </c>
      <c r="C36" s="24"/>
      <c r="D36" s="154"/>
      <c r="E36" s="176">
        <f>(SUM('测试点(内置)'!AT36+'测试点(内置)'!AU36/2))/COUNTA('测试点(内置)'!C36:'测试点(内置)'!AQ36)</f>
        <v>4.878048780487805E-2</v>
      </c>
      <c r="F36" s="184">
        <f>(SUM('测试点(UC)'!AD36+'测试点(UC)'!AE36/2))/COUNTA('测试点(UC)'!C36:'测试点(UC)'!AA36)</f>
        <v>0.04</v>
      </c>
      <c r="G36" s="79">
        <f>(SUM('测试点(QQ)'!W36+'测试点(QQ)'!X36/2))/COUNTA('测试点(QQ)'!C36:'测试点(QQ)'!T36)</f>
        <v>0.1111111111111111</v>
      </c>
      <c r="H36" s="194">
        <f t="shared" si="0"/>
        <v>6.6630532971996378E-2</v>
      </c>
      <c r="I36" s="24"/>
      <c r="J36" s="111" t="s">
        <v>232</v>
      </c>
      <c r="K36" s="28" t="s">
        <v>173</v>
      </c>
      <c r="L36" s="28" t="s">
        <v>179</v>
      </c>
    </row>
    <row r="37" spans="1:12" s="14" customFormat="1" ht="21" customHeight="1">
      <c r="A37" s="213"/>
      <c r="B37" s="41" t="s">
        <v>52</v>
      </c>
      <c r="C37" s="24"/>
      <c r="D37" s="154"/>
      <c r="E37" s="176">
        <f>(SUM('测试点(内置)'!AT37+'测试点(内置)'!AU37/2))/COUNTA('测试点(内置)'!C37:'测试点(内置)'!AQ37)</f>
        <v>6.097560975609756E-2</v>
      </c>
      <c r="F37" s="184">
        <f>(SUM('测试点(UC)'!AD37+'测试点(UC)'!AE37/2))/COUNTA('测试点(UC)'!C37:'测试点(UC)'!AA37)</f>
        <v>0.04</v>
      </c>
      <c r="G37" s="79">
        <f>(SUM('测试点(QQ)'!W37+'测试点(QQ)'!X37/2))/COUNTA('测试点(QQ)'!C37:'测试点(QQ)'!T37)</f>
        <v>8.3333333333333329E-2</v>
      </c>
      <c r="H37" s="194">
        <f t="shared" si="0"/>
        <v>6.1436314363143639E-2</v>
      </c>
      <c r="I37" s="24"/>
      <c r="J37" s="111" t="s">
        <v>232</v>
      </c>
      <c r="K37" s="28" t="s">
        <v>173</v>
      </c>
      <c r="L37" s="28" t="s">
        <v>179</v>
      </c>
    </row>
    <row r="38" spans="1:12" s="14" customFormat="1" ht="21" customHeight="1">
      <c r="A38" s="213"/>
      <c r="B38" s="41" t="s">
        <v>158</v>
      </c>
      <c r="C38" s="24"/>
      <c r="D38" s="154"/>
      <c r="E38" s="176">
        <f>(SUM('测试点(内置)'!AT38+'测试点(内置)'!AU38/2))/COUNTA('测试点(内置)'!C38:'测试点(内置)'!AQ38)</f>
        <v>0.13414634146341464</v>
      </c>
      <c r="F38" s="184">
        <f>(SUM('测试点(UC)'!AD38+'测试点(UC)'!AE38/2))/COUNTA('测试点(UC)'!C38:'测试点(UC)'!AA38)</f>
        <v>0.18</v>
      </c>
      <c r="G38" s="79">
        <f>(SUM('测试点(QQ)'!W38+'测试点(QQ)'!X38/2))/COUNTA('测试点(QQ)'!C38:'测试点(QQ)'!T38)</f>
        <v>0.25</v>
      </c>
      <c r="H38" s="194">
        <f t="shared" si="0"/>
        <v>0.18804878048780491</v>
      </c>
      <c r="I38" s="24"/>
      <c r="J38" s="111" t="s">
        <v>232</v>
      </c>
      <c r="K38" s="28" t="s">
        <v>173</v>
      </c>
      <c r="L38" s="28" t="s">
        <v>179</v>
      </c>
    </row>
    <row r="39" spans="1:12" s="14" customFormat="1" ht="21" customHeight="1">
      <c r="A39" s="213"/>
      <c r="B39" s="41" t="s">
        <v>53</v>
      </c>
      <c r="C39" s="24"/>
      <c r="D39" s="154"/>
      <c r="E39" s="176">
        <f>(SUM('测试点(内置)'!AT39+'测试点(内置)'!AU39/2))/COUNTA('测试点(内置)'!C39:'测试点(内置)'!AQ39)</f>
        <v>9.7560975609756101E-2</v>
      </c>
      <c r="F39" s="184">
        <f>(SUM('测试点(UC)'!AD39+'测试点(UC)'!AE39/2))/COUNTA('测试点(UC)'!C39:'测试点(UC)'!AA39)</f>
        <v>0</v>
      </c>
      <c r="G39" s="79">
        <f>(SUM('测试点(QQ)'!W39+'测试点(QQ)'!X39/2))/COUNTA('测试点(QQ)'!C39:'测试点(QQ)'!T39)</f>
        <v>8.3333333333333329E-2</v>
      </c>
      <c r="H39" s="194">
        <f t="shared" si="0"/>
        <v>6.0298102981029812E-2</v>
      </c>
      <c r="I39" s="24"/>
      <c r="J39" s="111" t="s">
        <v>232</v>
      </c>
      <c r="K39" s="28" t="s">
        <v>173</v>
      </c>
      <c r="L39" s="28" t="s">
        <v>179</v>
      </c>
    </row>
    <row r="40" spans="1:12" s="14" customFormat="1" ht="21" customHeight="1">
      <c r="A40" s="213"/>
      <c r="B40" s="41" t="s">
        <v>54</v>
      </c>
      <c r="C40" s="24"/>
      <c r="D40" s="154"/>
      <c r="E40" s="176">
        <f>(SUM('测试点(内置)'!AT40+'测试点(内置)'!AU40/2))/COUNTA('测试点(内置)'!C40:'测试点(内置)'!AQ40)</f>
        <v>0.24390243902439024</v>
      </c>
      <c r="F40" s="184">
        <f>(SUM('测试点(UC)'!AD40+'测试点(UC)'!AE40/2))/COUNTA('测试点(UC)'!C40:'测试点(UC)'!AA40)</f>
        <v>0.08</v>
      </c>
      <c r="G40" s="79">
        <f>(SUM('测试点(QQ)'!W40+'测试点(QQ)'!X40/2))/COUNTA('测试点(QQ)'!C40:'测试点(QQ)'!T40)</f>
        <v>0.1111111111111111</v>
      </c>
      <c r="H40" s="194">
        <f t="shared" si="0"/>
        <v>0.14500451671183379</v>
      </c>
      <c r="I40" s="24"/>
      <c r="J40" s="111" t="s">
        <v>232</v>
      </c>
      <c r="K40" s="28" t="s">
        <v>173</v>
      </c>
      <c r="L40" s="28" t="s">
        <v>179</v>
      </c>
    </row>
    <row r="41" spans="1:12" s="14" customFormat="1" ht="21" customHeight="1">
      <c r="A41" s="213"/>
      <c r="B41" s="41" t="s">
        <v>55</v>
      </c>
      <c r="C41" s="24"/>
      <c r="D41" s="154"/>
      <c r="E41" s="176">
        <f>(SUM('测试点(内置)'!AT41+'测试点(内置)'!AU41/2))/COUNTA('测试点(内置)'!C41:'测试点(内置)'!AQ41)</f>
        <v>0.14634146341463414</v>
      </c>
      <c r="F41" s="184">
        <f>(SUM('测试点(UC)'!AD41+'测试点(UC)'!AE41/2))/COUNTA('测试点(UC)'!C41:'测试点(UC)'!AA41)</f>
        <v>0.04</v>
      </c>
      <c r="G41" s="79">
        <f>(SUM('测试点(QQ)'!W41+'测试点(QQ)'!X41/2))/COUNTA('测试点(QQ)'!C41:'测试点(QQ)'!T41)</f>
        <v>0.1111111111111111</v>
      </c>
      <c r="H41" s="194">
        <f t="shared" si="0"/>
        <v>9.9150858175248421E-2</v>
      </c>
      <c r="I41" s="24"/>
      <c r="J41" s="111" t="s">
        <v>232</v>
      </c>
      <c r="K41" s="28" t="s">
        <v>173</v>
      </c>
      <c r="L41" s="28" t="s">
        <v>179</v>
      </c>
    </row>
    <row r="42" spans="1:12" s="14" customFormat="1" ht="21" customHeight="1">
      <c r="A42" s="213"/>
      <c r="B42" s="41" t="s">
        <v>56</v>
      </c>
      <c r="C42" s="24"/>
      <c r="D42" s="154"/>
      <c r="E42" s="176">
        <f>(SUM('测试点(内置)'!AT42+'测试点(内置)'!AU42/2))/COUNTA('测试点(内置)'!C42:'测试点(内置)'!AQ42)</f>
        <v>7.3170731707317069E-2</v>
      </c>
      <c r="F42" s="184">
        <f>(SUM('测试点(UC)'!AD42+'测试点(UC)'!AE42/2))/COUNTA('测试点(UC)'!C42:'测试点(UC)'!AA42)</f>
        <v>0</v>
      </c>
      <c r="G42" s="79">
        <f>(SUM('测试点(QQ)'!W42+'测试点(QQ)'!X42/2))/COUNTA('测试点(QQ)'!C42:'测试点(QQ)'!T42)</f>
        <v>5.5555555555555552E-2</v>
      </c>
      <c r="H42" s="194">
        <f t="shared" si="0"/>
        <v>4.2908762420957536E-2</v>
      </c>
      <c r="I42" s="24"/>
      <c r="J42" s="111" t="s">
        <v>232</v>
      </c>
      <c r="K42" s="28" t="s">
        <v>173</v>
      </c>
      <c r="L42" s="28" t="s">
        <v>179</v>
      </c>
    </row>
    <row r="43" spans="1:12" s="14" customFormat="1" ht="21" customHeight="1">
      <c r="A43" s="213"/>
      <c r="B43" s="41" t="s">
        <v>57</v>
      </c>
      <c r="C43" s="24"/>
      <c r="D43" s="154"/>
      <c r="E43" s="176">
        <f>(SUM('测试点(内置)'!AT43+'测试点(内置)'!AU43/2))/COUNTA('测试点(内置)'!C43:'测试点(内置)'!AQ43)</f>
        <v>0.34146341463414637</v>
      </c>
      <c r="F43" s="184">
        <f>(SUM('测试点(UC)'!AD43+'测试点(UC)'!AE43/2))/COUNTA('测试点(UC)'!C43:'测试点(UC)'!AA43)</f>
        <v>0.72</v>
      </c>
      <c r="G43" s="79">
        <f>(SUM('测试点(QQ)'!W43+'测试点(QQ)'!X43/2))/COUNTA('测试点(QQ)'!C43:'测试点(QQ)'!T43)</f>
        <v>0.83333333333333337</v>
      </c>
      <c r="H43" s="194">
        <f t="shared" si="0"/>
        <v>0.63159891598915996</v>
      </c>
      <c r="I43" s="24"/>
      <c r="J43" s="111" t="s">
        <v>232</v>
      </c>
      <c r="K43" s="28" t="s">
        <v>173</v>
      </c>
      <c r="L43" s="28" t="s">
        <v>179</v>
      </c>
    </row>
    <row r="44" spans="1:12" s="14" customFormat="1" ht="21" customHeight="1">
      <c r="A44" s="213"/>
      <c r="B44" s="41" t="s">
        <v>58</v>
      </c>
      <c r="C44" s="24"/>
      <c r="D44" s="154"/>
      <c r="E44" s="176">
        <f>(SUM('测试点(内置)'!AT44+'测试点(内置)'!AU44/2))/COUNTA('测试点(内置)'!C44:'测试点(内置)'!AQ44)</f>
        <v>0</v>
      </c>
      <c r="F44" s="184">
        <f>(SUM('测试点(UC)'!AD44+'测试点(UC)'!AE44/2))/COUNTA('测试点(UC)'!C44:'测试点(UC)'!AA44)</f>
        <v>0.08</v>
      </c>
      <c r="G44" s="79">
        <f>(SUM('测试点(QQ)'!W44+'测试点(QQ)'!X44/2))/COUNTA('测试点(QQ)'!C44:'测试点(QQ)'!T44)</f>
        <v>5.5555555555555552E-2</v>
      </c>
      <c r="H44" s="194">
        <f t="shared" si="0"/>
        <v>4.5185185185185182E-2</v>
      </c>
      <c r="I44" s="24"/>
      <c r="J44" s="111" t="s">
        <v>232</v>
      </c>
      <c r="K44" s="28" t="s">
        <v>173</v>
      </c>
      <c r="L44" s="28" t="s">
        <v>179</v>
      </c>
    </row>
    <row r="45" spans="1:12" s="18" customFormat="1" ht="21" customHeight="1" thickBot="1">
      <c r="A45" s="214"/>
      <c r="B45" s="42" t="s">
        <v>59</v>
      </c>
      <c r="C45" s="31"/>
      <c r="D45" s="156"/>
      <c r="E45" s="176">
        <f>(SUM('测试点(内置)'!AT45+'测试点(内置)'!AU45/2))/COUNTA('测试点(内置)'!C45:'测试点(内置)'!AQ45)</f>
        <v>3.6585365853658534E-2</v>
      </c>
      <c r="F45" s="184">
        <f>(SUM('测试点(UC)'!AD45+'测试点(UC)'!AE45/2))/COUNTA('测试点(UC)'!C45:'测试点(UC)'!AA45)</f>
        <v>0</v>
      </c>
      <c r="G45" s="79">
        <f>(SUM('测试点(QQ)'!W45+'测试点(QQ)'!X45/2))/COUNTA('测试点(QQ)'!C45:'测试点(QQ)'!T45)</f>
        <v>5.5555555555555552E-2</v>
      </c>
      <c r="H45" s="194">
        <f t="shared" si="0"/>
        <v>3.071364046973803E-2</v>
      </c>
      <c r="I45" s="31"/>
      <c r="J45" s="111" t="s">
        <v>232</v>
      </c>
      <c r="K45" s="28" t="s">
        <v>173</v>
      </c>
      <c r="L45" s="28" t="s">
        <v>179</v>
      </c>
    </row>
    <row r="46" spans="1:12" s="16" customFormat="1" ht="17.25" thickTop="1">
      <c r="A46" s="204" t="s">
        <v>8</v>
      </c>
      <c r="B46" s="43" t="s">
        <v>60</v>
      </c>
      <c r="C46" s="32"/>
      <c r="D46" s="157"/>
      <c r="E46" s="176">
        <f>(SUM('测试点(内置)'!AT46+'测试点(内置)'!AU46/2))/COUNTA('测试点(内置)'!C46:'测试点(内置)'!AQ46)</f>
        <v>2.4390243902439025E-2</v>
      </c>
      <c r="F46" s="184">
        <f>(SUM('测试点(UC)'!AD46+'测试点(UC)'!AE46/2))/COUNTA('测试点(UC)'!C46:'测试点(UC)'!AA46)</f>
        <v>0</v>
      </c>
      <c r="G46" s="79">
        <f>(SUM('测试点(QQ)'!W46+'测试点(QQ)'!X46/2))/COUNTA('测试点(QQ)'!C46:'测试点(QQ)'!T46)</f>
        <v>0</v>
      </c>
      <c r="H46" s="194">
        <f t="shared" si="0"/>
        <v>8.130081300813009E-3</v>
      </c>
      <c r="I46" s="32"/>
      <c r="J46" s="111" t="s">
        <v>232</v>
      </c>
      <c r="K46" s="28" t="s">
        <v>173</v>
      </c>
      <c r="L46" s="28" t="s">
        <v>179</v>
      </c>
    </row>
    <row r="47" spans="1:12" s="14" customFormat="1" ht="16.5">
      <c r="A47" s="205"/>
      <c r="B47" s="41" t="s">
        <v>61</v>
      </c>
      <c r="C47" s="24"/>
      <c r="D47" s="154"/>
      <c r="E47" s="176">
        <f>(SUM('测试点(内置)'!AT47+'测试点(内置)'!AU47/2))/COUNTA('测试点(内置)'!C47:'测试点(内置)'!AQ47)</f>
        <v>3.6585365853658534E-2</v>
      </c>
      <c r="F47" s="184">
        <f>(SUM('测试点(UC)'!AD47+'测试点(UC)'!AE47/2))/COUNTA('测试点(UC)'!C47:'测试点(UC)'!AA47)</f>
        <v>0</v>
      </c>
      <c r="G47" s="79">
        <f>(SUM('测试点(QQ)'!W47+'测试点(QQ)'!X47/2))/COUNTA('测试点(QQ)'!C47:'测试点(QQ)'!T47)</f>
        <v>0</v>
      </c>
      <c r="H47" s="194">
        <f t="shared" si="0"/>
        <v>1.2195121951219511E-2</v>
      </c>
      <c r="I47" s="24"/>
      <c r="J47" s="111" t="s">
        <v>232</v>
      </c>
      <c r="K47" s="28" t="s">
        <v>173</v>
      </c>
      <c r="L47" s="28" t="s">
        <v>179</v>
      </c>
    </row>
    <row r="48" spans="1:12" s="14" customFormat="1" ht="16.5">
      <c r="A48" s="205"/>
      <c r="B48" s="41" t="s">
        <v>62</v>
      </c>
      <c r="C48" s="24"/>
      <c r="D48" s="154"/>
      <c r="E48" s="176">
        <f>(SUM('测试点(内置)'!AT48+'测试点(内置)'!AU48/2))/COUNTA('测试点(内置)'!C48:'测试点(内置)'!AQ48)</f>
        <v>0.12195121951219512</v>
      </c>
      <c r="F48" s="184">
        <f>(SUM('测试点(UC)'!AD48+'测试点(UC)'!AE48/2))/COUNTA('测试点(UC)'!C48:'测试点(UC)'!AA48)</f>
        <v>0.12</v>
      </c>
      <c r="G48" s="79">
        <f>(SUM('测试点(QQ)'!W48+'测试点(QQ)'!X48/2))/COUNTA('测试点(QQ)'!C48:'测试点(QQ)'!T48)</f>
        <v>0.1111111111111111</v>
      </c>
      <c r="H48" s="194">
        <f t="shared" si="0"/>
        <v>0.11768744354110207</v>
      </c>
      <c r="I48" s="24"/>
      <c r="J48" s="111" t="s">
        <v>232</v>
      </c>
      <c r="K48" s="28" t="s">
        <v>173</v>
      </c>
      <c r="L48" s="28" t="s">
        <v>179</v>
      </c>
    </row>
    <row r="49" spans="1:12" s="15" customFormat="1" ht="17.25" thickBot="1">
      <c r="A49" s="206"/>
      <c r="B49" s="44" t="s">
        <v>63</v>
      </c>
      <c r="C49" s="33"/>
      <c r="D49" s="158"/>
      <c r="E49" s="176">
        <f>(SUM('测试点(内置)'!AT49+'测试点(内置)'!AU49/2))/COUNTA('测试点(内置)'!C49:'测试点(内置)'!AQ49)</f>
        <v>0.12195121951219512</v>
      </c>
      <c r="F49" s="184">
        <f>(SUM('测试点(UC)'!AD49+'测试点(UC)'!AE49/2))/COUNTA('测试点(UC)'!C49:'测试点(UC)'!AA49)</f>
        <v>0.72</v>
      </c>
      <c r="G49" s="79">
        <f>(SUM('测试点(QQ)'!W49+'测试点(QQ)'!X49/2))/COUNTA('测试点(QQ)'!C49:'测试点(QQ)'!T49)</f>
        <v>0.83333333333333337</v>
      </c>
      <c r="H49" s="194">
        <f t="shared" si="0"/>
        <v>0.55842818428184282</v>
      </c>
      <c r="I49" s="33"/>
      <c r="J49" s="111" t="s">
        <v>232</v>
      </c>
      <c r="K49" s="28" t="s">
        <v>173</v>
      </c>
      <c r="L49" s="28" t="s">
        <v>179</v>
      </c>
    </row>
    <row r="50" spans="1:12" s="17" customFormat="1" ht="17.25" thickTop="1">
      <c r="A50" s="226" t="s">
        <v>164</v>
      </c>
      <c r="B50" s="54" t="s">
        <v>165</v>
      </c>
      <c r="C50" s="29"/>
      <c r="D50" s="153"/>
      <c r="E50" s="176">
        <f>(SUM('测试点(内置)'!AT50+'测试点(内置)'!AU50/2))/COUNTA('测试点(内置)'!C50:'测试点(内置)'!AQ50)</f>
        <v>2.4390243902439025E-2</v>
      </c>
      <c r="F50" s="184">
        <f>(SUM('测试点(UC)'!AD50+'测试点(UC)'!AE50/2))/COUNTA('测试点(UC)'!C50:'测试点(UC)'!AA50)</f>
        <v>0</v>
      </c>
      <c r="G50" s="79">
        <f>(SUM('测试点(QQ)'!W50+'测试点(QQ)'!X50/2))/COUNTA('测试点(QQ)'!C50:'测试点(QQ)'!T50)</f>
        <v>0</v>
      </c>
      <c r="H50" s="194">
        <f t="shared" si="0"/>
        <v>8.130081300813009E-3</v>
      </c>
      <c r="I50" s="29"/>
      <c r="J50" s="111" t="s">
        <v>232</v>
      </c>
      <c r="K50" s="28" t="s">
        <v>173</v>
      </c>
      <c r="L50" s="28" t="s">
        <v>179</v>
      </c>
    </row>
    <row r="51" spans="1:12" s="14" customFormat="1" ht="16.5">
      <c r="A51" s="227"/>
      <c r="B51" s="53" t="s">
        <v>166</v>
      </c>
      <c r="C51" s="24"/>
      <c r="D51" s="154"/>
      <c r="E51" s="176">
        <f>(SUM('测试点(内置)'!AT51+'测试点(内置)'!AU51/2))/COUNTA('测试点(内置)'!C51:'测试点(内置)'!AQ51)</f>
        <v>2.4390243902439025E-2</v>
      </c>
      <c r="F51" s="184">
        <f>(SUM('测试点(UC)'!AD51+'测试点(UC)'!AE51/2))/COUNTA('测试点(UC)'!C51:'测试点(UC)'!AA51)</f>
        <v>0</v>
      </c>
      <c r="G51" s="79">
        <f>(SUM('测试点(QQ)'!W51+'测试点(QQ)'!X51/2))/COUNTA('测试点(QQ)'!C51:'测试点(QQ)'!T51)</f>
        <v>0</v>
      </c>
      <c r="H51" s="194">
        <f t="shared" si="0"/>
        <v>8.130081300813009E-3</v>
      </c>
      <c r="I51" s="24"/>
      <c r="J51" s="111" t="s">
        <v>232</v>
      </c>
      <c r="K51" s="28" t="s">
        <v>173</v>
      </c>
      <c r="L51" s="28" t="s">
        <v>179</v>
      </c>
    </row>
    <row r="52" spans="1:12" s="14" customFormat="1" ht="16.5">
      <c r="A52" s="227"/>
      <c r="B52" s="53" t="s">
        <v>167</v>
      </c>
      <c r="C52" s="24"/>
      <c r="D52" s="154"/>
      <c r="E52" s="176">
        <f>(SUM('测试点(内置)'!AT52+'测试点(内置)'!AU52/2))/COUNTA('测试点(内置)'!C52:'测试点(内置)'!AQ52)</f>
        <v>2.4390243902439025E-2</v>
      </c>
      <c r="F52" s="184">
        <f>(SUM('测试点(UC)'!AD52+'测试点(UC)'!AE52/2))/COUNTA('测试点(UC)'!C52:'测试点(UC)'!AA52)</f>
        <v>0</v>
      </c>
      <c r="G52" s="79">
        <f>(SUM('测试点(QQ)'!W52+'测试点(QQ)'!X52/2))/COUNTA('测试点(QQ)'!C52:'测试点(QQ)'!T52)</f>
        <v>0</v>
      </c>
      <c r="H52" s="194">
        <f t="shared" si="0"/>
        <v>8.130081300813009E-3</v>
      </c>
      <c r="I52" s="24"/>
      <c r="J52" s="111" t="s">
        <v>232</v>
      </c>
      <c r="K52" s="28" t="s">
        <v>173</v>
      </c>
      <c r="L52" s="28" t="s">
        <v>179</v>
      </c>
    </row>
    <row r="53" spans="1:12" s="14" customFormat="1" ht="16.5">
      <c r="A53" s="227"/>
      <c r="B53" s="53" t="s">
        <v>168</v>
      </c>
      <c r="C53" s="24"/>
      <c r="D53" s="154"/>
      <c r="E53" s="176">
        <f>(SUM('测试点(内置)'!AT53+'测试点(内置)'!AU53/2))/COUNTA('测试点(内置)'!C53:'测试点(内置)'!AQ53)</f>
        <v>2.4390243902439025E-2</v>
      </c>
      <c r="F53" s="184">
        <f>(SUM('测试点(UC)'!AD53+'测试点(UC)'!AE53/2))/COUNTA('测试点(UC)'!C53:'测试点(UC)'!AA53)</f>
        <v>0</v>
      </c>
      <c r="G53" s="79">
        <f>(SUM('测试点(QQ)'!W53+'测试点(QQ)'!X53/2))/COUNTA('测试点(QQ)'!C53:'测试点(QQ)'!T53)</f>
        <v>0</v>
      </c>
      <c r="H53" s="194">
        <f t="shared" si="0"/>
        <v>8.130081300813009E-3</v>
      </c>
      <c r="I53" s="24"/>
      <c r="J53" s="111" t="s">
        <v>232</v>
      </c>
      <c r="K53" s="28" t="s">
        <v>173</v>
      </c>
      <c r="L53" s="28" t="s">
        <v>179</v>
      </c>
    </row>
    <row r="54" spans="1:12" s="14" customFormat="1" ht="16.5">
      <c r="A54" s="227"/>
      <c r="B54" s="53" t="s">
        <v>169</v>
      </c>
      <c r="C54" s="24"/>
      <c r="D54" s="154"/>
      <c r="E54" s="176">
        <f>(SUM('测试点(内置)'!AT54+'测试点(内置)'!AU54/2))/COUNTA('测试点(内置)'!C54:'测试点(内置)'!AQ54)</f>
        <v>2.4390243902439025E-2</v>
      </c>
      <c r="F54" s="184">
        <f>(SUM('测试点(UC)'!AD54+'测试点(UC)'!AE54/2))/COUNTA('测试点(UC)'!C54:'测试点(UC)'!AA54)</f>
        <v>0</v>
      </c>
      <c r="G54" s="79">
        <f>(SUM('测试点(QQ)'!W54+'测试点(QQ)'!X54/2))/COUNTA('测试点(QQ)'!C54:'测试点(QQ)'!T54)</f>
        <v>0</v>
      </c>
      <c r="H54" s="194">
        <f t="shared" si="0"/>
        <v>8.130081300813009E-3</v>
      </c>
      <c r="I54" s="24"/>
      <c r="J54" s="111" t="s">
        <v>232</v>
      </c>
      <c r="K54" s="28" t="s">
        <v>173</v>
      </c>
      <c r="L54" s="28" t="s">
        <v>179</v>
      </c>
    </row>
    <row r="55" spans="1:12" s="14" customFormat="1" ht="16.5">
      <c r="A55" s="227"/>
      <c r="B55" s="53" t="s">
        <v>170</v>
      </c>
      <c r="C55" s="24"/>
      <c r="D55" s="154"/>
      <c r="E55" s="176">
        <f>(SUM('测试点(内置)'!AT55+'测试点(内置)'!AU55/2))/COUNTA('测试点(内置)'!C55:'测试点(内置)'!AQ55)</f>
        <v>2.4390243902439025E-2</v>
      </c>
      <c r="F55" s="184">
        <f>(SUM('测试点(UC)'!AD55+'测试点(UC)'!AE55/2))/COUNTA('测试点(UC)'!C55:'测试点(UC)'!AA55)</f>
        <v>0</v>
      </c>
      <c r="G55" s="79">
        <f>(SUM('测试点(QQ)'!W55+'测试点(QQ)'!X55/2))/COUNTA('测试点(QQ)'!C55:'测试点(QQ)'!T55)</f>
        <v>0</v>
      </c>
      <c r="H55" s="194">
        <f t="shared" si="0"/>
        <v>8.130081300813009E-3</v>
      </c>
      <c r="I55" s="24"/>
      <c r="J55" s="111" t="s">
        <v>232</v>
      </c>
      <c r="K55" s="28" t="s">
        <v>173</v>
      </c>
      <c r="L55" s="28" t="s">
        <v>179</v>
      </c>
    </row>
    <row r="56" spans="1:12" s="18" customFormat="1" ht="17.25" thickBot="1">
      <c r="A56" s="228"/>
      <c r="B56" s="55" t="s">
        <v>171</v>
      </c>
      <c r="C56" s="31"/>
      <c r="D56" s="156"/>
      <c r="E56" s="176">
        <f>(SUM('测试点(内置)'!AT56+'测试点(内置)'!AU56/2))/COUNTA('测试点(内置)'!C56:'测试点(内置)'!AQ56)</f>
        <v>0.24390243902439024</v>
      </c>
      <c r="F56" s="184">
        <f>(SUM('测试点(UC)'!AD56+'测试点(UC)'!AE56/2))/COUNTA('测试点(UC)'!C56:'测试点(UC)'!AA56)</f>
        <v>0.9</v>
      </c>
      <c r="G56" s="79">
        <f>(SUM('测试点(QQ)'!W56+'测试点(QQ)'!X56/2))/COUNTA('测试点(QQ)'!C56:'测试点(QQ)'!T56)</f>
        <v>0.80555555555555558</v>
      </c>
      <c r="H56" s="194">
        <f t="shared" si="0"/>
        <v>0.64981933152664861</v>
      </c>
      <c r="I56" s="31"/>
      <c r="J56" s="111" t="s">
        <v>232</v>
      </c>
      <c r="K56" s="28" t="s">
        <v>173</v>
      </c>
      <c r="L56" s="28" t="s">
        <v>179</v>
      </c>
    </row>
    <row r="57" spans="1:12" s="16" customFormat="1" ht="17.25" thickTop="1">
      <c r="A57" s="204" t="s">
        <v>193</v>
      </c>
      <c r="B57" s="43" t="s">
        <v>64</v>
      </c>
      <c r="C57" s="32"/>
      <c r="D57" s="157"/>
      <c r="E57" s="176">
        <f>(SUM('测试点(内置)'!AT57+'测试点(内置)'!AU57/2))/COUNTA('测试点(内置)'!C57:'测试点(内置)'!AQ57)</f>
        <v>9.7560975609756101E-2</v>
      </c>
      <c r="F57" s="184">
        <f>(SUM('测试点(UC)'!AD57+'测试点(UC)'!AE57/2))/COUNTA('测试点(UC)'!C57:'测试点(UC)'!AA57)</f>
        <v>0.02</v>
      </c>
      <c r="G57" s="79">
        <f>(SUM('测试点(QQ)'!W57+'测试点(QQ)'!X57/2))/COUNTA('测试点(QQ)'!C57:'测试点(QQ)'!T57)</f>
        <v>0.19444444444444445</v>
      </c>
      <c r="H57" s="194">
        <f t="shared" si="0"/>
        <v>0.10400180668473352</v>
      </c>
      <c r="I57" s="32"/>
      <c r="J57" s="111" t="s">
        <v>232</v>
      </c>
      <c r="K57" s="28" t="s">
        <v>173</v>
      </c>
      <c r="L57" s="28" t="s">
        <v>179</v>
      </c>
    </row>
    <row r="58" spans="1:12" s="14" customFormat="1" ht="16.5">
      <c r="A58" s="205"/>
      <c r="B58" s="41" t="s">
        <v>65</v>
      </c>
      <c r="C58" s="24"/>
      <c r="D58" s="154"/>
      <c r="E58" s="176">
        <f>(SUM('测试点(内置)'!AT58+'测试点(内置)'!AU58/2))/COUNTA('测试点(内置)'!C58:'测试点(内置)'!AQ58)</f>
        <v>2.4390243902439025E-2</v>
      </c>
      <c r="F58" s="184">
        <f>(SUM('测试点(UC)'!AD58+'测试点(UC)'!AE58/2))/COUNTA('测试点(UC)'!C58:'测试点(UC)'!AA58)</f>
        <v>0</v>
      </c>
      <c r="G58" s="79">
        <f>(SUM('测试点(QQ)'!W58+'测试点(QQ)'!X58/2))/COUNTA('测试点(QQ)'!C58:'测试点(QQ)'!T58)</f>
        <v>0</v>
      </c>
      <c r="H58" s="194">
        <f t="shared" si="0"/>
        <v>8.130081300813009E-3</v>
      </c>
      <c r="I58" s="24"/>
      <c r="J58" s="111" t="s">
        <v>232</v>
      </c>
      <c r="K58" s="28" t="s">
        <v>173</v>
      </c>
      <c r="L58" s="28" t="s">
        <v>179</v>
      </c>
    </row>
    <row r="59" spans="1:12" s="14" customFormat="1" ht="16.5">
      <c r="A59" s="205"/>
      <c r="B59" s="41" t="s">
        <v>66</v>
      </c>
      <c r="C59" s="24"/>
      <c r="D59" s="154"/>
      <c r="E59" s="176">
        <f>(SUM('测试点(内置)'!AT59+'测试点(内置)'!AU59/2))/COUNTA('测试点(内置)'!C59:'测试点(内置)'!AQ59)</f>
        <v>0.3902439024390244</v>
      </c>
      <c r="F59" s="184">
        <f>(SUM('测试点(UC)'!AD59+'测试点(UC)'!AE59/2))/COUNTA('测试点(UC)'!C59:'测试点(UC)'!AA59)</f>
        <v>0.44</v>
      </c>
      <c r="G59" s="79">
        <f>(SUM('测试点(QQ)'!W59+'测试点(QQ)'!X59/2))/COUNTA('测试点(QQ)'!C59:'测试点(QQ)'!T59)</f>
        <v>0.44444444444444442</v>
      </c>
      <c r="H59" s="194">
        <f t="shared" si="0"/>
        <v>0.42489611562782298</v>
      </c>
      <c r="I59" s="24"/>
      <c r="J59" s="111" t="s">
        <v>232</v>
      </c>
      <c r="K59" s="28" t="s">
        <v>173</v>
      </c>
      <c r="L59" s="28" t="s">
        <v>179</v>
      </c>
    </row>
    <row r="60" spans="1:12" s="14" customFormat="1" ht="16.5">
      <c r="A60" s="205"/>
      <c r="B60" s="41" t="s">
        <v>67</v>
      </c>
      <c r="C60" s="24"/>
      <c r="D60" s="154"/>
      <c r="E60" s="176">
        <f>(SUM('测试点(内置)'!AT60+'测试点(内置)'!AU60/2))/COUNTA('测试点(内置)'!C60:'测试点(内置)'!AQ60)</f>
        <v>0.12195121951219512</v>
      </c>
      <c r="F60" s="184">
        <f>(SUM('测试点(UC)'!AD60+'测试点(UC)'!AE60/2))/COUNTA('测试点(UC)'!C60:'测试点(UC)'!AA60)</f>
        <v>0.34</v>
      </c>
      <c r="G60" s="79">
        <f>(SUM('测试点(QQ)'!W60+'测试点(QQ)'!X60/2))/COUNTA('测试点(QQ)'!C60:'测试点(QQ)'!T60)</f>
        <v>0.30555555555555558</v>
      </c>
      <c r="H60" s="194">
        <f t="shared" si="0"/>
        <v>0.25583559168925024</v>
      </c>
      <c r="I60" s="24"/>
      <c r="J60" s="111" t="s">
        <v>232</v>
      </c>
      <c r="K60" s="28" t="s">
        <v>173</v>
      </c>
      <c r="L60" s="28" t="s">
        <v>179</v>
      </c>
    </row>
    <row r="61" spans="1:12" s="14" customFormat="1" ht="16.5">
      <c r="A61" s="205"/>
      <c r="B61" s="41" t="s">
        <v>68</v>
      </c>
      <c r="C61" s="24"/>
      <c r="D61" s="154"/>
      <c r="E61" s="176">
        <f>(SUM('测试点(内置)'!AT61+'测试点(内置)'!AU61/2))/COUNTA('测试点(内置)'!C61:'测试点(内置)'!AQ61)</f>
        <v>0.17073170731707318</v>
      </c>
      <c r="F61" s="184">
        <f>(SUM('测试点(UC)'!AD61+'测试点(UC)'!AE61/2))/COUNTA('测试点(UC)'!C61:'测试点(UC)'!AA61)</f>
        <v>0.4</v>
      </c>
      <c r="G61" s="79">
        <f>(SUM('测试点(QQ)'!W61+'测试点(QQ)'!X61/2))/COUNTA('测试点(QQ)'!C61:'测试点(QQ)'!T61)</f>
        <v>0.22222222222222221</v>
      </c>
      <c r="H61" s="194">
        <f t="shared" si="0"/>
        <v>0.26431797651309846</v>
      </c>
      <c r="I61" s="24"/>
      <c r="J61" s="111" t="s">
        <v>232</v>
      </c>
      <c r="K61" s="28" t="s">
        <v>173</v>
      </c>
      <c r="L61" s="28" t="s">
        <v>179</v>
      </c>
    </row>
    <row r="62" spans="1:12" s="14" customFormat="1" ht="16.5">
      <c r="A62" s="205"/>
      <c r="B62" s="41" t="s">
        <v>69</v>
      </c>
      <c r="C62" s="24"/>
      <c r="D62" s="154"/>
      <c r="E62" s="176">
        <f>(SUM('测试点(内置)'!AT62+'测试点(内置)'!AU62/2))/COUNTA('测试点(内置)'!C62:'测试点(内置)'!AQ62)</f>
        <v>0.3048780487804878</v>
      </c>
      <c r="F62" s="184">
        <f>(SUM('测试点(UC)'!AD62+'测试点(UC)'!AE62/2))/COUNTA('测试点(UC)'!C62:'测试点(UC)'!AA62)</f>
        <v>0.34</v>
      </c>
      <c r="G62" s="79">
        <f>(SUM('测试点(QQ)'!W62+'测试点(QQ)'!X62/2))/COUNTA('测试点(QQ)'!C62:'测试点(QQ)'!T62)</f>
        <v>0.33333333333333331</v>
      </c>
      <c r="H62" s="194">
        <f t="shared" si="0"/>
        <v>0.32607046070460705</v>
      </c>
      <c r="I62" s="24"/>
      <c r="J62" s="111" t="s">
        <v>232</v>
      </c>
      <c r="K62" s="28" t="s">
        <v>173</v>
      </c>
      <c r="L62" s="28" t="s">
        <v>179</v>
      </c>
    </row>
    <row r="63" spans="1:12" s="14" customFormat="1" ht="16.5">
      <c r="A63" s="205"/>
      <c r="B63" s="41" t="s">
        <v>70</v>
      </c>
      <c r="C63" s="24"/>
      <c r="D63" s="154"/>
      <c r="E63" s="176">
        <f>(SUM('测试点(内置)'!AT63+'测试点(内置)'!AU63/2))/COUNTA('测试点(内置)'!C63:'测试点(内置)'!AQ63)</f>
        <v>0.21951219512195122</v>
      </c>
      <c r="F63" s="184">
        <f>(SUM('测试点(UC)'!AD63+'测试点(UC)'!AE63/2))/COUNTA('测试点(UC)'!C63:'测试点(UC)'!AA63)</f>
        <v>0.52</v>
      </c>
      <c r="G63" s="79">
        <f>(SUM('测试点(QQ)'!W63+'测试点(QQ)'!X63/2))/COUNTA('测试点(QQ)'!C63:'测试点(QQ)'!T63)</f>
        <v>0.66666666666666663</v>
      </c>
      <c r="H63" s="194">
        <f t="shared" si="0"/>
        <v>0.46872628726287263</v>
      </c>
      <c r="I63" s="24"/>
      <c r="J63" s="111" t="s">
        <v>232</v>
      </c>
      <c r="K63" s="28" t="s">
        <v>173</v>
      </c>
      <c r="L63" s="28" t="s">
        <v>179</v>
      </c>
    </row>
    <row r="64" spans="1:12" s="14" customFormat="1" ht="16.5">
      <c r="A64" s="205"/>
      <c r="B64" s="41" t="s">
        <v>71</v>
      </c>
      <c r="C64" s="24"/>
      <c r="D64" s="154"/>
      <c r="E64" s="176">
        <f>(SUM('测试点(内置)'!AT64+'测试点(内置)'!AU64/2))/COUNTA('测试点(内置)'!C64:'测试点(内置)'!AQ64)</f>
        <v>0.17073170731707318</v>
      </c>
      <c r="F64" s="184">
        <f>(SUM('测试点(UC)'!AD64+'测试点(UC)'!AE64/2))/COUNTA('测试点(UC)'!C64:'测试点(UC)'!AA64)</f>
        <v>0.8</v>
      </c>
      <c r="G64" s="79">
        <f>(SUM('测试点(QQ)'!W64+'测试点(QQ)'!X64/2))/COUNTA('测试点(QQ)'!C64:'测试点(QQ)'!T64)</f>
        <v>0.66666666666666663</v>
      </c>
      <c r="H64" s="194">
        <f t="shared" si="0"/>
        <v>0.54579945799457996</v>
      </c>
      <c r="I64" s="24"/>
      <c r="J64" s="111" t="s">
        <v>232</v>
      </c>
      <c r="K64" s="28" t="s">
        <v>173</v>
      </c>
      <c r="L64" s="28" t="s">
        <v>179</v>
      </c>
    </row>
    <row r="65" spans="1:12" s="14" customFormat="1" ht="16.5">
      <c r="A65" s="205"/>
      <c r="B65" s="41" t="s">
        <v>72</v>
      </c>
      <c r="C65" s="24"/>
      <c r="D65" s="154"/>
      <c r="E65" s="176">
        <f>(SUM('测试点(内置)'!AT65+'测试点(内置)'!AU65/2))/COUNTA('测试点(内置)'!C65:'测试点(内置)'!AQ65)</f>
        <v>0.21951219512195122</v>
      </c>
      <c r="F65" s="184">
        <f>(SUM('测试点(UC)'!AD65+'测试点(UC)'!AE65/2))/COUNTA('测试点(UC)'!C65:'测试点(UC)'!AA65)</f>
        <v>0.8</v>
      </c>
      <c r="G65" s="79">
        <f>(SUM('测试点(QQ)'!W65+'测试点(QQ)'!X65/2))/COUNTA('测试点(QQ)'!C65:'测试点(QQ)'!T65)</f>
        <v>0.69444444444444442</v>
      </c>
      <c r="H65" s="194">
        <f t="shared" si="0"/>
        <v>0.57131887985546526</v>
      </c>
      <c r="I65" s="24"/>
      <c r="J65" s="111" t="s">
        <v>232</v>
      </c>
      <c r="K65" s="28" t="s">
        <v>173</v>
      </c>
      <c r="L65" s="28" t="s">
        <v>179</v>
      </c>
    </row>
    <row r="66" spans="1:12" s="14" customFormat="1" ht="16.5">
      <c r="A66" s="205"/>
      <c r="B66" s="41" t="s">
        <v>73</v>
      </c>
      <c r="C66" s="24"/>
      <c r="D66" s="154"/>
      <c r="E66" s="176">
        <f>(SUM('测试点(内置)'!AT66+'测试点(内置)'!AU66/2))/COUNTA('测试点(内置)'!C66:'测试点(内置)'!AQ66)</f>
        <v>0.1951219512195122</v>
      </c>
      <c r="F66" s="184">
        <f>(SUM('测试点(UC)'!AD66+'测试点(UC)'!AE66/2))/COUNTA('测试点(UC)'!C66:'测试点(UC)'!AA66)</f>
        <v>0.28000000000000003</v>
      </c>
      <c r="G66" s="79">
        <f>(SUM('测试点(QQ)'!W66+'测试点(QQ)'!X66/2))/COUNTA('测试点(QQ)'!C66:'测试点(QQ)'!T66)</f>
        <v>0.16666666666666666</v>
      </c>
      <c r="H66" s="194">
        <f t="shared" si="0"/>
        <v>0.21392953929539296</v>
      </c>
      <c r="I66" s="24"/>
      <c r="J66" s="111" t="s">
        <v>232</v>
      </c>
      <c r="K66" s="28" t="s">
        <v>173</v>
      </c>
      <c r="L66" s="28" t="s">
        <v>179</v>
      </c>
    </row>
    <row r="67" spans="1:12" s="14" customFormat="1" ht="16.5">
      <c r="A67" s="205"/>
      <c r="B67" s="41" t="s">
        <v>185</v>
      </c>
      <c r="C67" s="24"/>
      <c r="D67" s="154"/>
      <c r="E67" s="176">
        <f>(SUM('测试点(内置)'!AT67+'测试点(内置)'!AU67/2))/COUNTA('测试点(内置)'!C67:'测试点(内置)'!AQ67)</f>
        <v>0.43902439024390244</v>
      </c>
      <c r="F67" s="184">
        <f>(SUM('测试点(UC)'!AD67+'测试点(UC)'!AE67/2))/COUNTA('测试点(UC)'!C67:'测试点(UC)'!AA67)</f>
        <v>0.88</v>
      </c>
      <c r="G67" s="79">
        <f>(SUM('测试点(QQ)'!W67+'测试点(QQ)'!X67/2))/COUNTA('测试点(QQ)'!C67:'测试点(QQ)'!T67)</f>
        <v>0.94444444444444442</v>
      </c>
      <c r="H67" s="194">
        <f t="shared" si="0"/>
        <v>0.75448961156278227</v>
      </c>
      <c r="I67" s="24"/>
      <c r="J67" s="111" t="s">
        <v>232</v>
      </c>
      <c r="K67" s="28" t="s">
        <v>173</v>
      </c>
      <c r="L67" s="28" t="s">
        <v>179</v>
      </c>
    </row>
    <row r="68" spans="1:12" s="15" customFormat="1" ht="17.25" thickBot="1">
      <c r="A68" s="206"/>
      <c r="B68" s="44" t="s">
        <v>74</v>
      </c>
      <c r="C68" s="33"/>
      <c r="D68" s="158"/>
      <c r="E68" s="176">
        <f>(SUM('测试点(内置)'!AT68+'测试点(内置)'!AU68/2))/COUNTA('测试点(内置)'!C68:'测试点(内置)'!AQ68)</f>
        <v>0.40243902439024393</v>
      </c>
      <c r="F68" s="184">
        <f>(SUM('测试点(UC)'!AD68+'测试点(UC)'!AE68/2))/COUNTA('测试点(UC)'!C68:'测试点(UC)'!AA68)</f>
        <v>0.8</v>
      </c>
      <c r="G68" s="79">
        <f>(SUM('测试点(QQ)'!W68+'测试点(QQ)'!X68/2))/COUNTA('测试点(QQ)'!C68:'测试点(QQ)'!T68)</f>
        <v>0.83333333333333337</v>
      </c>
      <c r="H68" s="194">
        <f t="shared" si="0"/>
        <v>0.67859078590785915</v>
      </c>
      <c r="I68" s="33"/>
      <c r="J68" s="111" t="s">
        <v>232</v>
      </c>
      <c r="K68" s="28" t="s">
        <v>173</v>
      </c>
      <c r="L68" s="28" t="s">
        <v>179</v>
      </c>
    </row>
    <row r="69" spans="1:12" s="17" customFormat="1" ht="17.25" thickTop="1">
      <c r="A69" s="204" t="s">
        <v>192</v>
      </c>
      <c r="B69" s="45" t="s">
        <v>75</v>
      </c>
      <c r="C69" s="29"/>
      <c r="D69" s="153"/>
      <c r="E69" s="176">
        <f>(SUM('测试点(内置)'!AT69+'测试点(内置)'!AU69/2))/COUNTA('测试点(内置)'!C69:'测试点(内置)'!AQ69)</f>
        <v>0.12195121951219512</v>
      </c>
      <c r="F69" s="184">
        <f>(SUM('测试点(UC)'!AD69+'测试点(UC)'!AE69/2))/COUNTA('测试点(UC)'!C69:'测试点(UC)'!AA69)</f>
        <v>0.57999999999999996</v>
      </c>
      <c r="G69" s="79">
        <f>(SUM('测试点(QQ)'!W69+'测试点(QQ)'!X69/2))/COUNTA('测试点(QQ)'!C69:'测试点(QQ)'!T69)</f>
        <v>0.19444444444444445</v>
      </c>
      <c r="H69" s="194">
        <f t="shared" si="0"/>
        <v>0.29879855465221317</v>
      </c>
      <c r="I69" s="29"/>
      <c r="J69" s="111" t="s">
        <v>232</v>
      </c>
      <c r="K69" s="28" t="s">
        <v>173</v>
      </c>
      <c r="L69" s="28" t="s">
        <v>179</v>
      </c>
    </row>
    <row r="70" spans="1:12" s="14" customFormat="1" ht="16.5">
      <c r="A70" s="205"/>
      <c r="B70" s="41" t="s">
        <v>76</v>
      </c>
      <c r="C70" s="24"/>
      <c r="D70" s="154"/>
      <c r="E70" s="176">
        <f>(SUM('测试点(内置)'!AT70+'测试点(内置)'!AU70/2))/COUNTA('测试点(内置)'!C70:'测试点(内置)'!AQ70)</f>
        <v>6.097560975609756E-2</v>
      </c>
      <c r="F70" s="184">
        <f>(SUM('测试点(UC)'!AD70+'测试点(UC)'!AE70/2))/COUNTA('测试点(UC)'!C70:'测试点(UC)'!AA70)</f>
        <v>0.38</v>
      </c>
      <c r="G70" s="79">
        <f>(SUM('测试点(QQ)'!W70+'测试点(QQ)'!X70/2))/COUNTA('测试点(QQ)'!C70:'测试点(QQ)'!T70)</f>
        <v>0.69444444444444442</v>
      </c>
      <c r="H70" s="194">
        <f t="shared" si="0"/>
        <v>0.37847335140018062</v>
      </c>
      <c r="I70" s="24"/>
      <c r="J70" s="111" t="s">
        <v>232</v>
      </c>
      <c r="K70" s="28" t="s">
        <v>173</v>
      </c>
      <c r="L70" s="28" t="s">
        <v>179</v>
      </c>
    </row>
    <row r="71" spans="1:12" s="14" customFormat="1" ht="16.5">
      <c r="A71" s="205"/>
      <c r="B71" s="41" t="s">
        <v>77</v>
      </c>
      <c r="C71" s="24"/>
      <c r="D71" s="154"/>
      <c r="E71" s="176">
        <f>(SUM('测试点(内置)'!AT71+'测试点(内置)'!AU71/2))/COUNTA('测试点(内置)'!C71:'测试点(内置)'!AQ71)</f>
        <v>3.6585365853658534E-2</v>
      </c>
      <c r="F71" s="184">
        <f>(SUM('测试点(UC)'!AD71+'测试点(UC)'!AE71/2))/COUNTA('测试点(UC)'!C71:'测试点(UC)'!AA71)</f>
        <v>0.24</v>
      </c>
      <c r="G71" s="79">
        <f>(SUM('测试点(QQ)'!W71+'测试点(QQ)'!X71/2))/COUNTA('测试点(QQ)'!C71:'测试点(QQ)'!T71)</f>
        <v>0.16666666666666666</v>
      </c>
      <c r="H71" s="194">
        <f t="shared" si="0"/>
        <v>0.14775067750677506</v>
      </c>
      <c r="I71" s="24"/>
      <c r="J71" s="111" t="s">
        <v>232</v>
      </c>
      <c r="K71" s="28" t="s">
        <v>173</v>
      </c>
      <c r="L71" s="28" t="s">
        <v>179</v>
      </c>
    </row>
    <row r="72" spans="1:12" s="14" customFormat="1" ht="16.5">
      <c r="A72" s="205"/>
      <c r="B72" s="41" t="s">
        <v>78</v>
      </c>
      <c r="C72" s="24"/>
      <c r="D72" s="154"/>
      <c r="E72" s="176">
        <f>(SUM('测试点(内置)'!AT72+'测试点(内置)'!AU72/2))/COUNTA('测试点(内置)'!C72:'测试点(内置)'!AQ72)</f>
        <v>0.3048780487804878</v>
      </c>
      <c r="F72" s="184">
        <f>(SUM('测试点(UC)'!AD72+'测试点(UC)'!AE72/2))/COUNTA('测试点(UC)'!C72:'测试点(UC)'!AA72)</f>
        <v>0.8</v>
      </c>
      <c r="G72" s="79">
        <f>(SUM('测试点(QQ)'!W72+'测试点(QQ)'!X72/2))/COUNTA('测试点(QQ)'!C72:'测试点(QQ)'!T72)</f>
        <v>0.83333333333333337</v>
      </c>
      <c r="H72" s="194">
        <f t="shared" ref="H72:H123" si="1">(SUM(E72+F72+G72))/3</f>
        <v>0.64607046070460716</v>
      </c>
      <c r="I72" s="24"/>
      <c r="J72" s="111" t="s">
        <v>232</v>
      </c>
      <c r="K72" s="28" t="s">
        <v>173</v>
      </c>
      <c r="L72" s="28" t="s">
        <v>179</v>
      </c>
    </row>
    <row r="73" spans="1:12" s="14" customFormat="1" ht="16.5">
      <c r="A73" s="205"/>
      <c r="B73" s="41" t="s">
        <v>79</v>
      </c>
      <c r="C73" s="24"/>
      <c r="D73" s="154"/>
      <c r="E73" s="176">
        <f>(SUM('测试点(内置)'!AT73+'测试点(内置)'!AU73/2))/COUNTA('测试点(内置)'!C73:'测试点(内置)'!AQ73)</f>
        <v>0.32926829268292684</v>
      </c>
      <c r="F73" s="184">
        <f>(SUM('测试点(UC)'!AD73+'测试点(UC)'!AE73/2))/COUNTA('测试点(UC)'!C73:'测试点(UC)'!AA73)</f>
        <v>0.88</v>
      </c>
      <c r="G73" s="79">
        <f>(SUM('测试点(QQ)'!W73+'测试点(QQ)'!X73/2))/COUNTA('测试点(QQ)'!C73:'测试点(QQ)'!T73)</f>
        <v>0.83333333333333337</v>
      </c>
      <c r="H73" s="194">
        <f t="shared" si="1"/>
        <v>0.68086720867208672</v>
      </c>
      <c r="I73" s="24"/>
      <c r="J73" s="111" t="s">
        <v>232</v>
      </c>
      <c r="K73" s="28" t="s">
        <v>173</v>
      </c>
      <c r="L73" s="28" t="s">
        <v>179</v>
      </c>
    </row>
    <row r="74" spans="1:12" s="18" customFormat="1" ht="17.25" thickBot="1">
      <c r="A74" s="206"/>
      <c r="B74" s="42" t="s">
        <v>80</v>
      </c>
      <c r="C74" s="31"/>
      <c r="D74" s="156"/>
      <c r="E74" s="176">
        <f>(SUM('测试点(内置)'!AT74+'测试点(内置)'!AU74/2))/COUNTA('测试点(内置)'!C74:'测试点(内置)'!AQ74)</f>
        <v>0.24390243902439024</v>
      </c>
      <c r="F74" s="184">
        <f>(SUM('测试点(UC)'!AD74+'测试点(UC)'!AE74/2))/COUNTA('测试点(UC)'!C74:'测试点(UC)'!AA74)</f>
        <v>0.52</v>
      </c>
      <c r="G74" s="79">
        <f>(SUM('测试点(QQ)'!W74+'测试点(QQ)'!X74/2))/COUNTA('测试点(QQ)'!C74:'测试点(QQ)'!T74)</f>
        <v>0.61111111111111116</v>
      </c>
      <c r="H74" s="194">
        <f t="shared" si="1"/>
        <v>0.45833785004516714</v>
      </c>
      <c r="I74" s="31"/>
      <c r="J74" s="111" t="s">
        <v>232</v>
      </c>
      <c r="K74" s="28" t="s">
        <v>173</v>
      </c>
      <c r="L74" s="28" t="s">
        <v>179</v>
      </c>
    </row>
    <row r="75" spans="1:12" s="16" customFormat="1" ht="17.25" thickTop="1">
      <c r="A75" s="204" t="s">
        <v>191</v>
      </c>
      <c r="B75" s="43" t="s">
        <v>81</v>
      </c>
      <c r="C75" s="32"/>
      <c r="D75" s="157"/>
      <c r="E75" s="176">
        <f>(SUM('测试点(内置)'!AT75+'测试点(内置)'!AU75/2))/COUNTA('测试点(内置)'!C75:'测试点(内置)'!AQ75)</f>
        <v>0.1951219512195122</v>
      </c>
      <c r="F75" s="184">
        <f>(SUM('测试点(UC)'!AD75+'测试点(UC)'!AE75/2))/COUNTA('测试点(UC)'!C75:'测试点(UC)'!AA75)</f>
        <v>0.26</v>
      </c>
      <c r="G75" s="79">
        <f>(SUM('测试点(QQ)'!W75+'测试点(QQ)'!X75/2))/COUNTA('测试点(QQ)'!C75:'测试点(QQ)'!T75)</f>
        <v>0.30555555555555558</v>
      </c>
      <c r="H75" s="194">
        <f t="shared" si="1"/>
        <v>0.25355916892502256</v>
      </c>
      <c r="I75" s="32"/>
      <c r="J75" s="111" t="s">
        <v>232</v>
      </c>
      <c r="K75" s="28" t="s">
        <v>173</v>
      </c>
      <c r="L75" s="28" t="s">
        <v>179</v>
      </c>
    </row>
    <row r="76" spans="1:12" s="14" customFormat="1" ht="16.5">
      <c r="A76" s="205"/>
      <c r="B76" s="41" t="s">
        <v>82</v>
      </c>
      <c r="C76" s="24"/>
      <c r="D76" s="154"/>
      <c r="E76" s="176">
        <f>(SUM('测试点(内置)'!AT76+'测试点(内置)'!AU76/2))/COUNTA('测试点(内置)'!C76:'测试点(内置)'!AQ76)</f>
        <v>2.4390243902439025E-2</v>
      </c>
      <c r="F76" s="184">
        <f>(SUM('测试点(UC)'!AD76+'测试点(UC)'!AE76/2))/COUNTA('测试点(UC)'!C76:'测试点(UC)'!AA76)</f>
        <v>0</v>
      </c>
      <c r="G76" s="79">
        <f>(SUM('测试点(QQ)'!W76+'测试点(QQ)'!X76/2))/COUNTA('测试点(QQ)'!C76:'测试点(QQ)'!T76)</f>
        <v>0</v>
      </c>
      <c r="H76" s="194">
        <f t="shared" si="1"/>
        <v>8.130081300813009E-3</v>
      </c>
      <c r="I76" s="24"/>
      <c r="J76" s="111" t="s">
        <v>232</v>
      </c>
      <c r="K76" s="28" t="s">
        <v>173</v>
      </c>
      <c r="L76" s="28" t="s">
        <v>179</v>
      </c>
    </row>
    <row r="77" spans="1:12" s="15" customFormat="1" ht="32.25" customHeight="1" thickBot="1">
      <c r="A77" s="206"/>
      <c r="B77" s="44" t="s">
        <v>159</v>
      </c>
      <c r="C77" s="33"/>
      <c r="D77" s="158"/>
      <c r="E77" s="176">
        <f>(SUM('测试点(内置)'!AT77+'测试点(内置)'!AU77/2))/COUNTA('测试点(内置)'!C77:'测试点(内置)'!AQ77)</f>
        <v>0.1951219512195122</v>
      </c>
      <c r="F77" s="184">
        <f>(SUM('测试点(UC)'!AD77+'测试点(UC)'!AE77/2))/COUNTA('测试点(UC)'!C77:'测试点(UC)'!AA77)</f>
        <v>0.38</v>
      </c>
      <c r="G77" s="79">
        <f>(SUM('测试点(QQ)'!W77+'测试点(QQ)'!X77/2))/COUNTA('测试点(QQ)'!C77:'测试点(QQ)'!T77)</f>
        <v>0.22222222222222221</v>
      </c>
      <c r="H77" s="194">
        <f t="shared" si="1"/>
        <v>0.26578139114724481</v>
      </c>
      <c r="I77" s="33"/>
      <c r="J77" s="111" t="s">
        <v>232</v>
      </c>
      <c r="K77" s="28" t="s">
        <v>173</v>
      </c>
      <c r="L77" s="28" t="s">
        <v>179</v>
      </c>
    </row>
    <row r="78" spans="1:12" s="17" customFormat="1" ht="17.25" thickTop="1">
      <c r="A78" s="204" t="s">
        <v>9</v>
      </c>
      <c r="B78" s="45" t="s">
        <v>83</v>
      </c>
      <c r="C78" s="29"/>
      <c r="D78" s="153"/>
      <c r="E78" s="176">
        <f>(SUM('测试点(内置)'!AT78+'测试点(内置)'!AU78/2))/COUNTA('测试点(内置)'!C78:'测试点(内置)'!AQ78)</f>
        <v>0.43902439024390244</v>
      </c>
      <c r="F78" s="184">
        <f>(SUM('测试点(UC)'!AD78+'测试点(UC)'!AE78/2))/COUNTA('测试点(UC)'!C78:'测试点(UC)'!AA78)</f>
        <v>0.68</v>
      </c>
      <c r="G78" s="79">
        <f>(SUM('测试点(QQ)'!W78+'测试点(QQ)'!X78/2))/COUNTA('测试点(QQ)'!C78:'测试点(QQ)'!T78)</f>
        <v>0.72222222222222221</v>
      </c>
      <c r="H78" s="194">
        <f t="shared" si="1"/>
        <v>0.61374887082204166</v>
      </c>
      <c r="I78" s="29"/>
      <c r="J78" s="111" t="s">
        <v>232</v>
      </c>
      <c r="K78" s="28" t="s">
        <v>173</v>
      </c>
      <c r="L78" s="28" t="s">
        <v>179</v>
      </c>
    </row>
    <row r="79" spans="1:12" s="14" customFormat="1" ht="16.5">
      <c r="A79" s="205"/>
      <c r="B79" s="41" t="s">
        <v>84</v>
      </c>
      <c r="C79" s="24"/>
      <c r="D79" s="154"/>
      <c r="E79" s="176">
        <f>(SUM('测试点(内置)'!AT79+'测试点(内置)'!AU79/2))/COUNTA('测试点(内置)'!C79:'测试点(内置)'!AQ79)</f>
        <v>0.46341463414634149</v>
      </c>
      <c r="F79" s="184">
        <f>(SUM('测试点(UC)'!AD79+'测试点(UC)'!AE79/2))/COUNTA('测试点(UC)'!C79:'测试点(UC)'!AA79)</f>
        <v>0.48</v>
      </c>
      <c r="G79" s="79">
        <f>(SUM('测试点(QQ)'!W79+'测试点(QQ)'!X79/2))/COUNTA('测试点(QQ)'!C79:'测试点(QQ)'!T79)</f>
        <v>0.66666666666666663</v>
      </c>
      <c r="H79" s="194">
        <f t="shared" si="1"/>
        <v>0.53669376693766935</v>
      </c>
      <c r="I79" s="24"/>
      <c r="J79" s="111" t="s">
        <v>232</v>
      </c>
      <c r="K79" s="28" t="s">
        <v>173</v>
      </c>
      <c r="L79" s="28" t="s">
        <v>179</v>
      </c>
    </row>
    <row r="80" spans="1:12" s="18" customFormat="1" ht="17.25" thickBot="1">
      <c r="A80" s="206"/>
      <c r="B80" s="42" t="s">
        <v>85</v>
      </c>
      <c r="C80" s="31"/>
      <c r="D80" s="156"/>
      <c r="E80" s="176">
        <f>(SUM('测试点(内置)'!AT80+'测试点(内置)'!AU80/2))/COUNTA('测试点(内置)'!C80:'测试点(内置)'!AQ80)</f>
        <v>0.53658536585365857</v>
      </c>
      <c r="F80" s="184">
        <f>(SUM('测试点(UC)'!AD80+'测试点(UC)'!AE80/2))/COUNTA('测试点(UC)'!C80:'测试点(UC)'!AA80)</f>
        <v>0.88</v>
      </c>
      <c r="G80" s="79">
        <f>(SUM('测试点(QQ)'!W80+'测试点(QQ)'!X80/2))/COUNTA('测试点(QQ)'!C80:'测试点(QQ)'!T80)</f>
        <v>0.88888888888888884</v>
      </c>
      <c r="H80" s="194">
        <f t="shared" si="1"/>
        <v>0.76849141824751577</v>
      </c>
      <c r="I80" s="31"/>
      <c r="J80" s="111" t="s">
        <v>232</v>
      </c>
      <c r="K80" s="28" t="s">
        <v>173</v>
      </c>
      <c r="L80" s="28" t="s">
        <v>179</v>
      </c>
    </row>
    <row r="81" spans="1:12" s="16" customFormat="1" ht="17.25" thickTop="1">
      <c r="A81" s="204" t="s">
        <v>10</v>
      </c>
      <c r="B81" s="43" t="s">
        <v>86</v>
      </c>
      <c r="C81" s="32"/>
      <c r="D81" s="157"/>
      <c r="E81" s="176">
        <f>(SUM('测试点(内置)'!AT81+'测试点(内置)'!AU81/2))/COUNTA('测试点(内置)'!C81:'测试点(内置)'!AQ81)</f>
        <v>9.7560975609756101E-2</v>
      </c>
      <c r="F81" s="184">
        <f>(SUM('测试点(UC)'!AD81+'测试点(UC)'!AE81/2))/COUNTA('测试点(UC)'!C81:'测试点(UC)'!AA81)</f>
        <v>0.36</v>
      </c>
      <c r="G81" s="79">
        <f>(SUM('测试点(QQ)'!W81+'测试点(QQ)'!X81/2))/COUNTA('测试点(QQ)'!C81:'测试点(QQ)'!T81)</f>
        <v>0.41666666666666669</v>
      </c>
      <c r="H81" s="194">
        <f t="shared" si="1"/>
        <v>0.29140921409214093</v>
      </c>
      <c r="I81" s="32"/>
      <c r="J81" s="111" t="s">
        <v>232</v>
      </c>
      <c r="K81" s="28" t="s">
        <v>173</v>
      </c>
      <c r="L81" s="28" t="s">
        <v>179</v>
      </c>
    </row>
    <row r="82" spans="1:12" s="14" customFormat="1" ht="16.5">
      <c r="A82" s="205"/>
      <c r="B82" s="41" t="s">
        <v>87</v>
      </c>
      <c r="C82" s="24"/>
      <c r="D82" s="154"/>
      <c r="E82" s="176">
        <f>(SUM('测试点(内置)'!AT82+'测试点(内置)'!AU82/2))/COUNTA('测试点(内置)'!C82:'测试点(内置)'!AQ82)</f>
        <v>0.1951219512195122</v>
      </c>
      <c r="F82" s="184">
        <f>(SUM('测试点(UC)'!AD82+'测试点(UC)'!AE82/2))/COUNTA('测试点(UC)'!C82:'测试点(UC)'!AA82)</f>
        <v>0.32</v>
      </c>
      <c r="G82" s="79">
        <f>(SUM('测试点(QQ)'!W82+'测试点(QQ)'!X82/2))/COUNTA('测试点(QQ)'!C82:'测试点(QQ)'!T82)</f>
        <v>0.44444444444444442</v>
      </c>
      <c r="H82" s="194">
        <f t="shared" si="1"/>
        <v>0.31985546522131886</v>
      </c>
      <c r="I82" s="24"/>
      <c r="J82" s="111" t="s">
        <v>232</v>
      </c>
      <c r="K82" s="28" t="s">
        <v>173</v>
      </c>
      <c r="L82" s="28" t="s">
        <v>179</v>
      </c>
    </row>
    <row r="83" spans="1:12" s="14" customFormat="1" ht="16.5">
      <c r="A83" s="205"/>
      <c r="B83" s="41" t="s">
        <v>88</v>
      </c>
      <c r="C83" s="24"/>
      <c r="D83" s="154"/>
      <c r="E83" s="176">
        <f>(SUM('测试点(内置)'!AT83+'测试点(内置)'!AU83/2))/COUNTA('测试点(内置)'!C83:'测试点(内置)'!AQ83)</f>
        <v>0.34146341463414637</v>
      </c>
      <c r="F83" s="184">
        <f>(SUM('测试点(UC)'!AD83+'测试点(UC)'!AE83/2))/COUNTA('测试点(UC)'!C83:'测试点(UC)'!AA83)</f>
        <v>0.52</v>
      </c>
      <c r="G83" s="79">
        <f>(SUM('测试点(QQ)'!W83+'测试点(QQ)'!X83/2))/COUNTA('测试点(QQ)'!C83:'测试点(QQ)'!T83)</f>
        <v>0.83333333333333337</v>
      </c>
      <c r="H83" s="194">
        <f t="shared" si="1"/>
        <v>0.5649322493224932</v>
      </c>
      <c r="I83" s="24"/>
      <c r="J83" s="111" t="s">
        <v>232</v>
      </c>
      <c r="K83" s="28" t="s">
        <v>173</v>
      </c>
      <c r="L83" s="28" t="s">
        <v>179</v>
      </c>
    </row>
    <row r="84" spans="1:12" s="15" customFormat="1" ht="17.25" thickBot="1">
      <c r="A84" s="206"/>
      <c r="B84" s="44" t="s">
        <v>89</v>
      </c>
      <c r="C84" s="33"/>
      <c r="D84" s="158"/>
      <c r="E84" s="176">
        <f>(SUM('测试点(内置)'!AT84+'测试点(内置)'!AU84/2))/COUNTA('测试点(内置)'!C84:'测试点(内置)'!AQ84)</f>
        <v>0.34146341463414637</v>
      </c>
      <c r="F84" s="184">
        <f>(SUM('测试点(UC)'!AD84+'测试点(UC)'!AE84/2))/COUNTA('测试点(UC)'!C84:'测试点(UC)'!AA84)</f>
        <v>0.56000000000000005</v>
      </c>
      <c r="G84" s="79">
        <f>(SUM('测试点(QQ)'!W84+'测试点(QQ)'!X84/2))/COUNTA('测试点(QQ)'!C84:'测试点(QQ)'!T84)</f>
        <v>0.83333333333333337</v>
      </c>
      <c r="H84" s="194">
        <f t="shared" si="1"/>
        <v>0.57826558265582662</v>
      </c>
      <c r="I84" s="33"/>
      <c r="J84" s="111" t="s">
        <v>232</v>
      </c>
      <c r="K84" s="28" t="s">
        <v>173</v>
      </c>
      <c r="L84" s="28" t="s">
        <v>179</v>
      </c>
    </row>
    <row r="85" spans="1:12" s="17" customFormat="1" ht="17.25" thickTop="1">
      <c r="A85" s="204" t="s">
        <v>11</v>
      </c>
      <c r="B85" s="45" t="s">
        <v>90</v>
      </c>
      <c r="C85" s="29"/>
      <c r="D85" s="153"/>
      <c r="E85" s="176">
        <f>(SUM('测试点(内置)'!AT85+'测试点(内置)'!AU85/2))/COUNTA('测试点(内置)'!C85:'测试点(内置)'!AQ85)</f>
        <v>0.13414634146341464</v>
      </c>
      <c r="F85" s="184">
        <f>(SUM('测试点(UC)'!AD85+'测试点(UC)'!AE85/2))/COUNTA('测试点(UC)'!C85:'测试点(UC)'!AA85)</f>
        <v>0.5</v>
      </c>
      <c r="G85" s="79">
        <f>(SUM('测试点(QQ)'!W85+'测试点(QQ)'!X85/2))/COUNTA('测试点(QQ)'!C85:'测试点(QQ)'!T85)</f>
        <v>0.5</v>
      </c>
      <c r="H85" s="194">
        <f t="shared" si="1"/>
        <v>0.37804878048780494</v>
      </c>
      <c r="I85" s="29"/>
      <c r="J85" s="111" t="s">
        <v>232</v>
      </c>
      <c r="K85" s="28" t="s">
        <v>173</v>
      </c>
      <c r="L85" s="28" t="s">
        <v>179</v>
      </c>
    </row>
    <row r="86" spans="1:12" s="14" customFormat="1" ht="16.5">
      <c r="A86" s="205"/>
      <c r="B86" s="41" t="s">
        <v>91</v>
      </c>
      <c r="C86" s="24"/>
      <c r="D86" s="154"/>
      <c r="E86" s="176">
        <f>(SUM('测试点(内置)'!AT86+'测试点(内置)'!AU86/2))/COUNTA('测试点(内置)'!C86:'测试点(内置)'!AQ86)</f>
        <v>4.878048780487805E-2</v>
      </c>
      <c r="F86" s="184">
        <f>(SUM('测试点(UC)'!AD86+'测试点(UC)'!AE86/2))/COUNTA('测试点(UC)'!C86:'测试点(UC)'!AA86)</f>
        <v>0.48</v>
      </c>
      <c r="G86" s="79">
        <f>(SUM('测试点(QQ)'!W86+'测试点(QQ)'!X86/2))/COUNTA('测试点(QQ)'!C86:'测试点(QQ)'!T86)</f>
        <v>0.33333333333333331</v>
      </c>
      <c r="H86" s="194">
        <f t="shared" si="1"/>
        <v>0.28737127371273713</v>
      </c>
      <c r="I86" s="24"/>
      <c r="J86" s="111" t="s">
        <v>232</v>
      </c>
      <c r="K86" s="28" t="s">
        <v>173</v>
      </c>
      <c r="L86" s="28" t="s">
        <v>179</v>
      </c>
    </row>
    <row r="87" spans="1:12" s="14" customFormat="1" ht="16.5">
      <c r="A87" s="205"/>
      <c r="B87" s="41" t="s">
        <v>92</v>
      </c>
      <c r="C87" s="24"/>
      <c r="D87" s="154"/>
      <c r="E87" s="176">
        <f>(SUM('测试点(内置)'!AT87+'测试点(内置)'!AU87/2))/COUNTA('测试点(内置)'!C87:'测试点(内置)'!AQ87)</f>
        <v>0.31707317073170732</v>
      </c>
      <c r="F87" s="184">
        <f>(SUM('测试点(UC)'!AD87+'测试点(UC)'!AE87/2))/COUNTA('测试点(UC)'!C87:'测试点(UC)'!AA87)</f>
        <v>0.64</v>
      </c>
      <c r="G87" s="79">
        <f>(SUM('测试点(QQ)'!W87+'测试点(QQ)'!X87/2))/COUNTA('测试点(QQ)'!C87:'测试点(QQ)'!T87)</f>
        <v>0.61111111111111116</v>
      </c>
      <c r="H87" s="194">
        <f t="shared" si="1"/>
        <v>0.52272809394760611</v>
      </c>
      <c r="I87" s="24"/>
      <c r="J87" s="111" t="s">
        <v>232</v>
      </c>
      <c r="K87" s="28" t="s">
        <v>173</v>
      </c>
      <c r="L87" s="28" t="s">
        <v>179</v>
      </c>
    </row>
    <row r="88" spans="1:12" s="14" customFormat="1" ht="16.5">
      <c r="A88" s="205"/>
      <c r="B88" s="41" t="s">
        <v>93</v>
      </c>
      <c r="C88" s="24"/>
      <c r="D88" s="154"/>
      <c r="E88" s="176">
        <f>(SUM('测试点(内置)'!AT88+'测试点(内置)'!AU88/2))/COUNTA('测试点(内置)'!C88:'测试点(内置)'!AQ88)</f>
        <v>0.43902439024390244</v>
      </c>
      <c r="F88" s="184">
        <f>(SUM('测试点(UC)'!AD88+'测试点(UC)'!AE88/2))/COUNTA('测试点(UC)'!C88:'测试点(UC)'!AA88)</f>
        <v>0.64</v>
      </c>
      <c r="G88" s="79">
        <f>(SUM('测试点(QQ)'!W88+'测试点(QQ)'!X88/2))/COUNTA('测试点(QQ)'!C88:'测试点(QQ)'!T88)</f>
        <v>0.61111111111111116</v>
      </c>
      <c r="H88" s="194">
        <f t="shared" si="1"/>
        <v>0.56337850045167126</v>
      </c>
      <c r="I88" s="24"/>
      <c r="J88" s="111" t="s">
        <v>232</v>
      </c>
      <c r="K88" s="28" t="s">
        <v>173</v>
      </c>
      <c r="L88" s="28" t="s">
        <v>179</v>
      </c>
    </row>
    <row r="89" spans="1:12" s="14" customFormat="1" ht="16.5">
      <c r="A89" s="205"/>
      <c r="B89" s="41" t="s">
        <v>94</v>
      </c>
      <c r="C89" s="24"/>
      <c r="D89" s="154"/>
      <c r="E89" s="176">
        <f>(SUM('测试点(内置)'!AT89+'测试点(内置)'!AU89/2))/COUNTA('测试点(内置)'!C89:'测试点(内置)'!AQ89)</f>
        <v>0.43902439024390244</v>
      </c>
      <c r="F89" s="184">
        <f>(SUM('测试点(UC)'!AD89+'测试点(UC)'!AE89/2))/COUNTA('测试点(UC)'!C89:'测试点(UC)'!AA89)</f>
        <v>0.96</v>
      </c>
      <c r="G89" s="79">
        <f>(SUM('测试点(QQ)'!W89+'测试点(QQ)'!X89/2))/COUNTA('测试点(QQ)'!C89:'测试点(QQ)'!T89)</f>
        <v>0.88888888888888884</v>
      </c>
      <c r="H89" s="194">
        <f t="shared" si="1"/>
        <v>0.7626377597109304</v>
      </c>
      <c r="I89" s="24"/>
      <c r="J89" s="111" t="s">
        <v>232</v>
      </c>
      <c r="K89" s="28" t="s">
        <v>173</v>
      </c>
      <c r="L89" s="28" t="s">
        <v>179</v>
      </c>
    </row>
    <row r="90" spans="1:12" s="14" customFormat="1" ht="16.5">
      <c r="A90" s="205"/>
      <c r="B90" s="41" t="s">
        <v>95</v>
      </c>
      <c r="C90" s="24"/>
      <c r="D90" s="154"/>
      <c r="E90" s="176">
        <f>(SUM('测试点(内置)'!AT90+'测试点(内置)'!AU90/2))/COUNTA('测试点(内置)'!C90:'测试点(内置)'!AQ90)</f>
        <v>0.41463414634146339</v>
      </c>
      <c r="F90" s="184">
        <f>(SUM('测试点(UC)'!AD90+'测试点(UC)'!AE90/2))/COUNTA('测试点(UC)'!C90:'测试点(UC)'!AA90)</f>
        <v>0.92</v>
      </c>
      <c r="G90" s="79">
        <f>(SUM('测试点(QQ)'!W90+'测试点(QQ)'!X90/2))/COUNTA('测试点(QQ)'!C90:'测试点(QQ)'!T90)</f>
        <v>0.88888888888888884</v>
      </c>
      <c r="H90" s="194">
        <f t="shared" si="1"/>
        <v>0.74117434507678404</v>
      </c>
      <c r="I90" s="24"/>
      <c r="J90" s="111" t="s">
        <v>232</v>
      </c>
      <c r="K90" s="28" t="s">
        <v>173</v>
      </c>
      <c r="L90" s="28" t="s">
        <v>179</v>
      </c>
    </row>
    <row r="91" spans="1:12" s="14" customFormat="1" ht="16.5">
      <c r="A91" s="205"/>
      <c r="B91" s="41" t="s">
        <v>96</v>
      </c>
      <c r="C91" s="24"/>
      <c r="D91" s="154"/>
      <c r="E91" s="176">
        <f>(SUM('测试点(内置)'!AT91+'测试点(内置)'!AU91/2))/COUNTA('测试点(内置)'!C91:'测试点(内置)'!AQ91)</f>
        <v>0.53658536585365857</v>
      </c>
      <c r="F91" s="184">
        <f>(SUM('测试点(UC)'!AD91+'测试点(UC)'!AE91/2))/COUNTA('测试点(UC)'!C91:'测试点(UC)'!AA91)</f>
        <v>0.96</v>
      </c>
      <c r="G91" s="79">
        <f>(SUM('测试点(QQ)'!W91+'测试点(QQ)'!X91/2))/COUNTA('测试点(QQ)'!C91:'测试点(QQ)'!T91)</f>
        <v>1</v>
      </c>
      <c r="H91" s="194">
        <f t="shared" si="1"/>
        <v>0.83219512195121947</v>
      </c>
      <c r="I91" s="24"/>
      <c r="J91" s="111" t="s">
        <v>232</v>
      </c>
      <c r="K91" s="28" t="s">
        <v>173</v>
      </c>
      <c r="L91" s="28" t="s">
        <v>179</v>
      </c>
    </row>
    <row r="92" spans="1:12" s="14" customFormat="1" ht="16.5">
      <c r="A92" s="205"/>
      <c r="B92" s="41" t="s">
        <v>97</v>
      </c>
      <c r="C92" s="24"/>
      <c r="D92" s="154"/>
      <c r="E92" s="176">
        <f>(SUM('测试点(内置)'!AT92+'测试点(内置)'!AU92/2))/COUNTA('测试点(内置)'!C92:'测试点(内置)'!AQ92)</f>
        <v>4.878048780487805E-2</v>
      </c>
      <c r="F92" s="184">
        <f>(SUM('测试点(UC)'!AD92+'测试点(UC)'!AE92/2))/COUNTA('测试点(UC)'!C92:'测试点(UC)'!AA92)</f>
        <v>0.36</v>
      </c>
      <c r="G92" s="79">
        <f>(SUM('测试点(QQ)'!W92+'测试点(QQ)'!X92/2))/COUNTA('测试点(QQ)'!C92:'测试点(QQ)'!T92)</f>
        <v>0.27777777777777779</v>
      </c>
      <c r="H92" s="194">
        <f t="shared" si="1"/>
        <v>0.22885275519421863</v>
      </c>
      <c r="I92" s="24"/>
      <c r="J92" s="111" t="s">
        <v>232</v>
      </c>
      <c r="K92" s="28" t="s">
        <v>173</v>
      </c>
      <c r="L92" s="28" t="s">
        <v>179</v>
      </c>
    </row>
    <row r="93" spans="1:12" s="14" customFormat="1" ht="16.5">
      <c r="A93" s="205"/>
      <c r="B93" s="41" t="s">
        <v>98</v>
      </c>
      <c r="C93" s="24"/>
      <c r="D93" s="154"/>
      <c r="E93" s="176">
        <f>(SUM('测试点(内置)'!AT93+'测试点(内置)'!AU93/2))/COUNTA('测试点(内置)'!C93:'测试点(内置)'!AQ93)</f>
        <v>4.878048780487805E-2</v>
      </c>
      <c r="F93" s="184">
        <f>(SUM('测试点(UC)'!AD93+'测试点(UC)'!AE93/2))/COUNTA('测试点(UC)'!C93:'测试点(UC)'!AA93)</f>
        <v>0.36</v>
      </c>
      <c r="G93" s="79">
        <f>(SUM('测试点(QQ)'!W93+'测试点(QQ)'!X93/2))/COUNTA('测试点(QQ)'!C93:'测试点(QQ)'!T93)</f>
        <v>0.22222222222222221</v>
      </c>
      <c r="H93" s="194">
        <f t="shared" si="1"/>
        <v>0.21033423667570009</v>
      </c>
      <c r="I93" s="24"/>
      <c r="J93" s="111" t="s">
        <v>232</v>
      </c>
      <c r="K93" s="28" t="s">
        <v>173</v>
      </c>
      <c r="L93" s="28" t="s">
        <v>179</v>
      </c>
    </row>
    <row r="94" spans="1:12" s="14" customFormat="1" ht="16.5">
      <c r="A94" s="205"/>
      <c r="B94" s="41" t="s">
        <v>99</v>
      </c>
      <c r="C94" s="24"/>
      <c r="D94" s="154"/>
      <c r="E94" s="176">
        <f>(SUM('测试点(内置)'!AT94+'测试点(内置)'!AU94/2))/COUNTA('测试点(内置)'!C94:'测试点(内置)'!AQ94)</f>
        <v>0.12195121951219512</v>
      </c>
      <c r="F94" s="184">
        <f>(SUM('测试点(UC)'!AD94+'测试点(UC)'!AE94/2))/COUNTA('测试点(UC)'!C94:'测试点(UC)'!AA94)</f>
        <v>0.4</v>
      </c>
      <c r="G94" s="79">
        <f>(SUM('测试点(QQ)'!W94+'测试点(QQ)'!X94/2))/COUNTA('测试点(QQ)'!C94:'测试点(QQ)'!T94)</f>
        <v>0.47222222222222221</v>
      </c>
      <c r="H94" s="194">
        <f t="shared" si="1"/>
        <v>0.33139114724480578</v>
      </c>
      <c r="I94" s="24"/>
      <c r="J94" s="111" t="s">
        <v>232</v>
      </c>
      <c r="K94" s="28" t="s">
        <v>173</v>
      </c>
      <c r="L94" s="28" t="s">
        <v>179</v>
      </c>
    </row>
    <row r="95" spans="1:12" s="14" customFormat="1" ht="16.5">
      <c r="A95" s="205"/>
      <c r="B95" s="41" t="s">
        <v>100</v>
      </c>
      <c r="C95" s="24"/>
      <c r="D95" s="154"/>
      <c r="E95" s="176">
        <f>(SUM('测试点(内置)'!AT95+'测试点(内置)'!AU95/2))/COUNTA('测试点(内置)'!C95:'测试点(内置)'!AQ95)</f>
        <v>0.31707317073170732</v>
      </c>
      <c r="F95" s="184">
        <f>(SUM('测试点(UC)'!AD95+'测试点(UC)'!AE95/2))/COUNTA('测试点(UC)'!C95:'测试点(UC)'!AA95)</f>
        <v>0.86</v>
      </c>
      <c r="G95" s="79">
        <f>(SUM('测试点(QQ)'!W95+'测试点(QQ)'!X95/2))/COUNTA('测试点(QQ)'!C95:'测试点(QQ)'!T95)</f>
        <v>0.61111111111111116</v>
      </c>
      <c r="H95" s="194">
        <f t="shared" si="1"/>
        <v>0.59606142728093947</v>
      </c>
      <c r="I95" s="24"/>
      <c r="J95" s="111" t="s">
        <v>232</v>
      </c>
      <c r="K95" s="28" t="s">
        <v>173</v>
      </c>
      <c r="L95" s="28" t="s">
        <v>179</v>
      </c>
    </row>
    <row r="96" spans="1:12" s="18" customFormat="1" ht="17.25" thickBot="1">
      <c r="A96" s="206"/>
      <c r="B96" s="42" t="s">
        <v>101</v>
      </c>
      <c r="C96" s="31"/>
      <c r="D96" s="156"/>
      <c r="E96" s="176">
        <f>(SUM('测试点(内置)'!AT96+'测试点(内置)'!AU96/2))/COUNTA('测试点(内置)'!C96:'测试点(内置)'!AQ96)</f>
        <v>0.43902439024390244</v>
      </c>
      <c r="F96" s="184">
        <f>(SUM('测试点(UC)'!AD96+'测试点(UC)'!AE96/2))/COUNTA('测试点(UC)'!C96:'测试点(UC)'!AA96)</f>
        <v>0.57999999999999996</v>
      </c>
      <c r="G96" s="79">
        <f>(SUM('测试点(QQ)'!W96+'测试点(QQ)'!X96/2))/COUNTA('测试点(QQ)'!C96:'测试点(QQ)'!T96)</f>
        <v>0.88888888888888884</v>
      </c>
      <c r="H96" s="194">
        <f t="shared" si="1"/>
        <v>0.6359710930442638</v>
      </c>
      <c r="I96" s="31"/>
      <c r="J96" s="111" t="s">
        <v>232</v>
      </c>
      <c r="K96" s="28" t="s">
        <v>173</v>
      </c>
      <c r="L96" s="28" t="s">
        <v>179</v>
      </c>
    </row>
    <row r="97" spans="1:12" s="16" customFormat="1" ht="16.5" customHeight="1" thickTop="1">
      <c r="A97" s="212" t="s">
        <v>12</v>
      </c>
      <c r="B97" s="43" t="s">
        <v>102</v>
      </c>
      <c r="C97" s="32"/>
      <c r="D97" s="157"/>
      <c r="E97" s="176">
        <f>(SUM('测试点(内置)'!AT97+'测试点(内置)'!AU97/2))/COUNTA('测试点(内置)'!C97:'测试点(内置)'!AQ97)</f>
        <v>9.7560975609756101E-2</v>
      </c>
      <c r="F97" s="184">
        <f>(SUM('测试点(UC)'!AD97+'测试点(UC)'!AE97/2))/COUNTA('测试点(UC)'!C97:'测试点(UC)'!AA97)</f>
        <v>0.32</v>
      </c>
      <c r="G97" s="79">
        <f>(SUM('测试点(QQ)'!W97+'测试点(QQ)'!X97/2))/COUNTA('测试点(QQ)'!C97:'测试点(QQ)'!T97)</f>
        <v>0.16666666666666666</v>
      </c>
      <c r="H97" s="194">
        <f t="shared" si="1"/>
        <v>0.19474254742547426</v>
      </c>
      <c r="I97" s="32"/>
      <c r="J97" s="111" t="s">
        <v>232</v>
      </c>
      <c r="K97" s="28" t="s">
        <v>173</v>
      </c>
      <c r="L97" s="28" t="s">
        <v>179</v>
      </c>
    </row>
    <row r="98" spans="1:12" s="14" customFormat="1" ht="16.5">
      <c r="A98" s="213"/>
      <c r="B98" s="41" t="s">
        <v>103</v>
      </c>
      <c r="C98" s="24"/>
      <c r="D98" s="154"/>
      <c r="E98" s="176">
        <f>(SUM('测试点(内置)'!AT98+'测试点(内置)'!AU98/2))/COUNTA('测试点(内置)'!C98:'测试点(内置)'!AQ98)</f>
        <v>0.17073170731707318</v>
      </c>
      <c r="F98" s="184">
        <f>(SUM('测试点(UC)'!AD98+'测试点(UC)'!AE98/2))/COUNTA('测试点(UC)'!C98:'测试点(UC)'!AA98)</f>
        <v>0.32</v>
      </c>
      <c r="G98" s="79">
        <f>(SUM('测试点(QQ)'!W98+'测试点(QQ)'!X98/2))/COUNTA('测试点(QQ)'!C98:'测试点(QQ)'!T98)</f>
        <v>0.22222222222222221</v>
      </c>
      <c r="H98" s="194">
        <f t="shared" si="1"/>
        <v>0.23765130984643179</v>
      </c>
      <c r="I98" s="24"/>
      <c r="J98" s="111" t="s">
        <v>232</v>
      </c>
      <c r="K98" s="28" t="s">
        <v>173</v>
      </c>
      <c r="L98" s="28" t="s">
        <v>179</v>
      </c>
    </row>
    <row r="99" spans="1:12" s="14" customFormat="1" ht="16.5">
      <c r="A99" s="213"/>
      <c r="B99" s="41" t="s">
        <v>104</v>
      </c>
      <c r="C99" s="24"/>
      <c r="D99" s="154"/>
      <c r="E99" s="176">
        <f>(SUM('测试点(内置)'!AT99+'测试点(内置)'!AU99/2))/COUNTA('测试点(内置)'!C99:'测试点(内置)'!AQ99)</f>
        <v>9.7560975609756101E-2</v>
      </c>
      <c r="F99" s="184">
        <f>(SUM('测试点(UC)'!AD99+'测试点(UC)'!AE99/2))/COUNTA('测试点(UC)'!C99:'测试点(UC)'!AA99)</f>
        <v>0.32</v>
      </c>
      <c r="G99" s="79">
        <f>(SUM('测试点(QQ)'!W99+'测试点(QQ)'!X99/2))/COUNTA('测试点(QQ)'!C99:'测试点(QQ)'!T99)</f>
        <v>0.16666666666666666</v>
      </c>
      <c r="H99" s="194">
        <f t="shared" si="1"/>
        <v>0.19474254742547426</v>
      </c>
      <c r="I99" s="24"/>
      <c r="J99" s="111" t="s">
        <v>232</v>
      </c>
      <c r="K99" s="28" t="s">
        <v>173</v>
      </c>
      <c r="L99" s="28" t="s">
        <v>179</v>
      </c>
    </row>
    <row r="100" spans="1:12" s="14" customFormat="1" ht="16.5">
      <c r="A100" s="213"/>
      <c r="B100" s="40" t="s">
        <v>105</v>
      </c>
      <c r="C100" s="24"/>
      <c r="D100" s="154"/>
      <c r="E100" s="176">
        <f>(SUM('测试点(内置)'!AT100+'测试点(内置)'!AU100/2))/COUNTA('测试点(内置)'!C100:'测试点(内置)'!AQ100)</f>
        <v>0.25609756097560976</v>
      </c>
      <c r="F100" s="184">
        <f>(SUM('测试点(UC)'!AD100+'测试点(UC)'!AE100/2))/COUNTA('测试点(UC)'!C100:'测试点(UC)'!AA100)</f>
        <v>0.7</v>
      </c>
      <c r="G100" s="79">
        <f>(SUM('测试点(QQ)'!W100+'测试点(QQ)'!X100/2))/COUNTA('测试点(QQ)'!C100:'测试点(QQ)'!T100)</f>
        <v>0.75</v>
      </c>
      <c r="H100" s="194">
        <f t="shared" si="1"/>
        <v>0.56869918699186994</v>
      </c>
      <c r="I100" s="24"/>
      <c r="J100" s="111" t="s">
        <v>232</v>
      </c>
      <c r="K100" s="28" t="s">
        <v>173</v>
      </c>
      <c r="L100" s="28" t="s">
        <v>179</v>
      </c>
    </row>
    <row r="101" spans="1:12" s="14" customFormat="1" ht="16.5">
      <c r="A101" s="213"/>
      <c r="B101" s="40" t="s">
        <v>106</v>
      </c>
      <c r="C101" s="24"/>
      <c r="D101" s="154"/>
      <c r="E101" s="176">
        <f>(SUM('测试点(内置)'!AT101+'测试点(内置)'!AU101/2))/COUNTA('测试点(内置)'!C101:'测试点(内置)'!AQ101)</f>
        <v>0.18292682926829268</v>
      </c>
      <c r="F101" s="184">
        <f>(SUM('测试点(UC)'!AD101+'测试点(UC)'!AE101/2))/COUNTA('测试点(UC)'!C101:'测试点(UC)'!AA101)</f>
        <v>0.62</v>
      </c>
      <c r="G101" s="79">
        <f>(SUM('测试点(QQ)'!W101+'测试点(QQ)'!X101/2))/COUNTA('测试点(QQ)'!C101:'测试点(QQ)'!T101)</f>
        <v>0.47222222222222221</v>
      </c>
      <c r="H101" s="194">
        <f t="shared" si="1"/>
        <v>0.42504968383017161</v>
      </c>
      <c r="I101" s="24"/>
      <c r="J101" s="111" t="s">
        <v>232</v>
      </c>
      <c r="K101" s="28" t="s">
        <v>173</v>
      </c>
      <c r="L101" s="28" t="s">
        <v>179</v>
      </c>
    </row>
    <row r="102" spans="1:12" s="14" customFormat="1" ht="16.5">
      <c r="A102" s="213"/>
      <c r="B102" s="40" t="s">
        <v>107</v>
      </c>
      <c r="C102" s="24"/>
      <c r="D102" s="154"/>
      <c r="E102" s="176">
        <f>(SUM('测试点(内置)'!AT102+'测试点(内置)'!AU102/2))/COUNTA('测试点(内置)'!C102:'测试点(内置)'!AQ102)</f>
        <v>0.2073170731707317</v>
      </c>
      <c r="F102" s="184">
        <f>(SUM('测试点(UC)'!AD102+'测试点(UC)'!AE102/2))/COUNTA('测试点(UC)'!C102:'测试点(UC)'!AA102)</f>
        <v>0.66</v>
      </c>
      <c r="G102" s="79">
        <f>(SUM('测试点(QQ)'!W102+'测试点(QQ)'!X102/2))/COUNTA('测试点(QQ)'!C102:'测试点(QQ)'!T102)</f>
        <v>0.41666666666666669</v>
      </c>
      <c r="H102" s="194">
        <f t="shared" si="1"/>
        <v>0.42799457994579942</v>
      </c>
      <c r="I102" s="24"/>
      <c r="J102" s="111" t="s">
        <v>232</v>
      </c>
      <c r="K102" s="28" t="s">
        <v>173</v>
      </c>
      <c r="L102" s="28" t="s">
        <v>179</v>
      </c>
    </row>
    <row r="103" spans="1:12" s="14" customFormat="1" ht="16.5">
      <c r="A103" s="213"/>
      <c r="B103" s="40" t="s">
        <v>108</v>
      </c>
      <c r="C103" s="24"/>
      <c r="D103" s="154"/>
      <c r="E103" s="176">
        <f>(SUM('测试点(内置)'!AT103+'测试点(内置)'!AU103/2))/COUNTA('测试点(内置)'!C103:'测试点(内置)'!AQ103)</f>
        <v>0.25609756097560976</v>
      </c>
      <c r="F103" s="184">
        <f>(SUM('测试点(UC)'!AD103+'测试点(UC)'!AE103/2))/COUNTA('测试点(UC)'!C103:'测试点(UC)'!AA103)</f>
        <v>0.66</v>
      </c>
      <c r="G103" s="79">
        <f>(SUM('测试点(QQ)'!W103+'测试点(QQ)'!X103/2))/COUNTA('测试点(QQ)'!C103:'测试点(QQ)'!T103)</f>
        <v>0.47222222222222221</v>
      </c>
      <c r="H103" s="194">
        <f t="shared" si="1"/>
        <v>0.46277326106594402</v>
      </c>
      <c r="I103" s="24"/>
      <c r="J103" s="111" t="s">
        <v>232</v>
      </c>
      <c r="K103" s="28" t="s">
        <v>173</v>
      </c>
      <c r="L103" s="28" t="s">
        <v>179</v>
      </c>
    </row>
    <row r="104" spans="1:12" s="15" customFormat="1" ht="17.25" thickBot="1">
      <c r="A104" s="214"/>
      <c r="B104" s="46" t="s">
        <v>109</v>
      </c>
      <c r="C104" s="33"/>
      <c r="D104" s="158"/>
      <c r="E104" s="176">
        <f>(SUM('测试点(内置)'!AT104+'测试点(内置)'!AU104/2))/COUNTA('测试点(内置)'!C104:'测试点(内置)'!AQ104)</f>
        <v>0.2073170731707317</v>
      </c>
      <c r="F104" s="184">
        <f>(SUM('测试点(UC)'!AD104+'测试点(UC)'!AE104/2))/COUNTA('测试点(UC)'!C104:'测试点(UC)'!AA104)</f>
        <v>0.66</v>
      </c>
      <c r="G104" s="79">
        <f>(SUM('测试点(QQ)'!W104+'测试点(QQ)'!X104/2))/COUNTA('测试点(QQ)'!C104:'测试点(QQ)'!T104)</f>
        <v>0.52777777777777779</v>
      </c>
      <c r="H104" s="194">
        <f t="shared" si="1"/>
        <v>0.46503161698283652</v>
      </c>
      <c r="I104" s="33"/>
      <c r="J104" s="111" t="s">
        <v>232</v>
      </c>
      <c r="K104" s="28" t="s">
        <v>173</v>
      </c>
      <c r="L104" s="28" t="s">
        <v>179</v>
      </c>
    </row>
    <row r="105" spans="1:12" s="17" customFormat="1" ht="17.25" customHeight="1" thickTop="1">
      <c r="A105" s="212" t="s">
        <v>13</v>
      </c>
      <c r="B105" s="45" t="s">
        <v>102</v>
      </c>
      <c r="C105" s="29"/>
      <c r="D105" s="153"/>
      <c r="E105" s="176">
        <f>(SUM('测试点(内置)'!AT105+'测试点(内置)'!AU105/2))/COUNTA('测试点(内置)'!C105:'测试点(内置)'!AQ105)</f>
        <v>3.6585365853658534E-2</v>
      </c>
      <c r="F105" s="184">
        <f>(SUM('测试点(UC)'!AD105+'测试点(UC)'!AE105/2))/COUNTA('测试点(UC)'!C105:'测试点(UC)'!AA105)</f>
        <v>0.32</v>
      </c>
      <c r="G105" s="79">
        <f>(SUM('测试点(QQ)'!W105+'测试点(QQ)'!X105/2))/COUNTA('测试点(QQ)'!C105:'测试点(QQ)'!T105)</f>
        <v>0.30555555555555558</v>
      </c>
      <c r="H105" s="194">
        <f t="shared" si="1"/>
        <v>0.22071364046973804</v>
      </c>
      <c r="I105" s="29"/>
      <c r="J105" s="111" t="s">
        <v>232</v>
      </c>
      <c r="K105" s="28" t="s">
        <v>173</v>
      </c>
      <c r="L105" s="28" t="s">
        <v>179</v>
      </c>
    </row>
    <row r="106" spans="1:12" s="14" customFormat="1" ht="16.5">
      <c r="A106" s="213"/>
      <c r="B106" s="41" t="s">
        <v>103</v>
      </c>
      <c r="C106" s="24"/>
      <c r="D106" s="154"/>
      <c r="E106" s="176">
        <f>(SUM('测试点(内置)'!AT106+'测试点(内置)'!AU106/2))/COUNTA('测试点(内置)'!C106:'测试点(内置)'!AQ106)</f>
        <v>6.097560975609756E-2</v>
      </c>
      <c r="F106" s="184">
        <f>(SUM('测试点(UC)'!AD106+'测试点(UC)'!AE106/2))/COUNTA('测试点(UC)'!C106:'测试点(UC)'!AA106)</f>
        <v>0.32</v>
      </c>
      <c r="G106" s="79">
        <f>(SUM('测试点(QQ)'!W106+'测试点(QQ)'!X106/2))/COUNTA('测试点(QQ)'!C106:'测试点(QQ)'!T106)</f>
        <v>0.1388888888888889</v>
      </c>
      <c r="H106" s="194">
        <f t="shared" si="1"/>
        <v>0.17328816621499551</v>
      </c>
      <c r="I106" s="24"/>
      <c r="J106" s="111" t="s">
        <v>232</v>
      </c>
      <c r="K106" s="28" t="s">
        <v>173</v>
      </c>
      <c r="L106" s="28" t="s">
        <v>179</v>
      </c>
    </row>
    <row r="107" spans="1:12" s="14" customFormat="1" ht="16.5">
      <c r="A107" s="213"/>
      <c r="B107" s="41" t="s">
        <v>104</v>
      </c>
      <c r="C107" s="24"/>
      <c r="D107" s="154"/>
      <c r="E107" s="176">
        <f>(SUM('测试点(内置)'!AT107+'测试点(内置)'!AU107/2))/COUNTA('测试点(内置)'!C107:'测试点(内置)'!AQ107)</f>
        <v>6.097560975609756E-2</v>
      </c>
      <c r="F107" s="184">
        <f>(SUM('测试点(UC)'!AD107+'测试点(UC)'!AE107/2))/COUNTA('测试点(UC)'!C107:'测试点(UC)'!AA107)</f>
        <v>0.32</v>
      </c>
      <c r="G107" s="79">
        <f>(SUM('测试点(QQ)'!W107+'测试点(QQ)'!X107/2))/COUNTA('测试点(QQ)'!C107:'测试点(QQ)'!T107)</f>
        <v>0.1388888888888889</v>
      </c>
      <c r="H107" s="194">
        <f t="shared" si="1"/>
        <v>0.17328816621499551</v>
      </c>
      <c r="I107" s="24"/>
      <c r="J107" s="111" t="s">
        <v>232</v>
      </c>
      <c r="K107" s="28" t="s">
        <v>173</v>
      </c>
      <c r="L107" s="28" t="s">
        <v>179</v>
      </c>
    </row>
    <row r="108" spans="1:12" s="14" customFormat="1" ht="16.5">
      <c r="A108" s="213"/>
      <c r="B108" s="41" t="s">
        <v>110</v>
      </c>
      <c r="C108" s="24"/>
      <c r="D108" s="154"/>
      <c r="E108" s="176">
        <f>(SUM('测试点(内置)'!AT108+'测试点(内置)'!AU108/2))/COUNTA('测试点(内置)'!C108:'测试点(内置)'!AQ108)</f>
        <v>0.3048780487804878</v>
      </c>
      <c r="F108" s="184">
        <f>(SUM('测试点(UC)'!AD108+'测试点(UC)'!AE108/2))/COUNTA('测试点(UC)'!C108:'测试点(UC)'!AA108)</f>
        <v>0.7</v>
      </c>
      <c r="G108" s="79">
        <f>(SUM('测试点(QQ)'!W108+'测试点(QQ)'!X108/2))/COUNTA('测试点(QQ)'!C108:'测试点(QQ)'!T108)</f>
        <v>0.61111111111111116</v>
      </c>
      <c r="H108" s="194">
        <f t="shared" si="1"/>
        <v>0.53866305329719966</v>
      </c>
      <c r="I108" s="24"/>
      <c r="J108" s="111" t="s">
        <v>232</v>
      </c>
      <c r="K108" s="28" t="s">
        <v>173</v>
      </c>
      <c r="L108" s="28" t="s">
        <v>179</v>
      </c>
    </row>
    <row r="109" spans="1:12" s="14" customFormat="1" ht="16.5">
      <c r="A109" s="213"/>
      <c r="B109" s="40" t="s">
        <v>111</v>
      </c>
      <c r="C109" s="24"/>
      <c r="D109" s="154"/>
      <c r="E109" s="176">
        <f>(SUM('测试点(内置)'!AT109+'测试点(内置)'!AU109/2))/COUNTA('测试点(内置)'!C109:'测试点(内置)'!AQ109)</f>
        <v>0.12195121951219512</v>
      </c>
      <c r="F109" s="184">
        <f>(SUM('测试点(UC)'!AD109+'测试点(UC)'!AE109/2))/COUNTA('测试点(UC)'!C109:'测试点(UC)'!AA109)</f>
        <v>0.56000000000000005</v>
      </c>
      <c r="G109" s="79">
        <f>(SUM('测试点(QQ)'!W109+'测试点(QQ)'!X109/2))/COUNTA('测试点(QQ)'!C109:'测试点(QQ)'!T109)</f>
        <v>0.1111111111111111</v>
      </c>
      <c r="H109" s="194">
        <f t="shared" si="1"/>
        <v>0.26435411020776872</v>
      </c>
      <c r="I109" s="24"/>
      <c r="J109" s="111" t="s">
        <v>232</v>
      </c>
      <c r="K109" s="28" t="s">
        <v>173</v>
      </c>
      <c r="L109" s="28" t="s">
        <v>179</v>
      </c>
    </row>
    <row r="110" spans="1:12" s="18" customFormat="1" ht="17.25" thickBot="1">
      <c r="A110" s="214"/>
      <c r="B110" s="47" t="s">
        <v>112</v>
      </c>
      <c r="C110" s="31"/>
      <c r="D110" s="156"/>
      <c r="E110" s="176">
        <f>(SUM('测试点(内置)'!AT110+'测试点(内置)'!AU110/2))/COUNTA('测试点(内置)'!C110:'测试点(内置)'!AQ110)</f>
        <v>9.7560975609756101E-2</v>
      </c>
      <c r="F110" s="184">
        <f>(SUM('测试点(UC)'!AD110+'测试点(UC)'!AE110/2))/COUNTA('测试点(UC)'!C110:'测试点(UC)'!AA110)</f>
        <v>0.6</v>
      </c>
      <c r="G110" s="79">
        <f>(SUM('测试点(QQ)'!W110+'测试点(QQ)'!X110/2))/COUNTA('测试点(QQ)'!C110:'测试点(QQ)'!T110)</f>
        <v>0.1111111111111111</v>
      </c>
      <c r="H110" s="194">
        <f t="shared" si="1"/>
        <v>0.26955736224028909</v>
      </c>
      <c r="I110" s="31"/>
      <c r="J110" s="111" t="s">
        <v>232</v>
      </c>
      <c r="K110" s="28" t="s">
        <v>173</v>
      </c>
      <c r="L110" s="28" t="s">
        <v>179</v>
      </c>
    </row>
    <row r="111" spans="1:12" s="16" customFormat="1" ht="18.75" customHeight="1" thickTop="1">
      <c r="A111" s="212" t="s">
        <v>14</v>
      </c>
      <c r="B111" s="43" t="s">
        <v>113</v>
      </c>
      <c r="C111" s="32"/>
      <c r="D111" s="157"/>
      <c r="E111" s="176">
        <f>(SUM('测试点(内置)'!AT111+'测试点(内置)'!AU111/2))/COUNTA('测试点(内置)'!C111:'测试点(内置)'!AQ111)</f>
        <v>2.4390243902439025E-2</v>
      </c>
      <c r="F111" s="184">
        <f>(SUM('测试点(UC)'!AD111+'测试点(UC)'!AE111/2))/COUNTA('测试点(UC)'!C111:'测试点(UC)'!AA111)</f>
        <v>0.26</v>
      </c>
      <c r="G111" s="79">
        <f>(SUM('测试点(QQ)'!W111+'测试点(QQ)'!X111/2))/COUNTA('测试点(QQ)'!C111:'测试点(QQ)'!T111)</f>
        <v>5.5555555555555552E-2</v>
      </c>
      <c r="H111" s="194">
        <f t="shared" si="1"/>
        <v>0.11331526648599821</v>
      </c>
      <c r="I111" s="32"/>
      <c r="J111" s="111" t="s">
        <v>232</v>
      </c>
      <c r="K111" s="28" t="s">
        <v>173</v>
      </c>
      <c r="L111" s="28" t="s">
        <v>179</v>
      </c>
    </row>
    <row r="112" spans="1:12" s="14" customFormat="1" ht="16.5">
      <c r="A112" s="213"/>
      <c r="B112" s="41" t="s">
        <v>114</v>
      </c>
      <c r="C112" s="24"/>
      <c r="D112" s="154"/>
      <c r="E112" s="176">
        <f>(SUM('测试点(内置)'!AT112+'测试点(内置)'!AU112/2))/COUNTA('测试点(内置)'!C112:'测试点(内置)'!AQ112)</f>
        <v>2.4390243902439025E-2</v>
      </c>
      <c r="F112" s="184">
        <f>(SUM('测试点(UC)'!AD112+'测试点(UC)'!AE112/2))/COUNTA('测试点(UC)'!C112:'测试点(UC)'!AA112)</f>
        <v>0.26</v>
      </c>
      <c r="G112" s="79">
        <f>(SUM('测试点(QQ)'!W112+'测试点(QQ)'!X112/2))/COUNTA('测试点(QQ)'!C112:'测试点(QQ)'!T112)</f>
        <v>5.5555555555555552E-2</v>
      </c>
      <c r="H112" s="194">
        <f t="shared" si="1"/>
        <v>0.11331526648599821</v>
      </c>
      <c r="I112" s="24"/>
      <c r="J112" s="111" t="s">
        <v>232</v>
      </c>
      <c r="K112" s="28" t="s">
        <v>173</v>
      </c>
      <c r="L112" s="28" t="s">
        <v>179</v>
      </c>
    </row>
    <row r="113" spans="1:12" s="15" customFormat="1" ht="17.25" thickBot="1">
      <c r="A113" s="214"/>
      <c r="B113" s="44" t="s">
        <v>115</v>
      </c>
      <c r="C113" s="33"/>
      <c r="D113" s="158"/>
      <c r="E113" s="176">
        <f>(SUM('测试点(内置)'!AT113+'测试点(内置)'!AU113/2))/COUNTA('测试点(内置)'!C113:'测试点(内置)'!AQ113)</f>
        <v>0.13414634146341464</v>
      </c>
      <c r="F113" s="184">
        <f>(SUM('测试点(UC)'!AD113+'测试点(UC)'!AE113/2))/COUNTA('测试点(UC)'!C113:'测试点(UC)'!AA113)</f>
        <v>0.57999999999999996</v>
      </c>
      <c r="G113" s="79">
        <f>(SUM('测试点(QQ)'!W113+'测试点(QQ)'!X113/2))/COUNTA('测试点(QQ)'!C113:'测试点(QQ)'!T113)</f>
        <v>0.61111111111111116</v>
      </c>
      <c r="H113" s="194">
        <f t="shared" si="1"/>
        <v>0.44175248419150859</v>
      </c>
      <c r="I113" s="33"/>
      <c r="J113" s="111" t="s">
        <v>232</v>
      </c>
      <c r="K113" s="28" t="s">
        <v>173</v>
      </c>
      <c r="L113" s="28" t="s">
        <v>179</v>
      </c>
    </row>
    <row r="114" spans="1:12" s="17" customFormat="1" ht="17.25" customHeight="1" thickTop="1">
      <c r="A114" s="212" t="s">
        <v>15</v>
      </c>
      <c r="B114" s="45" t="s">
        <v>114</v>
      </c>
      <c r="C114" s="29"/>
      <c r="D114" s="153"/>
      <c r="E114" s="176">
        <f>(SUM('测试点(内置)'!AT114+'测试点(内置)'!AU114/2))/COUNTA('测试点(内置)'!C114:'测试点(内置)'!AQ114)</f>
        <v>4.878048780487805E-2</v>
      </c>
      <c r="F114" s="184">
        <f>(SUM('测试点(UC)'!AD114+'测试点(UC)'!AE114/2))/COUNTA('测试点(UC)'!C114:'测试点(UC)'!AA114)</f>
        <v>0.56000000000000005</v>
      </c>
      <c r="G114" s="79">
        <f>(SUM('测试点(QQ)'!W114+'测试点(QQ)'!X114/2))/COUNTA('测试点(QQ)'!C114:'测试点(QQ)'!T114)</f>
        <v>0.80555555555555558</v>
      </c>
      <c r="H114" s="194">
        <f t="shared" si="1"/>
        <v>0.47144534778681124</v>
      </c>
      <c r="I114" s="29"/>
      <c r="J114" s="111" t="s">
        <v>232</v>
      </c>
      <c r="K114" s="28" t="s">
        <v>173</v>
      </c>
      <c r="L114" s="28" t="s">
        <v>179</v>
      </c>
    </row>
    <row r="115" spans="1:12" s="14" customFormat="1" ht="16.5">
      <c r="A115" s="213"/>
      <c r="B115" s="41" t="s">
        <v>116</v>
      </c>
      <c r="C115" s="24"/>
      <c r="D115" s="154"/>
      <c r="E115" s="176">
        <f>(SUM('测试点(内置)'!AT115+'测试点(内置)'!AU115/2))/COUNTA('测试点(内置)'!C115:'测试点(内置)'!AQ115)</f>
        <v>7.3170731707317069E-2</v>
      </c>
      <c r="F115" s="184">
        <f>(SUM('测试点(UC)'!AD115+'测试点(UC)'!AE115/2))/COUNTA('测试点(UC)'!C115:'测试点(UC)'!AA115)</f>
        <v>0.7</v>
      </c>
      <c r="G115" s="79">
        <f>(SUM('测试点(QQ)'!W115+'测试点(QQ)'!X115/2))/COUNTA('测试点(QQ)'!C115:'测试点(QQ)'!T115)</f>
        <v>0.88888888888888884</v>
      </c>
      <c r="H115" s="194">
        <f t="shared" si="1"/>
        <v>0.55401987353206861</v>
      </c>
      <c r="I115" s="24"/>
      <c r="J115" s="111" t="s">
        <v>232</v>
      </c>
      <c r="K115" s="28" t="s">
        <v>173</v>
      </c>
      <c r="L115" s="28" t="s">
        <v>179</v>
      </c>
    </row>
    <row r="116" spans="1:12" s="18" customFormat="1" ht="17.25" thickBot="1">
      <c r="A116" s="214"/>
      <c r="B116" s="42" t="s">
        <v>117</v>
      </c>
      <c r="C116" s="31"/>
      <c r="D116" s="156"/>
      <c r="E116" s="176">
        <f>(SUM('测试点(内置)'!AT116+'测试点(内置)'!AU116/2))/COUNTA('测试点(内置)'!C116:'测试点(内置)'!AQ116)</f>
        <v>0.25609756097560976</v>
      </c>
      <c r="F116" s="184">
        <f>(SUM('测试点(UC)'!AD116+'测试点(UC)'!AE116/2))/COUNTA('测试点(UC)'!C116:'测试点(UC)'!AA116)</f>
        <v>0.78</v>
      </c>
      <c r="G116" s="79">
        <f>(SUM('测试点(QQ)'!W116+'测试点(QQ)'!X116/2))/COUNTA('测试点(QQ)'!C116:'测试点(QQ)'!T116)</f>
        <v>0.63888888888888884</v>
      </c>
      <c r="H116" s="194">
        <f t="shared" si="1"/>
        <v>0.55832881662149958</v>
      </c>
      <c r="I116" s="31"/>
      <c r="J116" s="111" t="s">
        <v>232</v>
      </c>
      <c r="K116" s="28" t="s">
        <v>173</v>
      </c>
      <c r="L116" s="28" t="s">
        <v>179</v>
      </c>
    </row>
    <row r="117" spans="1:12" s="16" customFormat="1" ht="18.75" customHeight="1" thickTop="1">
      <c r="A117" s="212" t="s">
        <v>16</v>
      </c>
      <c r="B117" s="43" t="s">
        <v>118</v>
      </c>
      <c r="C117" s="32"/>
      <c r="D117" s="157"/>
      <c r="E117" s="176">
        <f>(SUM('测试点(内置)'!AT117+'测试点(内置)'!AU117/2))/COUNTA('测试点(内置)'!C117:'测试点(内置)'!AQ117)</f>
        <v>0.12195121951219512</v>
      </c>
      <c r="F117" s="184">
        <f>(SUM('测试点(UC)'!AD117+'测试点(UC)'!AE117/2))/COUNTA('测试点(UC)'!C117:'测试点(UC)'!AA117)</f>
        <v>0.4</v>
      </c>
      <c r="G117" s="79">
        <f>(SUM('测试点(QQ)'!W117+'测试点(QQ)'!X117/2))/COUNTA('测试点(QQ)'!C117:'测试点(QQ)'!T117)</f>
        <v>5.5555555555555552E-2</v>
      </c>
      <c r="H117" s="194">
        <f t="shared" si="1"/>
        <v>0.19250225835591692</v>
      </c>
      <c r="I117" s="32"/>
      <c r="J117" s="111" t="s">
        <v>232</v>
      </c>
      <c r="K117" s="28" t="s">
        <v>173</v>
      </c>
      <c r="L117" s="28" t="s">
        <v>179</v>
      </c>
    </row>
    <row r="118" spans="1:12" s="14" customFormat="1" ht="16.5">
      <c r="A118" s="213"/>
      <c r="B118" s="41" t="s">
        <v>119</v>
      </c>
      <c r="C118" s="24"/>
      <c r="D118" s="154"/>
      <c r="E118" s="176">
        <f>(SUM('测试点(内置)'!AT118+'测试点(内置)'!AU118/2))/COUNTA('测试点(内置)'!C118:'测试点(内置)'!AQ118)</f>
        <v>7.3170731707317069E-2</v>
      </c>
      <c r="F118" s="184">
        <f>(SUM('测试点(UC)'!AD118+'测试点(UC)'!AE118/2))/COUNTA('测试点(UC)'!C118:'测试点(UC)'!AA118)</f>
        <v>0.36</v>
      </c>
      <c r="G118" s="79">
        <f>(SUM('测试点(QQ)'!W118+'测试点(QQ)'!X118/2))/COUNTA('测试点(QQ)'!C118:'测试点(QQ)'!T118)</f>
        <v>5.5555555555555552E-2</v>
      </c>
      <c r="H118" s="194">
        <f t="shared" si="1"/>
        <v>0.16290876242095753</v>
      </c>
      <c r="I118" s="24"/>
      <c r="J118" s="111" t="s">
        <v>232</v>
      </c>
      <c r="K118" s="28" t="s">
        <v>173</v>
      </c>
      <c r="L118" s="28" t="s">
        <v>179</v>
      </c>
    </row>
    <row r="119" spans="1:12" s="14" customFormat="1" ht="16.5">
      <c r="A119" s="213"/>
      <c r="B119" s="41" t="s">
        <v>76</v>
      </c>
      <c r="C119" s="24"/>
      <c r="D119" s="154"/>
      <c r="E119" s="176">
        <f>(SUM('测试点(内置)'!AT119+'测试点(内置)'!AU119/2))/COUNTA('测试点(内置)'!C119:'测试点(内置)'!AQ119)</f>
        <v>7.3170731707317069E-2</v>
      </c>
      <c r="F119" s="184">
        <f>(SUM('测试点(UC)'!AD119+'测试点(UC)'!AE119/2))/COUNTA('测试点(UC)'!C119:'测试点(UC)'!AA119)</f>
        <v>0.42</v>
      </c>
      <c r="G119" s="79">
        <f>(SUM('测试点(QQ)'!W119+'测试点(QQ)'!X119/2))/COUNTA('测试点(QQ)'!C119:'测试点(QQ)'!T119)</f>
        <v>5.5555555555555552E-2</v>
      </c>
      <c r="H119" s="194">
        <f t="shared" si="1"/>
        <v>0.18290876242095755</v>
      </c>
      <c r="I119" s="24"/>
      <c r="J119" s="111" t="s">
        <v>232</v>
      </c>
      <c r="K119" s="28" t="s">
        <v>173</v>
      </c>
      <c r="L119" s="28" t="s">
        <v>179</v>
      </c>
    </row>
    <row r="120" spans="1:12" s="14" customFormat="1" ht="16.5">
      <c r="A120" s="213"/>
      <c r="B120" s="41" t="s">
        <v>120</v>
      </c>
      <c r="C120" s="24"/>
      <c r="D120" s="154"/>
      <c r="E120" s="176">
        <f>(SUM('测试点(内置)'!AT120+'测试点(内置)'!AU120/2))/COUNTA('测试点(内置)'!C120:'测试点(内置)'!AQ120)</f>
        <v>4.878048780487805E-2</v>
      </c>
      <c r="F120" s="184">
        <f>(SUM('测试点(UC)'!AD120+'测试点(UC)'!AE120/2))/COUNTA('测试点(UC)'!C120:'测试点(UC)'!AA120)</f>
        <v>0.22</v>
      </c>
      <c r="G120" s="79">
        <f>(SUM('测试点(QQ)'!W120+'测试点(QQ)'!X120/2))/COUNTA('测试点(QQ)'!C120:'测试点(QQ)'!T120)</f>
        <v>2.7777777777777776E-2</v>
      </c>
      <c r="H120" s="194">
        <f t="shared" si="1"/>
        <v>9.8852755194218614E-2</v>
      </c>
      <c r="I120" s="24"/>
      <c r="J120" s="111" t="s">
        <v>232</v>
      </c>
      <c r="K120" s="28" t="s">
        <v>173</v>
      </c>
      <c r="L120" s="28" t="s">
        <v>179</v>
      </c>
    </row>
    <row r="121" spans="1:12" s="15" customFormat="1" ht="17.25" thickBot="1">
      <c r="A121" s="214"/>
      <c r="B121" s="46" t="s">
        <v>121</v>
      </c>
      <c r="C121" s="33"/>
      <c r="D121" s="158"/>
      <c r="E121" s="176">
        <f>(SUM('测试点(内置)'!AT121+'测试点(内置)'!AU121/2))/COUNTA('测试点(内置)'!C121:'测试点(内置)'!AQ121)</f>
        <v>9.7560975609756101E-2</v>
      </c>
      <c r="F121" s="184">
        <f>(SUM('测试点(UC)'!AD121+'测试点(UC)'!AE121/2))/COUNTA('测试点(UC)'!C121:'测试点(UC)'!AA121)</f>
        <v>0.34</v>
      </c>
      <c r="G121" s="79">
        <f>(SUM('测试点(QQ)'!W121+'测试点(QQ)'!X121/2))/COUNTA('测试点(QQ)'!C121:'测试点(QQ)'!T121)</f>
        <v>5.5555555555555552E-2</v>
      </c>
      <c r="H121" s="194">
        <f t="shared" si="1"/>
        <v>0.1643721770551039</v>
      </c>
      <c r="I121" s="33"/>
      <c r="J121" s="111" t="s">
        <v>232</v>
      </c>
      <c r="K121" s="28" t="s">
        <v>173</v>
      </c>
      <c r="L121" s="28" t="s">
        <v>179</v>
      </c>
    </row>
    <row r="122" spans="1:12" s="17" customFormat="1" ht="18" customHeight="1" thickTop="1">
      <c r="A122" s="212" t="s">
        <v>17</v>
      </c>
      <c r="B122" s="45" t="s">
        <v>122</v>
      </c>
      <c r="C122" s="29"/>
      <c r="D122" s="153"/>
      <c r="E122" s="176">
        <f>(SUM('测试点(内置)'!AT122+'测试点(内置)'!AU122/2))/COUNTA('测试点(内置)'!C122:'测试点(内置)'!AQ122)</f>
        <v>0.32926829268292684</v>
      </c>
      <c r="F122" s="184">
        <f>(SUM('测试点(UC)'!AD122+'测试点(UC)'!AE122/2))/COUNTA('测试点(UC)'!C122:'测试点(UC)'!AA122)</f>
        <v>0.57999999999999996</v>
      </c>
      <c r="G122" s="79">
        <f>(SUM('测试点(QQ)'!W122+'测试点(QQ)'!X122/2))/COUNTA('测试点(QQ)'!C122:'测试点(QQ)'!T122)</f>
        <v>0.25</v>
      </c>
      <c r="H122" s="194">
        <f t="shared" si="1"/>
        <v>0.38642276422764227</v>
      </c>
      <c r="I122" s="29"/>
      <c r="J122" s="111" t="s">
        <v>232</v>
      </c>
      <c r="K122" s="28" t="s">
        <v>173</v>
      </c>
      <c r="L122" s="28" t="s">
        <v>179</v>
      </c>
    </row>
    <row r="123" spans="1:12" s="14" customFormat="1" ht="18" customHeight="1">
      <c r="A123" s="213"/>
      <c r="B123" s="41" t="s">
        <v>123</v>
      </c>
      <c r="C123" s="24"/>
      <c r="D123" s="154"/>
      <c r="E123" s="176">
        <f>(SUM('测试点(内置)'!AT123+'测试点(内置)'!AU123/2))/COUNTA('测试点(内置)'!C123:'测试点(内置)'!AQ123)</f>
        <v>0.17073170731707318</v>
      </c>
      <c r="F123" s="184">
        <f>(SUM('测试点(UC)'!AD123+'测试点(UC)'!AE123/2))/COUNTA('测试点(UC)'!C123:'测试点(UC)'!AA123)</f>
        <v>0.36</v>
      </c>
      <c r="G123" s="79">
        <f>(SUM('测试点(QQ)'!W123+'测试点(QQ)'!X123/2))/COUNTA('测试点(QQ)'!C123:'测试点(QQ)'!T123)</f>
        <v>0.16666666666666666</v>
      </c>
      <c r="H123" s="194">
        <f t="shared" si="1"/>
        <v>0.23246612466124661</v>
      </c>
      <c r="I123" s="24"/>
      <c r="J123" s="111" t="s">
        <v>232</v>
      </c>
      <c r="K123" s="28" t="s">
        <v>173</v>
      </c>
      <c r="L123" s="28" t="s">
        <v>179</v>
      </c>
    </row>
    <row r="124" spans="1:12" s="18" customFormat="1" ht="18" customHeight="1" thickBot="1">
      <c r="A124" s="214"/>
      <c r="B124" s="47" t="s">
        <v>124</v>
      </c>
      <c r="C124" s="31"/>
      <c r="D124" s="156"/>
      <c r="E124" s="176">
        <f>(SUM('测试点(内置)'!AT124+'测试点(内置)'!AU124/2))/COUNTA('测试点(内置)'!C124:'测试点(内置)'!AQ124)</f>
        <v>0.32926829268292684</v>
      </c>
      <c r="F124" s="184">
        <f>(SUM('测试点(UC)'!AD124+'测试点(UC)'!AE124/2))/COUNTA('测试点(UC)'!C124:'测试点(UC)'!AA124)</f>
        <v>0.46</v>
      </c>
      <c r="G124" s="79">
        <f>(SUM('测试点(QQ)'!W124+'测试点(QQ)'!X124/2))/COUNTA('测试点(QQ)'!C124:'测试点(QQ)'!T124)</f>
        <v>0.27777777777777779</v>
      </c>
      <c r="H124" s="194">
        <f>H143</f>
        <v>0.14579042457091237</v>
      </c>
      <c r="I124" s="31"/>
      <c r="J124" s="111" t="s">
        <v>232</v>
      </c>
      <c r="K124" s="28" t="s">
        <v>173</v>
      </c>
      <c r="L124" s="28" t="s">
        <v>179</v>
      </c>
    </row>
    <row r="125" spans="1:12" s="16" customFormat="1" ht="17.25" thickTop="1">
      <c r="A125" s="204" t="s">
        <v>18</v>
      </c>
      <c r="B125" s="48" t="s">
        <v>125</v>
      </c>
      <c r="C125" s="32"/>
      <c r="D125" s="157"/>
      <c r="E125" s="176">
        <f>(SUM('测试点(内置)'!AT125+'测试点(内置)'!AU125/2))/COUNTA('测试点(内置)'!C125:'测试点(内置)'!AQ125)</f>
        <v>0.2073170731707317</v>
      </c>
      <c r="F125" s="184">
        <f>(SUM('测试点(UC)'!AD125+'测试点(UC)'!AE125/2))/COUNTA('测试点(UC)'!C125:'测试点(UC)'!AA125)</f>
        <v>0.8</v>
      </c>
      <c r="G125" s="79">
        <f>(SUM('测试点(QQ)'!W125+'测试点(QQ)'!X125/2))/COUNTA('测试点(QQ)'!C125:'测试点(QQ)'!T125)</f>
        <v>0.88888888888888884</v>
      </c>
      <c r="H125" s="264" t="s">
        <v>540</v>
      </c>
      <c r="I125" s="32"/>
      <c r="J125" s="111" t="s">
        <v>232</v>
      </c>
      <c r="K125" s="28" t="s">
        <v>173</v>
      </c>
      <c r="L125" s="28" t="s">
        <v>179</v>
      </c>
    </row>
    <row r="126" spans="1:12" s="15" customFormat="1" ht="17.25" thickBot="1">
      <c r="A126" s="206"/>
      <c r="B126" s="46" t="s">
        <v>126</v>
      </c>
      <c r="C126" s="33"/>
      <c r="D126" s="158"/>
      <c r="E126" s="176">
        <f>(SUM('测试点(内置)'!AT126+'测试点(内置)'!AU126/2))/COUNTA('测试点(内置)'!C126:'测试点(内置)'!AQ126)</f>
        <v>0.2073170731707317</v>
      </c>
      <c r="F126" s="184">
        <f>(SUM('测试点(UC)'!AD126+'测试点(UC)'!AE126/2))/COUNTA('测试点(UC)'!C126:'测试点(UC)'!AA126)</f>
        <v>0.8</v>
      </c>
      <c r="G126" s="79">
        <f>(SUM('测试点(QQ)'!W126+'测试点(QQ)'!X126/2))/COUNTA('测试点(QQ)'!C126:'测试点(QQ)'!T126)</f>
        <v>0.88888888888888884</v>
      </c>
      <c r="H126" s="265"/>
      <c r="I126" s="33"/>
      <c r="J126" s="111" t="s">
        <v>232</v>
      </c>
      <c r="K126" s="28" t="s">
        <v>173</v>
      </c>
      <c r="L126" s="28" t="s">
        <v>179</v>
      </c>
    </row>
    <row r="127" spans="1:12" s="17" customFormat="1" ht="17.25" thickTop="1">
      <c r="A127" s="204" t="s">
        <v>19</v>
      </c>
      <c r="B127" s="39" t="s">
        <v>127</v>
      </c>
      <c r="C127" s="29"/>
      <c r="D127" s="153"/>
      <c r="E127" s="176">
        <f>(SUM('测试点(内置)'!AT127+'测试点(内置)'!AU127/2))/COUNTA('测试点(内置)'!C127:'测试点(内置)'!AQ127)</f>
        <v>0.26829268292682928</v>
      </c>
      <c r="F127" s="184">
        <f>(SUM('测试点(UC)'!AD127+'测试点(UC)'!AE127/2))/COUNTA('测试点(UC)'!C127:'测试点(UC)'!AA127)</f>
        <v>0.8</v>
      </c>
      <c r="G127" s="79">
        <f>(SUM('测试点(QQ)'!W127+'测试点(QQ)'!X127/2))/COUNTA('测试点(QQ)'!C127:'测试点(QQ)'!T127)</f>
        <v>0.88888888888888884</v>
      </c>
      <c r="H127" s="265"/>
      <c r="I127" s="29"/>
      <c r="J127" s="111" t="s">
        <v>232</v>
      </c>
      <c r="K127" s="28" t="s">
        <v>173</v>
      </c>
      <c r="L127" s="28" t="s">
        <v>179</v>
      </c>
    </row>
    <row r="128" spans="1:12" s="14" customFormat="1" ht="16.5">
      <c r="A128" s="205"/>
      <c r="B128" s="40" t="s">
        <v>128</v>
      </c>
      <c r="C128" s="24"/>
      <c r="D128" s="154"/>
      <c r="E128" s="176">
        <f>(SUM('测试点(内置)'!AT128+'测试点(内置)'!AU128/2))/COUNTA('测试点(内置)'!C128:'测试点(内置)'!AQ128)</f>
        <v>0.23170731707317074</v>
      </c>
      <c r="F128" s="184">
        <f>(SUM('测试点(UC)'!AD128+'测试点(UC)'!AE128/2))/COUNTA('测试点(UC)'!C128:'测试点(UC)'!AA128)</f>
        <v>0.84</v>
      </c>
      <c r="G128" s="79">
        <f>(SUM('测试点(QQ)'!W128+'测试点(QQ)'!X128/2))/COUNTA('测试点(QQ)'!C128:'测试点(QQ)'!T128)</f>
        <v>0.88888888888888884</v>
      </c>
      <c r="H128" s="265"/>
      <c r="I128" s="24"/>
      <c r="J128" s="111" t="s">
        <v>232</v>
      </c>
      <c r="K128" s="28" t="s">
        <v>173</v>
      </c>
      <c r="L128" s="28" t="s">
        <v>179</v>
      </c>
    </row>
    <row r="129" spans="1:12" s="14" customFormat="1" ht="16.5">
      <c r="A129" s="205"/>
      <c r="B129" s="40" t="s">
        <v>129</v>
      </c>
      <c r="C129" s="24"/>
      <c r="D129" s="154"/>
      <c r="E129" s="176">
        <f>(SUM('测试点(内置)'!AT129+'测试点(内置)'!AU129/2))/COUNTA('测试点(内置)'!C129:'测试点(内置)'!AQ129)</f>
        <v>0.31707317073170732</v>
      </c>
      <c r="F129" s="184">
        <f>(SUM('测试点(UC)'!AD129+'测试点(UC)'!AE129/2))/COUNTA('测试点(UC)'!C129:'测试点(UC)'!AA129)</f>
        <v>0.8</v>
      </c>
      <c r="G129" s="79">
        <f>(SUM('测试点(QQ)'!W129+'测试点(QQ)'!X129/2))/COUNTA('测试点(QQ)'!C129:'测试点(QQ)'!T129)</f>
        <v>0.88888888888888884</v>
      </c>
      <c r="H129" s="265"/>
      <c r="I129" s="24"/>
      <c r="J129" s="111" t="s">
        <v>232</v>
      </c>
      <c r="K129" s="28" t="s">
        <v>173</v>
      </c>
      <c r="L129" s="28" t="s">
        <v>179</v>
      </c>
    </row>
    <row r="130" spans="1:12" s="14" customFormat="1" ht="16.5">
      <c r="A130" s="205"/>
      <c r="B130" s="40" t="s">
        <v>130</v>
      </c>
      <c r="C130" s="24"/>
      <c r="D130" s="154"/>
      <c r="E130" s="176">
        <f>(SUM('测试点(内置)'!AT130+'测试点(内置)'!AU130/2))/COUNTA('测试点(内置)'!C130:'测试点(内置)'!AQ130)</f>
        <v>0.29268292682926828</v>
      </c>
      <c r="F130" s="184">
        <f>(SUM('测试点(UC)'!AD130+'测试点(UC)'!AE130/2))/COUNTA('测试点(UC)'!C130:'测试点(UC)'!AA130)</f>
        <v>0.8</v>
      </c>
      <c r="G130" s="79">
        <f>(SUM('测试点(QQ)'!W130+'测试点(QQ)'!X130/2))/COUNTA('测试点(QQ)'!C130:'测试点(QQ)'!T130)</f>
        <v>0.88888888888888884</v>
      </c>
      <c r="H130" s="265"/>
      <c r="I130" s="24"/>
      <c r="J130" s="111" t="s">
        <v>232</v>
      </c>
      <c r="K130" s="28" t="s">
        <v>173</v>
      </c>
      <c r="L130" s="28" t="s">
        <v>179</v>
      </c>
    </row>
    <row r="131" spans="1:12" s="14" customFormat="1" ht="16.5">
      <c r="A131" s="205"/>
      <c r="B131" s="40" t="s">
        <v>131</v>
      </c>
      <c r="C131" s="24"/>
      <c r="D131" s="154"/>
      <c r="E131" s="176">
        <f>(SUM('测试点(内置)'!AT131+'测试点(内置)'!AU131/2))/COUNTA('测试点(内置)'!C131:'测试点(内置)'!AQ131)</f>
        <v>0.29268292682926828</v>
      </c>
      <c r="F131" s="184">
        <f>(SUM('测试点(UC)'!AD131+'测试点(UC)'!AE131/2))/COUNTA('测试点(UC)'!C131:'测试点(UC)'!AA131)</f>
        <v>0.8</v>
      </c>
      <c r="G131" s="79">
        <f>(SUM('测试点(QQ)'!W131+'测试点(QQ)'!X131/2))/COUNTA('测试点(QQ)'!C131:'测试点(QQ)'!T131)</f>
        <v>0.88888888888888884</v>
      </c>
      <c r="H131" s="265"/>
      <c r="I131" s="24"/>
      <c r="J131" s="111" t="s">
        <v>232</v>
      </c>
      <c r="K131" s="28" t="s">
        <v>173</v>
      </c>
      <c r="L131" s="28" t="s">
        <v>179</v>
      </c>
    </row>
    <row r="132" spans="1:12" s="14" customFormat="1" ht="16.5">
      <c r="A132" s="205"/>
      <c r="B132" s="40" t="s">
        <v>132</v>
      </c>
      <c r="C132" s="24"/>
      <c r="D132" s="154"/>
      <c r="E132" s="176">
        <f>(SUM('测试点(内置)'!AT132+'测试点(内置)'!AU132/2))/COUNTA('测试点(内置)'!C132:'测试点(内置)'!AQ132)</f>
        <v>0.36585365853658536</v>
      </c>
      <c r="F132" s="184">
        <f>(SUM('测试点(UC)'!AD132+'测试点(UC)'!AE132/2))/COUNTA('测试点(UC)'!C132:'测试点(UC)'!AA132)</f>
        <v>0.8</v>
      </c>
      <c r="G132" s="79">
        <f>(SUM('测试点(QQ)'!W132+'测试点(QQ)'!X132/2))/COUNTA('测试点(QQ)'!C132:'测试点(QQ)'!T132)</f>
        <v>0.88888888888888884</v>
      </c>
      <c r="H132" s="265"/>
      <c r="I132" s="24"/>
      <c r="J132" s="111" t="s">
        <v>232</v>
      </c>
      <c r="K132" s="28" t="s">
        <v>173</v>
      </c>
      <c r="L132" s="28" t="s">
        <v>179</v>
      </c>
    </row>
    <row r="133" spans="1:12" s="14" customFormat="1" ht="16.5">
      <c r="A133" s="205"/>
      <c r="B133" s="40" t="s">
        <v>133</v>
      </c>
      <c r="C133" s="24"/>
      <c r="D133" s="154"/>
      <c r="E133" s="176">
        <f>(SUM('测试点(内置)'!AT133+'测试点(内置)'!AU133/2))/COUNTA('测试点(内置)'!C133:'测试点(内置)'!AQ133)</f>
        <v>0.29268292682926828</v>
      </c>
      <c r="F133" s="184">
        <f>(SUM('测试点(UC)'!AD133+'测试点(UC)'!AE133/2))/COUNTA('测试点(UC)'!C133:'测试点(UC)'!AA133)</f>
        <v>0.8</v>
      </c>
      <c r="G133" s="79">
        <f>(SUM('测试点(QQ)'!W133+'测试点(QQ)'!X133/2))/COUNTA('测试点(QQ)'!C133:'测试点(QQ)'!T133)</f>
        <v>0.88888888888888884</v>
      </c>
      <c r="H133" s="265"/>
      <c r="I133" s="24"/>
      <c r="J133" s="111" t="s">
        <v>232</v>
      </c>
      <c r="K133" s="28" t="s">
        <v>173</v>
      </c>
      <c r="L133" s="28" t="s">
        <v>179</v>
      </c>
    </row>
    <row r="134" spans="1:12" s="14" customFormat="1" ht="16.5">
      <c r="A134" s="205"/>
      <c r="B134" s="40" t="s">
        <v>134</v>
      </c>
      <c r="C134" s="24"/>
      <c r="D134" s="154"/>
      <c r="E134" s="176">
        <f>(SUM('测试点(内置)'!AT134+'测试点(内置)'!AU134/2))/COUNTA('测试点(内置)'!C134:'测试点(内置)'!AQ134)</f>
        <v>0.36585365853658536</v>
      </c>
      <c r="F134" s="184">
        <f>(SUM('测试点(UC)'!AD134+'测试点(UC)'!AE134/2))/COUNTA('测试点(UC)'!C134:'测试点(UC)'!AA134)</f>
        <v>0.92</v>
      </c>
      <c r="G134" s="79">
        <f>(SUM('测试点(QQ)'!W134+'测试点(QQ)'!X134/2))/COUNTA('测试点(QQ)'!C134:'测试点(QQ)'!T134)</f>
        <v>0.88888888888888884</v>
      </c>
      <c r="H134" s="265"/>
      <c r="I134" s="24"/>
      <c r="J134" s="111" t="s">
        <v>232</v>
      </c>
      <c r="K134" s="28" t="s">
        <v>173</v>
      </c>
      <c r="L134" s="28" t="s">
        <v>179</v>
      </c>
    </row>
    <row r="135" spans="1:12" s="14" customFormat="1" ht="16.5">
      <c r="A135" s="205"/>
      <c r="B135" s="40" t="s">
        <v>135</v>
      </c>
      <c r="C135" s="24"/>
      <c r="D135" s="154"/>
      <c r="E135" s="176">
        <f>(SUM('测试点(内置)'!AT135+'测试点(内置)'!AU135/2))/COUNTA('测试点(内置)'!C135:'测试点(内置)'!AQ135)</f>
        <v>0.36585365853658536</v>
      </c>
      <c r="F135" s="184">
        <f>(SUM('测试点(UC)'!AD135+'测试点(UC)'!AE135/2))/COUNTA('测试点(UC)'!C135:'测试点(UC)'!AA135)</f>
        <v>0.92</v>
      </c>
      <c r="G135" s="79">
        <f>(SUM('测试点(QQ)'!W135+'测试点(QQ)'!X135/2))/COUNTA('测试点(QQ)'!C135:'测试点(QQ)'!T135)</f>
        <v>0.88888888888888884</v>
      </c>
      <c r="H135" s="265"/>
      <c r="I135" s="24"/>
      <c r="J135" s="111" t="s">
        <v>232</v>
      </c>
      <c r="K135" s="28" t="s">
        <v>173</v>
      </c>
      <c r="L135" s="28" t="s">
        <v>179</v>
      </c>
    </row>
    <row r="136" spans="1:12" s="14" customFormat="1" ht="16.5">
      <c r="A136" s="205"/>
      <c r="B136" s="40" t="s">
        <v>136</v>
      </c>
      <c r="C136" s="24"/>
      <c r="D136" s="154"/>
      <c r="E136" s="176">
        <f>(SUM('测试点(内置)'!AT136+'测试点(内置)'!AU136/2))/COUNTA('测试点(内置)'!C136:'测试点(内置)'!AQ136)</f>
        <v>0.3902439024390244</v>
      </c>
      <c r="F136" s="184">
        <f>(SUM('测试点(UC)'!AD136+'测试点(UC)'!AE136/2))/COUNTA('测试点(UC)'!C136:'测试点(UC)'!AA136)</f>
        <v>0.92</v>
      </c>
      <c r="G136" s="79">
        <f>(SUM('测试点(QQ)'!W136+'测试点(QQ)'!X136/2))/COUNTA('测试点(QQ)'!C136:'测试点(QQ)'!T136)</f>
        <v>0.94444444444444442</v>
      </c>
      <c r="H136" s="265"/>
      <c r="I136" s="24"/>
      <c r="J136" s="111" t="s">
        <v>232</v>
      </c>
      <c r="K136" s="28" t="s">
        <v>173</v>
      </c>
      <c r="L136" s="28" t="s">
        <v>179</v>
      </c>
    </row>
    <row r="137" spans="1:12" s="14" customFormat="1" ht="16.5">
      <c r="A137" s="205"/>
      <c r="B137" s="40" t="s">
        <v>137</v>
      </c>
      <c r="C137" s="24"/>
      <c r="D137" s="154"/>
      <c r="E137" s="176">
        <f>(SUM('测试点(内置)'!AT137+'测试点(内置)'!AU137/2))/COUNTA('测试点(内置)'!C137:'测试点(内置)'!AQ137)</f>
        <v>0.3902439024390244</v>
      </c>
      <c r="F137" s="184">
        <f>(SUM('测试点(UC)'!AD137+'测试点(UC)'!AE137/2))/COUNTA('测试点(UC)'!C137:'测试点(UC)'!AA137)</f>
        <v>0.92</v>
      </c>
      <c r="G137" s="79">
        <f>(SUM('测试点(QQ)'!W137+'测试点(QQ)'!X137/2))/COUNTA('测试点(QQ)'!C137:'测试点(QQ)'!T137)</f>
        <v>0.94444444444444442</v>
      </c>
      <c r="H137" s="265"/>
      <c r="I137" s="24"/>
      <c r="J137" s="111" t="s">
        <v>232</v>
      </c>
      <c r="K137" s="28" t="s">
        <v>173</v>
      </c>
      <c r="L137" s="28" t="s">
        <v>179</v>
      </c>
    </row>
    <row r="138" spans="1:12" s="14" customFormat="1" ht="16.5">
      <c r="A138" s="205"/>
      <c r="B138" s="40" t="s">
        <v>138</v>
      </c>
      <c r="C138" s="24"/>
      <c r="D138" s="154"/>
      <c r="E138" s="176">
        <f>(SUM('测试点(内置)'!AT138+'测试点(内置)'!AU138/2))/COUNTA('测试点(内置)'!C138:'测试点(内置)'!AQ138)</f>
        <v>0.31707317073170732</v>
      </c>
      <c r="F138" s="184">
        <f>(SUM('测试点(UC)'!AD138+'测试点(UC)'!AE138/2))/COUNTA('测试点(UC)'!C138:'测试点(UC)'!AA138)</f>
        <v>0.8</v>
      </c>
      <c r="G138" s="79">
        <f>(SUM('测试点(QQ)'!W138+'测试点(QQ)'!X138/2))/COUNTA('测试点(QQ)'!C138:'测试点(QQ)'!T138)</f>
        <v>0.88888888888888884</v>
      </c>
      <c r="H138" s="265"/>
      <c r="I138" s="24"/>
      <c r="J138" s="111" t="s">
        <v>232</v>
      </c>
      <c r="K138" s="28" t="s">
        <v>173</v>
      </c>
      <c r="L138" s="28" t="s">
        <v>179</v>
      </c>
    </row>
    <row r="139" spans="1:12" s="14" customFormat="1" ht="16.5">
      <c r="A139" s="205"/>
      <c r="B139" s="40" t="s">
        <v>139</v>
      </c>
      <c r="C139" s="24"/>
      <c r="D139" s="154"/>
      <c r="E139" s="176">
        <f>(SUM('测试点(内置)'!AT139+'测试点(内置)'!AU139/2))/COUNTA('测试点(内置)'!C139:'测试点(内置)'!AQ139)</f>
        <v>0.31707317073170732</v>
      </c>
      <c r="F139" s="184">
        <f>(SUM('测试点(UC)'!AD139+'测试点(UC)'!AE139/2))/COUNTA('测试点(UC)'!C139:'测试点(UC)'!AA139)</f>
        <v>0.8</v>
      </c>
      <c r="G139" s="79">
        <f>(SUM('测试点(QQ)'!W139+'测试点(QQ)'!X139/2))/COUNTA('测试点(QQ)'!C139:'测试点(QQ)'!T139)</f>
        <v>0.88888888888888884</v>
      </c>
      <c r="H139" s="265"/>
      <c r="I139" s="24"/>
      <c r="J139" s="111" t="s">
        <v>232</v>
      </c>
      <c r="K139" s="28" t="s">
        <v>173</v>
      </c>
      <c r="L139" s="28" t="s">
        <v>179</v>
      </c>
    </row>
    <row r="140" spans="1:12" s="14" customFormat="1" ht="16.5">
      <c r="A140" s="205"/>
      <c r="B140" s="40" t="s">
        <v>140</v>
      </c>
      <c r="C140" s="24"/>
      <c r="D140" s="154"/>
      <c r="E140" s="176">
        <f>(SUM('测试点(内置)'!AT140+'测试点(内置)'!AU140/2))/COUNTA('测试点(内置)'!C140:'测试点(内置)'!AQ140)</f>
        <v>0.31707317073170732</v>
      </c>
      <c r="F140" s="184">
        <f>(SUM('测试点(UC)'!AD140+'测试点(UC)'!AE140/2))/COUNTA('测试点(UC)'!C140:'测试点(UC)'!AA140)</f>
        <v>0.8</v>
      </c>
      <c r="G140" s="79">
        <f>(SUM('测试点(QQ)'!W140+'测试点(QQ)'!X140/2))/COUNTA('测试点(QQ)'!C140:'测试点(QQ)'!T140)</f>
        <v>0.88888888888888884</v>
      </c>
      <c r="H140" s="265"/>
      <c r="I140" s="24"/>
      <c r="J140" s="111" t="s">
        <v>232</v>
      </c>
      <c r="K140" s="28" t="s">
        <v>173</v>
      </c>
      <c r="L140" s="28" t="s">
        <v>179</v>
      </c>
    </row>
    <row r="141" spans="1:12" s="14" customFormat="1" ht="16.5">
      <c r="A141" s="205"/>
      <c r="B141" s="40" t="s">
        <v>141</v>
      </c>
      <c r="C141" s="24"/>
      <c r="D141" s="154"/>
      <c r="E141" s="176">
        <f>(SUM('测试点(内置)'!AT141+'测试点(内置)'!AU141/2))/COUNTA('测试点(内置)'!C141:'测试点(内置)'!AQ141)</f>
        <v>0.48780487804878048</v>
      </c>
      <c r="F141" s="184">
        <f>(SUM('测试点(UC)'!AD141+'测试点(UC)'!AE141/2))/COUNTA('测试点(UC)'!C141:'测试点(UC)'!AA141)</f>
        <v>0.84</v>
      </c>
      <c r="G141" s="79">
        <f>(SUM('测试点(QQ)'!W141+'测试点(QQ)'!X141/2))/COUNTA('测试点(QQ)'!C141:'测试点(QQ)'!T141)</f>
        <v>0.88888888888888884</v>
      </c>
      <c r="H141" s="265"/>
      <c r="I141" s="24"/>
      <c r="J141" s="111" t="s">
        <v>232</v>
      </c>
      <c r="K141" s="28" t="s">
        <v>173</v>
      </c>
      <c r="L141" s="28" t="s">
        <v>179</v>
      </c>
    </row>
    <row r="142" spans="1:12" s="18" customFormat="1" ht="17.25" thickBot="1">
      <c r="A142" s="206"/>
      <c r="B142" s="47" t="s">
        <v>142</v>
      </c>
      <c r="C142" s="31"/>
      <c r="D142" s="156"/>
      <c r="E142" s="176">
        <f>(SUM('测试点(内置)'!AT142+'测试点(内置)'!AU142/2))/COUNTA('测试点(内置)'!C142:'测试点(内置)'!AQ142)</f>
        <v>0.31707317073170732</v>
      </c>
      <c r="F142" s="184">
        <f>(SUM('测试点(UC)'!AD142+'测试点(UC)'!AE142/2))/COUNTA('测试点(UC)'!C142:'测试点(UC)'!AA142)</f>
        <v>0.8</v>
      </c>
      <c r="G142" s="79">
        <f>(SUM('测试点(QQ)'!W142+'测试点(QQ)'!X142/2))/COUNTA('测试点(QQ)'!C142:'测试点(QQ)'!T142)</f>
        <v>0.88888888888888884</v>
      </c>
      <c r="H142" s="266"/>
      <c r="I142" s="31"/>
      <c r="J142" s="111" t="s">
        <v>232</v>
      </c>
      <c r="K142" s="28" t="s">
        <v>173</v>
      </c>
      <c r="L142" s="28" t="s">
        <v>179</v>
      </c>
    </row>
    <row r="143" spans="1:12" s="16" customFormat="1" ht="17.25" thickTop="1">
      <c r="A143" s="204" t="s">
        <v>7</v>
      </c>
      <c r="B143" s="48" t="s">
        <v>143</v>
      </c>
      <c r="C143" s="32"/>
      <c r="D143" s="157"/>
      <c r="E143" s="176">
        <f>(SUM('测试点(内置)'!AT143+'测试点(内置)'!AU143/2))/COUNTA('测试点(内置)'!C143:'测试点(内置)'!AQ143)</f>
        <v>0.18292682926829268</v>
      </c>
      <c r="F143" s="184">
        <f>(SUM('测试点(UC)'!AD143+'测试点(UC)'!AE143/2))/COUNTA('测试点(UC)'!C143:'测试点(UC)'!AA143)</f>
        <v>0.06</v>
      </c>
      <c r="G143" s="79">
        <f>(SUM('测试点(QQ)'!W143+'测试点(QQ)'!X143/2))/COUNTA('测试点(QQ)'!C143:'测试点(QQ)'!T143)</f>
        <v>0.19444444444444445</v>
      </c>
      <c r="H143" s="195">
        <f>(SUM(E143+F143+G143))/3</f>
        <v>0.14579042457091237</v>
      </c>
      <c r="I143" s="32"/>
      <c r="J143" s="111" t="s">
        <v>232</v>
      </c>
      <c r="K143" s="28" t="s">
        <v>173</v>
      </c>
      <c r="L143" s="28" t="s">
        <v>179</v>
      </c>
    </row>
    <row r="144" spans="1:12" s="14" customFormat="1" ht="16.5">
      <c r="A144" s="205"/>
      <c r="B144" s="40" t="s">
        <v>144</v>
      </c>
      <c r="C144" s="24"/>
      <c r="D144" s="154"/>
      <c r="E144" s="176">
        <f>(SUM('测试点(内置)'!AT144+'测试点(内置)'!AU144/2))/COUNTA('测试点(内置)'!C144:'测试点(内置)'!AQ144)</f>
        <v>0.14634146341463414</v>
      </c>
      <c r="F144" s="184">
        <f>(SUM('测试点(UC)'!AD144+'测试点(UC)'!AE144/2))/COUNTA('测试点(UC)'!C144:'测试点(UC)'!AA144)</f>
        <v>0.08</v>
      </c>
      <c r="G144" s="79">
        <f>(SUM('测试点(QQ)'!W144+'测试点(QQ)'!X144/2))/COUNTA('测试点(QQ)'!C144:'测试点(QQ)'!T144)</f>
        <v>0.1111111111111111</v>
      </c>
      <c r="H144" s="195">
        <f t="shared" ref="H144:H171" si="2">(SUM(E144+F144+G144))/3</f>
        <v>0.11248419150858174</v>
      </c>
      <c r="I144" s="24"/>
      <c r="J144" s="111" t="s">
        <v>232</v>
      </c>
      <c r="K144" s="28" t="s">
        <v>173</v>
      </c>
      <c r="L144" s="28" t="s">
        <v>179</v>
      </c>
    </row>
    <row r="145" spans="1:12" s="14" customFormat="1" ht="16.5">
      <c r="A145" s="205"/>
      <c r="B145" s="40" t="s">
        <v>145</v>
      </c>
      <c r="C145" s="24"/>
      <c r="D145" s="154"/>
      <c r="E145" s="176">
        <f>(SUM('测试点(内置)'!AT145+'测试点(内置)'!AU145/2))/COUNTA('测试点(内置)'!C145:'测试点(内置)'!AQ145)</f>
        <v>0.14634146341463414</v>
      </c>
      <c r="F145" s="184">
        <f>(SUM('测试点(UC)'!AD145+'测试点(UC)'!AE145/2))/COUNTA('测试点(UC)'!C145:'测试点(UC)'!AA145)</f>
        <v>0.08</v>
      </c>
      <c r="G145" s="79">
        <f>(SUM('测试点(QQ)'!W145+'测试点(QQ)'!X145/2))/COUNTA('测试点(QQ)'!C145:'测试点(QQ)'!T145)</f>
        <v>0.1111111111111111</v>
      </c>
      <c r="H145" s="195">
        <f t="shared" si="2"/>
        <v>0.11248419150858174</v>
      </c>
      <c r="I145" s="24"/>
      <c r="J145" s="111" t="s">
        <v>232</v>
      </c>
      <c r="K145" s="28" t="s">
        <v>173</v>
      </c>
      <c r="L145" s="28" t="s">
        <v>179</v>
      </c>
    </row>
    <row r="146" spans="1:12" s="14" customFormat="1" ht="16.5">
      <c r="A146" s="205"/>
      <c r="B146" s="40" t="s">
        <v>146</v>
      </c>
      <c r="C146" s="24"/>
      <c r="D146" s="154"/>
      <c r="E146" s="176">
        <f>(SUM('测试点(内置)'!AT146+'测试点(内置)'!AU146/2))/COUNTA('测试点(内置)'!C146:'测试点(内置)'!AQ146)</f>
        <v>0.17073170731707318</v>
      </c>
      <c r="F146" s="184">
        <f>(SUM('测试点(UC)'!AD146+'测试点(UC)'!AE146/2))/COUNTA('测试点(UC)'!C146:'测试点(UC)'!AA146)</f>
        <v>0.12</v>
      </c>
      <c r="G146" s="79">
        <f>(SUM('测试点(QQ)'!W146+'测试点(QQ)'!X146/2))/COUNTA('测试点(QQ)'!C146:'测试点(QQ)'!T146)</f>
        <v>0.1111111111111111</v>
      </c>
      <c r="H146" s="195">
        <f t="shared" si="2"/>
        <v>0.1339476061427281</v>
      </c>
      <c r="I146" s="24"/>
      <c r="J146" s="111" t="s">
        <v>232</v>
      </c>
      <c r="K146" s="28" t="s">
        <v>173</v>
      </c>
      <c r="L146" s="28" t="s">
        <v>179</v>
      </c>
    </row>
    <row r="147" spans="1:12" s="14" customFormat="1" ht="16.5">
      <c r="A147" s="205"/>
      <c r="B147" s="40" t="s">
        <v>147</v>
      </c>
      <c r="C147" s="24"/>
      <c r="D147" s="154"/>
      <c r="E147" s="176">
        <f>(SUM('测试点(内置)'!AT147+'测试点(内置)'!AU147/2))/COUNTA('测试点(内置)'!C147:'测试点(内置)'!AQ147)</f>
        <v>3.6585365853658534E-2</v>
      </c>
      <c r="F147" s="184">
        <f>(SUM('测试点(UC)'!AD147+'测试点(UC)'!AE147/2))/COUNTA('测试点(UC)'!C147:'测试点(UC)'!AA147)</f>
        <v>0.1</v>
      </c>
      <c r="G147" s="79">
        <f>(SUM('测试点(QQ)'!W147+'测试点(QQ)'!X147/2))/COUNTA('测试点(QQ)'!C147:'测试点(QQ)'!T147)</f>
        <v>8.3333333333333329E-2</v>
      </c>
      <c r="H147" s="195">
        <f t="shared" si="2"/>
        <v>7.3306233062330625E-2</v>
      </c>
      <c r="I147" s="24"/>
      <c r="J147" s="111" t="s">
        <v>232</v>
      </c>
      <c r="K147" s="28" t="s">
        <v>173</v>
      </c>
      <c r="L147" s="28" t="s">
        <v>179</v>
      </c>
    </row>
    <row r="148" spans="1:12" s="14" customFormat="1" ht="16.5">
      <c r="A148" s="205"/>
      <c r="B148" s="40" t="s">
        <v>148</v>
      </c>
      <c r="C148" s="24"/>
      <c r="D148" s="154"/>
      <c r="E148" s="176">
        <f>(SUM('测试点(内置)'!AT148+'测试点(内置)'!AU148/2))/COUNTA('测试点(内置)'!C148:'测试点(内置)'!AQ148)</f>
        <v>2.4390243902439025E-2</v>
      </c>
      <c r="F148" s="184">
        <f>(SUM('测试点(UC)'!AD148+'测试点(UC)'!AE148/2))/COUNTA('测试点(UC)'!C148:'测试点(UC)'!AA148)</f>
        <v>0.57999999999999996</v>
      </c>
      <c r="G148" s="79">
        <f>(SUM('测试点(QQ)'!W148+'测试点(QQ)'!X148/2))/COUNTA('测试点(QQ)'!C148:'测试点(QQ)'!T148)</f>
        <v>0.69444444444444442</v>
      </c>
      <c r="H148" s="195">
        <f t="shared" si="2"/>
        <v>0.43294489611562775</v>
      </c>
      <c r="I148" s="24"/>
      <c r="J148" s="111" t="s">
        <v>232</v>
      </c>
      <c r="K148" s="28" t="s">
        <v>173</v>
      </c>
      <c r="L148" s="28" t="s">
        <v>179</v>
      </c>
    </row>
    <row r="149" spans="1:12" s="14" customFormat="1" ht="16.5">
      <c r="A149" s="205"/>
      <c r="B149" s="40" t="s">
        <v>181</v>
      </c>
      <c r="C149" s="24"/>
      <c r="D149" s="154"/>
      <c r="E149" s="176">
        <f>(SUM('测试点(内置)'!AT149+'测试点(内置)'!AU149/2))/COUNTA('测试点(内置)'!C149:'测试点(内置)'!AQ149)</f>
        <v>3.6585365853658534E-2</v>
      </c>
      <c r="F149" s="184">
        <f>(SUM('测试点(UC)'!AD149+'测试点(UC)'!AE149/2))/COUNTA('测试点(UC)'!C149:'测试点(UC)'!AA149)</f>
        <v>0.02</v>
      </c>
      <c r="G149" s="79">
        <f>(SUM('测试点(QQ)'!W149+'测试点(QQ)'!X149/2))/COUNTA('测试点(QQ)'!C149:'测试点(QQ)'!T149)</f>
        <v>2.7777777777777776E-2</v>
      </c>
      <c r="H149" s="195">
        <f t="shared" si="2"/>
        <v>2.8121047877145436E-2</v>
      </c>
      <c r="I149" s="24"/>
      <c r="J149" s="111" t="s">
        <v>232</v>
      </c>
      <c r="K149" s="28" t="s">
        <v>173</v>
      </c>
      <c r="L149" s="28" t="s">
        <v>179</v>
      </c>
    </row>
    <row r="150" spans="1:12" s="14" customFormat="1" ht="16.5">
      <c r="A150" s="205"/>
      <c r="B150" s="40" t="s">
        <v>178</v>
      </c>
      <c r="C150" s="24"/>
      <c r="D150" s="154"/>
      <c r="E150" s="176">
        <f>(SUM('测试点(内置)'!AT150+'测试点(内置)'!AU150/2))/COUNTA('测试点(内置)'!C150:'测试点(内置)'!AQ150)</f>
        <v>6.097560975609756E-2</v>
      </c>
      <c r="F150" s="184">
        <f>(SUM('测试点(UC)'!AD150+'测试点(UC)'!AE150/2))/COUNTA('测试点(UC)'!C150:'测试点(UC)'!AA150)</f>
        <v>0.02</v>
      </c>
      <c r="G150" s="79">
        <f>(SUM('测试点(QQ)'!W150+'测试点(QQ)'!X150/2))/COUNTA('测试点(QQ)'!C150:'测试点(QQ)'!T150)</f>
        <v>2.7777777777777776E-2</v>
      </c>
      <c r="H150" s="195">
        <f t="shared" si="2"/>
        <v>3.6251129177958447E-2</v>
      </c>
      <c r="I150" s="24"/>
      <c r="J150" s="111" t="s">
        <v>232</v>
      </c>
      <c r="K150" s="28" t="s">
        <v>173</v>
      </c>
      <c r="L150" s="28" t="s">
        <v>179</v>
      </c>
    </row>
    <row r="151" spans="1:12" s="15" customFormat="1" ht="17.25" thickBot="1">
      <c r="A151" s="206"/>
      <c r="B151" s="46" t="s">
        <v>182</v>
      </c>
      <c r="C151" s="33"/>
      <c r="D151" s="158"/>
      <c r="E151" s="176">
        <f>(SUM('测试点(内置)'!AT151+'测试点(内置)'!AU151/2))/COUNTA('测试点(内置)'!C151:'测试点(内置)'!AQ151)</f>
        <v>6.097560975609756E-2</v>
      </c>
      <c r="F151" s="184">
        <f>(SUM('测试点(UC)'!AD151+'测试点(UC)'!AE151/2))/COUNTA('测试点(UC)'!C151:'测试点(UC)'!AA151)</f>
        <v>0.02</v>
      </c>
      <c r="G151" s="79">
        <f>(SUM('测试点(QQ)'!W151+'测试点(QQ)'!X151/2))/COUNTA('测试点(QQ)'!C151:'测试点(QQ)'!T151)</f>
        <v>2.7777777777777776E-2</v>
      </c>
      <c r="H151" s="195">
        <f t="shared" si="2"/>
        <v>3.6251129177958447E-2</v>
      </c>
      <c r="I151" s="33"/>
      <c r="J151" s="111" t="s">
        <v>232</v>
      </c>
      <c r="K151" s="28" t="s">
        <v>173</v>
      </c>
      <c r="L151" s="28" t="s">
        <v>179</v>
      </c>
    </row>
    <row r="152" spans="1:12" s="17" customFormat="1" ht="17.25" thickTop="1">
      <c r="A152" s="204" t="s">
        <v>20</v>
      </c>
      <c r="B152" s="39" t="s">
        <v>160</v>
      </c>
      <c r="C152" s="29"/>
      <c r="D152" s="153"/>
      <c r="E152" s="176">
        <f>(SUM('测试点(内置)'!AT152+'测试点(内置)'!AU152/2))/COUNTA('测试点(内置)'!C152:'测试点(内置)'!AQ152)</f>
        <v>0.46341463414634149</v>
      </c>
      <c r="F152" s="184">
        <f>(SUM('测试点(UC)'!AD152+'测试点(UC)'!AE152/2))/COUNTA('测试点(UC)'!C152:'测试点(UC)'!AA152)</f>
        <v>0.04</v>
      </c>
      <c r="G152" s="79">
        <f>(SUM('测试点(QQ)'!W152+'测试点(QQ)'!X152/2))/COUNTA('测试点(QQ)'!C152:'测试点(QQ)'!T152)</f>
        <v>0.1111111111111111</v>
      </c>
      <c r="H152" s="195">
        <f t="shared" si="2"/>
        <v>0.20484191508581753</v>
      </c>
      <c r="I152" s="29"/>
      <c r="J152" s="111" t="s">
        <v>232</v>
      </c>
      <c r="K152" s="28" t="s">
        <v>173</v>
      </c>
      <c r="L152" s="28" t="s">
        <v>179</v>
      </c>
    </row>
    <row r="153" spans="1:12" s="14" customFormat="1" ht="16.5">
      <c r="A153" s="205"/>
      <c r="B153" s="40" t="s">
        <v>149</v>
      </c>
      <c r="C153" s="24"/>
      <c r="D153" s="154"/>
      <c r="E153" s="176">
        <f>(SUM('测试点(内置)'!AT153+'测试点(内置)'!AU153/2))/COUNTA('测试点(内置)'!C153:'测试点(内置)'!AQ153)</f>
        <v>0.46341463414634149</v>
      </c>
      <c r="F153" s="184">
        <f>(SUM('测试点(UC)'!AD153+'测试点(UC)'!AE153/2))/COUNTA('测试点(UC)'!C153:'测试点(UC)'!AA153)</f>
        <v>0.04</v>
      </c>
      <c r="G153" s="79">
        <f>(SUM('测试点(QQ)'!W153+'测试点(QQ)'!X153/2))/COUNTA('测试点(QQ)'!C153:'测试点(QQ)'!T153)</f>
        <v>0.1111111111111111</v>
      </c>
      <c r="H153" s="195">
        <f t="shared" si="2"/>
        <v>0.20484191508581753</v>
      </c>
      <c r="I153" s="24"/>
      <c r="J153" s="111" t="s">
        <v>232</v>
      </c>
      <c r="K153" s="28" t="s">
        <v>173</v>
      </c>
      <c r="L153" s="28" t="s">
        <v>179</v>
      </c>
    </row>
    <row r="154" spans="1:12" s="14" customFormat="1" ht="16.5">
      <c r="A154" s="205"/>
      <c r="B154" s="40" t="s">
        <v>150</v>
      </c>
      <c r="C154" s="24"/>
      <c r="D154" s="154"/>
      <c r="E154" s="176">
        <f>(SUM('测试点(内置)'!AT154+'测试点(内置)'!AU154/2))/COUNTA('测试点(内置)'!C154:'测试点(内置)'!AQ154)</f>
        <v>0.46341463414634149</v>
      </c>
      <c r="F154" s="184">
        <f>(SUM('测试点(UC)'!AD154+'测试点(UC)'!AE154/2))/COUNTA('测试点(UC)'!C154:'测试点(UC)'!AA154)</f>
        <v>0.06</v>
      </c>
      <c r="G154" s="79">
        <f>(SUM('测试点(QQ)'!W154+'测试点(QQ)'!X154/2))/COUNTA('测试点(QQ)'!C154:'测试点(QQ)'!T154)</f>
        <v>0.19444444444444445</v>
      </c>
      <c r="H154" s="195">
        <f t="shared" si="2"/>
        <v>0.23928635953026198</v>
      </c>
      <c r="I154" s="24"/>
      <c r="J154" s="111" t="s">
        <v>232</v>
      </c>
      <c r="K154" s="28" t="s">
        <v>173</v>
      </c>
      <c r="L154" s="28" t="s">
        <v>179</v>
      </c>
    </row>
    <row r="155" spans="1:12" s="14" customFormat="1" ht="16.5">
      <c r="A155" s="205"/>
      <c r="B155" s="40" t="s">
        <v>151</v>
      </c>
      <c r="C155" s="24"/>
      <c r="D155" s="154"/>
      <c r="E155" s="176">
        <f>(SUM('测试点(内置)'!AT155+'测试点(内置)'!AU155/2))/COUNTA('测试点(内置)'!C155:'测试点(内置)'!AQ155)</f>
        <v>7.3170731707317069E-2</v>
      </c>
      <c r="F155" s="184">
        <f>(SUM('测试点(UC)'!AD155+'测试点(UC)'!AE155/2))/COUNTA('测试点(UC)'!C155:'测试点(UC)'!AA155)</f>
        <v>0.06</v>
      </c>
      <c r="G155" s="79">
        <f>(SUM('测试点(QQ)'!W155+'测试点(QQ)'!X155/2))/COUNTA('测试点(QQ)'!C155:'测试点(QQ)'!T155)</f>
        <v>2.7777777777777776E-2</v>
      </c>
      <c r="H155" s="195">
        <f t="shared" si="2"/>
        <v>5.3649503161698288E-2</v>
      </c>
      <c r="I155" s="24"/>
      <c r="J155" s="111" t="s">
        <v>232</v>
      </c>
      <c r="K155" s="28" t="s">
        <v>173</v>
      </c>
      <c r="L155" s="28" t="s">
        <v>179</v>
      </c>
    </row>
    <row r="156" spans="1:12" s="14" customFormat="1" ht="16.5">
      <c r="A156" s="205"/>
      <c r="B156" s="40" t="s">
        <v>152</v>
      </c>
      <c r="C156" s="24"/>
      <c r="D156" s="154"/>
      <c r="E156" s="176">
        <f>(SUM('测试点(内置)'!AT156+'测试点(内置)'!AU156/2))/COUNTA('测试点(内置)'!C156:'测试点(内置)'!AQ156)</f>
        <v>0.46341463414634149</v>
      </c>
      <c r="F156" s="184">
        <f>(SUM('测试点(UC)'!AD156+'测试点(UC)'!AE156/2))/COUNTA('测试点(UC)'!C156:'测试点(UC)'!AA156)</f>
        <v>0.04</v>
      </c>
      <c r="G156" s="79">
        <f>(SUM('测试点(QQ)'!W156+'测试点(QQ)'!X156/2))/COUNTA('测试点(QQ)'!C156:'测试点(QQ)'!T156)</f>
        <v>0.1111111111111111</v>
      </c>
      <c r="H156" s="195">
        <f t="shared" si="2"/>
        <v>0.20484191508581753</v>
      </c>
      <c r="I156" s="24"/>
      <c r="J156" s="111" t="s">
        <v>232</v>
      </c>
      <c r="K156" s="28" t="s">
        <v>173</v>
      </c>
      <c r="L156" s="28" t="s">
        <v>179</v>
      </c>
    </row>
    <row r="157" spans="1:12" s="14" customFormat="1" ht="16.5">
      <c r="A157" s="205"/>
      <c r="B157" s="40" t="s">
        <v>153</v>
      </c>
      <c r="C157" s="24"/>
      <c r="D157" s="154"/>
      <c r="E157" s="176">
        <f>(SUM('测试点(内置)'!AT157+'测试点(内置)'!AU157/2))/COUNTA('测试点(内置)'!C157:'测试点(内置)'!AQ157)</f>
        <v>0.1951219512195122</v>
      </c>
      <c r="F157" s="184">
        <f>(SUM('测试点(UC)'!AD157+'测试点(UC)'!AE157/2))/COUNTA('测试点(UC)'!C157:'测试点(UC)'!AA157)</f>
        <v>0.04</v>
      </c>
      <c r="G157" s="79">
        <f>(SUM('测试点(QQ)'!W157+'测试点(QQ)'!X157/2))/COUNTA('测试点(QQ)'!C157:'测试点(QQ)'!T157)</f>
        <v>0.1111111111111111</v>
      </c>
      <c r="H157" s="195">
        <f t="shared" si="2"/>
        <v>0.11541102077687444</v>
      </c>
      <c r="I157" s="24"/>
      <c r="J157" s="111" t="s">
        <v>232</v>
      </c>
      <c r="K157" s="28" t="s">
        <v>173</v>
      </c>
      <c r="L157" s="28" t="s">
        <v>179</v>
      </c>
    </row>
    <row r="158" spans="1:12" s="14" customFormat="1" ht="16.5">
      <c r="A158" s="205"/>
      <c r="B158" s="40" t="s">
        <v>154</v>
      </c>
      <c r="C158" s="24"/>
      <c r="D158" s="154"/>
      <c r="E158" s="176">
        <f>(SUM('测试点(内置)'!AT158+'测试点(内置)'!AU158/2))/COUNTA('测试点(内置)'!C158:'测试点(内置)'!AQ158)</f>
        <v>0.41463414634146339</v>
      </c>
      <c r="F158" s="184">
        <f>(SUM('测试点(UC)'!AD158+'测试点(UC)'!AE158/2))/COUNTA('测试点(UC)'!C158:'测试点(UC)'!AA158)</f>
        <v>0.4</v>
      </c>
      <c r="G158" s="79">
        <f>(SUM('测试点(QQ)'!W158+'测试点(QQ)'!X158/2))/COUNTA('测试点(QQ)'!C158:'测试点(QQ)'!T158)</f>
        <v>0.72222222222222221</v>
      </c>
      <c r="H158" s="195">
        <f t="shared" si="2"/>
        <v>0.51228545618789523</v>
      </c>
      <c r="I158" s="24"/>
      <c r="J158" s="111" t="s">
        <v>232</v>
      </c>
      <c r="K158" s="28" t="s">
        <v>173</v>
      </c>
      <c r="L158" s="28" t="s">
        <v>179</v>
      </c>
    </row>
    <row r="159" spans="1:12" s="14" customFormat="1" ht="16.5">
      <c r="A159" s="205"/>
      <c r="B159" s="40" t="s">
        <v>155</v>
      </c>
      <c r="C159" s="24"/>
      <c r="D159" s="154"/>
      <c r="E159" s="176">
        <f>(SUM('测试点(内置)'!AT159+'测试点(内置)'!AU159/2))/COUNTA('测试点(内置)'!C159:'测试点(内置)'!AQ159)</f>
        <v>2.4390243902439025E-2</v>
      </c>
      <c r="F159" s="184">
        <f>(SUM('测试点(UC)'!AD159+'测试点(UC)'!AE159/2))/COUNTA('测试点(UC)'!C159:'测试点(UC)'!AA159)</f>
        <v>0.12</v>
      </c>
      <c r="G159" s="79">
        <f>(SUM('测试点(QQ)'!W159+'测试点(QQ)'!X159/2))/COUNTA('测试点(QQ)'!C159:'测试点(QQ)'!T159)</f>
        <v>0.3888888888888889</v>
      </c>
      <c r="H159" s="195">
        <f t="shared" si="2"/>
        <v>0.17775971093044263</v>
      </c>
      <c r="I159" s="24"/>
      <c r="J159" s="111" t="s">
        <v>232</v>
      </c>
      <c r="K159" s="28" t="s">
        <v>173</v>
      </c>
      <c r="L159" s="28" t="s">
        <v>179</v>
      </c>
    </row>
    <row r="160" spans="1:12" s="14" customFormat="1" ht="16.5">
      <c r="A160" s="205"/>
      <c r="B160" s="40" t="s">
        <v>156</v>
      </c>
      <c r="C160" s="24"/>
      <c r="D160" s="154"/>
      <c r="E160" s="176">
        <f>(SUM('测试点(内置)'!AT160+'测试点(内置)'!AU160/2))/COUNTA('测试点(内置)'!C160:'测试点(内置)'!AQ160)</f>
        <v>2.4390243902439025E-2</v>
      </c>
      <c r="F160" s="184">
        <f>(SUM('测试点(UC)'!AD160+'测试点(UC)'!AE160/2))/COUNTA('测试点(UC)'!C160:'测试点(UC)'!AA160)</f>
        <v>0</v>
      </c>
      <c r="G160" s="79">
        <f>(SUM('测试点(QQ)'!W160+'测试点(QQ)'!X160/2))/COUNTA('测试点(QQ)'!C160:'测试点(QQ)'!T160)</f>
        <v>0</v>
      </c>
      <c r="H160" s="195">
        <f t="shared" si="2"/>
        <v>8.130081300813009E-3</v>
      </c>
      <c r="I160" s="24"/>
      <c r="J160" s="111" t="s">
        <v>232</v>
      </c>
      <c r="K160" s="28" t="s">
        <v>173</v>
      </c>
      <c r="L160" s="28" t="s">
        <v>179</v>
      </c>
    </row>
    <row r="161" spans="1:12" s="18" customFormat="1" ht="17.25" thickBot="1">
      <c r="A161" s="206"/>
      <c r="B161" s="47" t="s">
        <v>157</v>
      </c>
      <c r="C161" s="31"/>
      <c r="D161" s="156"/>
      <c r="E161" s="176">
        <f>(SUM('测试点(内置)'!AT161+'测试点(内置)'!AU161/2))/COUNTA('测试点(内置)'!C161:'测试点(内置)'!AQ161)</f>
        <v>0.10975609756097561</v>
      </c>
      <c r="F161" s="184">
        <f>(SUM('测试点(UC)'!AD161+'测试点(UC)'!AE161/2))/COUNTA('测试点(UC)'!C161:'测试点(UC)'!AA161)</f>
        <v>0</v>
      </c>
      <c r="G161" s="79">
        <f>(SUM('测试点(QQ)'!W161+'测试点(QQ)'!X161/2))/COUNTA('测试点(QQ)'!C161:'测试点(QQ)'!T161)</f>
        <v>0</v>
      </c>
      <c r="H161" s="195">
        <f t="shared" si="2"/>
        <v>3.6585365853658534E-2</v>
      </c>
      <c r="I161" s="31"/>
      <c r="J161" s="111" t="s">
        <v>232</v>
      </c>
      <c r="K161" s="28" t="s">
        <v>173</v>
      </c>
      <c r="L161" s="28" t="s">
        <v>179</v>
      </c>
    </row>
    <row r="162" spans="1:12" s="11" customFormat="1" ht="17.25" thickTop="1">
      <c r="A162" s="204" t="s">
        <v>194</v>
      </c>
      <c r="B162" s="39" t="s">
        <v>195</v>
      </c>
      <c r="C162" s="74"/>
      <c r="E162" s="176">
        <f>(SUM('测试点(内置)'!AT162+'测试点(内置)'!AU162/2))/COUNTA('测试点(内置)'!C162:'测试点(内置)'!AQ162)</f>
        <v>1.2195121951219513E-2</v>
      </c>
      <c r="F162" s="184">
        <f>(SUM('测试点(UC)'!AD162+'测试点(UC)'!AE162/2))/COUNTA('测试点(UC)'!C162:'测试点(UC)'!AA162)</f>
        <v>0.06</v>
      </c>
      <c r="G162" s="79">
        <f>(SUM('测试点(QQ)'!W162+'测试点(QQ)'!X162/2))/COUNTA('测试点(QQ)'!C162:'测试点(QQ)'!T162)</f>
        <v>0.22222222222222221</v>
      </c>
      <c r="H162" s="195">
        <f t="shared" si="2"/>
        <v>9.8139114724480572E-2</v>
      </c>
      <c r="I162" s="74"/>
      <c r="J162" s="111" t="s">
        <v>232</v>
      </c>
      <c r="K162" s="28" t="s">
        <v>173</v>
      </c>
      <c r="L162" s="28" t="s">
        <v>179</v>
      </c>
    </row>
    <row r="163" spans="1:12" s="11" customFormat="1" ht="16.5">
      <c r="A163" s="205"/>
      <c r="B163" s="40" t="s">
        <v>196</v>
      </c>
      <c r="C163" s="74"/>
      <c r="E163" s="176">
        <f>(SUM('测试点(内置)'!AT163+'测试点(内置)'!AU163/2))/COUNTA('测试点(内置)'!C163:'测试点(内置)'!AQ163)</f>
        <v>1.2195121951219513E-2</v>
      </c>
      <c r="F163" s="184">
        <f>(SUM('测试点(UC)'!AD163+'测试点(UC)'!AE163/2))/COUNTA('测试点(UC)'!C163:'测试点(UC)'!AA163)</f>
        <v>0.04</v>
      </c>
      <c r="G163" s="79">
        <f>(SUM('测试点(QQ)'!W163+'测试点(QQ)'!X163/2))/COUNTA('测试点(QQ)'!C163:'测试点(QQ)'!T163)</f>
        <v>0.1111111111111111</v>
      </c>
      <c r="H163" s="195">
        <f t="shared" si="2"/>
        <v>5.4435411020776869E-2</v>
      </c>
      <c r="I163" s="74"/>
      <c r="J163" s="111" t="s">
        <v>232</v>
      </c>
      <c r="K163" s="28" t="s">
        <v>173</v>
      </c>
      <c r="L163" s="28" t="s">
        <v>179</v>
      </c>
    </row>
    <row r="164" spans="1:12" s="11" customFormat="1" ht="16.5">
      <c r="A164" s="205"/>
      <c r="B164" s="40" t="s">
        <v>197</v>
      </c>
      <c r="C164" s="74"/>
      <c r="E164" s="176">
        <f>(SUM('测试点(内置)'!AT164+'测试点(内置)'!AU164/2))/COUNTA('测试点(内置)'!C164:'测试点(内置)'!AQ164)</f>
        <v>0</v>
      </c>
      <c r="F164" s="184">
        <f>(SUM('测试点(UC)'!AD164+'测试点(UC)'!AE164/2))/COUNTA('测试点(UC)'!C164:'测试点(UC)'!AA164)</f>
        <v>0.04</v>
      </c>
      <c r="G164" s="79">
        <f>(SUM('测试点(QQ)'!W164+'测试点(QQ)'!X164/2))/COUNTA('测试点(QQ)'!C164:'测试点(QQ)'!T164)</f>
        <v>0</v>
      </c>
      <c r="H164" s="195">
        <f t="shared" si="2"/>
        <v>1.3333333333333334E-2</v>
      </c>
      <c r="I164" s="74"/>
      <c r="J164" s="111" t="s">
        <v>232</v>
      </c>
      <c r="K164" s="28" t="s">
        <v>173</v>
      </c>
      <c r="L164" s="28" t="s">
        <v>179</v>
      </c>
    </row>
    <row r="165" spans="1:12" s="11" customFormat="1" ht="16.5">
      <c r="A165" s="205"/>
      <c r="B165" s="41" t="s">
        <v>198</v>
      </c>
      <c r="C165" s="74"/>
      <c r="E165" s="176">
        <f>(SUM('测试点(内置)'!AT165+'测试点(内置)'!AU165/2))/COUNTA('测试点(内置)'!C165:'测试点(内置)'!AQ165)</f>
        <v>0</v>
      </c>
      <c r="F165" s="184">
        <f>(SUM('测试点(UC)'!AD165+'测试点(UC)'!AE165/2))/COUNTA('测试点(UC)'!C165:'测试点(UC)'!AA165)</f>
        <v>0.04</v>
      </c>
      <c r="G165" s="79">
        <f>(SUM('测试点(QQ)'!W165+'测试点(QQ)'!X165/2))/COUNTA('测试点(QQ)'!C165:'测试点(QQ)'!T165)</f>
        <v>0</v>
      </c>
      <c r="H165" s="195">
        <f t="shared" si="2"/>
        <v>1.3333333333333334E-2</v>
      </c>
      <c r="I165" s="74"/>
      <c r="J165" s="111" t="s">
        <v>232</v>
      </c>
      <c r="K165" s="28" t="s">
        <v>173</v>
      </c>
      <c r="L165" s="28" t="s">
        <v>179</v>
      </c>
    </row>
    <row r="166" spans="1:12" s="11" customFormat="1" ht="16.5">
      <c r="A166" s="205"/>
      <c r="B166" s="40" t="s">
        <v>199</v>
      </c>
      <c r="C166" s="74"/>
      <c r="E166" s="176">
        <f>(SUM('测试点(内置)'!AT166+'测试点(内置)'!AU166/2))/COUNTA('测试点(内置)'!C166:'测试点(内置)'!AQ166)</f>
        <v>0</v>
      </c>
      <c r="F166" s="184">
        <f>(SUM('测试点(UC)'!AD166+'测试点(UC)'!AE166/2))/COUNTA('测试点(UC)'!C166:'测试点(UC)'!AA166)</f>
        <v>0.04</v>
      </c>
      <c r="G166" s="79">
        <f>(SUM('测试点(QQ)'!W166+'测试点(QQ)'!X166/2))/COUNTA('测试点(QQ)'!C166:'测试点(QQ)'!T166)</f>
        <v>5.5555555555555552E-2</v>
      </c>
      <c r="H166" s="195">
        <f t="shared" si="2"/>
        <v>3.1851851851851853E-2</v>
      </c>
      <c r="I166" s="74"/>
      <c r="J166" s="111" t="s">
        <v>232</v>
      </c>
      <c r="K166" s="28" t="s">
        <v>173</v>
      </c>
      <c r="L166" s="28" t="s">
        <v>179</v>
      </c>
    </row>
    <row r="167" spans="1:12" s="11" customFormat="1" ht="16.5">
      <c r="A167" s="205"/>
      <c r="B167" s="40" t="s">
        <v>200</v>
      </c>
      <c r="C167" s="74"/>
      <c r="E167" s="176">
        <f>(SUM('测试点(内置)'!AT167+'测试点(内置)'!AU167/2))/COUNTA('测试点(内置)'!C167:'测试点(内置)'!AQ167)</f>
        <v>0</v>
      </c>
      <c r="F167" s="184">
        <f>(SUM('测试点(UC)'!AD167+'测试点(UC)'!AE167/2))/COUNTA('测试点(UC)'!C167:'测试点(UC)'!AA167)</f>
        <v>0.04</v>
      </c>
      <c r="G167" s="79">
        <f>(SUM('测试点(QQ)'!W167+'测试点(QQ)'!X167/2))/COUNTA('测试点(QQ)'!C167:'测试点(QQ)'!T167)</f>
        <v>2.7777777777777776E-2</v>
      </c>
      <c r="H167" s="195">
        <f t="shared" si="2"/>
        <v>2.2592592592592591E-2</v>
      </c>
      <c r="I167" s="74"/>
      <c r="J167" s="111" t="s">
        <v>232</v>
      </c>
      <c r="K167" s="28" t="s">
        <v>173</v>
      </c>
      <c r="L167" s="28" t="s">
        <v>179</v>
      </c>
    </row>
    <row r="168" spans="1:12" s="11" customFormat="1" ht="16.5">
      <c r="A168" s="205"/>
      <c r="B168" s="40" t="s">
        <v>201</v>
      </c>
      <c r="C168" s="74"/>
      <c r="E168" s="176">
        <f>(SUM('测试点(内置)'!AT168+'测试点(内置)'!AU168/2))/COUNTA('测试点(内置)'!C168:'测试点(内置)'!AQ168)</f>
        <v>4.878048780487805E-2</v>
      </c>
      <c r="F168" s="184">
        <f>(SUM('测试点(UC)'!AD168+'测试点(UC)'!AE168/2))/COUNTA('测试点(UC)'!C168:'测试点(UC)'!AA168)</f>
        <v>0.1</v>
      </c>
      <c r="G168" s="79">
        <f>(SUM('测试点(QQ)'!W168+'测试点(QQ)'!X168/2))/COUNTA('测试点(QQ)'!C168:'测试点(QQ)'!T168)</f>
        <v>0.1388888888888889</v>
      </c>
      <c r="H168" s="195">
        <f t="shared" si="2"/>
        <v>9.5889792231255655E-2</v>
      </c>
      <c r="I168" s="74"/>
      <c r="J168" s="111" t="s">
        <v>232</v>
      </c>
      <c r="K168" s="28" t="s">
        <v>173</v>
      </c>
      <c r="L168" s="28" t="s">
        <v>179</v>
      </c>
    </row>
    <row r="169" spans="1:12" s="11" customFormat="1" ht="16.5">
      <c r="A169" s="205"/>
      <c r="B169" s="40" t="s">
        <v>202</v>
      </c>
      <c r="C169" s="74"/>
      <c r="E169" s="176">
        <f>(SUM('测试点(内置)'!AT169+'测试点(内置)'!AU169/2))/COUNTA('测试点(内置)'!C169:'测试点(内置)'!AQ169)</f>
        <v>6.097560975609756E-2</v>
      </c>
      <c r="F169" s="184">
        <f>(SUM('测试点(UC)'!AD169+'测试点(UC)'!AE169/2))/COUNTA('测试点(UC)'!C169:'测试点(UC)'!AA169)</f>
        <v>0.46</v>
      </c>
      <c r="G169" s="79">
        <f>(SUM('测试点(QQ)'!W169+'测试点(QQ)'!X169/2))/COUNTA('测试点(QQ)'!C169:'测试点(QQ)'!T169)</f>
        <v>0.77777777777777779</v>
      </c>
      <c r="H169" s="195">
        <f t="shared" si="2"/>
        <v>0.43291779584462509</v>
      </c>
      <c r="I169" s="74"/>
      <c r="J169" s="111" t="s">
        <v>232</v>
      </c>
      <c r="K169" s="28" t="s">
        <v>173</v>
      </c>
      <c r="L169" s="28" t="s">
        <v>179</v>
      </c>
    </row>
    <row r="170" spans="1:12" s="11" customFormat="1" ht="16.5">
      <c r="A170" s="205"/>
      <c r="B170" s="40" t="s">
        <v>203</v>
      </c>
      <c r="C170" s="74"/>
      <c r="E170" s="176">
        <f>(SUM('测试点(内置)'!AT170+'测试点(内置)'!AU170/2))/COUNTA('测试点(内置)'!C170:'测试点(内置)'!AQ170)</f>
        <v>0</v>
      </c>
      <c r="F170" s="184">
        <f>(SUM('测试点(UC)'!AD170+'测试点(UC)'!AE170/2))/COUNTA('测试点(UC)'!C170:'测试点(UC)'!AA170)</f>
        <v>0.14000000000000001</v>
      </c>
      <c r="G170" s="79">
        <f>(SUM('测试点(QQ)'!W170+'测试点(QQ)'!X170/2))/COUNTA('测试点(QQ)'!C170:'测试点(QQ)'!T170)</f>
        <v>0.1388888888888889</v>
      </c>
      <c r="H170" s="195">
        <f t="shared" si="2"/>
        <v>9.2962962962962969E-2</v>
      </c>
      <c r="I170" s="74"/>
      <c r="J170" s="111" t="s">
        <v>232</v>
      </c>
      <c r="K170" s="28" t="s">
        <v>173</v>
      </c>
      <c r="L170" s="28" t="s">
        <v>179</v>
      </c>
    </row>
    <row r="171" spans="1:12" ht="17.25" thickBot="1">
      <c r="A171" s="206"/>
      <c r="B171" s="47" t="s">
        <v>204</v>
      </c>
      <c r="C171" s="1"/>
      <c r="D171" s="1"/>
      <c r="E171" s="176">
        <f>(SUM('测试点(内置)'!AT171+'测试点(内置)'!AU171/2))/COUNTA('测试点(内置)'!C171:'测试点(内置)'!AQ171)</f>
        <v>0</v>
      </c>
      <c r="F171" s="184">
        <f>(SUM('测试点(UC)'!AD171+'测试点(UC)'!AE171/2))/COUNTA('测试点(UC)'!C171:'测试点(UC)'!AA171)</f>
        <v>0.04</v>
      </c>
      <c r="G171" s="79">
        <f>(SUM('测试点(QQ)'!W171+'测试点(QQ)'!X171/2))/COUNTA('测试点(QQ)'!C171:'测试点(QQ)'!T171)</f>
        <v>0</v>
      </c>
      <c r="H171" s="195">
        <f t="shared" si="2"/>
        <v>1.3333333333333334E-2</v>
      </c>
      <c r="I171" s="1"/>
      <c r="J171" s="111" t="s">
        <v>232</v>
      </c>
      <c r="K171" s="28" t="s">
        <v>173</v>
      </c>
      <c r="L171" s="28" t="s">
        <v>179</v>
      </c>
    </row>
    <row r="172" spans="1:12" s="56" customFormat="1" ht="18.75" customHeight="1" thickTop="1">
      <c r="A172" s="209" t="s">
        <v>205</v>
      </c>
      <c r="B172" s="61" t="s">
        <v>176</v>
      </c>
      <c r="E172" s="177"/>
      <c r="F172" s="178"/>
      <c r="G172" s="178"/>
      <c r="H172" s="190"/>
    </row>
    <row r="173" spans="1:12" s="37" customFormat="1" ht="18.75" customHeight="1">
      <c r="A173" s="210"/>
      <c r="B173" s="59" t="s">
        <v>177</v>
      </c>
      <c r="E173" s="177"/>
      <c r="F173" s="179"/>
      <c r="G173" s="179"/>
      <c r="H173" s="191"/>
    </row>
    <row r="174" spans="1:12" s="37" customFormat="1" ht="18.75" customHeight="1">
      <c r="A174" s="210"/>
      <c r="B174" s="60" t="s">
        <v>174</v>
      </c>
      <c r="E174" s="177"/>
      <c r="F174" s="179"/>
      <c r="G174" s="179"/>
      <c r="H174" s="191"/>
    </row>
    <row r="175" spans="1:12" s="57" customFormat="1" ht="18.75" customHeight="1" thickBot="1">
      <c r="A175" s="211"/>
      <c r="B175" s="58" t="s">
        <v>175</v>
      </c>
      <c r="E175" s="177"/>
      <c r="F175" s="180"/>
      <c r="G175" s="180"/>
      <c r="H175" s="192"/>
    </row>
    <row r="176" spans="1:12" ht="20.25" customHeight="1">
      <c r="A176" s="49"/>
      <c r="B176" s="50"/>
      <c r="C176" s="77"/>
      <c r="D176" s="77"/>
      <c r="E176" s="177"/>
      <c r="F176" s="185"/>
      <c r="G176" s="173"/>
      <c r="H176" s="189"/>
      <c r="I176" s="1"/>
      <c r="J176" s="1"/>
      <c r="K176" s="1"/>
      <c r="L176" s="1"/>
    </row>
    <row r="177" spans="1:6" ht="0.75" customHeight="1">
      <c r="A177" s="207" t="s">
        <v>184</v>
      </c>
      <c r="B177" s="208"/>
      <c r="C177" s="25"/>
      <c r="D177" s="25"/>
      <c r="E177" s="177"/>
      <c r="F177" s="182"/>
    </row>
    <row r="178" spans="1:6" ht="23.25" hidden="1" customHeight="1">
      <c r="A178" s="207"/>
      <c r="B178" s="208"/>
      <c r="C178" s="25"/>
      <c r="D178" s="25"/>
      <c r="E178" s="177"/>
      <c r="F178" s="182"/>
    </row>
    <row r="179" spans="1:6" ht="22.5" hidden="1" customHeight="1">
      <c r="A179" s="207"/>
      <c r="B179" s="208"/>
      <c r="C179" s="64"/>
      <c r="D179" s="64"/>
      <c r="E179" s="177"/>
      <c r="F179" s="182"/>
    </row>
    <row r="180" spans="1:6" ht="14.25" customHeight="1">
      <c r="A180" s="89"/>
      <c r="B180" s="90"/>
      <c r="C180" s="77"/>
      <c r="D180" s="77"/>
      <c r="E180" s="177"/>
      <c r="F180" s="182"/>
    </row>
    <row r="181" spans="1:6" ht="20.25" customHeight="1">
      <c r="A181" s="89"/>
      <c r="B181" s="90"/>
      <c r="C181" s="77"/>
      <c r="D181" s="77"/>
      <c r="E181" s="177"/>
      <c r="F181" s="182"/>
    </row>
    <row r="182" spans="1:6" ht="18" customHeight="1">
      <c r="A182" s="89"/>
      <c r="B182" s="90"/>
      <c r="C182" s="1"/>
      <c r="D182" s="1"/>
      <c r="E182" s="177"/>
    </row>
    <row r="183" spans="1:6" ht="16.5">
      <c r="A183" s="49"/>
      <c r="B183" s="50"/>
      <c r="C183" s="1"/>
      <c r="D183" s="1"/>
      <c r="E183" s="177"/>
    </row>
    <row r="184" spans="1:6" ht="16.5">
      <c r="E184" s="177"/>
    </row>
    <row r="185" spans="1:6" ht="16.5">
      <c r="E185" s="177"/>
    </row>
    <row r="186" spans="1:6" ht="16.5">
      <c r="E186" s="177"/>
    </row>
    <row r="187" spans="1:6" ht="16.5">
      <c r="E187" s="177"/>
    </row>
    <row r="188" spans="1:6" ht="17.25" thickBot="1">
      <c r="D188" s="163"/>
      <c r="E188" s="177"/>
      <c r="F188" s="182"/>
    </row>
    <row r="189" spans="1:6" ht="20.25">
      <c r="D189" s="163"/>
      <c r="E189" s="196"/>
      <c r="F189" s="182"/>
    </row>
    <row r="190" spans="1:6" ht="20.25">
      <c r="D190" s="163"/>
      <c r="E190" s="197"/>
      <c r="F190" s="182"/>
    </row>
    <row r="191" spans="1:6" ht="20.25">
      <c r="D191" s="163"/>
      <c r="E191" s="197"/>
      <c r="F191" s="182"/>
    </row>
    <row r="192" spans="1:6" ht="21" thickBot="1">
      <c r="D192" s="163"/>
      <c r="E192" s="198"/>
      <c r="F192" s="182"/>
    </row>
    <row r="193" spans="4:6" ht="16.5">
      <c r="D193" s="163"/>
      <c r="E193" s="181"/>
      <c r="F193" s="182"/>
    </row>
    <row r="194" spans="4:6">
      <c r="E194" s="182"/>
    </row>
    <row r="195" spans="4:6">
      <c r="E195" s="182"/>
    </row>
    <row r="196" spans="4:6">
      <c r="E196" s="182"/>
    </row>
    <row r="197" spans="4:6">
      <c r="E197" s="182"/>
    </row>
    <row r="198" spans="4:6">
      <c r="E198" s="182"/>
    </row>
  </sheetData>
  <dataConsolidate/>
  <mergeCells count="29">
    <mergeCell ref="A143:A151"/>
    <mergeCell ref="A152:A161"/>
    <mergeCell ref="A162:A171"/>
    <mergeCell ref="A172:A175"/>
    <mergeCell ref="A177:B179"/>
    <mergeCell ref="H125:H142"/>
    <mergeCell ref="A127:A142"/>
    <mergeCell ref="A75:A77"/>
    <mergeCell ref="A78:A80"/>
    <mergeCell ref="A81:A84"/>
    <mergeCell ref="A85:A96"/>
    <mergeCell ref="A97:A104"/>
    <mergeCell ref="A105:A110"/>
    <mergeCell ref="A111:A113"/>
    <mergeCell ref="A114:A116"/>
    <mergeCell ref="A117:A121"/>
    <mergeCell ref="A122:A124"/>
    <mergeCell ref="A125:A126"/>
    <mergeCell ref="A69:A74"/>
    <mergeCell ref="A2:XFD2"/>
    <mergeCell ref="A3:B3"/>
    <mergeCell ref="E3:H4"/>
    <mergeCell ref="J3:L5"/>
    <mergeCell ref="A4:B4"/>
    <mergeCell ref="A5:B5"/>
    <mergeCell ref="A6:A45"/>
    <mergeCell ref="A46:A49"/>
    <mergeCell ref="A50:A56"/>
    <mergeCell ref="A57:A6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表格说明</vt:lpstr>
      <vt:lpstr>测试点(内置)</vt:lpstr>
      <vt:lpstr>测试点(UC)</vt:lpstr>
      <vt:lpstr>测试点(QQ)</vt:lpstr>
      <vt:lpstr>测试汇总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2011-12-26T14:20:46Z</dcterms:modified>
</cp:coreProperties>
</file>