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3.xml" ContentType="application/vnd.openxmlformats-officedocument.drawing+xml"/>
  <Override PartName="/xl/charts/chart4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5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5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博士资料\OneDrive\Documents\博三\大论文\实验数据\"/>
    </mc:Choice>
  </mc:AlternateContent>
  <bookViews>
    <workbookView xWindow="0" yWindow="0" windowWidth="20490" windowHeight="7560" tabRatio="651"/>
  </bookViews>
  <sheets>
    <sheet name="9.16预测" sheetId="1" r:id="rId1"/>
    <sheet name="9.30处理 (2)" sheetId="8" r:id="rId2"/>
    <sheet name="10.1合并" sheetId="9" r:id="rId3"/>
  </sheets>
  <externalReferences>
    <externalReference r:id="rId4"/>
  </externalReferences>
  <definedNames>
    <definedName name="_xlnm._FilterDatabase" localSheetId="0" hidden="1">'9.16预测'!$A$1:$AB$368</definedName>
    <definedName name="_xlnm._FilterDatabase" localSheetId="1" hidden="1">'9.30处理 (2)'!$A$2:$AC$345</definedName>
  </definedNames>
  <calcPr calcId="162913"/>
</workbook>
</file>

<file path=xl/calcChain.xml><?xml version="1.0" encoding="utf-8"?>
<calcChain xmlns="http://schemas.openxmlformats.org/spreadsheetml/2006/main">
  <c r="O9" i="9" l="1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O66" i="9"/>
  <c r="O67" i="9"/>
  <c r="O68" i="9"/>
  <c r="O69" i="9"/>
  <c r="O100" i="9"/>
  <c r="O101" i="9"/>
  <c r="O102" i="9"/>
  <c r="O103" i="9"/>
  <c r="O104" i="9"/>
  <c r="O105" i="9"/>
  <c r="O106" i="9"/>
  <c r="O107" i="9"/>
  <c r="O108" i="9"/>
  <c r="O109" i="9"/>
  <c r="P109" i="9"/>
  <c r="O110" i="9"/>
  <c r="P110" i="9"/>
  <c r="O111" i="9"/>
  <c r="P111" i="9"/>
  <c r="O112" i="9"/>
  <c r="P112" i="9"/>
  <c r="O113" i="9"/>
  <c r="P113" i="9"/>
  <c r="O114" i="9"/>
  <c r="P114" i="9"/>
  <c r="O115" i="9"/>
  <c r="P115" i="9"/>
  <c r="O116" i="9"/>
  <c r="P116" i="9"/>
  <c r="O117" i="9"/>
  <c r="P117" i="9"/>
  <c r="O118" i="9"/>
  <c r="P118" i="9"/>
  <c r="O119" i="9"/>
  <c r="P119" i="9"/>
  <c r="O120" i="9"/>
  <c r="P120" i="9"/>
  <c r="O121" i="9"/>
  <c r="P121" i="9"/>
  <c r="O122" i="9"/>
  <c r="P122" i="9"/>
  <c r="O123" i="9"/>
  <c r="P123" i="9"/>
  <c r="O124" i="9"/>
  <c r="P124" i="9"/>
  <c r="O125" i="9"/>
  <c r="P125" i="9"/>
  <c r="O126" i="9"/>
  <c r="P126" i="9"/>
  <c r="O127" i="9"/>
  <c r="P127" i="9"/>
  <c r="O128" i="9"/>
  <c r="P128" i="9"/>
  <c r="O129" i="9"/>
  <c r="P129" i="9"/>
  <c r="O130" i="9"/>
  <c r="P130" i="9"/>
  <c r="O131" i="9"/>
  <c r="P131" i="9"/>
  <c r="O132" i="9"/>
  <c r="P132" i="9"/>
  <c r="O133" i="9"/>
  <c r="P133" i="9"/>
  <c r="O134" i="9"/>
  <c r="P134" i="9"/>
  <c r="O135" i="9"/>
  <c r="P135" i="9"/>
  <c r="O136" i="9"/>
  <c r="P136" i="9"/>
  <c r="O137" i="9"/>
  <c r="P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43" i="9"/>
  <c r="O244" i="9"/>
  <c r="O245" i="9"/>
  <c r="O246" i="9"/>
  <c r="O247" i="9"/>
  <c r="O248" i="9"/>
  <c r="P248" i="9" s="1"/>
  <c r="O249" i="9"/>
  <c r="P249" i="9" s="1"/>
  <c r="O250" i="9"/>
  <c r="P250" i="9" s="1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P101" i="8"/>
  <c r="Q101" i="8"/>
  <c r="W101" i="8"/>
  <c r="P102" i="8"/>
  <c r="W102" i="8"/>
  <c r="P103" i="8"/>
  <c r="W103" i="8"/>
  <c r="P104" i="8"/>
  <c r="W104" i="8"/>
  <c r="P105" i="8"/>
  <c r="W105" i="8"/>
  <c r="P106" i="8"/>
  <c r="W106" i="8"/>
  <c r="P107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P160" i="8"/>
  <c r="W160" i="8"/>
  <c r="P161" i="8"/>
  <c r="W161" i="8"/>
  <c r="P162" i="8"/>
  <c r="W162" i="8"/>
  <c r="P163" i="8"/>
  <c r="Q163" i="8"/>
  <c r="W163" i="8"/>
  <c r="P164" i="8"/>
  <c r="W164" i="8"/>
  <c r="P165" i="8"/>
  <c r="W165" i="8"/>
  <c r="P166" i="8"/>
  <c r="W166" i="8"/>
  <c r="P167" i="8"/>
  <c r="W167" i="8"/>
  <c r="P168" i="8"/>
  <c r="W168" i="8"/>
  <c r="P169" i="8"/>
  <c r="W169" i="8"/>
  <c r="P170" i="8"/>
  <c r="W170" i="8"/>
  <c r="P171" i="8"/>
  <c r="W171" i="8"/>
  <c r="P172" i="8"/>
  <c r="W172" i="8"/>
  <c r="P173" i="8"/>
  <c r="W173" i="8"/>
  <c r="P174" i="8"/>
  <c r="W174" i="8"/>
  <c r="P175" i="8"/>
  <c r="W175" i="8"/>
  <c r="P176" i="8"/>
  <c r="W176" i="8"/>
  <c r="P177" i="8"/>
  <c r="Q177" i="8"/>
  <c r="W177" i="8"/>
  <c r="P178" i="8"/>
  <c r="Q178" i="8"/>
  <c r="W178" i="8"/>
  <c r="P179" i="8"/>
  <c r="Q179" i="8"/>
  <c r="W179" i="8"/>
  <c r="P180" i="8"/>
  <c r="Q180" i="8"/>
  <c r="W180" i="8"/>
  <c r="P181" i="8"/>
  <c r="Q181" i="8"/>
  <c r="W181" i="8"/>
  <c r="P182" i="8"/>
  <c r="Q182" i="8"/>
  <c r="W182" i="8"/>
  <c r="P183" i="8"/>
  <c r="W183" i="8"/>
  <c r="P184" i="8"/>
  <c r="W184" i="8"/>
  <c r="P185" i="8"/>
  <c r="W185" i="8"/>
  <c r="P186" i="8"/>
  <c r="W186" i="8"/>
  <c r="P187" i="8"/>
  <c r="W187" i="8"/>
  <c r="P188" i="8"/>
  <c r="W188" i="8"/>
  <c r="P189" i="8"/>
  <c r="W189" i="8"/>
  <c r="P190" i="8"/>
  <c r="W190" i="8"/>
  <c r="P191" i="8"/>
  <c r="W191" i="8"/>
  <c r="P192" i="8"/>
  <c r="W192" i="8"/>
  <c r="P193" i="8"/>
  <c r="W193" i="8"/>
  <c r="P194" i="8"/>
  <c r="W194" i="8"/>
  <c r="P195" i="8"/>
  <c r="W195" i="8"/>
  <c r="P196" i="8"/>
  <c r="W196" i="8"/>
  <c r="P197" i="8"/>
  <c r="W197" i="8"/>
  <c r="P198" i="8"/>
  <c r="W198" i="8"/>
  <c r="P199" i="8"/>
  <c r="W199" i="8"/>
  <c r="P200" i="8"/>
  <c r="W200" i="8"/>
  <c r="P201" i="8"/>
  <c r="W201" i="8"/>
  <c r="P202" i="8"/>
  <c r="W202" i="8"/>
  <c r="P203" i="8"/>
  <c r="W203" i="8"/>
  <c r="P204" i="8"/>
  <c r="W204" i="8"/>
  <c r="P205" i="8"/>
  <c r="W205" i="8"/>
  <c r="P206" i="8"/>
  <c r="W206" i="8"/>
  <c r="P207" i="8"/>
  <c r="W207" i="8"/>
  <c r="P208" i="8"/>
  <c r="W208" i="8"/>
  <c r="P209" i="8"/>
  <c r="W209" i="8"/>
  <c r="P210" i="8"/>
  <c r="W210" i="8"/>
  <c r="P211" i="8"/>
  <c r="W211" i="8"/>
  <c r="P212" i="8"/>
  <c r="W212" i="8"/>
  <c r="P213" i="8"/>
  <c r="W213" i="8"/>
  <c r="P214" i="8"/>
  <c r="W214" i="8"/>
  <c r="P215" i="8"/>
  <c r="W215" i="8"/>
  <c r="P216" i="8"/>
  <c r="W216" i="8"/>
  <c r="P217" i="8"/>
  <c r="W217" i="8"/>
  <c r="P218" i="8"/>
  <c r="W218" i="8"/>
  <c r="P219" i="8"/>
  <c r="W219" i="8"/>
  <c r="P220" i="8"/>
  <c r="W220" i="8"/>
  <c r="P221" i="8"/>
  <c r="W221" i="8"/>
  <c r="P222" i="8"/>
  <c r="Q222" i="8"/>
  <c r="W222" i="8"/>
  <c r="P223" i="8"/>
  <c r="W223" i="8"/>
  <c r="P224" i="8"/>
  <c r="W224" i="8"/>
  <c r="P225" i="8"/>
  <c r="W225" i="8"/>
  <c r="P226" i="8"/>
  <c r="W226" i="8"/>
  <c r="P227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P250" i="8"/>
  <c r="W250" i="8"/>
  <c r="P251" i="8"/>
  <c r="W251" i="8"/>
  <c r="P252" i="8"/>
  <c r="Q252" i="8"/>
  <c r="W252" i="8"/>
  <c r="P253" i="8"/>
  <c r="W253" i="8"/>
  <c r="P254" i="8"/>
  <c r="W254" i="8"/>
  <c r="P255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P296" i="8"/>
  <c r="W296" i="8"/>
  <c r="P297" i="8"/>
  <c r="Q297" i="8"/>
  <c r="W297" i="8"/>
  <c r="P298" i="8"/>
  <c r="W298" i="8"/>
  <c r="P299" i="8"/>
  <c r="W299" i="8"/>
  <c r="P300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2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16" i="1"/>
  <c r="Y2" i="1"/>
  <c r="AB16" i="1" l="1"/>
  <c r="AB361" i="1"/>
  <c r="AA361" i="1"/>
  <c r="AA346" i="1"/>
  <c r="AA331" i="1"/>
  <c r="AA316" i="1"/>
  <c r="AA301" i="1"/>
  <c r="AA286" i="1"/>
  <c r="AA271" i="1"/>
  <c r="AA256" i="1"/>
  <c r="AA241" i="1"/>
  <c r="AA226" i="1"/>
  <c r="AA211" i="1"/>
  <c r="AA196" i="1"/>
  <c r="AA181" i="1"/>
  <c r="AA166" i="1"/>
  <c r="AA151" i="1"/>
  <c r="AA136" i="1"/>
  <c r="AA121" i="1"/>
  <c r="AA106" i="1"/>
  <c r="AA91" i="1"/>
  <c r="AA76" i="1"/>
  <c r="AA61" i="1"/>
  <c r="AA46" i="1"/>
  <c r="AA32" i="1"/>
  <c r="AA33" i="1"/>
  <c r="AA34" i="1"/>
  <c r="AA31" i="1"/>
  <c r="AA15" i="1"/>
  <c r="AA16" i="1"/>
  <c r="AA362" i="1"/>
  <c r="AA363" i="1"/>
  <c r="AA364" i="1"/>
  <c r="AA365" i="1"/>
  <c r="AA366" i="1"/>
  <c r="AA367" i="1"/>
  <c r="AA368" i="1"/>
  <c r="Z220" i="1" l="1"/>
  <c r="V3" i="1" l="1"/>
  <c r="U3" i="1" s="1"/>
  <c r="V4" i="1"/>
  <c r="U4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86" i="1"/>
  <c r="U86" i="1" s="1"/>
  <c r="V87" i="1"/>
  <c r="U87" i="1" s="1"/>
  <c r="V88" i="1"/>
  <c r="U88" i="1" s="1"/>
  <c r="V89" i="1"/>
  <c r="U89" i="1" s="1"/>
  <c r="V90" i="1"/>
  <c r="U90" i="1" s="1"/>
  <c r="V91" i="1"/>
  <c r="U91" i="1" s="1"/>
  <c r="V92" i="1"/>
  <c r="U92" i="1" s="1"/>
  <c r="V93" i="1"/>
  <c r="U93" i="1" s="1"/>
  <c r="V94" i="1"/>
  <c r="U94" i="1" s="1"/>
  <c r="V95" i="1"/>
  <c r="U95" i="1" s="1"/>
  <c r="V96" i="1"/>
  <c r="U96" i="1" s="1"/>
  <c r="V97" i="1"/>
  <c r="U97" i="1" s="1"/>
  <c r="V98" i="1"/>
  <c r="U98" i="1" s="1"/>
  <c r="V99" i="1"/>
  <c r="U99" i="1" s="1"/>
  <c r="V100" i="1"/>
  <c r="U100" i="1" s="1"/>
  <c r="V101" i="1"/>
  <c r="U101" i="1" s="1"/>
  <c r="V102" i="1"/>
  <c r="U102" i="1" s="1"/>
  <c r="V103" i="1"/>
  <c r="U103" i="1" s="1"/>
  <c r="V104" i="1"/>
  <c r="U104" i="1" s="1"/>
  <c r="V105" i="1"/>
  <c r="U105" i="1" s="1"/>
  <c r="V106" i="1"/>
  <c r="U106" i="1" s="1"/>
  <c r="V107" i="1"/>
  <c r="U107" i="1" s="1"/>
  <c r="V108" i="1"/>
  <c r="U108" i="1" s="1"/>
  <c r="V109" i="1"/>
  <c r="U109" i="1" s="1"/>
  <c r="V110" i="1"/>
  <c r="U110" i="1" s="1"/>
  <c r="V111" i="1"/>
  <c r="U111" i="1" s="1"/>
  <c r="V112" i="1"/>
  <c r="U112" i="1" s="1"/>
  <c r="V113" i="1"/>
  <c r="U113" i="1" s="1"/>
  <c r="V114" i="1"/>
  <c r="U114" i="1" s="1"/>
  <c r="V115" i="1"/>
  <c r="U115" i="1" s="1"/>
  <c r="V116" i="1"/>
  <c r="U116" i="1" s="1"/>
  <c r="V117" i="1"/>
  <c r="U117" i="1" s="1"/>
  <c r="V118" i="1"/>
  <c r="U118" i="1" s="1"/>
  <c r="V119" i="1"/>
  <c r="U119" i="1" s="1"/>
  <c r="V120" i="1"/>
  <c r="U120" i="1" s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U140" i="1" s="1"/>
  <c r="V141" i="1"/>
  <c r="U141" i="1" s="1"/>
  <c r="V142" i="1"/>
  <c r="U142" i="1" s="1"/>
  <c r="V143" i="1"/>
  <c r="U143" i="1" s="1"/>
  <c r="V144" i="1"/>
  <c r="U144" i="1" s="1"/>
  <c r="V145" i="1"/>
  <c r="U145" i="1" s="1"/>
  <c r="V146" i="1"/>
  <c r="U146" i="1" s="1"/>
  <c r="V147" i="1"/>
  <c r="U147" i="1" s="1"/>
  <c r="V148" i="1"/>
  <c r="U148" i="1" s="1"/>
  <c r="V149" i="1"/>
  <c r="U149" i="1" s="1"/>
  <c r="V150" i="1"/>
  <c r="U150" i="1" s="1"/>
  <c r="V151" i="1"/>
  <c r="U151" i="1" s="1"/>
  <c r="V152" i="1"/>
  <c r="U152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1" i="1"/>
  <c r="U161" i="1" s="1"/>
  <c r="V162" i="1"/>
  <c r="U162" i="1" s="1"/>
  <c r="V163" i="1"/>
  <c r="U163" i="1" s="1"/>
  <c r="V164" i="1"/>
  <c r="U164" i="1" s="1"/>
  <c r="V165" i="1"/>
  <c r="U165" i="1" s="1"/>
  <c r="V166" i="1"/>
  <c r="U166" i="1" s="1"/>
  <c r="V167" i="1"/>
  <c r="U167" i="1" s="1"/>
  <c r="V168" i="1"/>
  <c r="U168" i="1" s="1"/>
  <c r="V169" i="1"/>
  <c r="U169" i="1" s="1"/>
  <c r="V170" i="1"/>
  <c r="U170" i="1" s="1"/>
  <c r="V171" i="1"/>
  <c r="U171" i="1" s="1"/>
  <c r="V172" i="1"/>
  <c r="U172" i="1" s="1"/>
  <c r="V173" i="1"/>
  <c r="U173" i="1" s="1"/>
  <c r="V174" i="1"/>
  <c r="U174" i="1" s="1"/>
  <c r="V175" i="1"/>
  <c r="U175" i="1" s="1"/>
  <c r="V176" i="1"/>
  <c r="U176" i="1" s="1"/>
  <c r="V177" i="1"/>
  <c r="U177" i="1" s="1"/>
  <c r="V178" i="1"/>
  <c r="U178" i="1" s="1"/>
  <c r="V179" i="1"/>
  <c r="U179" i="1" s="1"/>
  <c r="V180" i="1"/>
  <c r="U180" i="1" s="1"/>
  <c r="V181" i="1"/>
  <c r="U181" i="1" s="1"/>
  <c r="V182" i="1"/>
  <c r="U182" i="1" s="1"/>
  <c r="V183" i="1"/>
  <c r="U183" i="1" s="1"/>
  <c r="V184" i="1"/>
  <c r="U184" i="1" s="1"/>
  <c r="V185" i="1"/>
  <c r="U185" i="1" s="1"/>
  <c r="V186" i="1"/>
  <c r="U186" i="1" s="1"/>
  <c r="V187" i="1"/>
  <c r="U187" i="1" s="1"/>
  <c r="V188" i="1"/>
  <c r="U188" i="1" s="1"/>
  <c r="V189" i="1"/>
  <c r="U189" i="1" s="1"/>
  <c r="V190" i="1"/>
  <c r="U190" i="1" s="1"/>
  <c r="V191" i="1"/>
  <c r="U191" i="1" s="1"/>
  <c r="V192" i="1"/>
  <c r="U192" i="1" s="1"/>
  <c r="V193" i="1"/>
  <c r="U193" i="1" s="1"/>
  <c r="V194" i="1"/>
  <c r="U194" i="1" s="1"/>
  <c r="V195" i="1"/>
  <c r="U195" i="1" s="1"/>
  <c r="V196" i="1"/>
  <c r="U196" i="1" s="1"/>
  <c r="V197" i="1"/>
  <c r="U197" i="1" s="1"/>
  <c r="V198" i="1"/>
  <c r="U198" i="1" s="1"/>
  <c r="V199" i="1"/>
  <c r="U199" i="1" s="1"/>
  <c r="V200" i="1"/>
  <c r="U200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7" i="1"/>
  <c r="U207" i="1" s="1"/>
  <c r="V208" i="1"/>
  <c r="U208" i="1" s="1"/>
  <c r="V209" i="1"/>
  <c r="U209" i="1" s="1"/>
  <c r="V210" i="1"/>
  <c r="U210" i="1" s="1"/>
  <c r="V211" i="1"/>
  <c r="U211" i="1" s="1"/>
  <c r="V212" i="1"/>
  <c r="U212" i="1" s="1"/>
  <c r="V213" i="1"/>
  <c r="U213" i="1" s="1"/>
  <c r="V214" i="1"/>
  <c r="U214" i="1" s="1"/>
  <c r="V215" i="1"/>
  <c r="U215" i="1" s="1"/>
  <c r="V216" i="1"/>
  <c r="U216" i="1" s="1"/>
  <c r="V217" i="1"/>
  <c r="U217" i="1" s="1"/>
  <c r="V218" i="1"/>
  <c r="U218" i="1" s="1"/>
  <c r="V219" i="1"/>
  <c r="U219" i="1" s="1"/>
  <c r="V220" i="1"/>
  <c r="U220" i="1" s="1"/>
  <c r="V221" i="1"/>
  <c r="U221" i="1" s="1"/>
  <c r="V222" i="1"/>
  <c r="U222" i="1" s="1"/>
  <c r="V223" i="1"/>
  <c r="U223" i="1" s="1"/>
  <c r="V224" i="1"/>
  <c r="U224" i="1" s="1"/>
  <c r="V225" i="1"/>
  <c r="U225" i="1" s="1"/>
  <c r="V226" i="1"/>
  <c r="U226" i="1" s="1"/>
  <c r="V227" i="1"/>
  <c r="U227" i="1" s="1"/>
  <c r="V228" i="1"/>
  <c r="U228" i="1" s="1"/>
  <c r="V229" i="1"/>
  <c r="U229" i="1" s="1"/>
  <c r="V230" i="1"/>
  <c r="U230" i="1" s="1"/>
  <c r="V231" i="1"/>
  <c r="U231" i="1" s="1"/>
  <c r="V232" i="1"/>
  <c r="U232" i="1" s="1"/>
  <c r="V233" i="1"/>
  <c r="U233" i="1" s="1"/>
  <c r="V234" i="1"/>
  <c r="U234" i="1" s="1"/>
  <c r="V235" i="1"/>
  <c r="U235" i="1" s="1"/>
  <c r="V236" i="1"/>
  <c r="U236" i="1" s="1"/>
  <c r="V237" i="1"/>
  <c r="U237" i="1" s="1"/>
  <c r="V238" i="1"/>
  <c r="U238" i="1" s="1"/>
  <c r="V239" i="1"/>
  <c r="U239" i="1" s="1"/>
  <c r="V240" i="1"/>
  <c r="U240" i="1" s="1"/>
  <c r="V241" i="1"/>
  <c r="U241" i="1" s="1"/>
  <c r="V242" i="1"/>
  <c r="U242" i="1" s="1"/>
  <c r="V243" i="1"/>
  <c r="U243" i="1" s="1"/>
  <c r="V244" i="1"/>
  <c r="U244" i="1" s="1"/>
  <c r="V245" i="1"/>
  <c r="U245" i="1" s="1"/>
  <c r="V246" i="1"/>
  <c r="U246" i="1" s="1"/>
  <c r="V247" i="1"/>
  <c r="U247" i="1" s="1"/>
  <c r="V248" i="1"/>
  <c r="U248" i="1" s="1"/>
  <c r="V249" i="1"/>
  <c r="U249" i="1" s="1"/>
  <c r="V250" i="1"/>
  <c r="U250" i="1" s="1"/>
  <c r="V251" i="1"/>
  <c r="U251" i="1" s="1"/>
  <c r="V252" i="1"/>
  <c r="U252" i="1" s="1"/>
  <c r="V253" i="1"/>
  <c r="U253" i="1" s="1"/>
  <c r="V254" i="1"/>
  <c r="U254" i="1" s="1"/>
  <c r="V255" i="1"/>
  <c r="U255" i="1" s="1"/>
  <c r="V256" i="1"/>
  <c r="U256" i="1" s="1"/>
  <c r="V257" i="1"/>
  <c r="U257" i="1" s="1"/>
  <c r="V258" i="1"/>
  <c r="U258" i="1" s="1"/>
  <c r="V259" i="1"/>
  <c r="U259" i="1" s="1"/>
  <c r="V260" i="1"/>
  <c r="U260" i="1" s="1"/>
  <c r="V261" i="1"/>
  <c r="U261" i="1" s="1"/>
  <c r="V262" i="1"/>
  <c r="U262" i="1" s="1"/>
  <c r="V263" i="1"/>
  <c r="U263" i="1" s="1"/>
  <c r="V264" i="1"/>
  <c r="U264" i="1" s="1"/>
  <c r="V265" i="1"/>
  <c r="U265" i="1" s="1"/>
  <c r="V266" i="1"/>
  <c r="U266" i="1" s="1"/>
  <c r="V267" i="1"/>
  <c r="U267" i="1" s="1"/>
  <c r="V268" i="1"/>
  <c r="U268" i="1" s="1"/>
  <c r="V269" i="1"/>
  <c r="U269" i="1" s="1"/>
  <c r="V270" i="1"/>
  <c r="U270" i="1" s="1"/>
  <c r="V271" i="1"/>
  <c r="U271" i="1" s="1"/>
  <c r="V272" i="1"/>
  <c r="U272" i="1" s="1"/>
  <c r="V273" i="1"/>
  <c r="U273" i="1" s="1"/>
  <c r="V274" i="1"/>
  <c r="U274" i="1" s="1"/>
  <c r="V275" i="1"/>
  <c r="U275" i="1" s="1"/>
  <c r="V276" i="1"/>
  <c r="U276" i="1" s="1"/>
  <c r="V277" i="1"/>
  <c r="U277" i="1" s="1"/>
  <c r="V278" i="1"/>
  <c r="U278" i="1" s="1"/>
  <c r="V279" i="1"/>
  <c r="U279" i="1" s="1"/>
  <c r="V280" i="1"/>
  <c r="U280" i="1" s="1"/>
  <c r="V281" i="1"/>
  <c r="U281" i="1" s="1"/>
  <c r="V282" i="1"/>
  <c r="U282" i="1" s="1"/>
  <c r="V283" i="1"/>
  <c r="U283" i="1" s="1"/>
  <c r="V284" i="1"/>
  <c r="U284" i="1" s="1"/>
  <c r="V285" i="1"/>
  <c r="U285" i="1" s="1"/>
  <c r="V286" i="1"/>
  <c r="U286" i="1" s="1"/>
  <c r="V287" i="1"/>
  <c r="U287" i="1" s="1"/>
  <c r="V288" i="1"/>
  <c r="U288" i="1" s="1"/>
  <c r="V289" i="1"/>
  <c r="U289" i="1" s="1"/>
  <c r="V290" i="1"/>
  <c r="U290" i="1" s="1"/>
  <c r="V291" i="1"/>
  <c r="U291" i="1" s="1"/>
  <c r="V292" i="1"/>
  <c r="U292" i="1" s="1"/>
  <c r="V293" i="1"/>
  <c r="U293" i="1" s="1"/>
  <c r="V294" i="1"/>
  <c r="U294" i="1" s="1"/>
  <c r="V295" i="1"/>
  <c r="U295" i="1" s="1"/>
  <c r="V296" i="1"/>
  <c r="U296" i="1" s="1"/>
  <c r="V297" i="1"/>
  <c r="U297" i="1" s="1"/>
  <c r="V298" i="1"/>
  <c r="U298" i="1" s="1"/>
  <c r="V299" i="1"/>
  <c r="U299" i="1" s="1"/>
  <c r="V300" i="1"/>
  <c r="U300" i="1" s="1"/>
  <c r="V301" i="1"/>
  <c r="U301" i="1" s="1"/>
  <c r="V302" i="1"/>
  <c r="U302" i="1" s="1"/>
  <c r="V303" i="1"/>
  <c r="U303" i="1" s="1"/>
  <c r="V304" i="1"/>
  <c r="U304" i="1" s="1"/>
  <c r="V305" i="1"/>
  <c r="U305" i="1" s="1"/>
  <c r="V306" i="1"/>
  <c r="U306" i="1" s="1"/>
  <c r="V307" i="1"/>
  <c r="U307" i="1" s="1"/>
  <c r="V308" i="1"/>
  <c r="U308" i="1" s="1"/>
  <c r="V309" i="1"/>
  <c r="U309" i="1" s="1"/>
  <c r="V310" i="1"/>
  <c r="U310" i="1" s="1"/>
  <c r="V311" i="1"/>
  <c r="U311" i="1" s="1"/>
  <c r="V312" i="1"/>
  <c r="U312" i="1" s="1"/>
  <c r="V313" i="1"/>
  <c r="U313" i="1" s="1"/>
  <c r="V314" i="1"/>
  <c r="U314" i="1" s="1"/>
  <c r="V315" i="1"/>
  <c r="U315" i="1" s="1"/>
  <c r="V316" i="1"/>
  <c r="U316" i="1" s="1"/>
  <c r="V317" i="1"/>
  <c r="U317" i="1" s="1"/>
  <c r="V318" i="1"/>
  <c r="U318" i="1" s="1"/>
  <c r="V319" i="1"/>
  <c r="U319" i="1" s="1"/>
  <c r="V320" i="1"/>
  <c r="U320" i="1" s="1"/>
  <c r="V321" i="1"/>
  <c r="U321" i="1" s="1"/>
  <c r="V322" i="1"/>
  <c r="U322" i="1" s="1"/>
  <c r="V323" i="1"/>
  <c r="U323" i="1" s="1"/>
  <c r="V324" i="1"/>
  <c r="U324" i="1" s="1"/>
  <c r="V325" i="1"/>
  <c r="U325" i="1" s="1"/>
  <c r="V326" i="1"/>
  <c r="U326" i="1" s="1"/>
  <c r="V327" i="1"/>
  <c r="U327" i="1" s="1"/>
  <c r="V328" i="1"/>
  <c r="U328" i="1" s="1"/>
  <c r="V329" i="1"/>
  <c r="U329" i="1" s="1"/>
  <c r="V330" i="1"/>
  <c r="U330" i="1" s="1"/>
  <c r="V331" i="1"/>
  <c r="U331" i="1" s="1"/>
  <c r="V332" i="1"/>
  <c r="U332" i="1" s="1"/>
  <c r="V333" i="1"/>
  <c r="U333" i="1" s="1"/>
  <c r="V334" i="1"/>
  <c r="U334" i="1" s="1"/>
  <c r="V335" i="1"/>
  <c r="U335" i="1" s="1"/>
  <c r="V336" i="1"/>
  <c r="U336" i="1" s="1"/>
  <c r="V337" i="1"/>
  <c r="U337" i="1" s="1"/>
  <c r="V338" i="1"/>
  <c r="U338" i="1" s="1"/>
  <c r="V339" i="1"/>
  <c r="U339" i="1" s="1"/>
  <c r="V340" i="1"/>
  <c r="U340" i="1" s="1"/>
  <c r="V341" i="1"/>
  <c r="U341" i="1" s="1"/>
  <c r="V342" i="1"/>
  <c r="U342" i="1" s="1"/>
  <c r="V343" i="1"/>
  <c r="U343" i="1" s="1"/>
  <c r="V344" i="1"/>
  <c r="U344" i="1" s="1"/>
  <c r="V345" i="1"/>
  <c r="U345" i="1" s="1"/>
  <c r="V346" i="1"/>
  <c r="U346" i="1" s="1"/>
  <c r="V347" i="1"/>
  <c r="U347" i="1" s="1"/>
  <c r="V348" i="1"/>
  <c r="U348" i="1" s="1"/>
  <c r="V349" i="1"/>
  <c r="U349" i="1" s="1"/>
  <c r="V350" i="1"/>
  <c r="U350" i="1" s="1"/>
  <c r="V351" i="1"/>
  <c r="U351" i="1" s="1"/>
  <c r="V352" i="1"/>
  <c r="U352" i="1" s="1"/>
  <c r="V353" i="1"/>
  <c r="U353" i="1" s="1"/>
  <c r="V354" i="1"/>
  <c r="U354" i="1" s="1"/>
  <c r="V355" i="1"/>
  <c r="U355" i="1" s="1"/>
  <c r="V356" i="1"/>
  <c r="U356" i="1" s="1"/>
  <c r="V357" i="1"/>
  <c r="U357" i="1" s="1"/>
  <c r="V358" i="1"/>
  <c r="U358" i="1" s="1"/>
  <c r="V359" i="1"/>
  <c r="U359" i="1" s="1"/>
  <c r="V360" i="1"/>
  <c r="U360" i="1" s="1"/>
  <c r="V361" i="1"/>
  <c r="U361" i="1" s="1"/>
  <c r="V362" i="1"/>
  <c r="U362" i="1" s="1"/>
  <c r="V363" i="1"/>
  <c r="U363" i="1" s="1"/>
  <c r="V364" i="1"/>
  <c r="U364" i="1" s="1"/>
  <c r="V365" i="1"/>
  <c r="U365" i="1" s="1"/>
  <c r="V366" i="1"/>
  <c r="U366" i="1" s="1"/>
  <c r="V367" i="1"/>
  <c r="U367" i="1" s="1"/>
  <c r="V368" i="1"/>
  <c r="U368" i="1" s="1"/>
  <c r="V2" i="1"/>
  <c r="U2" i="1" s="1"/>
  <c r="Z17" i="1" l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AA2" i="1"/>
  <c r="AB2" i="1"/>
  <c r="AA3" i="1"/>
  <c r="AB3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B15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B31" i="1"/>
  <c r="AB32" i="1"/>
  <c r="AB33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B362" i="1"/>
  <c r="AB363" i="1"/>
  <c r="AB364" i="1"/>
  <c r="AB365" i="1"/>
  <c r="AB366" i="1"/>
  <c r="AB367" i="1"/>
  <c r="AB368" i="1"/>
  <c r="Y363" i="1"/>
  <c r="Y364" i="1"/>
  <c r="Y365" i="1"/>
  <c r="Y366" i="1"/>
  <c r="Y367" i="1"/>
  <c r="Y368" i="1"/>
  <c r="Y362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47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32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17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02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287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72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57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42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27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12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197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82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67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52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37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22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07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92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77" i="1"/>
  <c r="Y3" i="1"/>
  <c r="Y4" i="1"/>
  <c r="Y5" i="1"/>
  <c r="Y6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62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47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32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17" i="1"/>
  <c r="Y8" i="1"/>
  <c r="Y9" i="1"/>
  <c r="Y10" i="1"/>
  <c r="Y11" i="1"/>
  <c r="Y12" i="1"/>
  <c r="Y13" i="1"/>
  <c r="Y14" i="1"/>
  <c r="Y15" i="1"/>
  <c r="Y7" i="1"/>
  <c r="Y361" i="1"/>
  <c r="Y346" i="1"/>
  <c r="Y331" i="1"/>
  <c r="Y316" i="1"/>
  <c r="Y301" i="1"/>
  <c r="Y286" i="1"/>
  <c r="Y271" i="1"/>
  <c r="Y256" i="1"/>
  <c r="Y241" i="1"/>
  <c r="Y226" i="1"/>
  <c r="Y211" i="1"/>
  <c r="Y196" i="1"/>
  <c r="Y181" i="1"/>
  <c r="Y166" i="1"/>
  <c r="Y151" i="1"/>
  <c r="Y136" i="1"/>
  <c r="Y121" i="1"/>
  <c r="Y106" i="1"/>
  <c r="Y91" i="1"/>
  <c r="Y76" i="1"/>
  <c r="Y61" i="1"/>
  <c r="Y46" i="1"/>
  <c r="Y31" i="1"/>
  <c r="Y16" i="1"/>
</calcChain>
</file>

<file path=xl/sharedStrings.xml><?xml version="1.0" encoding="utf-8"?>
<sst xmlns="http://schemas.openxmlformats.org/spreadsheetml/2006/main" count="107" uniqueCount="57">
  <si>
    <t>日期</t>
  </si>
  <si>
    <t>时间</t>
  </si>
  <si>
    <t>百叶角度β</t>
  </si>
  <si>
    <t>遮阳高度ε</t>
  </si>
  <si>
    <t>开窗角度θ</t>
  </si>
  <si>
    <t>室外照度</t>
  </si>
  <si>
    <t>室内照度</t>
  </si>
  <si>
    <t>预测室内照度</t>
  </si>
  <si>
    <t>SF</t>
  </si>
  <si>
    <t>室外风速</t>
  </si>
  <si>
    <t>室外CO2浓度</t>
  </si>
  <si>
    <t>室内CO2浓度</t>
  </si>
  <si>
    <t>预测室内CO2浓度</t>
  </si>
  <si>
    <t>修正系数b</t>
  </si>
  <si>
    <t>室外温度</t>
  </si>
  <si>
    <t>室内温度</t>
  </si>
  <si>
    <t>预测室内温度</t>
  </si>
  <si>
    <t>修正温度ΔT</t>
  </si>
  <si>
    <t>室外噪声</t>
  </si>
  <si>
    <t>室内噪声</t>
  </si>
  <si>
    <t>预测室内噪声</t>
  </si>
  <si>
    <t>2空温</t>
  </si>
  <si>
    <t>2照度</t>
  </si>
  <si>
    <t>3空温</t>
  </si>
  <si>
    <t>3照度</t>
  </si>
  <si>
    <t>4噪声</t>
  </si>
  <si>
    <t>5噪声</t>
  </si>
  <si>
    <t>38风速</t>
  </si>
  <si>
    <t xml:space="preserve">3CO2 </t>
  </si>
  <si>
    <t xml:space="preserve">2CO2 </t>
  </si>
  <si>
    <t>修正室外温度</t>
  </si>
  <si>
    <t>修正室外噪声</t>
  </si>
  <si>
    <t>修正风速</t>
  </si>
  <si>
    <t>系数</t>
  </si>
  <si>
    <t>修正室内照度</t>
  </si>
  <si>
    <t>修正室内CO2</t>
  </si>
  <si>
    <t>修正室内噪声</t>
  </si>
  <si>
    <t>噪声差值</t>
  </si>
  <si>
    <t>由室外传入室内的噪声</t>
  </si>
  <si>
    <t>综合舒适度</t>
  </si>
  <si>
    <t>模拟照度</t>
  </si>
  <si>
    <t>模拟噪声</t>
  </si>
  <si>
    <t>模拟温度</t>
  </si>
  <si>
    <t>模拟CO2</t>
  </si>
  <si>
    <t>ERROR-CO2</t>
    <phoneticPr fontId="1" type="noConversion"/>
  </si>
  <si>
    <t>ERROR-噪声</t>
    <phoneticPr fontId="1" type="noConversion"/>
  </si>
  <si>
    <t>组合墙隔声量</t>
    <phoneticPr fontId="1" type="noConversion"/>
  </si>
  <si>
    <t>由室外传入室内的噪声</t>
    <phoneticPr fontId="1" type="noConversion"/>
  </si>
  <si>
    <t>ERROR-temperature</t>
  </si>
  <si>
    <t>ERROR-illumination</t>
  </si>
  <si>
    <t>温度相对误差</t>
    <phoneticPr fontId="1" type="noConversion"/>
  </si>
  <si>
    <t>照度相对误差</t>
    <phoneticPr fontId="1" type="noConversion"/>
  </si>
  <si>
    <t>CO2相对误差</t>
    <phoneticPr fontId="1" type="noConversion"/>
  </si>
  <si>
    <t>噪声相对误差</t>
    <phoneticPr fontId="1" type="noConversion"/>
  </si>
  <si>
    <t>综合舒适度</t>
    <phoneticPr fontId="1" type="noConversion"/>
  </si>
  <si>
    <t>修正室内温度</t>
    <phoneticPr fontId="1" type="noConversion"/>
  </si>
  <si>
    <t>修正室内照度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</si>
</sst>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h:mm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95959"/>
      <name val="等线"/>
      <family val="3"/>
      <charset val="134"/>
      <scheme val="minor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21" fontId="0" fillId="2" borderId="0" xfId="0" applyNumberFormat="1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" fontId="0" fillId="3" borderId="2" xfId="0" applyNumberForma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vertical="center"/>
    </xf>
    <xf numFmtId="1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20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/>
    </xf>
    <xf numFmtId="20" fontId="0" fillId="0" borderId="0" xfId="0" applyNumberFormat="1" applyAlignment="1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 readingOrder="1"/>
    </xf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0" fontId="0" fillId="7" borderId="0" xfId="0" applyFill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Measured</c:v>
          </c:tx>
          <c:spPr>
            <a:ln>
              <a:solidFill>
                <a:schemeClr val="bg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'9.16预测'!$L$2:$L$368</c:f>
              <c:numCache>
                <c:formatCode>General</c:formatCode>
                <c:ptCount val="367"/>
                <c:pt idx="0">
                  <c:v>506</c:v>
                </c:pt>
                <c:pt idx="1">
                  <c:v>513</c:v>
                </c:pt>
                <c:pt idx="2">
                  <c:v>513</c:v>
                </c:pt>
                <c:pt idx="3">
                  <c:v>514</c:v>
                </c:pt>
                <c:pt idx="4">
                  <c:v>512</c:v>
                </c:pt>
                <c:pt idx="5">
                  <c:v>512</c:v>
                </c:pt>
                <c:pt idx="6">
                  <c:v>513</c:v>
                </c:pt>
                <c:pt idx="7">
                  <c:v>515</c:v>
                </c:pt>
                <c:pt idx="8">
                  <c:v>515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522</c:v>
                </c:pt>
                <c:pt idx="13">
                  <c:v>522</c:v>
                </c:pt>
                <c:pt idx="14">
                  <c:v>523</c:v>
                </c:pt>
                <c:pt idx="15">
                  <c:v>525</c:v>
                </c:pt>
                <c:pt idx="16">
                  <c:v>528</c:v>
                </c:pt>
                <c:pt idx="17">
                  <c:v>547</c:v>
                </c:pt>
                <c:pt idx="18">
                  <c:v>548</c:v>
                </c:pt>
                <c:pt idx="19">
                  <c:v>545</c:v>
                </c:pt>
                <c:pt idx="20">
                  <c:v>543</c:v>
                </c:pt>
                <c:pt idx="21">
                  <c:v>543</c:v>
                </c:pt>
                <c:pt idx="22">
                  <c:v>540</c:v>
                </c:pt>
                <c:pt idx="23">
                  <c:v>542</c:v>
                </c:pt>
                <c:pt idx="24">
                  <c:v>543</c:v>
                </c:pt>
                <c:pt idx="25">
                  <c:v>544</c:v>
                </c:pt>
                <c:pt idx="26">
                  <c:v>545</c:v>
                </c:pt>
                <c:pt idx="27">
                  <c:v>545</c:v>
                </c:pt>
                <c:pt idx="28">
                  <c:v>545</c:v>
                </c:pt>
                <c:pt idx="29">
                  <c:v>547</c:v>
                </c:pt>
                <c:pt idx="30">
                  <c:v>550</c:v>
                </c:pt>
                <c:pt idx="31">
                  <c:v>548</c:v>
                </c:pt>
                <c:pt idx="32">
                  <c:v>547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550</c:v>
                </c:pt>
                <c:pt idx="37">
                  <c:v>553</c:v>
                </c:pt>
                <c:pt idx="38">
                  <c:v>557</c:v>
                </c:pt>
                <c:pt idx="39">
                  <c:v>558</c:v>
                </c:pt>
                <c:pt idx="40">
                  <c:v>560</c:v>
                </c:pt>
                <c:pt idx="41">
                  <c:v>560</c:v>
                </c:pt>
                <c:pt idx="42">
                  <c:v>561</c:v>
                </c:pt>
                <c:pt idx="43">
                  <c:v>564</c:v>
                </c:pt>
                <c:pt idx="44">
                  <c:v>566</c:v>
                </c:pt>
                <c:pt idx="45">
                  <c:v>567</c:v>
                </c:pt>
                <c:pt idx="46">
                  <c:v>567</c:v>
                </c:pt>
                <c:pt idx="47">
                  <c:v>567</c:v>
                </c:pt>
                <c:pt idx="48">
                  <c:v>573</c:v>
                </c:pt>
                <c:pt idx="49">
                  <c:v>573</c:v>
                </c:pt>
                <c:pt idx="50">
                  <c:v>573</c:v>
                </c:pt>
                <c:pt idx="51">
                  <c:v>571</c:v>
                </c:pt>
                <c:pt idx="52">
                  <c:v>568</c:v>
                </c:pt>
                <c:pt idx="53">
                  <c:v>567</c:v>
                </c:pt>
                <c:pt idx="54">
                  <c:v>569</c:v>
                </c:pt>
                <c:pt idx="55">
                  <c:v>567</c:v>
                </c:pt>
                <c:pt idx="56">
                  <c:v>567</c:v>
                </c:pt>
                <c:pt idx="57">
                  <c:v>563</c:v>
                </c:pt>
                <c:pt idx="58">
                  <c:v>562</c:v>
                </c:pt>
                <c:pt idx="59">
                  <c:v>561</c:v>
                </c:pt>
                <c:pt idx="60">
                  <c:v>562</c:v>
                </c:pt>
                <c:pt idx="61">
                  <c:v>558</c:v>
                </c:pt>
                <c:pt idx="62">
                  <c:v>558</c:v>
                </c:pt>
                <c:pt idx="63">
                  <c:v>559</c:v>
                </c:pt>
                <c:pt idx="64">
                  <c:v>561</c:v>
                </c:pt>
                <c:pt idx="65">
                  <c:v>567</c:v>
                </c:pt>
                <c:pt idx="66">
                  <c:v>569</c:v>
                </c:pt>
                <c:pt idx="67">
                  <c:v>568</c:v>
                </c:pt>
                <c:pt idx="68">
                  <c:v>575</c:v>
                </c:pt>
                <c:pt idx="69">
                  <c:v>577</c:v>
                </c:pt>
                <c:pt idx="70">
                  <c:v>573</c:v>
                </c:pt>
                <c:pt idx="71">
                  <c:v>569</c:v>
                </c:pt>
                <c:pt idx="72">
                  <c:v>568</c:v>
                </c:pt>
                <c:pt idx="73">
                  <c:v>570</c:v>
                </c:pt>
                <c:pt idx="74">
                  <c:v>569</c:v>
                </c:pt>
                <c:pt idx="75">
                  <c:v>570</c:v>
                </c:pt>
                <c:pt idx="76">
                  <c:v>568</c:v>
                </c:pt>
                <c:pt idx="77">
                  <c:v>571</c:v>
                </c:pt>
                <c:pt idx="78">
                  <c:v>573</c:v>
                </c:pt>
                <c:pt idx="79">
                  <c:v>573</c:v>
                </c:pt>
                <c:pt idx="80">
                  <c:v>575</c:v>
                </c:pt>
                <c:pt idx="81">
                  <c:v>577</c:v>
                </c:pt>
                <c:pt idx="82">
                  <c:v>577</c:v>
                </c:pt>
                <c:pt idx="83">
                  <c:v>579</c:v>
                </c:pt>
                <c:pt idx="84">
                  <c:v>579</c:v>
                </c:pt>
                <c:pt idx="85">
                  <c:v>579</c:v>
                </c:pt>
                <c:pt idx="86">
                  <c:v>581</c:v>
                </c:pt>
                <c:pt idx="87">
                  <c:v>581</c:v>
                </c:pt>
                <c:pt idx="88">
                  <c:v>579</c:v>
                </c:pt>
                <c:pt idx="89">
                  <c:v>580</c:v>
                </c:pt>
                <c:pt idx="90">
                  <c:v>583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588</c:v>
                </c:pt>
                <c:pt idx="95">
                  <c:v>587</c:v>
                </c:pt>
                <c:pt idx="96">
                  <c:v>588</c:v>
                </c:pt>
                <c:pt idx="97">
                  <c:v>590</c:v>
                </c:pt>
                <c:pt idx="98">
                  <c:v>603</c:v>
                </c:pt>
                <c:pt idx="99">
                  <c:v>599</c:v>
                </c:pt>
                <c:pt idx="100">
                  <c:v>597</c:v>
                </c:pt>
                <c:pt idx="101">
                  <c:v>600</c:v>
                </c:pt>
                <c:pt idx="102">
                  <c:v>601</c:v>
                </c:pt>
                <c:pt idx="103">
                  <c:v>611</c:v>
                </c:pt>
                <c:pt idx="104">
                  <c:v>609</c:v>
                </c:pt>
                <c:pt idx="105">
                  <c:v>605</c:v>
                </c:pt>
                <c:pt idx="106">
                  <c:v>602</c:v>
                </c:pt>
                <c:pt idx="107">
                  <c:v>587</c:v>
                </c:pt>
                <c:pt idx="108">
                  <c:v>580</c:v>
                </c:pt>
                <c:pt idx="109">
                  <c:v>576</c:v>
                </c:pt>
                <c:pt idx="110">
                  <c:v>559</c:v>
                </c:pt>
                <c:pt idx="111">
                  <c:v>539</c:v>
                </c:pt>
                <c:pt idx="112">
                  <c:v>521</c:v>
                </c:pt>
                <c:pt idx="113">
                  <c:v>509</c:v>
                </c:pt>
                <c:pt idx="114">
                  <c:v>509</c:v>
                </c:pt>
                <c:pt idx="115">
                  <c:v>505</c:v>
                </c:pt>
                <c:pt idx="116">
                  <c:v>495</c:v>
                </c:pt>
                <c:pt idx="117">
                  <c:v>486</c:v>
                </c:pt>
                <c:pt idx="118">
                  <c:v>483</c:v>
                </c:pt>
                <c:pt idx="119">
                  <c:v>479</c:v>
                </c:pt>
                <c:pt idx="120">
                  <c:v>477</c:v>
                </c:pt>
                <c:pt idx="121">
                  <c:v>478</c:v>
                </c:pt>
                <c:pt idx="122">
                  <c:v>474</c:v>
                </c:pt>
                <c:pt idx="123">
                  <c:v>496</c:v>
                </c:pt>
                <c:pt idx="124">
                  <c:v>495</c:v>
                </c:pt>
                <c:pt idx="125">
                  <c:v>494</c:v>
                </c:pt>
                <c:pt idx="126">
                  <c:v>491</c:v>
                </c:pt>
                <c:pt idx="127">
                  <c:v>491</c:v>
                </c:pt>
                <c:pt idx="128">
                  <c:v>488</c:v>
                </c:pt>
                <c:pt idx="129">
                  <c:v>487</c:v>
                </c:pt>
                <c:pt idx="130">
                  <c:v>487</c:v>
                </c:pt>
                <c:pt idx="131">
                  <c:v>491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496</c:v>
                </c:pt>
                <c:pt idx="136">
                  <c:v>497</c:v>
                </c:pt>
                <c:pt idx="137">
                  <c:v>506</c:v>
                </c:pt>
                <c:pt idx="138">
                  <c:v>509</c:v>
                </c:pt>
                <c:pt idx="139">
                  <c:v>508</c:v>
                </c:pt>
                <c:pt idx="140">
                  <c:v>509</c:v>
                </c:pt>
                <c:pt idx="141">
                  <c:v>512</c:v>
                </c:pt>
                <c:pt idx="142">
                  <c:v>513</c:v>
                </c:pt>
                <c:pt idx="143">
                  <c:v>515</c:v>
                </c:pt>
                <c:pt idx="144">
                  <c:v>516</c:v>
                </c:pt>
                <c:pt idx="145">
                  <c:v>516</c:v>
                </c:pt>
                <c:pt idx="146">
                  <c:v>519</c:v>
                </c:pt>
                <c:pt idx="147">
                  <c:v>520</c:v>
                </c:pt>
                <c:pt idx="148">
                  <c:v>521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525</c:v>
                </c:pt>
                <c:pt idx="155">
                  <c:v>524</c:v>
                </c:pt>
                <c:pt idx="156">
                  <c:v>527</c:v>
                </c:pt>
                <c:pt idx="157">
                  <c:v>524</c:v>
                </c:pt>
                <c:pt idx="158">
                  <c:v>524</c:v>
                </c:pt>
                <c:pt idx="159">
                  <c:v>524</c:v>
                </c:pt>
                <c:pt idx="160">
                  <c:v>522</c:v>
                </c:pt>
                <c:pt idx="161">
                  <c:v>523</c:v>
                </c:pt>
                <c:pt idx="162">
                  <c:v>524</c:v>
                </c:pt>
                <c:pt idx="163">
                  <c:v>524</c:v>
                </c:pt>
                <c:pt idx="164">
                  <c:v>524</c:v>
                </c:pt>
                <c:pt idx="165">
                  <c:v>523</c:v>
                </c:pt>
                <c:pt idx="166">
                  <c:v>523</c:v>
                </c:pt>
                <c:pt idx="167">
                  <c:v>525</c:v>
                </c:pt>
                <c:pt idx="168">
                  <c:v>527</c:v>
                </c:pt>
                <c:pt idx="169">
                  <c:v>528</c:v>
                </c:pt>
                <c:pt idx="170">
                  <c:v>527</c:v>
                </c:pt>
                <c:pt idx="171">
                  <c:v>512</c:v>
                </c:pt>
                <c:pt idx="172">
                  <c:v>509</c:v>
                </c:pt>
                <c:pt idx="173">
                  <c:v>497</c:v>
                </c:pt>
                <c:pt idx="174">
                  <c:v>481</c:v>
                </c:pt>
                <c:pt idx="175">
                  <c:v>462</c:v>
                </c:pt>
                <c:pt idx="176">
                  <c:v>447</c:v>
                </c:pt>
                <c:pt idx="177">
                  <c:v>431</c:v>
                </c:pt>
                <c:pt idx="178">
                  <c:v>421</c:v>
                </c:pt>
                <c:pt idx="179">
                  <c:v>411</c:v>
                </c:pt>
                <c:pt idx="180">
                  <c:v>403</c:v>
                </c:pt>
                <c:pt idx="181">
                  <c:v>399</c:v>
                </c:pt>
                <c:pt idx="182">
                  <c:v>397</c:v>
                </c:pt>
                <c:pt idx="183">
                  <c:v>397</c:v>
                </c:pt>
                <c:pt idx="184">
                  <c:v>395</c:v>
                </c:pt>
                <c:pt idx="185">
                  <c:v>393</c:v>
                </c:pt>
                <c:pt idx="186">
                  <c:v>392</c:v>
                </c:pt>
                <c:pt idx="187">
                  <c:v>391</c:v>
                </c:pt>
                <c:pt idx="188">
                  <c:v>391</c:v>
                </c:pt>
                <c:pt idx="189">
                  <c:v>390</c:v>
                </c:pt>
                <c:pt idx="190">
                  <c:v>390</c:v>
                </c:pt>
                <c:pt idx="191">
                  <c:v>389</c:v>
                </c:pt>
                <c:pt idx="192">
                  <c:v>390</c:v>
                </c:pt>
                <c:pt idx="193">
                  <c:v>389</c:v>
                </c:pt>
                <c:pt idx="194">
                  <c:v>389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390</c:v>
                </c:pt>
                <c:pt idx="199">
                  <c:v>390</c:v>
                </c:pt>
                <c:pt idx="200">
                  <c:v>391</c:v>
                </c:pt>
                <c:pt idx="201">
                  <c:v>391</c:v>
                </c:pt>
                <c:pt idx="202">
                  <c:v>390</c:v>
                </c:pt>
                <c:pt idx="203">
                  <c:v>390</c:v>
                </c:pt>
                <c:pt idx="204">
                  <c:v>389</c:v>
                </c:pt>
                <c:pt idx="205">
                  <c:v>391</c:v>
                </c:pt>
                <c:pt idx="206">
                  <c:v>393</c:v>
                </c:pt>
                <c:pt idx="207">
                  <c:v>392</c:v>
                </c:pt>
                <c:pt idx="208">
                  <c:v>393</c:v>
                </c:pt>
                <c:pt idx="209">
                  <c:v>392</c:v>
                </c:pt>
                <c:pt idx="210">
                  <c:v>389</c:v>
                </c:pt>
                <c:pt idx="211">
                  <c:v>389</c:v>
                </c:pt>
                <c:pt idx="212">
                  <c:v>389</c:v>
                </c:pt>
                <c:pt idx="213">
                  <c:v>389</c:v>
                </c:pt>
                <c:pt idx="214">
                  <c:v>390</c:v>
                </c:pt>
                <c:pt idx="215">
                  <c:v>391</c:v>
                </c:pt>
                <c:pt idx="216">
                  <c:v>391</c:v>
                </c:pt>
                <c:pt idx="217">
                  <c:v>389</c:v>
                </c:pt>
                <c:pt idx="218">
                  <c:v>391</c:v>
                </c:pt>
                <c:pt idx="219">
                  <c:v>407</c:v>
                </c:pt>
                <c:pt idx="220">
                  <c:v>425</c:v>
                </c:pt>
                <c:pt idx="221">
                  <c:v>423</c:v>
                </c:pt>
                <c:pt idx="222">
                  <c:v>415</c:v>
                </c:pt>
                <c:pt idx="223">
                  <c:v>411</c:v>
                </c:pt>
                <c:pt idx="224">
                  <c:v>418</c:v>
                </c:pt>
                <c:pt idx="225">
                  <c:v>413</c:v>
                </c:pt>
                <c:pt idx="226">
                  <c:v>406</c:v>
                </c:pt>
                <c:pt idx="227">
                  <c:v>400</c:v>
                </c:pt>
                <c:pt idx="228">
                  <c:v>397</c:v>
                </c:pt>
                <c:pt idx="229">
                  <c:v>396</c:v>
                </c:pt>
                <c:pt idx="230">
                  <c:v>397</c:v>
                </c:pt>
                <c:pt idx="231">
                  <c:v>397</c:v>
                </c:pt>
                <c:pt idx="232">
                  <c:v>409</c:v>
                </c:pt>
                <c:pt idx="233">
                  <c:v>410</c:v>
                </c:pt>
                <c:pt idx="234">
                  <c:v>409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421</c:v>
                </c:pt>
                <c:pt idx="239">
                  <c:v>422</c:v>
                </c:pt>
                <c:pt idx="240">
                  <c:v>421</c:v>
                </c:pt>
                <c:pt idx="241">
                  <c:v>423</c:v>
                </c:pt>
                <c:pt idx="242">
                  <c:v>434</c:v>
                </c:pt>
                <c:pt idx="243">
                  <c:v>444</c:v>
                </c:pt>
                <c:pt idx="244">
                  <c:v>465</c:v>
                </c:pt>
                <c:pt idx="245">
                  <c:v>475</c:v>
                </c:pt>
                <c:pt idx="246">
                  <c:v>486</c:v>
                </c:pt>
                <c:pt idx="247">
                  <c:v>482</c:v>
                </c:pt>
                <c:pt idx="248">
                  <c:v>480</c:v>
                </c:pt>
                <c:pt idx="249">
                  <c:v>480</c:v>
                </c:pt>
                <c:pt idx="250">
                  <c:v>468</c:v>
                </c:pt>
                <c:pt idx="251">
                  <c:v>452</c:v>
                </c:pt>
                <c:pt idx="252">
                  <c:v>438</c:v>
                </c:pt>
                <c:pt idx="253">
                  <c:v>430</c:v>
                </c:pt>
                <c:pt idx="254">
                  <c:v>421</c:v>
                </c:pt>
                <c:pt idx="255">
                  <c:v>416</c:v>
                </c:pt>
                <c:pt idx="256">
                  <c:v>440</c:v>
                </c:pt>
                <c:pt idx="257">
                  <c:v>432</c:v>
                </c:pt>
                <c:pt idx="258">
                  <c:v>432</c:v>
                </c:pt>
                <c:pt idx="259">
                  <c:v>433</c:v>
                </c:pt>
                <c:pt idx="260">
                  <c:v>428</c:v>
                </c:pt>
                <c:pt idx="261">
                  <c:v>433</c:v>
                </c:pt>
                <c:pt idx="262">
                  <c:v>431</c:v>
                </c:pt>
                <c:pt idx="263">
                  <c:v>431</c:v>
                </c:pt>
                <c:pt idx="264">
                  <c:v>427</c:v>
                </c:pt>
                <c:pt idx="265">
                  <c:v>425</c:v>
                </c:pt>
                <c:pt idx="266">
                  <c:v>419</c:v>
                </c:pt>
                <c:pt idx="267">
                  <c:v>419</c:v>
                </c:pt>
                <c:pt idx="268">
                  <c:v>435</c:v>
                </c:pt>
                <c:pt idx="269">
                  <c:v>428</c:v>
                </c:pt>
                <c:pt idx="270">
                  <c:v>417</c:v>
                </c:pt>
                <c:pt idx="271">
                  <c:v>407</c:v>
                </c:pt>
                <c:pt idx="272">
                  <c:v>400</c:v>
                </c:pt>
                <c:pt idx="273">
                  <c:v>397</c:v>
                </c:pt>
                <c:pt idx="274">
                  <c:v>395</c:v>
                </c:pt>
                <c:pt idx="275">
                  <c:v>393</c:v>
                </c:pt>
                <c:pt idx="276">
                  <c:v>392</c:v>
                </c:pt>
                <c:pt idx="277">
                  <c:v>394</c:v>
                </c:pt>
                <c:pt idx="278">
                  <c:v>395</c:v>
                </c:pt>
                <c:pt idx="279">
                  <c:v>394</c:v>
                </c:pt>
                <c:pt idx="280">
                  <c:v>394</c:v>
                </c:pt>
                <c:pt idx="281">
                  <c:v>395</c:v>
                </c:pt>
                <c:pt idx="282">
                  <c:v>395</c:v>
                </c:pt>
                <c:pt idx="283">
                  <c:v>394</c:v>
                </c:pt>
                <c:pt idx="284">
                  <c:v>394</c:v>
                </c:pt>
                <c:pt idx="285">
                  <c:v>394</c:v>
                </c:pt>
                <c:pt idx="286">
                  <c:v>395</c:v>
                </c:pt>
                <c:pt idx="287">
                  <c:v>394</c:v>
                </c:pt>
                <c:pt idx="288">
                  <c:v>395</c:v>
                </c:pt>
                <c:pt idx="289">
                  <c:v>395</c:v>
                </c:pt>
                <c:pt idx="290">
                  <c:v>395</c:v>
                </c:pt>
                <c:pt idx="291">
                  <c:v>403</c:v>
                </c:pt>
                <c:pt idx="292">
                  <c:v>402</c:v>
                </c:pt>
                <c:pt idx="293">
                  <c:v>399</c:v>
                </c:pt>
                <c:pt idx="294">
                  <c:v>395</c:v>
                </c:pt>
                <c:pt idx="295">
                  <c:v>395</c:v>
                </c:pt>
                <c:pt idx="296">
                  <c:v>396</c:v>
                </c:pt>
                <c:pt idx="297">
                  <c:v>394</c:v>
                </c:pt>
                <c:pt idx="298">
                  <c:v>393</c:v>
                </c:pt>
                <c:pt idx="299">
                  <c:v>403</c:v>
                </c:pt>
                <c:pt idx="300">
                  <c:v>399</c:v>
                </c:pt>
                <c:pt idx="301">
                  <c:v>398</c:v>
                </c:pt>
                <c:pt idx="302">
                  <c:v>395</c:v>
                </c:pt>
                <c:pt idx="303">
                  <c:v>395</c:v>
                </c:pt>
                <c:pt idx="304">
                  <c:v>395</c:v>
                </c:pt>
                <c:pt idx="305">
                  <c:v>395</c:v>
                </c:pt>
                <c:pt idx="306">
                  <c:v>394</c:v>
                </c:pt>
                <c:pt idx="307">
                  <c:v>392</c:v>
                </c:pt>
                <c:pt idx="308">
                  <c:v>391</c:v>
                </c:pt>
                <c:pt idx="309">
                  <c:v>390</c:v>
                </c:pt>
                <c:pt idx="310">
                  <c:v>389</c:v>
                </c:pt>
                <c:pt idx="311">
                  <c:v>389</c:v>
                </c:pt>
                <c:pt idx="312">
                  <c:v>393</c:v>
                </c:pt>
                <c:pt idx="313">
                  <c:v>399</c:v>
                </c:pt>
                <c:pt idx="314">
                  <c:v>410</c:v>
                </c:pt>
                <c:pt idx="315">
                  <c:v>422</c:v>
                </c:pt>
                <c:pt idx="316">
                  <c:v>416</c:v>
                </c:pt>
                <c:pt idx="317">
                  <c:v>408</c:v>
                </c:pt>
                <c:pt idx="318">
                  <c:v>400</c:v>
                </c:pt>
                <c:pt idx="319">
                  <c:v>398</c:v>
                </c:pt>
                <c:pt idx="320">
                  <c:v>399</c:v>
                </c:pt>
                <c:pt idx="321">
                  <c:v>396</c:v>
                </c:pt>
                <c:pt idx="322">
                  <c:v>393</c:v>
                </c:pt>
                <c:pt idx="323">
                  <c:v>402</c:v>
                </c:pt>
                <c:pt idx="324">
                  <c:v>405</c:v>
                </c:pt>
                <c:pt idx="325">
                  <c:v>401</c:v>
                </c:pt>
                <c:pt idx="326">
                  <c:v>399</c:v>
                </c:pt>
                <c:pt idx="327">
                  <c:v>396</c:v>
                </c:pt>
                <c:pt idx="328">
                  <c:v>396</c:v>
                </c:pt>
                <c:pt idx="329">
                  <c:v>395</c:v>
                </c:pt>
                <c:pt idx="330">
                  <c:v>393</c:v>
                </c:pt>
                <c:pt idx="331">
                  <c:v>392</c:v>
                </c:pt>
                <c:pt idx="332">
                  <c:v>391</c:v>
                </c:pt>
                <c:pt idx="333">
                  <c:v>390</c:v>
                </c:pt>
                <c:pt idx="334">
                  <c:v>389</c:v>
                </c:pt>
                <c:pt idx="335">
                  <c:v>389</c:v>
                </c:pt>
                <c:pt idx="336">
                  <c:v>389</c:v>
                </c:pt>
                <c:pt idx="337">
                  <c:v>391</c:v>
                </c:pt>
                <c:pt idx="338">
                  <c:v>392</c:v>
                </c:pt>
                <c:pt idx="339">
                  <c:v>392</c:v>
                </c:pt>
                <c:pt idx="340">
                  <c:v>391</c:v>
                </c:pt>
                <c:pt idx="341">
                  <c:v>393</c:v>
                </c:pt>
                <c:pt idx="342">
                  <c:v>393</c:v>
                </c:pt>
                <c:pt idx="343">
                  <c:v>392</c:v>
                </c:pt>
                <c:pt idx="344">
                  <c:v>392</c:v>
                </c:pt>
                <c:pt idx="345">
                  <c:v>390</c:v>
                </c:pt>
                <c:pt idx="346">
                  <c:v>388</c:v>
                </c:pt>
                <c:pt idx="347">
                  <c:v>387</c:v>
                </c:pt>
                <c:pt idx="348">
                  <c:v>386</c:v>
                </c:pt>
                <c:pt idx="349">
                  <c:v>386</c:v>
                </c:pt>
                <c:pt idx="350">
                  <c:v>386</c:v>
                </c:pt>
                <c:pt idx="351">
                  <c:v>385</c:v>
                </c:pt>
                <c:pt idx="352">
                  <c:v>387</c:v>
                </c:pt>
                <c:pt idx="353">
                  <c:v>386</c:v>
                </c:pt>
                <c:pt idx="354">
                  <c:v>386</c:v>
                </c:pt>
                <c:pt idx="355">
                  <c:v>388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389</c:v>
                </c:pt>
                <c:pt idx="360">
                  <c:v>389</c:v>
                </c:pt>
                <c:pt idx="361">
                  <c:v>389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0E-4097-913F-5FB085EE8F86}"/>
            </c:ext>
          </c:extLst>
        </c:ser>
        <c:ser>
          <c:idx val="0"/>
          <c:order val="1"/>
          <c:tx>
            <c:v>Simulatde</c:v>
          </c:tx>
          <c:spPr>
            <a:ln w="1905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'9.16预测'!$M$2:$M$368</c:f>
              <c:numCache>
                <c:formatCode>General</c:formatCode>
                <c:ptCount val="367"/>
                <c:pt idx="0">
                  <c:v>506</c:v>
                </c:pt>
                <c:pt idx="14">
                  <c:v>518.98813401769746</c:v>
                </c:pt>
                <c:pt idx="29">
                  <c:v>534.07286308224946</c:v>
                </c:pt>
                <c:pt idx="44">
                  <c:v>546.83217616927288</c:v>
                </c:pt>
                <c:pt idx="59">
                  <c:v>542.72370277824234</c:v>
                </c:pt>
                <c:pt idx="74">
                  <c:v>551.61522939013616</c:v>
                </c:pt>
                <c:pt idx="89">
                  <c:v>563.50675606654602</c:v>
                </c:pt>
                <c:pt idx="104">
                  <c:v>580.02538510912063</c:v>
                </c:pt>
                <c:pt idx="119">
                  <c:v>488.01734249825392</c:v>
                </c:pt>
                <c:pt idx="134">
                  <c:v>519.6373229623523</c:v>
                </c:pt>
                <c:pt idx="149">
                  <c:v>530.80679288607882</c:v>
                </c:pt>
                <c:pt idx="164">
                  <c:v>532.91526584593294</c:v>
                </c:pt>
                <c:pt idx="179">
                  <c:v>459.27750769480127</c:v>
                </c:pt>
                <c:pt idx="194">
                  <c:v>446.6017275211741</c:v>
                </c:pt>
                <c:pt idx="209">
                  <c:v>454.6669502435081</c:v>
                </c:pt>
                <c:pt idx="224">
                  <c:v>470.60003381525883</c:v>
                </c:pt>
                <c:pt idx="239">
                  <c:v>469.25088330951831</c:v>
                </c:pt>
                <c:pt idx="254">
                  <c:v>447.29654553325378</c:v>
                </c:pt>
                <c:pt idx="269">
                  <c:v>464.38804887925698</c:v>
                </c:pt>
                <c:pt idx="284">
                  <c:v>435.29724852929678</c:v>
                </c:pt>
                <c:pt idx="299">
                  <c:v>445.11018497285812</c:v>
                </c:pt>
                <c:pt idx="314">
                  <c:v>400.16210248130938</c:v>
                </c:pt>
                <c:pt idx="329">
                  <c:v>437.82750870356438</c:v>
                </c:pt>
                <c:pt idx="344">
                  <c:v>431.24057425490332</c:v>
                </c:pt>
                <c:pt idx="359">
                  <c:v>394.73086512736899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0E-4097-913F-5FB085EE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65056"/>
        <c:axId val="431058400"/>
      </c:scatterChart>
      <c:valAx>
        <c:axId val="431065056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58400"/>
        <c:crosses val="autoZero"/>
        <c:crossBetween val="midCat"/>
      </c:valAx>
      <c:valAx>
        <c:axId val="4310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CO2</a:t>
                </a:r>
                <a:r>
                  <a:rPr lang="zh-CN" altLang="zh-CN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concentration</a:t>
                </a:r>
                <a:r>
                  <a:rPr lang="zh-CN" altLang="zh-CN" sz="1000" b="1" i="0" baseline="0">
                    <a:effectLst/>
                  </a:rPr>
                  <a:t>（</a:t>
                </a:r>
                <a:r>
                  <a:rPr lang="en-US" altLang="zh-CN" sz="1000" b="1" i="0" baseline="0">
                    <a:effectLst/>
                  </a:rPr>
                  <a:t>ppm</a:t>
                </a:r>
                <a:r>
                  <a:rPr lang="zh-CN" altLang="zh-CN" sz="1000" b="1" i="0" baseline="0">
                    <a:effectLst/>
                  </a:rPr>
                  <a:t>）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6505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'9.16预测'!$U$2:$U$368</c:f>
              <c:numCache>
                <c:formatCode>General</c:formatCode>
                <c:ptCount val="367"/>
                <c:pt idx="0">
                  <c:v>11.373820275057803</c:v>
                </c:pt>
                <c:pt idx="1">
                  <c:v>12.373820275057803</c:v>
                </c:pt>
                <c:pt idx="2">
                  <c:v>20.773820275057801</c:v>
                </c:pt>
                <c:pt idx="3">
                  <c:v>11.773820275057801</c:v>
                </c:pt>
                <c:pt idx="4">
                  <c:v>12.273820275057801</c:v>
                </c:pt>
                <c:pt idx="5">
                  <c:v>14.073820275057798</c:v>
                </c:pt>
                <c:pt idx="6">
                  <c:v>11.973820275057797</c:v>
                </c:pt>
                <c:pt idx="7">
                  <c:v>11.473820275057804</c:v>
                </c:pt>
                <c:pt idx="8">
                  <c:v>12.873820275057795</c:v>
                </c:pt>
                <c:pt idx="9">
                  <c:v>10.273820275057801</c:v>
                </c:pt>
                <c:pt idx="10">
                  <c:v>10.873820275057803</c:v>
                </c:pt>
                <c:pt idx="11">
                  <c:v>11.773820275057801</c:v>
                </c:pt>
                <c:pt idx="12">
                  <c:v>10.273820275057801</c:v>
                </c:pt>
                <c:pt idx="13">
                  <c:v>11.6738202750578</c:v>
                </c:pt>
                <c:pt idx="14">
                  <c:v>13.373820275057803</c:v>
                </c:pt>
                <c:pt idx="15">
                  <c:v>12.873820275057795</c:v>
                </c:pt>
                <c:pt idx="16">
                  <c:v>19.1738202750578</c:v>
                </c:pt>
                <c:pt idx="17">
                  <c:v>15.073820275057805</c:v>
                </c:pt>
                <c:pt idx="18">
                  <c:v>14.473820275057804</c:v>
                </c:pt>
                <c:pt idx="19">
                  <c:v>12.1738202750578</c:v>
                </c:pt>
                <c:pt idx="20">
                  <c:v>13.673820275057807</c:v>
                </c:pt>
                <c:pt idx="21">
                  <c:v>10.673820275057807</c:v>
                </c:pt>
                <c:pt idx="22">
                  <c:v>11.773820275057801</c:v>
                </c:pt>
                <c:pt idx="23">
                  <c:v>12.073820275057805</c:v>
                </c:pt>
                <c:pt idx="24">
                  <c:v>11.373820275057795</c:v>
                </c:pt>
                <c:pt idx="25">
                  <c:v>11.973820275057797</c:v>
                </c:pt>
                <c:pt idx="26">
                  <c:v>12.773820275057801</c:v>
                </c:pt>
                <c:pt idx="27">
                  <c:v>11.6738202750578</c:v>
                </c:pt>
                <c:pt idx="28">
                  <c:v>10.373820275057795</c:v>
                </c:pt>
                <c:pt idx="29">
                  <c:v>12.373820275057803</c:v>
                </c:pt>
                <c:pt idx="30">
                  <c:v>11.473820275057804</c:v>
                </c:pt>
                <c:pt idx="31">
                  <c:v>14.873820275057803</c:v>
                </c:pt>
                <c:pt idx="32">
                  <c:v>12.373820275057803</c:v>
                </c:pt>
                <c:pt idx="33">
                  <c:v>11.873820275057803</c:v>
                </c:pt>
                <c:pt idx="34">
                  <c:v>12.673820275057807</c:v>
                </c:pt>
                <c:pt idx="35">
                  <c:v>11.573820275057798</c:v>
                </c:pt>
                <c:pt idx="36">
                  <c:v>13.073820275057798</c:v>
                </c:pt>
                <c:pt idx="37">
                  <c:v>12.6738202750578</c:v>
                </c:pt>
                <c:pt idx="38">
                  <c:v>12.873820275057803</c:v>
                </c:pt>
                <c:pt idx="39">
                  <c:v>10.473820275057804</c:v>
                </c:pt>
                <c:pt idx="40">
                  <c:v>6.8738202750578026</c:v>
                </c:pt>
                <c:pt idx="41">
                  <c:v>15.073820275057798</c:v>
                </c:pt>
                <c:pt idx="42">
                  <c:v>11.073820275057798</c:v>
                </c:pt>
                <c:pt idx="43">
                  <c:v>12.973820275057797</c:v>
                </c:pt>
                <c:pt idx="44">
                  <c:v>9.4738202750577969</c:v>
                </c:pt>
                <c:pt idx="45">
                  <c:v>37.273820275057801</c:v>
                </c:pt>
                <c:pt idx="46">
                  <c:v>10.373820275057803</c:v>
                </c:pt>
                <c:pt idx="47">
                  <c:v>13.973820275057797</c:v>
                </c:pt>
                <c:pt idx="48">
                  <c:v>8.5738202750577983</c:v>
                </c:pt>
                <c:pt idx="49">
                  <c:v>13.573820275057805</c:v>
                </c:pt>
                <c:pt idx="50">
                  <c:v>11.973820275057804</c:v>
                </c:pt>
                <c:pt idx="51">
                  <c:v>6.2738202750578012</c:v>
                </c:pt>
                <c:pt idx="52">
                  <c:v>8.1738202750577997</c:v>
                </c:pt>
                <c:pt idx="53">
                  <c:v>11.773820275057801</c:v>
                </c:pt>
                <c:pt idx="54">
                  <c:v>12.373820275057803</c:v>
                </c:pt>
                <c:pt idx="55">
                  <c:v>11.573820275057798</c:v>
                </c:pt>
                <c:pt idx="56">
                  <c:v>11.673820275057807</c:v>
                </c:pt>
                <c:pt idx="57">
                  <c:v>13.273820275057801</c:v>
                </c:pt>
                <c:pt idx="58">
                  <c:v>10.273820275057801</c:v>
                </c:pt>
                <c:pt idx="59">
                  <c:v>12.1738202750578</c:v>
                </c:pt>
                <c:pt idx="60">
                  <c:v>9.973820275057804</c:v>
                </c:pt>
                <c:pt idx="61">
                  <c:v>12.473820275057797</c:v>
                </c:pt>
                <c:pt idx="62">
                  <c:v>12.373820275057803</c:v>
                </c:pt>
                <c:pt idx="63">
                  <c:v>13.173820275057807</c:v>
                </c:pt>
                <c:pt idx="64">
                  <c:v>11.6738202750578</c:v>
                </c:pt>
                <c:pt idx="65">
                  <c:v>17.973820275057797</c:v>
                </c:pt>
                <c:pt idx="66">
                  <c:v>10.573820275057798</c:v>
                </c:pt>
                <c:pt idx="67">
                  <c:v>7.1738202750578068</c:v>
                </c:pt>
                <c:pt idx="68">
                  <c:v>12.273820275057801</c:v>
                </c:pt>
                <c:pt idx="69">
                  <c:v>12.273820275057801</c:v>
                </c:pt>
                <c:pt idx="70">
                  <c:v>10.373820275057795</c:v>
                </c:pt>
                <c:pt idx="71">
                  <c:v>8.3738202750577955</c:v>
                </c:pt>
                <c:pt idx="72">
                  <c:v>16.373820275057803</c:v>
                </c:pt>
                <c:pt idx="73">
                  <c:v>13.273820275057801</c:v>
                </c:pt>
                <c:pt idx="74">
                  <c:v>11.473820275057797</c:v>
                </c:pt>
                <c:pt idx="75">
                  <c:v>11.373820275057795</c:v>
                </c:pt>
                <c:pt idx="76">
                  <c:v>14.773820275057801</c:v>
                </c:pt>
                <c:pt idx="77">
                  <c:v>10.473820275057804</c:v>
                </c:pt>
                <c:pt idx="78">
                  <c:v>12.873820275057803</c:v>
                </c:pt>
                <c:pt idx="79">
                  <c:v>12.173820275057807</c:v>
                </c:pt>
                <c:pt idx="80">
                  <c:v>10.6738202750578</c:v>
                </c:pt>
                <c:pt idx="81">
                  <c:v>11.273820275057801</c:v>
                </c:pt>
                <c:pt idx="82">
                  <c:v>11.973820275057804</c:v>
                </c:pt>
                <c:pt idx="83">
                  <c:v>11.973820275057797</c:v>
                </c:pt>
                <c:pt idx="84">
                  <c:v>9.4738202750577969</c:v>
                </c:pt>
                <c:pt idx="85">
                  <c:v>8.3738202750578026</c:v>
                </c:pt>
                <c:pt idx="86">
                  <c:v>12.073820275057798</c:v>
                </c:pt>
                <c:pt idx="87">
                  <c:v>12.473820275057797</c:v>
                </c:pt>
                <c:pt idx="88">
                  <c:v>10.473820275057804</c:v>
                </c:pt>
                <c:pt idx="89">
                  <c:v>12.273820275057801</c:v>
                </c:pt>
                <c:pt idx="90">
                  <c:v>7.8738202750578026</c:v>
                </c:pt>
                <c:pt idx="91">
                  <c:v>13.373820275057803</c:v>
                </c:pt>
                <c:pt idx="92">
                  <c:v>10.973820275057804</c:v>
                </c:pt>
                <c:pt idx="93">
                  <c:v>15.473820275057804</c:v>
                </c:pt>
                <c:pt idx="94">
                  <c:v>9.3738202750577955</c:v>
                </c:pt>
                <c:pt idx="95">
                  <c:v>12.473820275057804</c:v>
                </c:pt>
                <c:pt idx="96">
                  <c:v>12.473820275057797</c:v>
                </c:pt>
                <c:pt idx="97">
                  <c:v>12.573820275057805</c:v>
                </c:pt>
                <c:pt idx="98">
                  <c:v>11.073820275057798</c:v>
                </c:pt>
                <c:pt idx="99">
                  <c:v>12.073820275057805</c:v>
                </c:pt>
                <c:pt idx="100">
                  <c:v>17.6738202750578</c:v>
                </c:pt>
                <c:pt idx="101">
                  <c:v>12.573820275057798</c:v>
                </c:pt>
                <c:pt idx="102">
                  <c:v>14.173820275057807</c:v>
                </c:pt>
                <c:pt idx="103">
                  <c:v>10.173820275057807</c:v>
                </c:pt>
                <c:pt idx="104">
                  <c:v>13.873820275057795</c:v>
                </c:pt>
                <c:pt idx="105">
                  <c:v>7.3598284718209968</c:v>
                </c:pt>
                <c:pt idx="106">
                  <c:v>8.159828471821001</c:v>
                </c:pt>
                <c:pt idx="107">
                  <c:v>8.4598284718209982</c:v>
                </c:pt>
                <c:pt idx="108">
                  <c:v>10.159828471821001</c:v>
                </c:pt>
                <c:pt idx="109">
                  <c:v>7.9598284718209982</c:v>
                </c:pt>
                <c:pt idx="110">
                  <c:v>4.8598284718209968</c:v>
                </c:pt>
                <c:pt idx="111">
                  <c:v>7.9598284718209982</c:v>
                </c:pt>
                <c:pt idx="112">
                  <c:v>8.159828471821001</c:v>
                </c:pt>
                <c:pt idx="113">
                  <c:v>8.4598284718209982</c:v>
                </c:pt>
                <c:pt idx="114">
                  <c:v>1.5598284718209996</c:v>
                </c:pt>
                <c:pt idx="115">
                  <c:v>3.8598284718209968</c:v>
                </c:pt>
                <c:pt idx="116">
                  <c:v>3.4598284718209982</c:v>
                </c:pt>
                <c:pt idx="117">
                  <c:v>5.9598284718209982</c:v>
                </c:pt>
                <c:pt idx="118">
                  <c:v>3.1598284718209939</c:v>
                </c:pt>
                <c:pt idx="119">
                  <c:v>12.159828471821001</c:v>
                </c:pt>
                <c:pt idx="120">
                  <c:v>9.159828471821001</c:v>
                </c:pt>
                <c:pt idx="121">
                  <c:v>6.6598284718209939</c:v>
                </c:pt>
                <c:pt idx="122">
                  <c:v>16.1738202750578</c:v>
                </c:pt>
                <c:pt idx="123">
                  <c:v>10.873820275057803</c:v>
                </c:pt>
                <c:pt idx="124">
                  <c:v>15.473820275057797</c:v>
                </c:pt>
                <c:pt idx="125">
                  <c:v>10.873820275057803</c:v>
                </c:pt>
                <c:pt idx="126">
                  <c:v>17.6738202750578</c:v>
                </c:pt>
                <c:pt idx="127">
                  <c:v>12.873820275057803</c:v>
                </c:pt>
                <c:pt idx="128">
                  <c:v>10.273820275057801</c:v>
                </c:pt>
                <c:pt idx="129">
                  <c:v>15.373820275057803</c:v>
                </c:pt>
                <c:pt idx="130">
                  <c:v>13.273820275057801</c:v>
                </c:pt>
                <c:pt idx="131">
                  <c:v>17.473820275057797</c:v>
                </c:pt>
                <c:pt idx="132">
                  <c:v>11.773820275057801</c:v>
                </c:pt>
                <c:pt idx="133">
                  <c:v>12.273820275057801</c:v>
                </c:pt>
                <c:pt idx="134">
                  <c:v>25.473820275057804</c:v>
                </c:pt>
                <c:pt idx="135">
                  <c:v>28.373820275057803</c:v>
                </c:pt>
                <c:pt idx="136">
                  <c:v>10.1738202750578</c:v>
                </c:pt>
                <c:pt idx="137">
                  <c:v>19.873820275057803</c:v>
                </c:pt>
                <c:pt idx="138">
                  <c:v>12.073820275057798</c:v>
                </c:pt>
                <c:pt idx="139">
                  <c:v>12.273820275057801</c:v>
                </c:pt>
                <c:pt idx="140">
                  <c:v>17.973820275057804</c:v>
                </c:pt>
                <c:pt idx="141">
                  <c:v>22.273820275057801</c:v>
                </c:pt>
                <c:pt idx="142">
                  <c:v>7.8738202750578026</c:v>
                </c:pt>
                <c:pt idx="143">
                  <c:v>11.073820275057805</c:v>
                </c:pt>
                <c:pt idx="144">
                  <c:v>14.473820275057797</c:v>
                </c:pt>
                <c:pt idx="145">
                  <c:v>11.6738202750578</c:v>
                </c:pt>
                <c:pt idx="146">
                  <c:v>14.073820275057798</c:v>
                </c:pt>
                <c:pt idx="147">
                  <c:v>10.573820275057798</c:v>
                </c:pt>
                <c:pt idx="148">
                  <c:v>7.3738202750578026</c:v>
                </c:pt>
                <c:pt idx="149">
                  <c:v>9.1738202750577997</c:v>
                </c:pt>
                <c:pt idx="150">
                  <c:v>20.1738202750578</c:v>
                </c:pt>
                <c:pt idx="151">
                  <c:v>11.273820275057801</c:v>
                </c:pt>
                <c:pt idx="152">
                  <c:v>10.6738202750578</c:v>
                </c:pt>
                <c:pt idx="153">
                  <c:v>12.273820275057801</c:v>
                </c:pt>
                <c:pt idx="154">
                  <c:v>9.6738202750578068</c:v>
                </c:pt>
                <c:pt idx="155">
                  <c:v>9.973820275057804</c:v>
                </c:pt>
                <c:pt idx="156">
                  <c:v>10.1738202750578</c:v>
                </c:pt>
                <c:pt idx="157">
                  <c:v>10.573820275057798</c:v>
                </c:pt>
                <c:pt idx="158">
                  <c:v>12.073820275057798</c:v>
                </c:pt>
                <c:pt idx="159">
                  <c:v>9.1738202750577997</c:v>
                </c:pt>
                <c:pt idx="160">
                  <c:v>10.273820275057801</c:v>
                </c:pt>
                <c:pt idx="161">
                  <c:v>10.473820275057804</c:v>
                </c:pt>
                <c:pt idx="162">
                  <c:v>8.5738202750578054</c:v>
                </c:pt>
                <c:pt idx="163">
                  <c:v>10.473820275057804</c:v>
                </c:pt>
                <c:pt idx="164">
                  <c:v>10.473820275057804</c:v>
                </c:pt>
                <c:pt idx="165">
                  <c:v>10.6738202750578</c:v>
                </c:pt>
                <c:pt idx="166">
                  <c:v>15.873820275057803</c:v>
                </c:pt>
                <c:pt idx="167">
                  <c:v>9.5759124365369956</c:v>
                </c:pt>
                <c:pt idx="168">
                  <c:v>11.675912436536997</c:v>
                </c:pt>
                <c:pt idx="169">
                  <c:v>8.7759124365369985</c:v>
                </c:pt>
                <c:pt idx="170">
                  <c:v>9.5759124365370027</c:v>
                </c:pt>
                <c:pt idx="171">
                  <c:v>9.8759124365369928</c:v>
                </c:pt>
                <c:pt idx="172">
                  <c:v>10.375912436537</c:v>
                </c:pt>
                <c:pt idx="173">
                  <c:v>8.2759124365369985</c:v>
                </c:pt>
                <c:pt idx="174">
                  <c:v>10.275912436536998</c:v>
                </c:pt>
                <c:pt idx="175">
                  <c:v>9.0759124365370027</c:v>
                </c:pt>
                <c:pt idx="176">
                  <c:v>10.475912436536994</c:v>
                </c:pt>
                <c:pt idx="177">
                  <c:v>11.075912436536996</c:v>
                </c:pt>
                <c:pt idx="178">
                  <c:v>10.275912436536998</c:v>
                </c:pt>
                <c:pt idx="179">
                  <c:v>9.6759124365369971</c:v>
                </c:pt>
                <c:pt idx="180">
                  <c:v>5.8759124365369999</c:v>
                </c:pt>
                <c:pt idx="181">
                  <c:v>10.875912436537</c:v>
                </c:pt>
                <c:pt idx="182">
                  <c:v>7.4759124365370013</c:v>
                </c:pt>
                <c:pt idx="183">
                  <c:v>10.475912436536994</c:v>
                </c:pt>
                <c:pt idx="184">
                  <c:v>11.075912436536996</c:v>
                </c:pt>
                <c:pt idx="185">
                  <c:v>9.5759124365369956</c:v>
                </c:pt>
                <c:pt idx="186">
                  <c:v>9.8759124365369999</c:v>
                </c:pt>
                <c:pt idx="187">
                  <c:v>8.3759124365369928</c:v>
                </c:pt>
                <c:pt idx="188">
                  <c:v>9.3759124365369999</c:v>
                </c:pt>
                <c:pt idx="189">
                  <c:v>28.075912436537003</c:v>
                </c:pt>
                <c:pt idx="190">
                  <c:v>12.475912436536994</c:v>
                </c:pt>
                <c:pt idx="191">
                  <c:v>20.675912436536997</c:v>
                </c:pt>
                <c:pt idx="192">
                  <c:v>9.4759124365369942</c:v>
                </c:pt>
                <c:pt idx="193">
                  <c:v>10.375912436537</c:v>
                </c:pt>
                <c:pt idx="194">
                  <c:v>9.3759124365369999</c:v>
                </c:pt>
                <c:pt idx="195">
                  <c:v>24.975912436537001</c:v>
                </c:pt>
                <c:pt idx="196">
                  <c:v>7.8759124365369999</c:v>
                </c:pt>
                <c:pt idx="197">
                  <c:v>8.1759124365369971</c:v>
                </c:pt>
                <c:pt idx="198">
                  <c:v>11.5639918995915</c:v>
                </c:pt>
                <c:pt idx="199">
                  <c:v>11.163991899591501</c:v>
                </c:pt>
                <c:pt idx="200">
                  <c:v>9.2639918995914954</c:v>
                </c:pt>
                <c:pt idx="201">
                  <c:v>8.8639918995914968</c:v>
                </c:pt>
                <c:pt idx="202">
                  <c:v>5.5639918995914996</c:v>
                </c:pt>
                <c:pt idx="203">
                  <c:v>9.1639918995915011</c:v>
                </c:pt>
                <c:pt idx="204">
                  <c:v>7.6639918995915011</c:v>
                </c:pt>
                <c:pt idx="205">
                  <c:v>11.663991899591494</c:v>
                </c:pt>
                <c:pt idx="206">
                  <c:v>9.0639918995914996</c:v>
                </c:pt>
                <c:pt idx="207">
                  <c:v>10.863991899591497</c:v>
                </c:pt>
                <c:pt idx="208">
                  <c:v>6.9639918995914982</c:v>
                </c:pt>
                <c:pt idx="209">
                  <c:v>10.263991899591502</c:v>
                </c:pt>
                <c:pt idx="210">
                  <c:v>10.663991899591494</c:v>
                </c:pt>
                <c:pt idx="211">
                  <c:v>9.7639918995915025</c:v>
                </c:pt>
                <c:pt idx="212">
                  <c:v>8.7639918995915025</c:v>
                </c:pt>
                <c:pt idx="213">
                  <c:v>9.7639918995914954</c:v>
                </c:pt>
                <c:pt idx="214">
                  <c:v>9.4639918995914982</c:v>
                </c:pt>
                <c:pt idx="215">
                  <c:v>10.763991899591495</c:v>
                </c:pt>
                <c:pt idx="216">
                  <c:v>9.1639918995915011</c:v>
                </c:pt>
                <c:pt idx="217">
                  <c:v>10.063991899591493</c:v>
                </c:pt>
                <c:pt idx="218">
                  <c:v>9.7639918995914954</c:v>
                </c:pt>
                <c:pt idx="219">
                  <c:v>11.944611257218003</c:v>
                </c:pt>
                <c:pt idx="220">
                  <c:v>11.444611257217996</c:v>
                </c:pt>
                <c:pt idx="221">
                  <c:v>16.444611257217996</c:v>
                </c:pt>
                <c:pt idx="222">
                  <c:v>11.944611257218003</c:v>
                </c:pt>
                <c:pt idx="223">
                  <c:v>15.444611257218003</c:v>
                </c:pt>
                <c:pt idx="224">
                  <c:v>11.6738202750578</c:v>
                </c:pt>
                <c:pt idx="225">
                  <c:v>9.9738202750577969</c:v>
                </c:pt>
                <c:pt idx="226">
                  <c:v>9.973820275057804</c:v>
                </c:pt>
                <c:pt idx="227">
                  <c:v>9.7738202750578012</c:v>
                </c:pt>
                <c:pt idx="228">
                  <c:v>14.273820275057801</c:v>
                </c:pt>
                <c:pt idx="229">
                  <c:v>16.1738202750578</c:v>
                </c:pt>
                <c:pt idx="230">
                  <c:v>13.773820275057801</c:v>
                </c:pt>
                <c:pt idx="231">
                  <c:v>12.073820275057798</c:v>
                </c:pt>
                <c:pt idx="232">
                  <c:v>19.773820275057801</c:v>
                </c:pt>
                <c:pt idx="233">
                  <c:v>10.673820275057807</c:v>
                </c:pt>
                <c:pt idx="234">
                  <c:v>7.473820275057804</c:v>
                </c:pt>
                <c:pt idx="235">
                  <c:v>5.1738202750577997</c:v>
                </c:pt>
                <c:pt idx="236">
                  <c:v>23.973820275057804</c:v>
                </c:pt>
                <c:pt idx="237">
                  <c:v>16.173820275057807</c:v>
                </c:pt>
                <c:pt idx="238">
                  <c:v>10.373820275057803</c:v>
                </c:pt>
                <c:pt idx="239">
                  <c:v>21.573820275057798</c:v>
                </c:pt>
                <c:pt idx="240">
                  <c:v>18.6738202750578</c:v>
                </c:pt>
                <c:pt idx="241">
                  <c:v>13.173820275057807</c:v>
                </c:pt>
                <c:pt idx="242">
                  <c:v>12.373820275057803</c:v>
                </c:pt>
                <c:pt idx="243">
                  <c:v>10.273820275057801</c:v>
                </c:pt>
                <c:pt idx="244">
                  <c:v>12.373820275057803</c:v>
                </c:pt>
                <c:pt idx="245">
                  <c:v>13.073820275057798</c:v>
                </c:pt>
                <c:pt idx="246">
                  <c:v>7.8092342746545036</c:v>
                </c:pt>
                <c:pt idx="247">
                  <c:v>10.109234274654501</c:v>
                </c:pt>
                <c:pt idx="248">
                  <c:v>10.609234274654501</c:v>
                </c:pt>
                <c:pt idx="249">
                  <c:v>11.809234274654504</c:v>
                </c:pt>
                <c:pt idx="250">
                  <c:v>11.409234274654498</c:v>
                </c:pt>
                <c:pt idx="251">
                  <c:v>11.909234274654498</c:v>
                </c:pt>
                <c:pt idx="252">
                  <c:v>10.509234274654499</c:v>
                </c:pt>
                <c:pt idx="253">
                  <c:v>9.1092342746545008</c:v>
                </c:pt>
                <c:pt idx="254">
                  <c:v>13.409234274654498</c:v>
                </c:pt>
                <c:pt idx="255">
                  <c:v>11.709234274654502</c:v>
                </c:pt>
                <c:pt idx="256">
                  <c:v>13.209234274654495</c:v>
                </c:pt>
                <c:pt idx="257">
                  <c:v>6.0092342746544993</c:v>
                </c:pt>
                <c:pt idx="258">
                  <c:v>11.209234274654502</c:v>
                </c:pt>
                <c:pt idx="259">
                  <c:v>11.109234274654501</c:v>
                </c:pt>
                <c:pt idx="260">
                  <c:v>9.3092342746545036</c:v>
                </c:pt>
                <c:pt idx="261">
                  <c:v>12.071347958955201</c:v>
                </c:pt>
                <c:pt idx="262">
                  <c:v>11.471347958955199</c:v>
                </c:pt>
                <c:pt idx="263">
                  <c:v>9.0713479589552009</c:v>
                </c:pt>
                <c:pt idx="264">
                  <c:v>10.171347958955202</c:v>
                </c:pt>
                <c:pt idx="265">
                  <c:v>11.071347958955201</c:v>
                </c:pt>
                <c:pt idx="266">
                  <c:v>10.971347958955199</c:v>
                </c:pt>
                <c:pt idx="267">
                  <c:v>10.771347958955197</c:v>
                </c:pt>
                <c:pt idx="268">
                  <c:v>11.171347958955195</c:v>
                </c:pt>
                <c:pt idx="269">
                  <c:v>11.771347958955204</c:v>
                </c:pt>
                <c:pt idx="270">
                  <c:v>10.671347958955202</c:v>
                </c:pt>
                <c:pt idx="271">
                  <c:v>11.071347958955194</c:v>
                </c:pt>
                <c:pt idx="272">
                  <c:v>10.971347958955199</c:v>
                </c:pt>
                <c:pt idx="273">
                  <c:v>10.871347958955198</c:v>
                </c:pt>
                <c:pt idx="274">
                  <c:v>11.071347958955201</c:v>
                </c:pt>
                <c:pt idx="275">
                  <c:v>9.4713479589551994</c:v>
                </c:pt>
                <c:pt idx="276">
                  <c:v>10.471347958955199</c:v>
                </c:pt>
                <c:pt idx="277">
                  <c:v>4.0828823761601996</c:v>
                </c:pt>
                <c:pt idx="278">
                  <c:v>4.8828823761601967</c:v>
                </c:pt>
                <c:pt idx="279">
                  <c:v>4.3828823761601967</c:v>
                </c:pt>
                <c:pt idx="280">
                  <c:v>3.182882376160201</c:v>
                </c:pt>
                <c:pt idx="281">
                  <c:v>4.182882376160201</c:v>
                </c:pt>
                <c:pt idx="282">
                  <c:v>2.9828823761601981</c:v>
                </c:pt>
                <c:pt idx="283">
                  <c:v>1.682882376160201</c:v>
                </c:pt>
                <c:pt idx="284">
                  <c:v>4.9828823761601981</c:v>
                </c:pt>
                <c:pt idx="285">
                  <c:v>3.682882376160201</c:v>
                </c:pt>
                <c:pt idx="286">
                  <c:v>3.9828823761601981</c:v>
                </c:pt>
                <c:pt idx="287">
                  <c:v>3.4828823761601981</c:v>
                </c:pt>
                <c:pt idx="288">
                  <c:v>4.682882376160201</c:v>
                </c:pt>
                <c:pt idx="289">
                  <c:v>3.0828823761601925</c:v>
                </c:pt>
                <c:pt idx="290">
                  <c:v>3.7828823761602024</c:v>
                </c:pt>
                <c:pt idx="291">
                  <c:v>6.5828823761601996</c:v>
                </c:pt>
                <c:pt idx="292">
                  <c:v>4.2828823761601953</c:v>
                </c:pt>
                <c:pt idx="293">
                  <c:v>8.2828823761601953</c:v>
                </c:pt>
                <c:pt idx="294">
                  <c:v>5.2828823761602024</c:v>
                </c:pt>
                <c:pt idx="295">
                  <c:v>3.5828823761601925</c:v>
                </c:pt>
                <c:pt idx="296">
                  <c:v>4.2828823761602024</c:v>
                </c:pt>
                <c:pt idx="297">
                  <c:v>5.5828823761601996</c:v>
                </c:pt>
                <c:pt idx="298">
                  <c:v>5.5828823761601996</c:v>
                </c:pt>
                <c:pt idx="299">
                  <c:v>0.48288237616019813</c:v>
                </c:pt>
                <c:pt idx="300">
                  <c:v>4.9828823761601981</c:v>
                </c:pt>
                <c:pt idx="301">
                  <c:v>-2.6171176238398033</c:v>
                </c:pt>
                <c:pt idx="302">
                  <c:v>1.4828823761601981</c:v>
                </c:pt>
                <c:pt idx="303">
                  <c:v>4.3828823761601967</c:v>
                </c:pt>
                <c:pt idx="304">
                  <c:v>2.0828823761601996</c:v>
                </c:pt>
                <c:pt idx="305">
                  <c:v>3.4828823761601981</c:v>
                </c:pt>
                <c:pt idx="306">
                  <c:v>4.5828823761601996</c:v>
                </c:pt>
                <c:pt idx="307">
                  <c:v>7.3828823761601967</c:v>
                </c:pt>
                <c:pt idx="308">
                  <c:v>2.7828823761601953</c:v>
                </c:pt>
                <c:pt idx="309">
                  <c:v>3.8828823761601967</c:v>
                </c:pt>
                <c:pt idx="310">
                  <c:v>4.2828823761601953</c:v>
                </c:pt>
                <c:pt idx="311">
                  <c:v>4.3828823761601967</c:v>
                </c:pt>
                <c:pt idx="312">
                  <c:v>4.3828823761602038</c:v>
                </c:pt>
                <c:pt idx="313">
                  <c:v>4.3828823761601967</c:v>
                </c:pt>
                <c:pt idx="314">
                  <c:v>4.5828823761601925</c:v>
                </c:pt>
                <c:pt idx="315">
                  <c:v>2.8828823761601967</c:v>
                </c:pt>
                <c:pt idx="316">
                  <c:v>4.4828823761601981</c:v>
                </c:pt>
                <c:pt idx="317">
                  <c:v>0.68288237616019387</c:v>
                </c:pt>
                <c:pt idx="318">
                  <c:v>5.3828823761602038</c:v>
                </c:pt>
                <c:pt idx="319">
                  <c:v>3.5828823761601996</c:v>
                </c:pt>
                <c:pt idx="320">
                  <c:v>3.9828823761601981</c:v>
                </c:pt>
                <c:pt idx="321">
                  <c:v>4.1828823761601939</c:v>
                </c:pt>
                <c:pt idx="322">
                  <c:v>7.182882376160201</c:v>
                </c:pt>
                <c:pt idx="323">
                  <c:v>1.3828823761602038</c:v>
                </c:pt>
                <c:pt idx="324">
                  <c:v>2.5828823761601925</c:v>
                </c:pt>
                <c:pt idx="325">
                  <c:v>4.4828823761601981</c:v>
                </c:pt>
                <c:pt idx="326">
                  <c:v>3.3828823761601967</c:v>
                </c:pt>
                <c:pt idx="327">
                  <c:v>2.7828823761601953</c:v>
                </c:pt>
                <c:pt idx="328">
                  <c:v>4.3828823761601967</c:v>
                </c:pt>
                <c:pt idx="329">
                  <c:v>4.3828823761601967</c:v>
                </c:pt>
                <c:pt idx="330">
                  <c:v>3.2828823761602024</c:v>
                </c:pt>
                <c:pt idx="331">
                  <c:v>2.4828823761601981</c:v>
                </c:pt>
                <c:pt idx="332">
                  <c:v>3.8828823761601967</c:v>
                </c:pt>
                <c:pt idx="333">
                  <c:v>2.4828823761601981</c:v>
                </c:pt>
                <c:pt idx="334">
                  <c:v>2.5828823761601996</c:v>
                </c:pt>
                <c:pt idx="335">
                  <c:v>4.4828823761601981</c:v>
                </c:pt>
                <c:pt idx="336">
                  <c:v>3.2828823761602024</c:v>
                </c:pt>
                <c:pt idx="337">
                  <c:v>-0.31711762383980613</c:v>
                </c:pt>
                <c:pt idx="338">
                  <c:v>3.682882376160201</c:v>
                </c:pt>
                <c:pt idx="339">
                  <c:v>5.3828823761601967</c:v>
                </c:pt>
                <c:pt idx="340">
                  <c:v>3.2828823761601953</c:v>
                </c:pt>
                <c:pt idx="341">
                  <c:v>4.0828823761601996</c:v>
                </c:pt>
                <c:pt idx="342">
                  <c:v>3.2828823761602024</c:v>
                </c:pt>
                <c:pt idx="343">
                  <c:v>0.38288237616019671</c:v>
                </c:pt>
                <c:pt idx="344">
                  <c:v>4.2828823761601953</c:v>
                </c:pt>
                <c:pt idx="345">
                  <c:v>2.3828823761601967</c:v>
                </c:pt>
                <c:pt idx="346">
                  <c:v>2.2828823761601953</c:v>
                </c:pt>
                <c:pt idx="347">
                  <c:v>2.3828823761602038</c:v>
                </c:pt>
                <c:pt idx="348">
                  <c:v>4.682882376160201</c:v>
                </c:pt>
                <c:pt idx="349">
                  <c:v>5.9828823761601981</c:v>
                </c:pt>
                <c:pt idx="350">
                  <c:v>6.682882376160201</c:v>
                </c:pt>
                <c:pt idx="351">
                  <c:v>3.7828823761601953</c:v>
                </c:pt>
                <c:pt idx="352">
                  <c:v>6.6828823761601939</c:v>
                </c:pt>
                <c:pt idx="353">
                  <c:v>4.2828823761602024</c:v>
                </c:pt>
                <c:pt idx="354">
                  <c:v>3.0828823761601996</c:v>
                </c:pt>
                <c:pt idx="355">
                  <c:v>3.9828823761601981</c:v>
                </c:pt>
                <c:pt idx="356">
                  <c:v>4.182882376160201</c:v>
                </c:pt>
                <c:pt idx="357">
                  <c:v>3.7828823761601953</c:v>
                </c:pt>
                <c:pt idx="358">
                  <c:v>5.2828823761601953</c:v>
                </c:pt>
                <c:pt idx="359">
                  <c:v>6.3828823761601967</c:v>
                </c:pt>
                <c:pt idx="360">
                  <c:v>0.48288237616019813</c:v>
                </c:pt>
                <c:pt idx="361">
                  <c:v>3.2828823761601953</c:v>
                </c:pt>
                <c:pt idx="362">
                  <c:v>2.9828823761601981</c:v>
                </c:pt>
                <c:pt idx="363">
                  <c:v>6.182882376160201</c:v>
                </c:pt>
                <c:pt idx="364">
                  <c:v>3.2828823761602024</c:v>
                </c:pt>
                <c:pt idx="365">
                  <c:v>4.1828823761601939</c:v>
                </c:pt>
                <c:pt idx="366">
                  <c:v>3.9828823761601981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D2-4A0A-8CB9-7637F4B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02800"/>
        <c:axId val="921103216"/>
      </c:scatterChart>
      <c:valAx>
        <c:axId val="92110280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3216"/>
        <c:crosses val="autoZero"/>
        <c:crossBetween val="midCat"/>
        <c:majorUnit val="8.3333330000000011E-2"/>
      </c:valAx>
      <c:valAx>
        <c:axId val="92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sound pressure level (dB)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2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782433375786983E-2"/>
          <c:y val="7.2509390666790546E-2"/>
          <c:w val="0.82673892858156095"/>
          <c:h val="0.580609732867515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'9.16预测'!$C$1</c:f>
              <c:strCache>
                <c:ptCount val="1"/>
                <c:pt idx="0">
                  <c:v>百叶角度β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D-4C63-BF62-6FFE634FD8CD}"/>
            </c:ext>
          </c:extLst>
        </c:ser>
        <c:ser>
          <c:idx val="2"/>
          <c:order val="2"/>
          <c:tx>
            <c:strRef>
              <c:f>'9.16预测'!$E$1</c:f>
              <c:strCache>
                <c:ptCount val="1"/>
                <c:pt idx="0">
                  <c:v>开窗角度θ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D-4C63-BF62-6FFE634F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29920"/>
        <c:axId val="349331584"/>
      </c:scatterChart>
      <c:scatterChart>
        <c:scatterStyle val="smoothMarker"/>
        <c:varyColors val="0"/>
        <c:ser>
          <c:idx val="1"/>
          <c:order val="1"/>
          <c:tx>
            <c:strRef>
              <c:f>'9.16预测'!$D$1</c:f>
              <c:strCache>
                <c:ptCount val="1"/>
                <c:pt idx="0">
                  <c:v>遮阳高度ε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'9.16预测'!$D$2:$D$368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D-4C63-BF62-6FFE634FD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7104"/>
        <c:axId val="377388800"/>
      </c:scatterChart>
      <c:valAx>
        <c:axId val="34932992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时间（</a:t>
                </a:r>
                <a:r>
                  <a:rPr lang="en-US" altLang="zh-CN"/>
                  <a:t>hh:mm</a:t>
                </a:r>
                <a:r>
                  <a:rPr lang="zh-CN" altLang="en-US"/>
                  <a:t>）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31584"/>
        <c:crosses val="autoZero"/>
        <c:crossBetween val="midCat"/>
        <c:majorUnit val="8.3333300000000013E-2"/>
      </c:valAx>
      <c:valAx>
        <c:axId val="34933158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角度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29920"/>
        <c:crosses val="autoZero"/>
        <c:crossBetween val="midCat"/>
      </c:valAx>
      <c:valAx>
        <c:axId val="37738880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高度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07104"/>
        <c:crosses val="max"/>
        <c:crossBetween val="midCat"/>
      </c:valAx>
      <c:valAx>
        <c:axId val="37740710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37738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003535353535355"/>
          <c:y val="0.88876322439969546"/>
          <c:w val="0.63992909867909864"/>
          <c:h val="0.111236775600304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'9.16预测'!$AA$1</c:f>
              <c:strCache>
                <c:ptCount val="1"/>
                <c:pt idx="0">
                  <c:v>ERROR-CO2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'9.16预测'!$AA$2:$AA$368</c:f>
              <c:numCache>
                <c:formatCode>General</c:formatCode>
                <c:ptCount val="3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-4.0118659823025382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-12.927136917750545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-19.167823830727116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-18.276297221757659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-17.384770609863835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-16.493243933453982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-28.974614890879366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9.0173424982539245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27.6373229623523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9.8067928860788243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8.9152658459329359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48.277507694801272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57.601727521174098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62.666950243508097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52.600033815258826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47.250883309518315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26.296545533253777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36.388048879256985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41.29724852929678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42.110184972858121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-9.8378975186906246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42.827508703564376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39.240574254903322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5.7308651273689861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2-4B2B-A1EE-4378E5F2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17904"/>
        <c:axId val="301518736"/>
      </c:scatterChart>
      <c:valAx>
        <c:axId val="301517904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18736"/>
        <c:crosses val="autoZero"/>
        <c:crossBetween val="midCat"/>
      </c:valAx>
      <c:valAx>
        <c:axId val="3015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CO2</a:t>
                </a:r>
                <a:r>
                  <a:rPr lang="zh-CN" altLang="zh-CN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concentration</a:t>
                </a:r>
                <a:r>
                  <a:rPr lang="zh-CN" altLang="zh-CN" sz="1000" b="1" i="0" baseline="0">
                    <a:effectLst/>
                  </a:rPr>
                  <a:t>（</a:t>
                </a:r>
                <a:r>
                  <a:rPr lang="en-US" altLang="zh-CN" sz="1000" b="1" i="0" baseline="0">
                    <a:effectLst/>
                  </a:rPr>
                  <a:t>ppm</a:t>
                </a:r>
                <a:r>
                  <a:rPr lang="zh-CN" altLang="zh-CN" sz="1000" b="1" i="0" baseline="0">
                    <a:effectLst/>
                  </a:rPr>
                  <a:t>）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1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control signal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blind angle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'9.16预测'!$C$2:$C$368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90</c:v>
                </c:pt>
                <c:pt idx="246">
                  <c:v>90</c:v>
                </c:pt>
                <c:pt idx="247">
                  <c:v>90</c:v>
                </c:pt>
                <c:pt idx="248">
                  <c:v>90</c:v>
                </c:pt>
                <c:pt idx="249">
                  <c:v>90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90</c:v>
                </c:pt>
                <c:pt idx="254">
                  <c:v>90</c:v>
                </c:pt>
                <c:pt idx="255">
                  <c:v>90</c:v>
                </c:pt>
                <c:pt idx="256">
                  <c:v>90</c:v>
                </c:pt>
                <c:pt idx="257">
                  <c:v>90</c:v>
                </c:pt>
                <c:pt idx="258">
                  <c:v>90</c:v>
                </c:pt>
                <c:pt idx="259">
                  <c:v>90</c:v>
                </c:pt>
                <c:pt idx="260">
                  <c:v>90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90</c:v>
                </c:pt>
                <c:pt idx="266">
                  <c:v>90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90</c:v>
                </c:pt>
                <c:pt idx="273">
                  <c:v>90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5-4820-AB5B-ECB3BB0BB578}"/>
            </c:ext>
          </c:extLst>
        </c:ser>
        <c:ser>
          <c:idx val="2"/>
          <c:order val="2"/>
          <c:tx>
            <c:v>window opening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'9.16预测'!$E$2:$E$368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45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45</c:v>
                </c:pt>
                <c:pt idx="190">
                  <c:v>45</c:v>
                </c:pt>
                <c:pt idx="191">
                  <c:v>45</c:v>
                </c:pt>
                <c:pt idx="192">
                  <c:v>45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90</c:v>
                </c:pt>
                <c:pt idx="278">
                  <c:v>90</c:v>
                </c:pt>
                <c:pt idx="279">
                  <c:v>90</c:v>
                </c:pt>
                <c:pt idx="280">
                  <c:v>90</c:v>
                </c:pt>
                <c:pt idx="281">
                  <c:v>90</c:v>
                </c:pt>
                <c:pt idx="282">
                  <c:v>90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90</c:v>
                </c:pt>
                <c:pt idx="292">
                  <c:v>90</c:v>
                </c:pt>
                <c:pt idx="293">
                  <c:v>90</c:v>
                </c:pt>
                <c:pt idx="294">
                  <c:v>90</c:v>
                </c:pt>
                <c:pt idx="295">
                  <c:v>90</c:v>
                </c:pt>
                <c:pt idx="296">
                  <c:v>90</c:v>
                </c:pt>
                <c:pt idx="297">
                  <c:v>90</c:v>
                </c:pt>
                <c:pt idx="298">
                  <c:v>90</c:v>
                </c:pt>
                <c:pt idx="299">
                  <c:v>90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90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  <c:pt idx="349">
                  <c:v>90</c:v>
                </c:pt>
                <c:pt idx="350">
                  <c:v>90</c:v>
                </c:pt>
                <c:pt idx="351">
                  <c:v>90</c:v>
                </c:pt>
                <c:pt idx="352">
                  <c:v>90</c:v>
                </c:pt>
                <c:pt idx="353">
                  <c:v>90</c:v>
                </c:pt>
                <c:pt idx="354">
                  <c:v>90</c:v>
                </c:pt>
                <c:pt idx="355">
                  <c:v>90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90</c:v>
                </c:pt>
                <c:pt idx="361">
                  <c:v>90</c:v>
                </c:pt>
                <c:pt idx="362">
                  <c:v>90</c:v>
                </c:pt>
                <c:pt idx="363">
                  <c:v>90</c:v>
                </c:pt>
                <c:pt idx="364">
                  <c:v>90</c:v>
                </c:pt>
                <c:pt idx="365">
                  <c:v>90</c:v>
                </c:pt>
                <c:pt idx="366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5-4820-AB5B-ECB3BB0B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29920"/>
        <c:axId val="349331584"/>
      </c:scatterChart>
      <c:scatterChart>
        <c:scatterStyle val="smoothMarker"/>
        <c:varyColors val="0"/>
        <c:ser>
          <c:idx val="1"/>
          <c:order val="1"/>
          <c:tx>
            <c:v>blind height</c:v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'9.16预测'!$D$2:$D$368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5-4820-AB5B-ECB3BB0B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407104"/>
        <c:axId val="377388800"/>
      </c:scatterChart>
      <c:valAx>
        <c:axId val="34932992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31584"/>
        <c:crosses val="autoZero"/>
        <c:crossBetween val="midCat"/>
      </c:valAx>
      <c:valAx>
        <c:axId val="349331584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angle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329920"/>
        <c:crosses val="autoZero"/>
        <c:crossBetween val="midCat"/>
      </c:valAx>
      <c:valAx>
        <c:axId val="377388800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height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7407104"/>
        <c:crosses val="max"/>
        <c:crossBetween val="midCat"/>
      </c:valAx>
      <c:valAx>
        <c:axId val="377407104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37738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ERROR-temperature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'9.16预测'!$AC$2:$AC$368</c:f>
              <c:numCache>
                <c:formatCode>General</c:formatCode>
                <c:ptCount val="3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1.640986397293881E-3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1.889382119823305E-2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4.4038018648741392E-2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7.1255972267767809E-2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9.2707302830612112E-2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0.1174463710601899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0.12512914707537962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0.10118650480245625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8.2140267947147572E-2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0.10111799649271377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8.3744201210152025E-2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7.1104907566078304E-2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5.5445513696759069E-2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5.2335811351498479E-2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7.6760209046796493E-2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8.2130669604356929E-2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3.0092172075128387E-2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4.4822680765883582E-3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3.8896888471918085E-2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1.4844561175949032E-2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4.4475681645162468E-2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8.7313665645246646E-2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8.9093287516309641E-2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0.10650900382612805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26-41DD-8FF2-01119991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ERROR-temperature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'9.16预测'!$AD$2:$AD$368</c:f>
              <c:numCache>
                <c:formatCode>General</c:formatCode>
                <c:ptCount val="367"/>
                <c:pt idx="0">
                  <c:v>1.5167015706806282</c:v>
                </c:pt>
                <c:pt idx="1">
                  <c:v>8.5802322040852957E-3</c:v>
                </c:pt>
                <c:pt idx="2">
                  <c:v>7.8527898549621451E-3</c:v>
                </c:pt>
                <c:pt idx="3">
                  <c:v>2.605985107060226E-3</c:v>
                </c:pt>
                <c:pt idx="4">
                  <c:v>2.0832395082062308E-3</c:v>
                </c:pt>
                <c:pt idx="5">
                  <c:v>7.1189643039611273E-3</c:v>
                </c:pt>
                <c:pt idx="6">
                  <c:v>1.1415530342935581E-2</c:v>
                </c:pt>
                <c:pt idx="7">
                  <c:v>1.0650808601600052E-2</c:v>
                </c:pt>
                <c:pt idx="8">
                  <c:v>1.4890754351623047E-2</c:v>
                </c:pt>
                <c:pt idx="9">
                  <c:v>1.0236895592422284E-2</c:v>
                </c:pt>
                <c:pt idx="10">
                  <c:v>2.3313465080314192E-3</c:v>
                </c:pt>
                <c:pt idx="11">
                  <c:v>9.1084181155075584E-3</c:v>
                </c:pt>
                <c:pt idx="12">
                  <c:v>3.1394999074811523E-3</c:v>
                </c:pt>
                <c:pt idx="13">
                  <c:v>1.503386819748992E-3</c:v>
                </c:pt>
                <c:pt idx="14">
                  <c:v>9.2721036738600635E-3</c:v>
                </c:pt>
                <c:pt idx="15">
                  <c:v>2.5567048820048966E-3</c:v>
                </c:pt>
                <c:pt idx="16">
                  <c:v>3.4843205574912892E-3</c:v>
                </c:pt>
                <c:pt idx="17">
                  <c:v>0.93321987970164544</c:v>
                </c:pt>
                <c:pt idx="18">
                  <c:v>2.2897041611744898E-2</c:v>
                </c:pt>
                <c:pt idx="19">
                  <c:v>3.4614944270465076E-2</c:v>
                </c:pt>
                <c:pt idx="20">
                  <c:v>1.5071121584637925E-2</c:v>
                </c:pt>
                <c:pt idx="21">
                  <c:v>2.5198873884393298E-2</c:v>
                </c:pt>
                <c:pt idx="22">
                  <c:v>5.3968489971110483E-3</c:v>
                </c:pt>
                <c:pt idx="23">
                  <c:v>1.4911502148130839E-2</c:v>
                </c:pt>
                <c:pt idx="24">
                  <c:v>7.1691410670523797E-3</c:v>
                </c:pt>
                <c:pt idx="25">
                  <c:v>1.2545097932648479E-2</c:v>
                </c:pt>
                <c:pt idx="26">
                  <c:v>6.2213817952608587E-3</c:v>
                </c:pt>
                <c:pt idx="27">
                  <c:v>1.1713936625511517E-2</c:v>
                </c:pt>
                <c:pt idx="28">
                  <c:v>5.7029635373959022E-3</c:v>
                </c:pt>
                <c:pt idx="29">
                  <c:v>1.6533272854775335E-2</c:v>
                </c:pt>
                <c:pt idx="30">
                  <c:v>9.4386862417399978E-3</c:v>
                </c:pt>
                <c:pt idx="31">
                  <c:v>6.3826518309853305E-3</c:v>
                </c:pt>
                <c:pt idx="32">
                  <c:v>2.1346535751634844E-2</c:v>
                </c:pt>
                <c:pt idx="33">
                  <c:v>4.6259093710147457E-4</c:v>
                </c:pt>
                <c:pt idx="34">
                  <c:v>5.56711838704027E-2</c:v>
                </c:pt>
                <c:pt idx="35">
                  <c:v>2.058076861161429E-2</c:v>
                </c:pt>
                <c:pt idx="36">
                  <c:v>1.3596230506809396E-2</c:v>
                </c:pt>
                <c:pt idx="37">
                  <c:v>9.4882804274423332E-3</c:v>
                </c:pt>
                <c:pt idx="38">
                  <c:v>3.9139111064022659E-2</c:v>
                </c:pt>
                <c:pt idx="39">
                  <c:v>3.0768488755524223E-2</c:v>
                </c:pt>
                <c:pt idx="40">
                  <c:v>6.0027286677313721E-4</c:v>
                </c:pt>
                <c:pt idx="41">
                  <c:v>5.2885196251648885E-2</c:v>
                </c:pt>
                <c:pt idx="42">
                  <c:v>3.8841549395457392E-2</c:v>
                </c:pt>
                <c:pt idx="43">
                  <c:v>5.6182478480791768E-2</c:v>
                </c:pt>
                <c:pt idx="44">
                  <c:v>5.1564271350287169E-2</c:v>
                </c:pt>
                <c:pt idx="45">
                  <c:v>7.6947270625570663E-2</c:v>
                </c:pt>
                <c:pt idx="46">
                  <c:v>7.5377577199107664E-3</c:v>
                </c:pt>
                <c:pt idx="47">
                  <c:v>1.8663754269750997E-2</c:v>
                </c:pt>
                <c:pt idx="48">
                  <c:v>1.818944836052154E-2</c:v>
                </c:pt>
                <c:pt idx="49">
                  <c:v>1.7411289034835423E-2</c:v>
                </c:pt>
                <c:pt idx="50">
                  <c:v>1.8961202462653523E-2</c:v>
                </c:pt>
                <c:pt idx="51">
                  <c:v>5.180044079173299E-3</c:v>
                </c:pt>
                <c:pt idx="52">
                  <c:v>3.0470117496504794E-2</c:v>
                </c:pt>
                <c:pt idx="53">
                  <c:v>1.5573807148436846E-2</c:v>
                </c:pt>
                <c:pt idx="54">
                  <c:v>2.5807343338421881E-2</c:v>
                </c:pt>
                <c:pt idx="55">
                  <c:v>5.4203985880700863E-2</c:v>
                </c:pt>
                <c:pt idx="56">
                  <c:v>2.0351713769754714E-3</c:v>
                </c:pt>
                <c:pt idx="57">
                  <c:v>7.8236860445093662E-2</c:v>
                </c:pt>
                <c:pt idx="58">
                  <c:v>9.4379760758433448E-2</c:v>
                </c:pt>
                <c:pt idx="59">
                  <c:v>7.1943360096500038E-3</c:v>
                </c:pt>
                <c:pt idx="60">
                  <c:v>5.8985200194620925E-3</c:v>
                </c:pt>
                <c:pt idx="61">
                  <c:v>0.12219288272244341</c:v>
                </c:pt>
                <c:pt idx="62">
                  <c:v>9.3749626258882827E-3</c:v>
                </c:pt>
                <c:pt idx="63">
                  <c:v>1.1036000408956546E-2</c:v>
                </c:pt>
                <c:pt idx="64">
                  <c:v>0.11664298801860135</c:v>
                </c:pt>
                <c:pt idx="65">
                  <c:v>0.13065944477765468</c:v>
                </c:pt>
                <c:pt idx="66">
                  <c:v>6.2645292748349984E-2</c:v>
                </c:pt>
                <c:pt idx="67">
                  <c:v>0.10274826535464882</c:v>
                </c:pt>
                <c:pt idx="68">
                  <c:v>2.3402461996333879E-2</c:v>
                </c:pt>
                <c:pt idx="69">
                  <c:v>2.2144494409780363E-2</c:v>
                </c:pt>
                <c:pt idx="70">
                  <c:v>1.5144616486867143E-2</c:v>
                </c:pt>
                <c:pt idx="71">
                  <c:v>0.1170248464422755</c:v>
                </c:pt>
                <c:pt idx="72">
                  <c:v>0.10336719167441649</c:v>
                </c:pt>
                <c:pt idx="73">
                  <c:v>6.0587782370830727E-3</c:v>
                </c:pt>
                <c:pt idx="74">
                  <c:v>1.4507511058555496E-2</c:v>
                </c:pt>
                <c:pt idx="75">
                  <c:v>5.9325183956363749E-2</c:v>
                </c:pt>
                <c:pt idx="76">
                  <c:v>9.4325306166067671E-2</c:v>
                </c:pt>
                <c:pt idx="77">
                  <c:v>4.4548711196833471E-2</c:v>
                </c:pt>
                <c:pt idx="78">
                  <c:v>0.14806801945287967</c:v>
                </c:pt>
                <c:pt idx="79">
                  <c:v>0.20980192479426513</c:v>
                </c:pt>
                <c:pt idx="80">
                  <c:v>9.3156990729384562E-2</c:v>
                </c:pt>
                <c:pt idx="81">
                  <c:v>6.6593938958706272E-2</c:v>
                </c:pt>
                <c:pt idx="82">
                  <c:v>0.17359012211230079</c:v>
                </c:pt>
                <c:pt idx="83">
                  <c:v>0.15610429555548389</c:v>
                </c:pt>
                <c:pt idx="84">
                  <c:v>4.8993875765529306E-2</c:v>
                </c:pt>
                <c:pt idx="85">
                  <c:v>5.0606068592491411E-3</c:v>
                </c:pt>
                <c:pt idx="86">
                  <c:v>1.4431843038424919E-2</c:v>
                </c:pt>
                <c:pt idx="87">
                  <c:v>1.5170185742294808E-2</c:v>
                </c:pt>
                <c:pt idx="88">
                  <c:v>6.9568275740791328E-3</c:v>
                </c:pt>
                <c:pt idx="89">
                  <c:v>2.3456579973597983E-4</c:v>
                </c:pt>
                <c:pt idx="90">
                  <c:v>5.9101389708767068E-3</c:v>
                </c:pt>
                <c:pt idx="91">
                  <c:v>5.0324633077596784E-2</c:v>
                </c:pt>
                <c:pt idx="92">
                  <c:v>1.7954462848373137E-2</c:v>
                </c:pt>
                <c:pt idx="93">
                  <c:v>7.3242366665091457E-2</c:v>
                </c:pt>
                <c:pt idx="94">
                  <c:v>6.8745610850199255E-3</c:v>
                </c:pt>
                <c:pt idx="95">
                  <c:v>4.0889526542324243E-2</c:v>
                </c:pt>
                <c:pt idx="96">
                  <c:v>1.2338799554211598E-2</c:v>
                </c:pt>
                <c:pt idx="97">
                  <c:v>2.397631432158125E-2</c:v>
                </c:pt>
                <c:pt idx="98">
                  <c:v>2.5247418473234491E-4</c:v>
                </c:pt>
                <c:pt idx="99">
                  <c:v>2.4951335049075012E-4</c:v>
                </c:pt>
                <c:pt idx="100">
                  <c:v>0.11379529561347743</c:v>
                </c:pt>
                <c:pt idx="101">
                  <c:v>1.7181117702976319E-2</c:v>
                </c:pt>
                <c:pt idx="102">
                  <c:v>0.11680913155652888</c:v>
                </c:pt>
                <c:pt idx="103">
                  <c:v>2.8101439342015078E-2</c:v>
                </c:pt>
                <c:pt idx="104">
                  <c:v>9.9146139778283175E-3</c:v>
                </c:pt>
                <c:pt idx="105">
                  <c:v>5.8405626237137069E-2</c:v>
                </c:pt>
                <c:pt idx="106">
                  <c:v>0.12060699466508591</c:v>
                </c:pt>
                <c:pt idx="107">
                  <c:v>0.10752564170738645</c:v>
                </c:pt>
                <c:pt idx="108">
                  <c:v>1.9848908423755213E-2</c:v>
                </c:pt>
                <c:pt idx="109">
                  <c:v>2.4531943350920848E-2</c:v>
                </c:pt>
                <c:pt idx="110">
                  <c:v>1.4510333232762958E-2</c:v>
                </c:pt>
                <c:pt idx="111">
                  <c:v>7.4540517443280982E-2</c:v>
                </c:pt>
                <c:pt idx="112">
                  <c:v>7.7208299301700659E-2</c:v>
                </c:pt>
                <c:pt idx="113">
                  <c:v>3.5611658432401293E-2</c:v>
                </c:pt>
                <c:pt idx="114">
                  <c:v>0.13953173892581636</c:v>
                </c:pt>
                <c:pt idx="115">
                  <c:v>2.4956048361546538E-8</c:v>
                </c:pt>
                <c:pt idx="116">
                  <c:v>4.8913276392738444E-8</c:v>
                </c:pt>
                <c:pt idx="117">
                  <c:v>4.7606888658228358E-8</c:v>
                </c:pt>
                <c:pt idx="118">
                  <c:v>4.6329886875945989E-8</c:v>
                </c:pt>
                <c:pt idx="119">
                  <c:v>4.5081104194161073E-8</c:v>
                </c:pt>
                <c:pt idx="120">
                  <c:v>4.3859427763762041E-8</c:v>
                </c:pt>
                <c:pt idx="121">
                  <c:v>4.2663789234804415E-8</c:v>
                </c:pt>
                <c:pt idx="122">
                  <c:v>0.62216624685138544</c:v>
                </c:pt>
                <c:pt idx="123">
                  <c:v>0.28071971278041291</c:v>
                </c:pt>
                <c:pt idx="124">
                  <c:v>6.1400105433637428E-2</c:v>
                </c:pt>
                <c:pt idx="125">
                  <c:v>8.9847236143447584E-2</c:v>
                </c:pt>
                <c:pt idx="126">
                  <c:v>6.5670732046113053E-2</c:v>
                </c:pt>
                <c:pt idx="127">
                  <c:v>6.1612578482840977E-2</c:v>
                </c:pt>
                <c:pt idx="128">
                  <c:v>1.8250923588487657E-2</c:v>
                </c:pt>
                <c:pt idx="129">
                  <c:v>1.943751990527293E-2</c:v>
                </c:pt>
                <c:pt idx="130">
                  <c:v>9.3209265892057053E-2</c:v>
                </c:pt>
                <c:pt idx="131">
                  <c:v>6.6744992434930192E-2</c:v>
                </c:pt>
                <c:pt idx="132">
                  <c:v>0.11444997201434351</c:v>
                </c:pt>
                <c:pt idx="133">
                  <c:v>0.18813885285383586</c:v>
                </c:pt>
                <c:pt idx="134">
                  <c:v>0.25074275596019041</c:v>
                </c:pt>
                <c:pt idx="135">
                  <c:v>0.20760229212897685</c:v>
                </c:pt>
                <c:pt idx="136">
                  <c:v>7.3132869035279879E-2</c:v>
                </c:pt>
                <c:pt idx="137">
                  <c:v>8.5648662167532516E-2</c:v>
                </c:pt>
                <c:pt idx="138">
                  <c:v>6.5183053843707581E-2</c:v>
                </c:pt>
                <c:pt idx="139">
                  <c:v>8.4894004856929921E-3</c:v>
                </c:pt>
                <c:pt idx="140">
                  <c:v>2.397635324899057E-2</c:v>
                </c:pt>
                <c:pt idx="141">
                  <c:v>4.8354132388242169E-2</c:v>
                </c:pt>
                <c:pt idx="142">
                  <c:v>9.520067206117723E-2</c:v>
                </c:pt>
                <c:pt idx="143">
                  <c:v>1.5412820331486948E-2</c:v>
                </c:pt>
                <c:pt idx="144">
                  <c:v>4.5484081500018828E-3</c:v>
                </c:pt>
                <c:pt idx="145">
                  <c:v>6.349520147335635E-3</c:v>
                </c:pt>
                <c:pt idx="146">
                  <c:v>4.1220182462284337E-2</c:v>
                </c:pt>
                <c:pt idx="147">
                  <c:v>0.20414126403654859</c:v>
                </c:pt>
                <c:pt idx="148">
                  <c:v>9.450437961847474E-3</c:v>
                </c:pt>
                <c:pt idx="149">
                  <c:v>2.0487052805866972E-4</c:v>
                </c:pt>
                <c:pt idx="150">
                  <c:v>4.7300398745569877E-3</c:v>
                </c:pt>
                <c:pt idx="151">
                  <c:v>1.8578150766698258E-4</c:v>
                </c:pt>
                <c:pt idx="152">
                  <c:v>4.7522095402617931E-3</c:v>
                </c:pt>
                <c:pt idx="153">
                  <c:v>1.6700836667805395E-4</c:v>
                </c:pt>
                <c:pt idx="154">
                  <c:v>4.439246490943234E-3</c:v>
                </c:pt>
                <c:pt idx="155">
                  <c:v>5.0499256113229482E-3</c:v>
                </c:pt>
                <c:pt idx="156">
                  <c:v>9.4272784998515949E-3</c:v>
                </c:pt>
                <c:pt idx="157">
                  <c:v>1.3027357295142863E-4</c:v>
                </c:pt>
                <c:pt idx="158">
                  <c:v>4.5185735557477531E-3</c:v>
                </c:pt>
                <c:pt idx="159">
                  <c:v>4.732484235169609E-3</c:v>
                </c:pt>
                <c:pt idx="160">
                  <c:v>4.5365870344592886E-3</c:v>
                </c:pt>
                <c:pt idx="161">
                  <c:v>4.7129069492838297E-3</c:v>
                </c:pt>
                <c:pt idx="162">
                  <c:v>8.5544642722909799E-5</c:v>
                </c:pt>
                <c:pt idx="163">
                  <c:v>4.8982604414091946E-3</c:v>
                </c:pt>
                <c:pt idx="164">
                  <c:v>6.7924618136745534E-5</c:v>
                </c:pt>
                <c:pt idx="165">
                  <c:v>9.4484095490727955E-3</c:v>
                </c:pt>
                <c:pt idx="166">
                  <c:v>5.0415405118034602E-5</c:v>
                </c:pt>
                <c:pt idx="167">
                  <c:v>0.40252454417952316</c:v>
                </c:pt>
                <c:pt idx="168">
                  <c:v>0.16630316248636859</c:v>
                </c:pt>
                <c:pt idx="169">
                  <c:v>9.7546376506991633E-2</c:v>
                </c:pt>
                <c:pt idx="170">
                  <c:v>4.7647453175925659E-3</c:v>
                </c:pt>
                <c:pt idx="171">
                  <c:v>9.6211632787570993E-3</c:v>
                </c:pt>
                <c:pt idx="172">
                  <c:v>8.1215471535981715E-2</c:v>
                </c:pt>
                <c:pt idx="173">
                  <c:v>7.2910490999923486E-2</c:v>
                </c:pt>
                <c:pt idx="174">
                  <c:v>5.9588710708779455E-2</c:v>
                </c:pt>
                <c:pt idx="175">
                  <c:v>5.8345692934054838E-2</c:v>
                </c:pt>
                <c:pt idx="176">
                  <c:v>0.100318469036181</c:v>
                </c:pt>
                <c:pt idx="177">
                  <c:v>4.0883981774927684E-2</c:v>
                </c:pt>
                <c:pt idx="178">
                  <c:v>3.9278126938820566E-2</c:v>
                </c:pt>
                <c:pt idx="179">
                  <c:v>7.5342472265590751E-2</c:v>
                </c:pt>
                <c:pt idx="180">
                  <c:v>9.4185697935992643E-3</c:v>
                </c:pt>
                <c:pt idx="181">
                  <c:v>4.694283270896462E-3</c:v>
                </c:pt>
                <c:pt idx="182">
                  <c:v>1.3858148114762471E-2</c:v>
                </c:pt>
                <c:pt idx="183">
                  <c:v>4.7999989757497558E-2</c:v>
                </c:pt>
                <c:pt idx="184">
                  <c:v>4.3750865301583452E-4</c:v>
                </c:pt>
                <c:pt idx="185">
                  <c:v>3.0902132578167176E-2</c:v>
                </c:pt>
                <c:pt idx="186">
                  <c:v>5.7410625561988317E-2</c:v>
                </c:pt>
                <c:pt idx="187">
                  <c:v>2.3274301037346116E-2</c:v>
                </c:pt>
                <c:pt idx="188">
                  <c:v>5.7170209835896678E-2</c:v>
                </c:pt>
                <c:pt idx="189">
                  <c:v>4.5938394140681842E-2</c:v>
                </c:pt>
                <c:pt idx="190">
                  <c:v>4.2640206925142497E-2</c:v>
                </c:pt>
                <c:pt idx="191">
                  <c:v>4.1393500337360035E-2</c:v>
                </c:pt>
                <c:pt idx="192">
                  <c:v>1.8312964299833576E-2</c:v>
                </c:pt>
                <c:pt idx="193">
                  <c:v>4.5028817372545146E-2</c:v>
                </c:pt>
                <c:pt idx="194">
                  <c:v>2.5767125826081032E-2</c:v>
                </c:pt>
                <c:pt idx="195">
                  <c:v>6.5369830633633191E-2</c:v>
                </c:pt>
                <c:pt idx="196">
                  <c:v>1.5188193701129319E-3</c:v>
                </c:pt>
                <c:pt idx="197">
                  <c:v>8.4695076943213043E-2</c:v>
                </c:pt>
                <c:pt idx="198">
                  <c:v>0.43877262906179004</c:v>
                </c:pt>
                <c:pt idx="199">
                  <c:v>8.7596288286766202E-2</c:v>
                </c:pt>
                <c:pt idx="200">
                  <c:v>4.7500702275231354E-4</c:v>
                </c:pt>
                <c:pt idx="201">
                  <c:v>4.6126546648728043E-3</c:v>
                </c:pt>
                <c:pt idx="202">
                  <c:v>0.16084371046654061</c:v>
                </c:pt>
                <c:pt idx="203">
                  <c:v>7.3183309983863826E-2</c:v>
                </c:pt>
                <c:pt idx="204">
                  <c:v>5.7197655181041147E-2</c:v>
                </c:pt>
                <c:pt idx="205">
                  <c:v>5.4005687549425453E-2</c:v>
                </c:pt>
                <c:pt idx="206">
                  <c:v>5.1150525972302338E-2</c:v>
                </c:pt>
                <c:pt idx="207">
                  <c:v>1.108767968497385E-2</c:v>
                </c:pt>
                <c:pt idx="208">
                  <c:v>8.5425426658258655E-2</c:v>
                </c:pt>
                <c:pt idx="209">
                  <c:v>0.13035440429755168</c:v>
                </c:pt>
                <c:pt idx="210">
                  <c:v>7.520794370168094E-3</c:v>
                </c:pt>
                <c:pt idx="211">
                  <c:v>0.11558562749542423</c:v>
                </c:pt>
                <c:pt idx="212">
                  <c:v>2.0884245751374472E-2</c:v>
                </c:pt>
                <c:pt idx="213">
                  <c:v>5.4140971109149172E-2</c:v>
                </c:pt>
                <c:pt idx="214">
                  <c:v>7.7612322316265983E-2</c:v>
                </c:pt>
                <c:pt idx="215">
                  <c:v>7.2063882293310288E-2</c:v>
                </c:pt>
                <c:pt idx="216">
                  <c:v>1.5233147964282896E-3</c:v>
                </c:pt>
                <c:pt idx="217">
                  <c:v>2.3567865167200192E-2</c:v>
                </c:pt>
                <c:pt idx="218">
                  <c:v>4.3994433758495009E-2</c:v>
                </c:pt>
                <c:pt idx="219">
                  <c:v>0.47964450418175819</c:v>
                </c:pt>
                <c:pt idx="220">
                  <c:v>6.1414016396209329E-3</c:v>
                </c:pt>
                <c:pt idx="221">
                  <c:v>2.4379793834839483E-2</c:v>
                </c:pt>
                <c:pt idx="222">
                  <c:v>0.11467676820555861</c:v>
                </c:pt>
                <c:pt idx="223">
                  <c:v>7.7349025875537783E-2</c:v>
                </c:pt>
                <c:pt idx="224">
                  <c:v>0.75265777931082634</c:v>
                </c:pt>
                <c:pt idx="225">
                  <c:v>0.79429518329487458</c:v>
                </c:pt>
                <c:pt idx="226">
                  <c:v>3.6203497342708932E-2</c:v>
                </c:pt>
                <c:pt idx="227">
                  <c:v>6.009660100844906E-2</c:v>
                </c:pt>
                <c:pt idx="228">
                  <c:v>0.16495574876218547</c:v>
                </c:pt>
                <c:pt idx="229">
                  <c:v>0.22693266832917705</c:v>
                </c:pt>
                <c:pt idx="230">
                  <c:v>2.2260738947311797E-2</c:v>
                </c:pt>
                <c:pt idx="231">
                  <c:v>3.2487366032806837E-2</c:v>
                </c:pt>
                <c:pt idx="232">
                  <c:v>8.3996589917484196E-2</c:v>
                </c:pt>
                <c:pt idx="233">
                  <c:v>4.2992211399065887E-2</c:v>
                </c:pt>
                <c:pt idx="234">
                  <c:v>1.0837831493542541E-2</c:v>
                </c:pt>
                <c:pt idx="235">
                  <c:v>0.14429958792098974</c:v>
                </c:pt>
                <c:pt idx="236">
                  <c:v>5.7889796905857882E-2</c:v>
                </c:pt>
                <c:pt idx="237">
                  <c:v>7.4274972802999467E-2</c:v>
                </c:pt>
                <c:pt idx="238">
                  <c:v>1.5126166676421908E-2</c:v>
                </c:pt>
                <c:pt idx="239">
                  <c:v>0.45057732842211823</c:v>
                </c:pt>
                <c:pt idx="240">
                  <c:v>0.16222415176648783</c:v>
                </c:pt>
                <c:pt idx="241">
                  <c:v>2.9556309245606982E-2</c:v>
                </c:pt>
                <c:pt idx="242">
                  <c:v>0.59303912403917058</c:v>
                </c:pt>
                <c:pt idx="243">
                  <c:v>0.22894743093899422</c:v>
                </c:pt>
                <c:pt idx="244">
                  <c:v>4.2690582510956455E-2</c:v>
                </c:pt>
                <c:pt idx="245">
                  <c:v>5.8519649999099616E-2</c:v>
                </c:pt>
                <c:pt idx="246">
                  <c:v>3</c:v>
                </c:pt>
                <c:pt idx="247">
                  <c:v>2.7269725208353784E-2</c:v>
                </c:pt>
                <c:pt idx="248">
                  <c:v>2.6423193853482886E-2</c:v>
                </c:pt>
                <c:pt idx="249">
                  <c:v>7.4246117870092318E-2</c:v>
                </c:pt>
                <c:pt idx="250">
                  <c:v>0.10027879881057697</c:v>
                </c:pt>
                <c:pt idx="251">
                  <c:v>3.5848066706101425E-2</c:v>
                </c:pt>
                <c:pt idx="252">
                  <c:v>5.0000341811016757E-2</c:v>
                </c:pt>
                <c:pt idx="253">
                  <c:v>1.0036592723103836E-2</c:v>
                </c:pt>
                <c:pt idx="254">
                  <c:v>5.817392504253921E-2</c:v>
                </c:pt>
                <c:pt idx="255">
                  <c:v>3.2853323181003445E-2</c:v>
                </c:pt>
                <c:pt idx="256">
                  <c:v>2.8931707980950289E-3</c:v>
                </c:pt>
                <c:pt idx="257">
                  <c:v>4.3401280834700906E-2</c:v>
                </c:pt>
                <c:pt idx="258">
                  <c:v>5.5299375062926578E-2</c:v>
                </c:pt>
                <c:pt idx="259">
                  <c:v>9.3025833137427294E-3</c:v>
                </c:pt>
                <c:pt idx="260">
                  <c:v>4.4213953458760932E-2</c:v>
                </c:pt>
                <c:pt idx="261">
                  <c:v>0.42726347914547302</c:v>
                </c:pt>
                <c:pt idx="262">
                  <c:v>3.4737292367896626E-2</c:v>
                </c:pt>
                <c:pt idx="263">
                  <c:v>2.1506284820665442E-2</c:v>
                </c:pt>
                <c:pt idx="264">
                  <c:v>5.3792723698506455E-2</c:v>
                </c:pt>
                <c:pt idx="265">
                  <c:v>2.1587432319862973E-2</c:v>
                </c:pt>
                <c:pt idx="266">
                  <c:v>1.274116392952503E-2</c:v>
                </c:pt>
                <c:pt idx="267">
                  <c:v>2.8379767623356662E-2</c:v>
                </c:pt>
                <c:pt idx="268">
                  <c:v>9.2797211160652749E-3</c:v>
                </c:pt>
                <c:pt idx="269">
                  <c:v>3.3574239857358024E-2</c:v>
                </c:pt>
                <c:pt idx="270">
                  <c:v>2.4206700178124402E-2</c:v>
                </c:pt>
                <c:pt idx="271">
                  <c:v>1.8477199607034613E-2</c:v>
                </c:pt>
                <c:pt idx="272">
                  <c:v>8.2298182993475136E-3</c:v>
                </c:pt>
                <c:pt idx="273">
                  <c:v>3.9498616172501077E-4</c:v>
                </c:pt>
                <c:pt idx="274">
                  <c:v>8.0980005763708077E-2</c:v>
                </c:pt>
                <c:pt idx="275">
                  <c:v>6.4903183907994239E-2</c:v>
                </c:pt>
                <c:pt idx="276">
                  <c:v>2.9495134993111571E-2</c:v>
                </c:pt>
                <c:pt idx="277">
                  <c:v>1.1317122593718338</c:v>
                </c:pt>
                <c:pt idx="278">
                  <c:v>0.11508445167058812</c:v>
                </c:pt>
                <c:pt idx="279">
                  <c:v>0.18830259682179257</c:v>
                </c:pt>
                <c:pt idx="280">
                  <c:v>0.14945592245746464</c:v>
                </c:pt>
                <c:pt idx="281">
                  <c:v>4.5900647916826383E-3</c:v>
                </c:pt>
                <c:pt idx="282">
                  <c:v>7.3813488667725038E-2</c:v>
                </c:pt>
                <c:pt idx="283">
                  <c:v>2.3994576928716291E-2</c:v>
                </c:pt>
                <c:pt idx="284">
                  <c:v>0.1164429755090419</c:v>
                </c:pt>
                <c:pt idx="285">
                  <c:v>3.6841162666055402E-2</c:v>
                </c:pt>
                <c:pt idx="286">
                  <c:v>0.2807411273209991</c:v>
                </c:pt>
                <c:pt idx="287">
                  <c:v>0.20235669412209922</c:v>
                </c:pt>
                <c:pt idx="288">
                  <c:v>0.16239790201255846</c:v>
                </c:pt>
                <c:pt idx="289">
                  <c:v>0.50312892827354538</c:v>
                </c:pt>
                <c:pt idx="290">
                  <c:v>8.7006355812191294E-2</c:v>
                </c:pt>
                <c:pt idx="291">
                  <c:v>0.1674623991769526</c:v>
                </c:pt>
                <c:pt idx="292">
                  <c:v>0.62543204501875271</c:v>
                </c:pt>
                <c:pt idx="293">
                  <c:v>2.0580019190807514E-2</c:v>
                </c:pt>
                <c:pt idx="294">
                  <c:v>0.14240523662116508</c:v>
                </c:pt>
                <c:pt idx="295">
                  <c:v>0.40997522644409262</c:v>
                </c:pt>
                <c:pt idx="296">
                  <c:v>0.52263587846240134</c:v>
                </c:pt>
                <c:pt idx="297">
                  <c:v>0.1981124260658485</c:v>
                </c:pt>
                <c:pt idx="298">
                  <c:v>0.1856144823806474</c:v>
                </c:pt>
                <c:pt idx="299">
                  <c:v>0.37374410046269696</c:v>
                </c:pt>
                <c:pt idx="300">
                  <c:v>0.25305915259403777</c:v>
                </c:pt>
                <c:pt idx="301">
                  <c:v>0.21085970093291526</c:v>
                </c:pt>
                <c:pt idx="302">
                  <c:v>5.1724798188170766E-2</c:v>
                </c:pt>
                <c:pt idx="303">
                  <c:v>0.32031982582830099</c:v>
                </c:pt>
                <c:pt idx="304">
                  <c:v>0.16572446123288848</c:v>
                </c:pt>
                <c:pt idx="305">
                  <c:v>3.5508670385018593E-2</c:v>
                </c:pt>
                <c:pt idx="306">
                  <c:v>3.9602372218163095E-2</c:v>
                </c:pt>
                <c:pt idx="307">
                  <c:v>6.5041904917080881E-2</c:v>
                </c:pt>
                <c:pt idx="308">
                  <c:v>7.275476150216495E-2</c:v>
                </c:pt>
                <c:pt idx="309">
                  <c:v>4.5593977687678471E-2</c:v>
                </c:pt>
                <c:pt idx="310">
                  <c:v>5.2485717537934025E-2</c:v>
                </c:pt>
                <c:pt idx="311">
                  <c:v>1.9489137584273671E-2</c:v>
                </c:pt>
                <c:pt idx="312">
                  <c:v>8.9140911177695251E-2</c:v>
                </c:pt>
                <c:pt idx="313">
                  <c:v>0.13024555854592956</c:v>
                </c:pt>
                <c:pt idx="314">
                  <c:v>8.0029872655401398E-3</c:v>
                </c:pt>
                <c:pt idx="315">
                  <c:v>7.7711432405055203E-3</c:v>
                </c:pt>
                <c:pt idx="316">
                  <c:v>0.13274374570594283</c:v>
                </c:pt>
                <c:pt idx="317">
                  <c:v>0.15716390696705557</c:v>
                </c:pt>
                <c:pt idx="318">
                  <c:v>6.3824414825021353E-2</c:v>
                </c:pt>
                <c:pt idx="319">
                  <c:v>7.8105194933437053E-2</c:v>
                </c:pt>
                <c:pt idx="320">
                  <c:v>5.5885816510422986E-2</c:v>
                </c:pt>
                <c:pt idx="321">
                  <c:v>8.8753999165567289E-3</c:v>
                </c:pt>
                <c:pt idx="322">
                  <c:v>1.8808788023569948E-2</c:v>
                </c:pt>
                <c:pt idx="323">
                  <c:v>0.41592837524025494</c:v>
                </c:pt>
                <c:pt idx="324">
                  <c:v>1.9602394529240064E-2</c:v>
                </c:pt>
                <c:pt idx="325">
                  <c:v>2.1090208139574278E-2</c:v>
                </c:pt>
                <c:pt idx="326">
                  <c:v>9.9732817394510079E-3</c:v>
                </c:pt>
                <c:pt idx="327">
                  <c:v>8.2387850508741645E-3</c:v>
                </c:pt>
                <c:pt idx="328">
                  <c:v>1.6807207497299925E-2</c:v>
                </c:pt>
                <c:pt idx="329">
                  <c:v>9.0291167980649078E-3</c:v>
                </c:pt>
                <c:pt idx="330">
                  <c:v>6.4506606542833259E-3</c:v>
                </c:pt>
                <c:pt idx="331">
                  <c:v>8.3909370199692027E-3</c:v>
                </c:pt>
                <c:pt idx="332">
                  <c:v>2.0221244201261658E-3</c:v>
                </c:pt>
                <c:pt idx="333">
                  <c:v>1.172071392659637E-2</c:v>
                </c:pt>
                <c:pt idx="334">
                  <c:v>3.4473810303655467E-3</c:v>
                </c:pt>
                <c:pt idx="335">
                  <c:v>7.7983433571107577E-3</c:v>
                </c:pt>
                <c:pt idx="336">
                  <c:v>1.8685760762343683E-3</c:v>
                </c:pt>
                <c:pt idx="337">
                  <c:v>5.9053791959037807E-3</c:v>
                </c:pt>
                <c:pt idx="338">
                  <c:v>1.8653335952685396E-3</c:v>
                </c:pt>
                <c:pt idx="339">
                  <c:v>1.5675536295952457E-2</c:v>
                </c:pt>
                <c:pt idx="340">
                  <c:v>1.2240771321621383E-2</c:v>
                </c:pt>
                <c:pt idx="341">
                  <c:v>9.9713055954088262E-3</c:v>
                </c:pt>
                <c:pt idx="342">
                  <c:v>2.8284098051538126E-3</c:v>
                </c:pt>
                <c:pt idx="343">
                  <c:v>9.2495573247613969E-3</c:v>
                </c:pt>
                <c:pt idx="344">
                  <c:v>1.332879658567721E-2</c:v>
                </c:pt>
                <c:pt idx="345">
                  <c:v>1.0055375377078235E-3</c:v>
                </c:pt>
                <c:pt idx="346">
                  <c:v>8.0112589216901134E-3</c:v>
                </c:pt>
                <c:pt idx="347">
                  <c:v>8.3725521567586236E-3</c:v>
                </c:pt>
                <c:pt idx="348">
                  <c:v>9.601297614064563E-3</c:v>
                </c:pt>
                <c:pt idx="349">
                  <c:v>4.2224696782736805E-2</c:v>
                </c:pt>
                <c:pt idx="350">
                  <c:v>9.4549146519451975E-3</c:v>
                </c:pt>
                <c:pt idx="351">
                  <c:v>1.2660743511807392E-2</c:v>
                </c:pt>
                <c:pt idx="352">
                  <c:v>2.0383896721591333E-3</c:v>
                </c:pt>
                <c:pt idx="353">
                  <c:v>7.1703703703702914E-3</c:v>
                </c:pt>
                <c:pt idx="354">
                  <c:v>1.0452286351117059E-3</c:v>
                </c:pt>
                <c:pt idx="355">
                  <c:v>1.8709073900844183E-3</c:v>
                </c:pt>
                <c:pt idx="356">
                  <c:v>3.8314176245210184E-3</c:v>
                </c:pt>
                <c:pt idx="357">
                  <c:v>0.59435370378267727</c:v>
                </c:pt>
                <c:pt idx="358">
                  <c:v>0.12094713012998387</c:v>
                </c:pt>
                <c:pt idx="359">
                  <c:v>0.12722686235697409</c:v>
                </c:pt>
                <c:pt idx="360">
                  <c:v>0.15778162689248129</c:v>
                </c:pt>
                <c:pt idx="361">
                  <c:v>0.17732160312805484</c:v>
                </c:pt>
                <c:pt idx="362">
                  <c:v>0.20196649239543751</c:v>
                </c:pt>
                <c:pt idx="363">
                  <c:v>0.23024960869923392</c:v>
                </c:pt>
                <c:pt idx="364">
                  <c:v>0.2635244950081263</c:v>
                </c:pt>
                <c:pt idx="365">
                  <c:v>0.2933535762483131</c:v>
                </c:pt>
                <c:pt idx="366">
                  <c:v>0.3262072434607643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A-4D53-B21B-E1FF10DAE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ERROR-temperature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'9.16预测'!$AF$2:$AF$368</c:f>
              <c:numCache>
                <c:formatCode>General</c:formatCode>
                <c:ptCount val="367"/>
                <c:pt idx="0">
                  <c:v>0.3212943580524803</c:v>
                </c:pt>
                <c:pt idx="1">
                  <c:v>0.34855831760726202</c:v>
                </c:pt>
                <c:pt idx="2">
                  <c:v>0.46473870861426847</c:v>
                </c:pt>
                <c:pt idx="3">
                  <c:v>0.29508321491372935</c:v>
                </c:pt>
                <c:pt idx="4">
                  <c:v>0.34380448949741738</c:v>
                </c:pt>
                <c:pt idx="5">
                  <c:v>0.37731421648948527</c:v>
                </c:pt>
                <c:pt idx="6">
                  <c:v>0.33920170750871947</c:v>
                </c:pt>
                <c:pt idx="7">
                  <c:v>0.32596080326868759</c:v>
                </c:pt>
                <c:pt idx="8">
                  <c:v>0.34514263472004814</c:v>
                </c:pt>
                <c:pt idx="9">
                  <c:v>0.28859045716454496</c:v>
                </c:pt>
                <c:pt idx="10">
                  <c:v>0.30717006426716958</c:v>
                </c:pt>
                <c:pt idx="11">
                  <c:v>0.3307252886252191</c:v>
                </c:pt>
                <c:pt idx="12">
                  <c:v>0.29022091172479664</c:v>
                </c:pt>
                <c:pt idx="13">
                  <c:v>0.32884000774810701</c:v>
                </c:pt>
                <c:pt idx="14">
                  <c:v>0.35568670944302666</c:v>
                </c:pt>
                <c:pt idx="15">
                  <c:v>0.35960391829770383</c:v>
                </c:pt>
                <c:pt idx="16">
                  <c:v>0.45543516092773867</c:v>
                </c:pt>
                <c:pt idx="17">
                  <c:v>0.39460262500151322</c:v>
                </c:pt>
                <c:pt idx="18">
                  <c:v>0.39654302123446039</c:v>
                </c:pt>
                <c:pt idx="19">
                  <c:v>0.34292451479036057</c:v>
                </c:pt>
                <c:pt idx="20">
                  <c:v>0.37772984185242559</c:v>
                </c:pt>
                <c:pt idx="21">
                  <c:v>0.29485691367562999</c:v>
                </c:pt>
                <c:pt idx="22">
                  <c:v>0.33259379308072884</c:v>
                </c:pt>
                <c:pt idx="23">
                  <c:v>0.34398348361988046</c:v>
                </c:pt>
                <c:pt idx="24">
                  <c:v>0.32683391594993666</c:v>
                </c:pt>
                <c:pt idx="25">
                  <c:v>0.34407529526028152</c:v>
                </c:pt>
                <c:pt idx="26">
                  <c:v>0.35982592324106483</c:v>
                </c:pt>
                <c:pt idx="27">
                  <c:v>0.32976893432366666</c:v>
                </c:pt>
                <c:pt idx="28">
                  <c:v>0.29809828376602865</c:v>
                </c:pt>
                <c:pt idx="29">
                  <c:v>0.35353772214450863</c:v>
                </c:pt>
                <c:pt idx="30">
                  <c:v>0.31695636118944209</c:v>
                </c:pt>
                <c:pt idx="31">
                  <c:v>0.39244908377461224</c:v>
                </c:pt>
                <c:pt idx="32">
                  <c:v>0.35253049216688898</c:v>
                </c:pt>
                <c:pt idx="33">
                  <c:v>0.33447381056500852</c:v>
                </c:pt>
                <c:pt idx="34">
                  <c:v>0.36005171235959677</c:v>
                </c:pt>
                <c:pt idx="35">
                  <c:v>0.32329106913569272</c:v>
                </c:pt>
                <c:pt idx="36">
                  <c:v>0.36519051047647483</c:v>
                </c:pt>
                <c:pt idx="37">
                  <c:v>0.35801752189428815</c:v>
                </c:pt>
                <c:pt idx="38">
                  <c:v>0.3636672394084125</c:v>
                </c:pt>
                <c:pt idx="39">
                  <c:v>0.29755171235959665</c:v>
                </c:pt>
                <c:pt idx="40">
                  <c:v>0.1941757139846837</c:v>
                </c:pt>
                <c:pt idx="41">
                  <c:v>0.39667948092257366</c:v>
                </c:pt>
                <c:pt idx="42">
                  <c:v>0.31193859929740275</c:v>
                </c:pt>
                <c:pt idx="43">
                  <c:v>0.35642363393015924</c:v>
                </c:pt>
                <c:pt idx="44">
                  <c:v>0.26463185125859767</c:v>
                </c:pt>
                <c:pt idx="45">
                  <c:v>0.6090493508996373</c:v>
                </c:pt>
                <c:pt idx="46">
                  <c:v>0.26875182059735236</c:v>
                </c:pt>
                <c:pt idx="47">
                  <c:v>0.35110101193612558</c:v>
                </c:pt>
                <c:pt idx="48">
                  <c:v>0.2361933960071019</c:v>
                </c:pt>
                <c:pt idx="49">
                  <c:v>0.35533560929470692</c:v>
                </c:pt>
                <c:pt idx="50">
                  <c:v>0.33168477216226605</c:v>
                </c:pt>
                <c:pt idx="51">
                  <c:v>0.16004643558820919</c:v>
                </c:pt>
                <c:pt idx="52">
                  <c:v>0.21623863161528573</c:v>
                </c:pt>
                <c:pt idx="53">
                  <c:v>0.32705056319605003</c:v>
                </c:pt>
                <c:pt idx="54">
                  <c:v>0.33442757500156223</c:v>
                </c:pt>
                <c:pt idx="55">
                  <c:v>0.30218851893101301</c:v>
                </c:pt>
                <c:pt idx="56">
                  <c:v>0.33164262145050583</c:v>
                </c:pt>
                <c:pt idx="57">
                  <c:v>0.3403543660271231</c:v>
                </c:pt>
                <c:pt idx="58">
                  <c:v>0.27692237938161191</c:v>
                </c:pt>
                <c:pt idx="59">
                  <c:v>0.34389322810897743</c:v>
                </c:pt>
                <c:pt idx="60">
                  <c:v>0.27325535000158369</c:v>
                </c:pt>
                <c:pt idx="61">
                  <c:v>0.34843073394016194</c:v>
                </c:pt>
                <c:pt idx="62">
                  <c:v>0.34660560994559669</c:v>
                </c:pt>
                <c:pt idx="63">
                  <c:v>0.36391768715629297</c:v>
                </c:pt>
                <c:pt idx="64">
                  <c:v>0.32884000774810701</c:v>
                </c:pt>
                <c:pt idx="65">
                  <c:v>0.41509977540549187</c:v>
                </c:pt>
                <c:pt idx="66">
                  <c:v>0.2995416508514957</c:v>
                </c:pt>
                <c:pt idx="67">
                  <c:v>0.19547194209966776</c:v>
                </c:pt>
                <c:pt idx="68">
                  <c:v>0.34574141619881132</c:v>
                </c:pt>
                <c:pt idx="69">
                  <c:v>0.34284414176139111</c:v>
                </c:pt>
                <c:pt idx="70">
                  <c:v>0.28977151606306695</c:v>
                </c:pt>
                <c:pt idx="71">
                  <c:v>0.23068375413382358</c:v>
                </c:pt>
                <c:pt idx="72">
                  <c:v>0.43547394348557983</c:v>
                </c:pt>
                <c:pt idx="73">
                  <c:v>0.36366630890569318</c:v>
                </c:pt>
                <c:pt idx="74">
                  <c:v>0.32049777304630722</c:v>
                </c:pt>
                <c:pt idx="75">
                  <c:v>0.31332838223299714</c:v>
                </c:pt>
                <c:pt idx="76">
                  <c:v>0.38373559155994291</c:v>
                </c:pt>
                <c:pt idx="77">
                  <c:v>0.27064135077668744</c:v>
                </c:pt>
                <c:pt idx="78">
                  <c:v>0.35174372336223503</c:v>
                </c:pt>
                <c:pt idx="79">
                  <c:v>0.31456899935549887</c:v>
                </c:pt>
                <c:pt idx="80">
                  <c:v>0.30237451204129745</c:v>
                </c:pt>
                <c:pt idx="81">
                  <c:v>0.31403399094868528</c:v>
                </c:pt>
                <c:pt idx="82">
                  <c:v>0.33634326615330906</c:v>
                </c:pt>
                <c:pt idx="83">
                  <c:v>0.32015562232774858</c:v>
                </c:pt>
                <c:pt idx="84">
                  <c:v>0.26762204166829934</c:v>
                </c:pt>
                <c:pt idx="85">
                  <c:v>0.23196178047251531</c:v>
                </c:pt>
                <c:pt idx="86">
                  <c:v>0.3410683693519152</c:v>
                </c:pt>
                <c:pt idx="87">
                  <c:v>0.35741605372658447</c:v>
                </c:pt>
                <c:pt idx="88">
                  <c:v>0.29755171235959665</c:v>
                </c:pt>
                <c:pt idx="89">
                  <c:v>0.34477023244544386</c:v>
                </c:pt>
                <c:pt idx="90">
                  <c:v>0.22117472682746636</c:v>
                </c:pt>
                <c:pt idx="91">
                  <c:v>0.3604803308640917</c:v>
                </c:pt>
                <c:pt idx="92">
                  <c:v>0.29901417643209272</c:v>
                </c:pt>
                <c:pt idx="93">
                  <c:v>0.38492090236462195</c:v>
                </c:pt>
                <c:pt idx="94">
                  <c:v>0.26554731657387526</c:v>
                </c:pt>
                <c:pt idx="95">
                  <c:v>0.34174850068651519</c:v>
                </c:pt>
                <c:pt idx="96">
                  <c:v>0.35236780438016374</c:v>
                </c:pt>
                <c:pt idx="97">
                  <c:v>0.35220785084195533</c:v>
                </c:pt>
                <c:pt idx="98">
                  <c:v>0.31730144054606874</c:v>
                </c:pt>
                <c:pt idx="99">
                  <c:v>0.33820224860105896</c:v>
                </c:pt>
                <c:pt idx="100">
                  <c:v>0.4208052446442333</c:v>
                </c:pt>
                <c:pt idx="101">
                  <c:v>0.34927278541827217</c:v>
                </c:pt>
                <c:pt idx="102">
                  <c:v>0.36157704783310729</c:v>
                </c:pt>
                <c:pt idx="103">
                  <c:v>0.28498096008565282</c:v>
                </c:pt>
                <c:pt idx="104">
                  <c:v>0.36703228240893643</c:v>
                </c:pt>
                <c:pt idx="105">
                  <c:v>0.17820407922084738</c:v>
                </c:pt>
                <c:pt idx="106">
                  <c:v>0.18888491832918983</c:v>
                </c:pt>
                <c:pt idx="107">
                  <c:v>0.21636389953506388</c:v>
                </c:pt>
                <c:pt idx="108">
                  <c:v>0.24962723517987714</c:v>
                </c:pt>
                <c:pt idx="109">
                  <c:v>0.20515021834590202</c:v>
                </c:pt>
                <c:pt idx="110">
                  <c:v>0.12149571179552492</c:v>
                </c:pt>
                <c:pt idx="111">
                  <c:v>0.19899571179552494</c:v>
                </c:pt>
                <c:pt idx="112">
                  <c:v>0.20605627454093436</c:v>
                </c:pt>
                <c:pt idx="113">
                  <c:v>0.22088324991699737</c:v>
                </c:pt>
                <c:pt idx="114">
                  <c:v>4.1484799782473394E-2</c:v>
                </c:pt>
                <c:pt idx="115">
                  <c:v>0.10211186433388882</c:v>
                </c:pt>
                <c:pt idx="116">
                  <c:v>9.637405213986068E-2</c:v>
                </c:pt>
                <c:pt idx="117">
                  <c:v>0.16788249216397177</c:v>
                </c:pt>
                <c:pt idx="118">
                  <c:v>8.9513554442521084E-2</c:v>
                </c:pt>
                <c:pt idx="119">
                  <c:v>0.28544198290659628</c:v>
                </c:pt>
                <c:pt idx="120">
                  <c:v>0.23730125574665806</c:v>
                </c:pt>
                <c:pt idx="121">
                  <c:v>0.18346634908597781</c:v>
                </c:pt>
                <c:pt idx="122">
                  <c:v>0.38417625356431828</c:v>
                </c:pt>
                <c:pt idx="123">
                  <c:v>0.30205056319605006</c:v>
                </c:pt>
                <c:pt idx="124">
                  <c:v>0.40401619517122189</c:v>
                </c:pt>
                <c:pt idx="125">
                  <c:v>0.25346900408060147</c:v>
                </c:pt>
                <c:pt idx="126">
                  <c:v>0.44184550687644497</c:v>
                </c:pt>
                <c:pt idx="127">
                  <c:v>0.32184550687644509</c:v>
                </c:pt>
                <c:pt idx="128">
                  <c:v>0.28697821997368161</c:v>
                </c:pt>
                <c:pt idx="129">
                  <c:v>0.40035990299629698</c:v>
                </c:pt>
                <c:pt idx="130">
                  <c:v>0.36070163790917942</c:v>
                </c:pt>
                <c:pt idx="131">
                  <c:v>0.41211840271362732</c:v>
                </c:pt>
                <c:pt idx="132">
                  <c:v>0.33735874713632669</c:v>
                </c:pt>
                <c:pt idx="133">
                  <c:v>0.32905684383532979</c:v>
                </c:pt>
                <c:pt idx="134">
                  <c:v>0.51987388316444494</c:v>
                </c:pt>
                <c:pt idx="135">
                  <c:v>0.55526067074477103</c:v>
                </c:pt>
                <c:pt idx="136">
                  <c:v>0.28418492388429611</c:v>
                </c:pt>
                <c:pt idx="137">
                  <c:v>0.4264768299368627</c:v>
                </c:pt>
                <c:pt idx="138">
                  <c:v>0.32809294225700542</c:v>
                </c:pt>
                <c:pt idx="139">
                  <c:v>0.33352772486570115</c:v>
                </c:pt>
                <c:pt idx="140">
                  <c:v>0.42794810178709058</c:v>
                </c:pt>
                <c:pt idx="141">
                  <c:v>0.42916802071402316</c:v>
                </c:pt>
                <c:pt idx="142">
                  <c:v>0.21513170150431155</c:v>
                </c:pt>
                <c:pt idx="143">
                  <c:v>0.31106236727690462</c:v>
                </c:pt>
                <c:pt idx="144">
                  <c:v>0.3413636857324952</c:v>
                </c:pt>
                <c:pt idx="145">
                  <c:v>0.29331206721250758</c:v>
                </c:pt>
                <c:pt idx="146">
                  <c:v>0.33994734963907725</c:v>
                </c:pt>
                <c:pt idx="147">
                  <c:v>0.27607885835660051</c:v>
                </c:pt>
                <c:pt idx="148">
                  <c:v>0.19611224135792027</c:v>
                </c:pt>
                <c:pt idx="149">
                  <c:v>0.25482834097382778</c:v>
                </c:pt>
                <c:pt idx="150">
                  <c:v>0.43014542164302344</c:v>
                </c:pt>
                <c:pt idx="151">
                  <c:v>0.31403399094868528</c:v>
                </c:pt>
                <c:pt idx="152">
                  <c:v>0.29567369182985592</c:v>
                </c:pt>
                <c:pt idx="153">
                  <c:v>0.34380448949741738</c:v>
                </c:pt>
                <c:pt idx="154">
                  <c:v>0.27097535784475646</c:v>
                </c:pt>
                <c:pt idx="155">
                  <c:v>0.27705056319605009</c:v>
                </c:pt>
                <c:pt idx="156">
                  <c:v>0.28985242948882617</c:v>
                </c:pt>
                <c:pt idx="157">
                  <c:v>0.2995416508514957</c:v>
                </c:pt>
                <c:pt idx="158">
                  <c:v>0.34496629357307995</c:v>
                </c:pt>
                <c:pt idx="159">
                  <c:v>0.25412244529245981</c:v>
                </c:pt>
                <c:pt idx="160">
                  <c:v>0.28859045716454496</c:v>
                </c:pt>
                <c:pt idx="161">
                  <c:v>0.29503719084669872</c:v>
                </c:pt>
                <c:pt idx="162">
                  <c:v>0.24016303291478444</c:v>
                </c:pt>
                <c:pt idx="163">
                  <c:v>0.29503719084669872</c:v>
                </c:pt>
                <c:pt idx="164">
                  <c:v>0.29503719084669872</c:v>
                </c:pt>
                <c:pt idx="165">
                  <c:v>0.30584012249449283</c:v>
                </c:pt>
                <c:pt idx="166">
                  <c:v>0.37175223126599066</c:v>
                </c:pt>
                <c:pt idx="167">
                  <c:v>0.22854206292451065</c:v>
                </c:pt>
                <c:pt idx="168">
                  <c:v>0.24324817576118743</c:v>
                </c:pt>
                <c:pt idx="169">
                  <c:v>0.21939781091342497</c:v>
                </c:pt>
                <c:pt idx="170">
                  <c:v>0.24120686238128469</c:v>
                </c:pt>
                <c:pt idx="171">
                  <c:v>0.25785672158060036</c:v>
                </c:pt>
                <c:pt idx="172">
                  <c:v>0.26536860451501276</c:v>
                </c:pt>
                <c:pt idx="173">
                  <c:v>0.20434351695153083</c:v>
                </c:pt>
                <c:pt idx="174">
                  <c:v>0.26147359889407124</c:v>
                </c:pt>
                <c:pt idx="175">
                  <c:v>0.21764778025268591</c:v>
                </c:pt>
                <c:pt idx="176">
                  <c:v>0.2693036616076348</c:v>
                </c:pt>
                <c:pt idx="177">
                  <c:v>0.27689781091342491</c:v>
                </c:pt>
                <c:pt idx="178">
                  <c:v>0.26348493427017944</c:v>
                </c:pt>
                <c:pt idx="179">
                  <c:v>0.23891141818609871</c:v>
                </c:pt>
                <c:pt idx="180">
                  <c:v>0.14296623933180047</c:v>
                </c:pt>
                <c:pt idx="181">
                  <c:v>0.27054508548599498</c:v>
                </c:pt>
                <c:pt idx="182">
                  <c:v>0.1887856675893182</c:v>
                </c:pt>
                <c:pt idx="183">
                  <c:v>0.26255419640443595</c:v>
                </c:pt>
                <c:pt idx="184">
                  <c:v>0.26122434991832538</c:v>
                </c:pt>
                <c:pt idx="185">
                  <c:v>0.23130223276659412</c:v>
                </c:pt>
                <c:pt idx="186">
                  <c:v>0.24445327813210396</c:v>
                </c:pt>
                <c:pt idx="187">
                  <c:v>0.21045006121952245</c:v>
                </c:pt>
                <c:pt idx="188">
                  <c:v>0.23616907900596976</c:v>
                </c:pt>
                <c:pt idx="189">
                  <c:v>0.47911113372930036</c:v>
                </c:pt>
                <c:pt idx="190">
                  <c:v>0.30135054194533806</c:v>
                </c:pt>
                <c:pt idx="191">
                  <c:v>0.40069597745226737</c:v>
                </c:pt>
                <c:pt idx="192">
                  <c:v>0.241117364797379</c:v>
                </c:pt>
                <c:pt idx="193">
                  <c:v>0.24356601963701877</c:v>
                </c:pt>
                <c:pt idx="194">
                  <c:v>0.23093380385559112</c:v>
                </c:pt>
                <c:pt idx="195">
                  <c:v>0.4616619674036414</c:v>
                </c:pt>
                <c:pt idx="196">
                  <c:v>0.19739128913626566</c:v>
                </c:pt>
                <c:pt idx="197">
                  <c:v>0.20388809068670816</c:v>
                </c:pt>
                <c:pt idx="198">
                  <c:v>0.29727485603062981</c:v>
                </c:pt>
                <c:pt idx="199">
                  <c:v>0.28479571172427298</c:v>
                </c:pt>
                <c:pt idx="200">
                  <c:v>0.23572498472242992</c:v>
                </c:pt>
                <c:pt idx="201">
                  <c:v>0.22786611567073256</c:v>
                </c:pt>
                <c:pt idx="202">
                  <c:v>0.14377240050624029</c:v>
                </c:pt>
                <c:pt idx="203">
                  <c:v>0.23802576362575328</c:v>
                </c:pt>
                <c:pt idx="204">
                  <c:v>0.19550999743855868</c:v>
                </c:pt>
                <c:pt idx="205">
                  <c:v>0.2783768949783173</c:v>
                </c:pt>
                <c:pt idx="206">
                  <c:v>0.23122428315284435</c:v>
                </c:pt>
                <c:pt idx="207">
                  <c:v>0.27092249126163331</c:v>
                </c:pt>
                <c:pt idx="208">
                  <c:v>0.17541541308794706</c:v>
                </c:pt>
                <c:pt idx="209">
                  <c:v>0.25595989774542399</c:v>
                </c:pt>
                <c:pt idx="210">
                  <c:v>0.27065969288303288</c:v>
                </c:pt>
                <c:pt idx="211">
                  <c:v>0.24656545200988642</c:v>
                </c:pt>
                <c:pt idx="212">
                  <c:v>0.2207554634657809</c:v>
                </c:pt>
                <c:pt idx="213">
                  <c:v>0.23358832295673435</c:v>
                </c:pt>
                <c:pt idx="214">
                  <c:v>0.23253051350347659</c:v>
                </c:pt>
                <c:pt idx="215">
                  <c:v>0.26062934381577474</c:v>
                </c:pt>
                <c:pt idx="216">
                  <c:v>0.22351199755101223</c:v>
                </c:pt>
                <c:pt idx="217">
                  <c:v>0.2324247551868705</c:v>
                </c:pt>
                <c:pt idx="218">
                  <c:v>0.25361017921016871</c:v>
                </c:pt>
                <c:pt idx="219">
                  <c:v>0.30239522170172162</c:v>
                </c:pt>
                <c:pt idx="220">
                  <c:v>0.30276749357719568</c:v>
                </c:pt>
                <c:pt idx="221">
                  <c:v>0.39247282236797126</c:v>
                </c:pt>
                <c:pt idx="222">
                  <c:v>0.29062314494447694</c:v>
                </c:pt>
                <c:pt idx="223">
                  <c:v>0.37578129579605846</c:v>
                </c:pt>
                <c:pt idx="224">
                  <c:v>0.30400573632963024</c:v>
                </c:pt>
                <c:pt idx="225">
                  <c:v>0.27400605151257684</c:v>
                </c:pt>
                <c:pt idx="226">
                  <c:v>0.28095268380444516</c:v>
                </c:pt>
                <c:pt idx="227">
                  <c:v>0.27074294390741832</c:v>
                </c:pt>
                <c:pt idx="228">
                  <c:v>0.33904561223415203</c:v>
                </c:pt>
                <c:pt idx="229">
                  <c:v>0.38417625356431828</c:v>
                </c:pt>
                <c:pt idx="230">
                  <c:v>0.3596297721947207</c:v>
                </c:pt>
                <c:pt idx="231">
                  <c:v>0.31857045580627436</c:v>
                </c:pt>
                <c:pt idx="232">
                  <c:v>0.42615991972107331</c:v>
                </c:pt>
                <c:pt idx="233">
                  <c:v>0.29083978951111189</c:v>
                </c:pt>
                <c:pt idx="234">
                  <c:v>0.21292935256574938</c:v>
                </c:pt>
                <c:pt idx="235">
                  <c:v>0.13945607210398381</c:v>
                </c:pt>
                <c:pt idx="236">
                  <c:v>0.48334315070681055</c:v>
                </c:pt>
                <c:pt idx="237">
                  <c:v>0.38786139748340059</c:v>
                </c:pt>
                <c:pt idx="238">
                  <c:v>0.2646382723229031</c:v>
                </c:pt>
                <c:pt idx="239">
                  <c:v>0.46395312419479134</c:v>
                </c:pt>
                <c:pt idx="240">
                  <c:v>0.39647176804793627</c:v>
                </c:pt>
                <c:pt idx="241">
                  <c:v>0.33606684375147466</c:v>
                </c:pt>
                <c:pt idx="242">
                  <c:v>0.32392199672926181</c:v>
                </c:pt>
                <c:pt idx="243">
                  <c:v>0.25493350558456085</c:v>
                </c:pt>
                <c:pt idx="244">
                  <c:v>0.29321848993027966</c:v>
                </c:pt>
                <c:pt idx="245">
                  <c:v>0.33695413080045872</c:v>
                </c:pt>
                <c:pt idx="246">
                  <c:v>0.19720288572359856</c:v>
                </c:pt>
                <c:pt idx="247">
                  <c:v>0.2653342329305643</c:v>
                </c:pt>
                <c:pt idx="248">
                  <c:v>0.28066757340355825</c:v>
                </c:pt>
                <c:pt idx="249">
                  <c:v>0.31916849390958119</c:v>
                </c:pt>
                <c:pt idx="250">
                  <c:v>0.30919334077654465</c:v>
                </c:pt>
                <c:pt idx="251">
                  <c:v>0.31505910779509255</c:v>
                </c:pt>
                <c:pt idx="252">
                  <c:v>0.27728850328903693</c:v>
                </c:pt>
                <c:pt idx="253">
                  <c:v>0.25025368886413463</c:v>
                </c:pt>
                <c:pt idx="254">
                  <c:v>0.34382651986293583</c:v>
                </c:pt>
                <c:pt idx="255">
                  <c:v>0.29870495598608421</c:v>
                </c:pt>
                <c:pt idx="256">
                  <c:v>0.33611283141614495</c:v>
                </c:pt>
                <c:pt idx="257">
                  <c:v>0.15813774406985526</c:v>
                </c:pt>
                <c:pt idx="258">
                  <c:v>0.29971214638113641</c:v>
                </c:pt>
                <c:pt idx="259">
                  <c:v>0.29863532996383063</c:v>
                </c:pt>
                <c:pt idx="260">
                  <c:v>0.24433685760248039</c:v>
                </c:pt>
                <c:pt idx="261">
                  <c:v>0.28270135735258078</c:v>
                </c:pt>
                <c:pt idx="262">
                  <c:v>0.2933848582852992</c:v>
                </c:pt>
                <c:pt idx="263">
                  <c:v>0.23623301976445837</c:v>
                </c:pt>
                <c:pt idx="264">
                  <c:v>0.24687737764454373</c:v>
                </c:pt>
                <c:pt idx="265">
                  <c:v>0.28243234589171429</c:v>
                </c:pt>
                <c:pt idx="266">
                  <c:v>0.28497007685597919</c:v>
                </c:pt>
                <c:pt idx="267">
                  <c:v>0.28123623913721141</c:v>
                </c:pt>
                <c:pt idx="268">
                  <c:v>0.28353675022728925</c:v>
                </c:pt>
                <c:pt idx="269">
                  <c:v>0.27248490645729634</c:v>
                </c:pt>
                <c:pt idx="270">
                  <c:v>0.26284108273288675</c:v>
                </c:pt>
                <c:pt idx="271">
                  <c:v>0.28534401956070088</c:v>
                </c:pt>
                <c:pt idx="272">
                  <c:v>0.26436983033626987</c:v>
                </c:pt>
                <c:pt idx="273">
                  <c:v>0.25884161807036188</c:v>
                </c:pt>
                <c:pt idx="274">
                  <c:v>0.26872203783871845</c:v>
                </c:pt>
                <c:pt idx="275">
                  <c:v>0.2197528528759907</c:v>
                </c:pt>
                <c:pt idx="276">
                  <c:v>0.26309919494862311</c:v>
                </c:pt>
                <c:pt idx="277">
                  <c:v>9.5617854242627615E-2</c:v>
                </c:pt>
                <c:pt idx="278">
                  <c:v>0.11967848961176954</c:v>
                </c:pt>
                <c:pt idx="279">
                  <c:v>0.10929881237307223</c:v>
                </c:pt>
                <c:pt idx="280">
                  <c:v>7.04177516849602E-2</c:v>
                </c:pt>
                <c:pt idx="281">
                  <c:v>0.10055005711923559</c:v>
                </c:pt>
                <c:pt idx="282">
                  <c:v>6.9531057719351946E-2</c:v>
                </c:pt>
                <c:pt idx="283">
                  <c:v>3.9411765249653417E-2</c:v>
                </c:pt>
                <c:pt idx="284">
                  <c:v>0.1251980496522663</c:v>
                </c:pt>
                <c:pt idx="285">
                  <c:v>9.3237528510384832E-2</c:v>
                </c:pt>
                <c:pt idx="286">
                  <c:v>9.3494891459159582E-2</c:v>
                </c:pt>
                <c:pt idx="287">
                  <c:v>8.4535980003888303E-2</c:v>
                </c:pt>
                <c:pt idx="288">
                  <c:v>0.11562672533728892</c:v>
                </c:pt>
                <c:pt idx="289">
                  <c:v>7.55608425529459E-2</c:v>
                </c:pt>
                <c:pt idx="290">
                  <c:v>9.3174442762566562E-2</c:v>
                </c:pt>
                <c:pt idx="291">
                  <c:v>0.15824236481154325</c:v>
                </c:pt>
                <c:pt idx="292">
                  <c:v>0.10370175244939941</c:v>
                </c:pt>
                <c:pt idx="293">
                  <c:v>0.18406405280355989</c:v>
                </c:pt>
                <c:pt idx="294">
                  <c:v>0.12699236481154333</c:v>
                </c:pt>
                <c:pt idx="295">
                  <c:v>8.7815744513730212E-2</c:v>
                </c:pt>
                <c:pt idx="296">
                  <c:v>0.10395345573204375</c:v>
                </c:pt>
                <c:pt idx="297">
                  <c:v>0.12804776092110548</c:v>
                </c:pt>
                <c:pt idx="298">
                  <c:v>0.12545803092494831</c:v>
                </c:pt>
                <c:pt idx="299">
                  <c:v>1.172044602330578E-2</c:v>
                </c:pt>
                <c:pt idx="300">
                  <c:v>0.11097733577194206</c:v>
                </c:pt>
                <c:pt idx="301">
                  <c:v>6.2911481342302955E-2</c:v>
                </c:pt>
                <c:pt idx="302">
                  <c:v>3.6705009310895993E-2</c:v>
                </c:pt>
                <c:pt idx="303">
                  <c:v>0.1082193179298814</c:v>
                </c:pt>
                <c:pt idx="304">
                  <c:v>5.1942203894269311E-2</c:v>
                </c:pt>
                <c:pt idx="305">
                  <c:v>8.7730034663984838E-2</c:v>
                </c:pt>
                <c:pt idx="306">
                  <c:v>0.11205091384254767</c:v>
                </c:pt>
                <c:pt idx="307">
                  <c:v>0.17129657485290478</c:v>
                </c:pt>
                <c:pt idx="308">
                  <c:v>6.7219381066671385E-2</c:v>
                </c:pt>
                <c:pt idx="309">
                  <c:v>9.0299590143260389E-2</c:v>
                </c:pt>
                <c:pt idx="310">
                  <c:v>0.10761010995377376</c:v>
                </c:pt>
                <c:pt idx="311">
                  <c:v>0.10663947387251087</c:v>
                </c:pt>
                <c:pt idx="312">
                  <c:v>0.11040005985290186</c:v>
                </c:pt>
                <c:pt idx="313">
                  <c:v>0.11152372458422893</c:v>
                </c:pt>
                <c:pt idx="314">
                  <c:v>0.11371916566154325</c:v>
                </c:pt>
                <c:pt idx="315">
                  <c:v>6.946704520867944E-2</c:v>
                </c:pt>
                <c:pt idx="316">
                  <c:v>0.11377874051168016</c:v>
                </c:pt>
                <c:pt idx="317">
                  <c:v>1.6944972113156178E-2</c:v>
                </c:pt>
                <c:pt idx="318">
                  <c:v>0.12606281911382208</c:v>
                </c:pt>
                <c:pt idx="319">
                  <c:v>8.9572059404004992E-2</c:v>
                </c:pt>
                <c:pt idx="320">
                  <c:v>9.3275933867920324E-2</c:v>
                </c:pt>
                <c:pt idx="321">
                  <c:v>9.983012830931251E-2</c:v>
                </c:pt>
                <c:pt idx="322">
                  <c:v>0.16512373278529197</c:v>
                </c:pt>
                <c:pt idx="323">
                  <c:v>3.4400059108462777E-2</c:v>
                </c:pt>
                <c:pt idx="324">
                  <c:v>6.2539524846493763E-2</c:v>
                </c:pt>
                <c:pt idx="325">
                  <c:v>0.10305476726805053</c:v>
                </c:pt>
                <c:pt idx="326">
                  <c:v>8.1319287888466263E-2</c:v>
                </c:pt>
                <c:pt idx="327">
                  <c:v>6.6576133400961621E-2</c:v>
                </c:pt>
                <c:pt idx="328">
                  <c:v>0.1053577494269278</c:v>
                </c:pt>
                <c:pt idx="329">
                  <c:v>0.1109590474977265</c:v>
                </c:pt>
                <c:pt idx="330">
                  <c:v>7.9681611071849567E-2</c:v>
                </c:pt>
                <c:pt idx="331">
                  <c:v>5.5421481610718713E-2</c:v>
                </c:pt>
                <c:pt idx="332">
                  <c:v>9.830081964962524E-2</c:v>
                </c:pt>
                <c:pt idx="333">
                  <c:v>5.8420761792004665E-2</c:v>
                </c:pt>
                <c:pt idx="334">
                  <c:v>5.910485986636612E-2</c:v>
                </c:pt>
                <c:pt idx="335">
                  <c:v>0.10377042537407866</c:v>
                </c:pt>
                <c:pt idx="336">
                  <c:v>7.9875483604871109E-2</c:v>
                </c:pt>
                <c:pt idx="337">
                  <c:v>7.5865460248757451E-3</c:v>
                </c:pt>
                <c:pt idx="338">
                  <c:v>8.8530826350004824E-2</c:v>
                </c:pt>
                <c:pt idx="339">
                  <c:v>0.12725490250969734</c:v>
                </c:pt>
                <c:pt idx="340">
                  <c:v>7.0599620992692375E-2</c:v>
                </c:pt>
                <c:pt idx="341">
                  <c:v>9.7910848349165455E-2</c:v>
                </c:pt>
                <c:pt idx="342">
                  <c:v>8.290107010505561E-2</c:v>
                </c:pt>
                <c:pt idx="343">
                  <c:v>9.4538858311159681E-3</c:v>
                </c:pt>
                <c:pt idx="344">
                  <c:v>0.10601194000396523</c:v>
                </c:pt>
                <c:pt idx="345">
                  <c:v>6.0479248125893323E-2</c:v>
                </c:pt>
                <c:pt idx="346">
                  <c:v>5.5275602328334034E-2</c:v>
                </c:pt>
                <c:pt idx="347">
                  <c:v>5.7836950877674848E-2</c:v>
                </c:pt>
                <c:pt idx="348">
                  <c:v>0.11562672533728892</c:v>
                </c:pt>
                <c:pt idx="349">
                  <c:v>0.14244958038476663</c:v>
                </c:pt>
                <c:pt idx="350">
                  <c:v>0.15650778398501641</c:v>
                </c:pt>
                <c:pt idx="351">
                  <c:v>9.1595214919133069E-2</c:v>
                </c:pt>
                <c:pt idx="352">
                  <c:v>0.15433908489977355</c:v>
                </c:pt>
                <c:pt idx="353">
                  <c:v>0.10680504678703746</c:v>
                </c:pt>
                <c:pt idx="354">
                  <c:v>6.775565661890548E-2</c:v>
                </c:pt>
                <c:pt idx="355">
                  <c:v>9.8342774720004897E-2</c:v>
                </c:pt>
                <c:pt idx="356">
                  <c:v>0.102021521369761</c:v>
                </c:pt>
                <c:pt idx="357">
                  <c:v>9.6012243049751159E-2</c:v>
                </c:pt>
                <c:pt idx="358">
                  <c:v>0.12314411133240549</c:v>
                </c:pt>
                <c:pt idx="359">
                  <c:v>0.15197338990857612</c:v>
                </c:pt>
                <c:pt idx="360">
                  <c:v>1.2255897872086247E-2</c:v>
                </c:pt>
                <c:pt idx="361">
                  <c:v>8.1461101145414286E-2</c:v>
                </c:pt>
                <c:pt idx="362">
                  <c:v>7.4572059404004951E-2</c:v>
                </c:pt>
                <c:pt idx="363">
                  <c:v>0.14686181416057484</c:v>
                </c:pt>
                <c:pt idx="364">
                  <c:v>7.6882491244969611E-2</c:v>
                </c:pt>
                <c:pt idx="365">
                  <c:v>0.10353669247921272</c:v>
                </c:pt>
                <c:pt idx="366">
                  <c:v>9.8342774720004897E-2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DC-4B84-AAC0-DA59927A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ERROR-temperature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'9.16预测'!$AE$1</c:f>
              <c:strCache>
                <c:ptCount val="1"/>
                <c:pt idx="0">
                  <c:v>CO2相对误差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'9.16预测'!$AE$2:$AE$368</c:f>
              <c:numCache>
                <c:formatCode>General</c:formatCode>
                <c:ptCount val="3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7.6708718590870716E-3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2.3632791440128968E-2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3.3865413128493137E-2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3.2578069914006524E-2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3.0553199665841538E-2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2.8436627471472384E-2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4.7577364352839678E-2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1.8825349683202347E-2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5.61734206551876E-2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1.8823018975199279E-2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1.7013866118192625E-2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0.11746352237177925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0.14807642036291541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0.15986466898854107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0.12583740147191105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0.1119689177950671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6.2462103404403273E-2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8.5018805792656513E-2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0.10481535159719994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0.10449177412619881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2.3994871996806402E-2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0.10842407266725158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0.10010350575230439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1.4732301098634926E-2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1-458A-86AC-5F7EB6CA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38690476190477"/>
          <c:y val="5.8796296296296298E-2"/>
          <c:w val="0.74097301587301589"/>
          <c:h val="0.67968240740740737"/>
        </c:manualLayout>
      </c:layout>
      <c:scatterChart>
        <c:scatterStyle val="lineMarker"/>
        <c:varyColors val="0"/>
        <c:ser>
          <c:idx val="1"/>
          <c:order val="0"/>
          <c:tx>
            <c:v>实测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  <a:ln w="3175">
                <a:solidFill>
                  <a:srgbClr val="0070C0"/>
                </a:solidFill>
                <a:prstDash val="solid"/>
              </a:ln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'9.16预测'!$P$2:$P$368</c:f>
              <c:numCache>
                <c:formatCode>General</c:formatCode>
                <c:ptCount val="367"/>
                <c:pt idx="0">
                  <c:v>26.3</c:v>
                </c:pt>
                <c:pt idx="1">
                  <c:v>26.3</c:v>
                </c:pt>
                <c:pt idx="2">
                  <c:v>26.3</c:v>
                </c:pt>
                <c:pt idx="3">
                  <c:v>26.3</c:v>
                </c:pt>
                <c:pt idx="4">
                  <c:v>26.3</c:v>
                </c:pt>
                <c:pt idx="5">
                  <c:v>26.3</c:v>
                </c:pt>
                <c:pt idx="6">
                  <c:v>26.3</c:v>
                </c:pt>
                <c:pt idx="7">
                  <c:v>26.3</c:v>
                </c:pt>
                <c:pt idx="8">
                  <c:v>26.3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26.3</c:v>
                </c:pt>
                <c:pt idx="15">
                  <c:v>26.3</c:v>
                </c:pt>
                <c:pt idx="16">
                  <c:v>26.3</c:v>
                </c:pt>
                <c:pt idx="17">
                  <c:v>26.3</c:v>
                </c:pt>
                <c:pt idx="18">
                  <c:v>26.3</c:v>
                </c:pt>
                <c:pt idx="19">
                  <c:v>26.3</c:v>
                </c:pt>
                <c:pt idx="20">
                  <c:v>26.3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26.3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26.3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26.4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26.6</c:v>
                </c:pt>
                <c:pt idx="52">
                  <c:v>26.6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26.7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26.9</c:v>
                </c:pt>
                <c:pt idx="66">
                  <c:v>26.9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27.1</c:v>
                </c:pt>
                <c:pt idx="73">
                  <c:v>27.1</c:v>
                </c:pt>
                <c:pt idx="74">
                  <c:v>27.1</c:v>
                </c:pt>
                <c:pt idx="75">
                  <c:v>27.2</c:v>
                </c:pt>
                <c:pt idx="76">
                  <c:v>27.2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27.6</c:v>
                </c:pt>
                <c:pt idx="87">
                  <c:v>27.6</c:v>
                </c:pt>
                <c:pt idx="88">
                  <c:v>27.7</c:v>
                </c:pt>
                <c:pt idx="89">
                  <c:v>27.7</c:v>
                </c:pt>
                <c:pt idx="90">
                  <c:v>27.7</c:v>
                </c:pt>
                <c:pt idx="91">
                  <c:v>27.8</c:v>
                </c:pt>
                <c:pt idx="92">
                  <c:v>27.8</c:v>
                </c:pt>
                <c:pt idx="93">
                  <c:v>27.9</c:v>
                </c:pt>
                <c:pt idx="94">
                  <c:v>27.9</c:v>
                </c:pt>
                <c:pt idx="95">
                  <c:v>28</c:v>
                </c:pt>
                <c:pt idx="96">
                  <c:v>28</c:v>
                </c:pt>
                <c:pt idx="97">
                  <c:v>28.1</c:v>
                </c:pt>
                <c:pt idx="98">
                  <c:v>28.1</c:v>
                </c:pt>
                <c:pt idx="99">
                  <c:v>28.2</c:v>
                </c:pt>
                <c:pt idx="100">
                  <c:v>28.2</c:v>
                </c:pt>
                <c:pt idx="101">
                  <c:v>28.3</c:v>
                </c:pt>
                <c:pt idx="102">
                  <c:v>28.3</c:v>
                </c:pt>
                <c:pt idx="103">
                  <c:v>28.4</c:v>
                </c:pt>
                <c:pt idx="104">
                  <c:v>28.4</c:v>
                </c:pt>
                <c:pt idx="105">
                  <c:v>28.5</c:v>
                </c:pt>
                <c:pt idx="106">
                  <c:v>28.5</c:v>
                </c:pt>
                <c:pt idx="107">
                  <c:v>28.6</c:v>
                </c:pt>
                <c:pt idx="108">
                  <c:v>28.6</c:v>
                </c:pt>
                <c:pt idx="109">
                  <c:v>28.7</c:v>
                </c:pt>
                <c:pt idx="110">
                  <c:v>28.7</c:v>
                </c:pt>
                <c:pt idx="111">
                  <c:v>28.8</c:v>
                </c:pt>
                <c:pt idx="112">
                  <c:v>28.8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29.1</c:v>
                </c:pt>
                <c:pt idx="120">
                  <c:v>29.1</c:v>
                </c:pt>
                <c:pt idx="121">
                  <c:v>29.1</c:v>
                </c:pt>
                <c:pt idx="122">
                  <c:v>29.2</c:v>
                </c:pt>
                <c:pt idx="123">
                  <c:v>29.2</c:v>
                </c:pt>
                <c:pt idx="124">
                  <c:v>29.3</c:v>
                </c:pt>
                <c:pt idx="125">
                  <c:v>29.3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29.7</c:v>
                </c:pt>
                <c:pt idx="135">
                  <c:v>29.8</c:v>
                </c:pt>
                <c:pt idx="136">
                  <c:v>29.8</c:v>
                </c:pt>
                <c:pt idx="137">
                  <c:v>29.9</c:v>
                </c:pt>
                <c:pt idx="138">
                  <c:v>29.9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30.1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30.3</c:v>
                </c:pt>
                <c:pt idx="147">
                  <c:v>30.3</c:v>
                </c:pt>
                <c:pt idx="148">
                  <c:v>30.3</c:v>
                </c:pt>
                <c:pt idx="149">
                  <c:v>30.4</c:v>
                </c:pt>
                <c:pt idx="150">
                  <c:v>30.5</c:v>
                </c:pt>
                <c:pt idx="151">
                  <c:v>30.5</c:v>
                </c:pt>
                <c:pt idx="152">
                  <c:v>30.6</c:v>
                </c:pt>
                <c:pt idx="153">
                  <c:v>30.6</c:v>
                </c:pt>
                <c:pt idx="154">
                  <c:v>30.7</c:v>
                </c:pt>
                <c:pt idx="155">
                  <c:v>30.7</c:v>
                </c:pt>
                <c:pt idx="156">
                  <c:v>30.8</c:v>
                </c:pt>
                <c:pt idx="157">
                  <c:v>30.8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</c:v>
                </c:pt>
                <c:pt idx="162">
                  <c:v>31.1</c:v>
                </c:pt>
                <c:pt idx="163">
                  <c:v>31.1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31.4</c:v>
                </c:pt>
                <c:pt idx="171">
                  <c:v>31.5</c:v>
                </c:pt>
                <c:pt idx="172">
                  <c:v>31.5</c:v>
                </c:pt>
                <c:pt idx="173">
                  <c:v>31.6</c:v>
                </c:pt>
                <c:pt idx="174">
                  <c:v>31.6</c:v>
                </c:pt>
                <c:pt idx="175">
                  <c:v>31.5</c:v>
                </c:pt>
                <c:pt idx="176">
                  <c:v>31.5</c:v>
                </c:pt>
                <c:pt idx="177">
                  <c:v>31.4</c:v>
                </c:pt>
                <c:pt idx="178">
                  <c:v>31.4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31.1</c:v>
                </c:pt>
                <c:pt idx="186">
                  <c:v>31.1</c:v>
                </c:pt>
                <c:pt idx="187">
                  <c:v>31</c:v>
                </c:pt>
                <c:pt idx="188">
                  <c:v>31</c:v>
                </c:pt>
                <c:pt idx="189">
                  <c:v>30.9</c:v>
                </c:pt>
                <c:pt idx="190">
                  <c:v>30.9</c:v>
                </c:pt>
                <c:pt idx="191">
                  <c:v>30.9</c:v>
                </c:pt>
                <c:pt idx="192">
                  <c:v>30.9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30.7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30.7</c:v>
                </c:pt>
                <c:pt idx="205">
                  <c:v>30.7</c:v>
                </c:pt>
                <c:pt idx="206">
                  <c:v>30.7</c:v>
                </c:pt>
                <c:pt idx="207">
                  <c:v>30.8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30.7</c:v>
                </c:pt>
                <c:pt idx="221">
                  <c:v>30.8</c:v>
                </c:pt>
                <c:pt idx="222">
                  <c:v>30.9</c:v>
                </c:pt>
                <c:pt idx="223">
                  <c:v>31</c:v>
                </c:pt>
                <c:pt idx="224">
                  <c:v>31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31.3</c:v>
                </c:pt>
                <c:pt idx="229">
                  <c:v>31.4</c:v>
                </c:pt>
                <c:pt idx="230">
                  <c:v>31.4</c:v>
                </c:pt>
                <c:pt idx="231">
                  <c:v>31.5</c:v>
                </c:pt>
                <c:pt idx="232">
                  <c:v>31.5</c:v>
                </c:pt>
                <c:pt idx="233">
                  <c:v>31.6</c:v>
                </c:pt>
                <c:pt idx="234">
                  <c:v>31.6</c:v>
                </c:pt>
                <c:pt idx="235">
                  <c:v>31.7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32</c:v>
                </c:pt>
                <c:pt idx="241">
                  <c:v>32.200000000000003</c:v>
                </c:pt>
                <c:pt idx="242">
                  <c:v>32.5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32.6</c:v>
                </c:pt>
                <c:pt idx="251">
                  <c:v>32.6</c:v>
                </c:pt>
                <c:pt idx="252">
                  <c:v>32.6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32.200000000000003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32.1</c:v>
                </c:pt>
                <c:pt idx="268">
                  <c:v>32</c:v>
                </c:pt>
                <c:pt idx="269">
                  <c:v>32</c:v>
                </c:pt>
                <c:pt idx="270">
                  <c:v>31.9</c:v>
                </c:pt>
                <c:pt idx="271">
                  <c:v>31.9</c:v>
                </c:pt>
                <c:pt idx="272">
                  <c:v>31.8</c:v>
                </c:pt>
                <c:pt idx="273">
                  <c:v>31.8</c:v>
                </c:pt>
                <c:pt idx="274">
                  <c:v>31.7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31.6</c:v>
                </c:pt>
                <c:pt idx="279">
                  <c:v>31.5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31.4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31.3</c:v>
                </c:pt>
                <c:pt idx="290">
                  <c:v>31.3</c:v>
                </c:pt>
                <c:pt idx="291">
                  <c:v>31.2</c:v>
                </c:pt>
                <c:pt idx="292">
                  <c:v>31.2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</c:v>
                </c:pt>
                <c:pt idx="297">
                  <c:v>30.9</c:v>
                </c:pt>
                <c:pt idx="298">
                  <c:v>30.9</c:v>
                </c:pt>
                <c:pt idx="299">
                  <c:v>30.8</c:v>
                </c:pt>
                <c:pt idx="300">
                  <c:v>30.8</c:v>
                </c:pt>
                <c:pt idx="301">
                  <c:v>30.8</c:v>
                </c:pt>
                <c:pt idx="302">
                  <c:v>30.7</c:v>
                </c:pt>
                <c:pt idx="303">
                  <c:v>30.7</c:v>
                </c:pt>
                <c:pt idx="304">
                  <c:v>30.6</c:v>
                </c:pt>
                <c:pt idx="305">
                  <c:v>30.6</c:v>
                </c:pt>
                <c:pt idx="306">
                  <c:v>30.5</c:v>
                </c:pt>
                <c:pt idx="307">
                  <c:v>30.4</c:v>
                </c:pt>
                <c:pt idx="308">
                  <c:v>30.4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30.1</c:v>
                </c:pt>
                <c:pt idx="315">
                  <c:v>30.1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29.9</c:v>
                </c:pt>
                <c:pt idx="320">
                  <c:v>29.9</c:v>
                </c:pt>
                <c:pt idx="321">
                  <c:v>29.8</c:v>
                </c:pt>
                <c:pt idx="322">
                  <c:v>29.8</c:v>
                </c:pt>
                <c:pt idx="323">
                  <c:v>29.8</c:v>
                </c:pt>
                <c:pt idx="324">
                  <c:v>29.7</c:v>
                </c:pt>
                <c:pt idx="325">
                  <c:v>29.7</c:v>
                </c:pt>
                <c:pt idx="326">
                  <c:v>29.7</c:v>
                </c:pt>
                <c:pt idx="327">
                  <c:v>29.6</c:v>
                </c:pt>
                <c:pt idx="328">
                  <c:v>29.6</c:v>
                </c:pt>
                <c:pt idx="329">
                  <c:v>29.6</c:v>
                </c:pt>
                <c:pt idx="330">
                  <c:v>29.6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29.4</c:v>
                </c:pt>
                <c:pt idx="335">
                  <c:v>29.4</c:v>
                </c:pt>
                <c:pt idx="336">
                  <c:v>29.4</c:v>
                </c:pt>
                <c:pt idx="337">
                  <c:v>29.3</c:v>
                </c:pt>
                <c:pt idx="338">
                  <c:v>29.3</c:v>
                </c:pt>
                <c:pt idx="339">
                  <c:v>29.3</c:v>
                </c:pt>
                <c:pt idx="340">
                  <c:v>29.2</c:v>
                </c:pt>
                <c:pt idx="341">
                  <c:v>29.2</c:v>
                </c:pt>
                <c:pt idx="342">
                  <c:v>29.2</c:v>
                </c:pt>
                <c:pt idx="343">
                  <c:v>29.1</c:v>
                </c:pt>
                <c:pt idx="344">
                  <c:v>29.1</c:v>
                </c:pt>
                <c:pt idx="345">
                  <c:v>29.1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28.9</c:v>
                </c:pt>
                <c:pt idx="350">
                  <c:v>28.9</c:v>
                </c:pt>
                <c:pt idx="351">
                  <c:v>28.8</c:v>
                </c:pt>
                <c:pt idx="352">
                  <c:v>28.8</c:v>
                </c:pt>
                <c:pt idx="353">
                  <c:v>28.7</c:v>
                </c:pt>
                <c:pt idx="354">
                  <c:v>28.7</c:v>
                </c:pt>
                <c:pt idx="355">
                  <c:v>28.7</c:v>
                </c:pt>
                <c:pt idx="356">
                  <c:v>28.6</c:v>
                </c:pt>
                <c:pt idx="357">
                  <c:v>28.6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28.4</c:v>
                </c:pt>
                <c:pt idx="362">
                  <c:v>28.4</c:v>
                </c:pt>
                <c:pt idx="363">
                  <c:v>28.4</c:v>
                </c:pt>
                <c:pt idx="364">
                  <c:v>28.3</c:v>
                </c:pt>
                <c:pt idx="365">
                  <c:v>28.3</c:v>
                </c:pt>
                <c:pt idx="366">
                  <c:v>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C-4F13-A511-6B5E9E59AA56}"/>
            </c:ext>
          </c:extLst>
        </c:ser>
        <c:ser>
          <c:idx val="0"/>
          <c:order val="1"/>
          <c:tx>
            <c:v>预测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'9.16预测'!$Q$2:$Q$368</c:f>
              <c:numCache>
                <c:formatCode>General</c:formatCode>
                <c:ptCount val="367"/>
                <c:pt idx="14">
                  <c:v>26.256842057751172</c:v>
                </c:pt>
                <c:pt idx="29">
                  <c:v>26.79690749751353</c:v>
                </c:pt>
                <c:pt idx="44">
                  <c:v>27.562603692326771</c:v>
                </c:pt>
                <c:pt idx="59">
                  <c:v>28.6025344595494</c:v>
                </c:pt>
                <c:pt idx="74">
                  <c:v>29.61236790670959</c:v>
                </c:pt>
                <c:pt idx="89">
                  <c:v>30.953264478367259</c:v>
                </c:pt>
                <c:pt idx="104">
                  <c:v>31.95366777694078</c:v>
                </c:pt>
                <c:pt idx="119">
                  <c:v>32.044527289751478</c:v>
                </c:pt>
                <c:pt idx="134">
                  <c:v>32.139565958030282</c:v>
                </c:pt>
                <c:pt idx="149">
                  <c:v>33.473987093378497</c:v>
                </c:pt>
                <c:pt idx="164">
                  <c:v>33.812819077756743</c:v>
                </c:pt>
                <c:pt idx="179">
                  <c:v>33.525583606818252</c:v>
                </c:pt>
                <c:pt idx="194">
                  <c:v>32.50772182186018</c:v>
                </c:pt>
                <c:pt idx="209">
                  <c:v>32.306709408491002</c:v>
                </c:pt>
                <c:pt idx="224">
                  <c:v>33.379566480450691</c:v>
                </c:pt>
                <c:pt idx="239">
                  <c:v>34.411755293418551</c:v>
                </c:pt>
                <c:pt idx="254">
                  <c:v>33.477995592441673</c:v>
                </c:pt>
                <c:pt idx="269">
                  <c:v>32.143432578450827</c:v>
                </c:pt>
                <c:pt idx="284">
                  <c:v>32.621362298018227</c:v>
                </c:pt>
                <c:pt idx="299">
                  <c:v>30.34278751578077</c:v>
                </c:pt>
                <c:pt idx="314">
                  <c:v>28.761281982480611</c:v>
                </c:pt>
                <c:pt idx="329">
                  <c:v>27.015515496900701</c:v>
                </c:pt>
                <c:pt idx="344">
                  <c:v>26.507385333275391</c:v>
                </c:pt>
                <c:pt idx="359">
                  <c:v>25.464493390955351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0C-4F13-A511-6B5E9E59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 dirty="0"/>
                  <a:t>时间（</a:t>
                </a:r>
                <a:r>
                  <a:rPr lang="en-US" altLang="zh-CN" b="0" dirty="0" err="1"/>
                  <a:t>hh:mm</a:t>
                </a:r>
                <a:r>
                  <a:rPr lang="zh-CN" altLang="en-US" b="0" dirty="0"/>
                  <a:t>）</a:t>
                </a:r>
                <a:endParaRPr lang="zh-CN" b="0" dirty="0"/>
              </a:p>
            </c:rich>
          </c:tx>
          <c:layout>
            <c:manualLayout>
              <c:xMode val="edge"/>
              <c:yMode val="edge"/>
              <c:x val="0.36966746031746034"/>
              <c:y val="0.83558101851851851"/>
            </c:manualLayout>
          </c:layout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b="0"/>
                </a:pPr>
                <a:r>
                  <a:rPr lang="zh-CN" altLang="en-US" b="0"/>
                  <a:t>室内温度</a:t>
                </a:r>
                <a:r>
                  <a:rPr lang="zh-CN" b="0"/>
                  <a:t>（℃）</a:t>
                </a:r>
              </a:p>
            </c:rich>
          </c:tx>
          <c:layout>
            <c:manualLayout>
              <c:xMode val="edge"/>
              <c:yMode val="edge"/>
              <c:x val="0"/>
              <c:y val="0.171566203703703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42832"/>
        <c:crosses val="autoZero"/>
        <c:crossBetween val="midCat"/>
        <c:majorUnit val="4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1876825396825398"/>
          <c:y val="0.92965509259259271"/>
          <c:w val="0.36246349206349204"/>
          <c:h val="7.0344907407407412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9365079365079"/>
          <c:y val="5.3445833333333359E-2"/>
          <c:w val="0.74149404761904758"/>
          <c:h val="0.6866847222222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'9.16预测'!$AC$2:$AC$368</c:f>
              <c:numCache>
                <c:formatCode>General</c:formatCode>
                <c:ptCount val="3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1.640986397293881E-3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1.889382119823305E-2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4.4038018648741392E-2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7.1255972267767809E-2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9.2707302830612112E-2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0.1174463710601899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0.12512914707537962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0.10118650480245625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8.2140267947147572E-2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0.10111799649271377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8.3744201210152025E-2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7.1104907566078304E-2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5.5445513696759069E-2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5.2335811351498479E-2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7.6760209046796493E-2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8.2130669604356929E-2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3.0092172075128387E-2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4.4822680765883582E-3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3.8896888471918085E-2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1.4844561175949032E-2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4.4475681645162468E-2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8.7313665645246646E-2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8.9093287516309641E-2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0.10650900382612805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4-45EF-B156-C60F0909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时间（</a:t>
                </a:r>
                <a:r>
                  <a:rPr lang="en-US" altLang="zh-CN" dirty="0" err="1" smtClean="0"/>
                  <a:t>hh:mm</a:t>
                </a:r>
                <a:r>
                  <a:rPr lang="zh-CN" altLang="en-US" dirty="0" smtClean="0"/>
                  <a:t>）</a:t>
                </a:r>
                <a:endParaRPr lang="zh-CN" alt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室内温度</a:t>
                </a:r>
                <a:r>
                  <a:rPr lang="zh-CN" dirty="0" smtClean="0"/>
                  <a:t>（</a:t>
                </a:r>
                <a:r>
                  <a:rPr lang="zh-CN" dirty="0"/>
                  <a:t>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'9.16预测'!$L$2:$L$368</c:f>
              <c:numCache>
                <c:formatCode>General</c:formatCode>
                <c:ptCount val="367"/>
                <c:pt idx="0">
                  <c:v>506</c:v>
                </c:pt>
                <c:pt idx="1">
                  <c:v>513</c:v>
                </c:pt>
                <c:pt idx="2">
                  <c:v>513</c:v>
                </c:pt>
                <c:pt idx="3">
                  <c:v>514</c:v>
                </c:pt>
                <c:pt idx="4">
                  <c:v>512</c:v>
                </c:pt>
                <c:pt idx="5">
                  <c:v>512</c:v>
                </c:pt>
                <c:pt idx="6">
                  <c:v>513</c:v>
                </c:pt>
                <c:pt idx="7">
                  <c:v>515</c:v>
                </c:pt>
                <c:pt idx="8">
                  <c:v>515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522</c:v>
                </c:pt>
                <c:pt idx="13">
                  <c:v>522</c:v>
                </c:pt>
                <c:pt idx="14">
                  <c:v>523</c:v>
                </c:pt>
                <c:pt idx="15">
                  <c:v>525</c:v>
                </c:pt>
                <c:pt idx="16">
                  <c:v>528</c:v>
                </c:pt>
                <c:pt idx="17">
                  <c:v>547</c:v>
                </c:pt>
                <c:pt idx="18">
                  <c:v>548</c:v>
                </c:pt>
                <c:pt idx="19">
                  <c:v>545</c:v>
                </c:pt>
                <c:pt idx="20">
                  <c:v>543</c:v>
                </c:pt>
                <c:pt idx="21">
                  <c:v>543</c:v>
                </c:pt>
                <c:pt idx="22">
                  <c:v>540</c:v>
                </c:pt>
                <c:pt idx="23">
                  <c:v>542</c:v>
                </c:pt>
                <c:pt idx="24">
                  <c:v>543</c:v>
                </c:pt>
                <c:pt idx="25">
                  <c:v>544</c:v>
                </c:pt>
                <c:pt idx="26">
                  <c:v>545</c:v>
                </c:pt>
                <c:pt idx="27">
                  <c:v>545</c:v>
                </c:pt>
                <c:pt idx="28">
                  <c:v>545</c:v>
                </c:pt>
                <c:pt idx="29">
                  <c:v>547</c:v>
                </c:pt>
                <c:pt idx="30">
                  <c:v>550</c:v>
                </c:pt>
                <c:pt idx="31">
                  <c:v>548</c:v>
                </c:pt>
                <c:pt idx="32">
                  <c:v>547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550</c:v>
                </c:pt>
                <c:pt idx="37">
                  <c:v>553</c:v>
                </c:pt>
                <c:pt idx="38">
                  <c:v>557</c:v>
                </c:pt>
                <c:pt idx="39">
                  <c:v>558</c:v>
                </c:pt>
                <c:pt idx="40">
                  <c:v>560</c:v>
                </c:pt>
                <c:pt idx="41">
                  <c:v>560</c:v>
                </c:pt>
                <c:pt idx="42">
                  <c:v>561</c:v>
                </c:pt>
                <c:pt idx="43">
                  <c:v>564</c:v>
                </c:pt>
                <c:pt idx="44">
                  <c:v>566</c:v>
                </c:pt>
                <c:pt idx="45">
                  <c:v>567</c:v>
                </c:pt>
                <c:pt idx="46">
                  <c:v>567</c:v>
                </c:pt>
                <c:pt idx="47">
                  <c:v>567</c:v>
                </c:pt>
                <c:pt idx="48">
                  <c:v>573</c:v>
                </c:pt>
                <c:pt idx="49">
                  <c:v>573</c:v>
                </c:pt>
                <c:pt idx="50">
                  <c:v>573</c:v>
                </c:pt>
                <c:pt idx="51">
                  <c:v>571</c:v>
                </c:pt>
                <c:pt idx="52">
                  <c:v>568</c:v>
                </c:pt>
                <c:pt idx="53">
                  <c:v>567</c:v>
                </c:pt>
                <c:pt idx="54">
                  <c:v>569</c:v>
                </c:pt>
                <c:pt idx="55">
                  <c:v>567</c:v>
                </c:pt>
                <c:pt idx="56">
                  <c:v>567</c:v>
                </c:pt>
                <c:pt idx="57">
                  <c:v>563</c:v>
                </c:pt>
                <c:pt idx="58">
                  <c:v>562</c:v>
                </c:pt>
                <c:pt idx="59">
                  <c:v>561</c:v>
                </c:pt>
                <c:pt idx="60">
                  <c:v>562</c:v>
                </c:pt>
                <c:pt idx="61">
                  <c:v>558</c:v>
                </c:pt>
                <c:pt idx="62">
                  <c:v>558</c:v>
                </c:pt>
                <c:pt idx="63">
                  <c:v>559</c:v>
                </c:pt>
                <c:pt idx="64">
                  <c:v>561</c:v>
                </c:pt>
                <c:pt idx="65">
                  <c:v>567</c:v>
                </c:pt>
                <c:pt idx="66">
                  <c:v>569</c:v>
                </c:pt>
                <c:pt idx="67">
                  <c:v>568</c:v>
                </c:pt>
                <c:pt idx="68">
                  <c:v>575</c:v>
                </c:pt>
                <c:pt idx="69">
                  <c:v>577</c:v>
                </c:pt>
                <c:pt idx="70">
                  <c:v>573</c:v>
                </c:pt>
                <c:pt idx="71">
                  <c:v>569</c:v>
                </c:pt>
                <c:pt idx="72">
                  <c:v>568</c:v>
                </c:pt>
                <c:pt idx="73">
                  <c:v>570</c:v>
                </c:pt>
                <c:pt idx="74">
                  <c:v>569</c:v>
                </c:pt>
                <c:pt idx="75">
                  <c:v>570</c:v>
                </c:pt>
                <c:pt idx="76">
                  <c:v>568</c:v>
                </c:pt>
                <c:pt idx="77">
                  <c:v>571</c:v>
                </c:pt>
                <c:pt idx="78">
                  <c:v>573</c:v>
                </c:pt>
                <c:pt idx="79">
                  <c:v>573</c:v>
                </c:pt>
                <c:pt idx="80">
                  <c:v>575</c:v>
                </c:pt>
                <c:pt idx="81">
                  <c:v>577</c:v>
                </c:pt>
                <c:pt idx="82">
                  <c:v>577</c:v>
                </c:pt>
                <c:pt idx="83">
                  <c:v>579</c:v>
                </c:pt>
                <c:pt idx="84">
                  <c:v>579</c:v>
                </c:pt>
                <c:pt idx="85">
                  <c:v>579</c:v>
                </c:pt>
                <c:pt idx="86">
                  <c:v>581</c:v>
                </c:pt>
                <c:pt idx="87">
                  <c:v>581</c:v>
                </c:pt>
                <c:pt idx="88">
                  <c:v>579</c:v>
                </c:pt>
                <c:pt idx="89">
                  <c:v>580</c:v>
                </c:pt>
                <c:pt idx="90">
                  <c:v>583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588</c:v>
                </c:pt>
                <c:pt idx="95">
                  <c:v>587</c:v>
                </c:pt>
                <c:pt idx="96">
                  <c:v>588</c:v>
                </c:pt>
                <c:pt idx="97">
                  <c:v>590</c:v>
                </c:pt>
                <c:pt idx="98">
                  <c:v>603</c:v>
                </c:pt>
                <c:pt idx="99">
                  <c:v>599</c:v>
                </c:pt>
                <c:pt idx="100">
                  <c:v>597</c:v>
                </c:pt>
                <c:pt idx="101">
                  <c:v>600</c:v>
                </c:pt>
                <c:pt idx="102">
                  <c:v>601</c:v>
                </c:pt>
                <c:pt idx="103">
                  <c:v>611</c:v>
                </c:pt>
                <c:pt idx="104">
                  <c:v>609</c:v>
                </c:pt>
                <c:pt idx="105">
                  <c:v>605</c:v>
                </c:pt>
                <c:pt idx="106">
                  <c:v>602</c:v>
                </c:pt>
                <c:pt idx="107">
                  <c:v>587</c:v>
                </c:pt>
                <c:pt idx="108">
                  <c:v>580</c:v>
                </c:pt>
                <c:pt idx="109">
                  <c:v>576</c:v>
                </c:pt>
                <c:pt idx="110">
                  <c:v>559</c:v>
                </c:pt>
                <c:pt idx="111">
                  <c:v>539</c:v>
                </c:pt>
                <c:pt idx="112">
                  <c:v>521</c:v>
                </c:pt>
                <c:pt idx="113">
                  <c:v>509</c:v>
                </c:pt>
                <c:pt idx="114">
                  <c:v>509</c:v>
                </c:pt>
                <c:pt idx="115">
                  <c:v>505</c:v>
                </c:pt>
                <c:pt idx="116">
                  <c:v>495</c:v>
                </c:pt>
                <c:pt idx="117">
                  <c:v>486</c:v>
                </c:pt>
                <c:pt idx="118">
                  <c:v>483</c:v>
                </c:pt>
                <c:pt idx="119">
                  <c:v>479</c:v>
                </c:pt>
                <c:pt idx="120">
                  <c:v>477</c:v>
                </c:pt>
                <c:pt idx="121">
                  <c:v>478</c:v>
                </c:pt>
                <c:pt idx="122">
                  <c:v>474</c:v>
                </c:pt>
                <c:pt idx="123">
                  <c:v>496</c:v>
                </c:pt>
                <c:pt idx="124">
                  <c:v>495</c:v>
                </c:pt>
                <c:pt idx="125">
                  <c:v>494</c:v>
                </c:pt>
                <c:pt idx="126">
                  <c:v>491</c:v>
                </c:pt>
                <c:pt idx="127">
                  <c:v>491</c:v>
                </c:pt>
                <c:pt idx="128">
                  <c:v>488</c:v>
                </c:pt>
                <c:pt idx="129">
                  <c:v>487</c:v>
                </c:pt>
                <c:pt idx="130">
                  <c:v>487</c:v>
                </c:pt>
                <c:pt idx="131">
                  <c:v>491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496</c:v>
                </c:pt>
                <c:pt idx="136">
                  <c:v>497</c:v>
                </c:pt>
                <c:pt idx="137">
                  <c:v>506</c:v>
                </c:pt>
                <c:pt idx="138">
                  <c:v>509</c:v>
                </c:pt>
                <c:pt idx="139">
                  <c:v>508</c:v>
                </c:pt>
                <c:pt idx="140">
                  <c:v>509</c:v>
                </c:pt>
                <c:pt idx="141">
                  <c:v>512</c:v>
                </c:pt>
                <c:pt idx="142">
                  <c:v>513</c:v>
                </c:pt>
                <c:pt idx="143">
                  <c:v>515</c:v>
                </c:pt>
                <c:pt idx="144">
                  <c:v>516</c:v>
                </c:pt>
                <c:pt idx="145">
                  <c:v>516</c:v>
                </c:pt>
                <c:pt idx="146">
                  <c:v>519</c:v>
                </c:pt>
                <c:pt idx="147">
                  <c:v>520</c:v>
                </c:pt>
                <c:pt idx="148">
                  <c:v>521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525</c:v>
                </c:pt>
                <c:pt idx="155">
                  <c:v>524</c:v>
                </c:pt>
                <c:pt idx="156">
                  <c:v>527</c:v>
                </c:pt>
                <c:pt idx="157">
                  <c:v>524</c:v>
                </c:pt>
                <c:pt idx="158">
                  <c:v>524</c:v>
                </c:pt>
                <c:pt idx="159">
                  <c:v>524</c:v>
                </c:pt>
                <c:pt idx="160">
                  <c:v>522</c:v>
                </c:pt>
                <c:pt idx="161">
                  <c:v>523</c:v>
                </c:pt>
                <c:pt idx="162">
                  <c:v>524</c:v>
                </c:pt>
                <c:pt idx="163">
                  <c:v>524</c:v>
                </c:pt>
                <c:pt idx="164">
                  <c:v>524</c:v>
                </c:pt>
                <c:pt idx="165">
                  <c:v>523</c:v>
                </c:pt>
                <c:pt idx="166">
                  <c:v>523</c:v>
                </c:pt>
                <c:pt idx="167">
                  <c:v>525</c:v>
                </c:pt>
                <c:pt idx="168">
                  <c:v>527</c:v>
                </c:pt>
                <c:pt idx="169">
                  <c:v>528</c:v>
                </c:pt>
                <c:pt idx="170">
                  <c:v>527</c:v>
                </c:pt>
                <c:pt idx="171">
                  <c:v>512</c:v>
                </c:pt>
                <c:pt idx="172">
                  <c:v>509</c:v>
                </c:pt>
                <c:pt idx="173">
                  <c:v>497</c:v>
                </c:pt>
                <c:pt idx="174">
                  <c:v>481</c:v>
                </c:pt>
                <c:pt idx="175">
                  <c:v>462</c:v>
                </c:pt>
                <c:pt idx="176">
                  <c:v>447</c:v>
                </c:pt>
                <c:pt idx="177">
                  <c:v>431</c:v>
                </c:pt>
                <c:pt idx="178">
                  <c:v>421</c:v>
                </c:pt>
                <c:pt idx="179">
                  <c:v>411</c:v>
                </c:pt>
                <c:pt idx="180">
                  <c:v>403</c:v>
                </c:pt>
                <c:pt idx="181">
                  <c:v>399</c:v>
                </c:pt>
                <c:pt idx="182">
                  <c:v>397</c:v>
                </c:pt>
                <c:pt idx="183">
                  <c:v>397</c:v>
                </c:pt>
                <c:pt idx="184">
                  <c:v>395</c:v>
                </c:pt>
                <c:pt idx="185">
                  <c:v>393</c:v>
                </c:pt>
                <c:pt idx="186">
                  <c:v>392</c:v>
                </c:pt>
                <c:pt idx="187">
                  <c:v>391</c:v>
                </c:pt>
                <c:pt idx="188">
                  <c:v>391</c:v>
                </c:pt>
                <c:pt idx="189">
                  <c:v>390</c:v>
                </c:pt>
                <c:pt idx="190">
                  <c:v>390</c:v>
                </c:pt>
                <c:pt idx="191">
                  <c:v>389</c:v>
                </c:pt>
                <c:pt idx="192">
                  <c:v>390</c:v>
                </c:pt>
                <c:pt idx="193">
                  <c:v>389</c:v>
                </c:pt>
                <c:pt idx="194">
                  <c:v>389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390</c:v>
                </c:pt>
                <c:pt idx="199">
                  <c:v>390</c:v>
                </c:pt>
                <c:pt idx="200">
                  <c:v>391</c:v>
                </c:pt>
                <c:pt idx="201">
                  <c:v>391</c:v>
                </c:pt>
                <c:pt idx="202">
                  <c:v>390</c:v>
                </c:pt>
                <c:pt idx="203">
                  <c:v>390</c:v>
                </c:pt>
                <c:pt idx="204">
                  <c:v>389</c:v>
                </c:pt>
                <c:pt idx="205">
                  <c:v>391</c:v>
                </c:pt>
                <c:pt idx="206">
                  <c:v>393</c:v>
                </c:pt>
                <c:pt idx="207">
                  <c:v>392</c:v>
                </c:pt>
                <c:pt idx="208">
                  <c:v>393</c:v>
                </c:pt>
                <c:pt idx="209">
                  <c:v>392</c:v>
                </c:pt>
                <c:pt idx="210">
                  <c:v>389</c:v>
                </c:pt>
                <c:pt idx="211">
                  <c:v>389</c:v>
                </c:pt>
                <c:pt idx="212">
                  <c:v>389</c:v>
                </c:pt>
                <c:pt idx="213">
                  <c:v>389</c:v>
                </c:pt>
                <c:pt idx="214">
                  <c:v>390</c:v>
                </c:pt>
                <c:pt idx="215">
                  <c:v>391</c:v>
                </c:pt>
                <c:pt idx="216">
                  <c:v>391</c:v>
                </c:pt>
                <c:pt idx="217">
                  <c:v>389</c:v>
                </c:pt>
                <c:pt idx="218">
                  <c:v>391</c:v>
                </c:pt>
                <c:pt idx="219">
                  <c:v>407</c:v>
                </c:pt>
                <c:pt idx="220">
                  <c:v>425</c:v>
                </c:pt>
                <c:pt idx="221">
                  <c:v>423</c:v>
                </c:pt>
                <c:pt idx="222">
                  <c:v>415</c:v>
                </c:pt>
                <c:pt idx="223">
                  <c:v>411</c:v>
                </c:pt>
                <c:pt idx="224">
                  <c:v>418</c:v>
                </c:pt>
                <c:pt idx="225">
                  <c:v>413</c:v>
                </c:pt>
                <c:pt idx="226">
                  <c:v>406</c:v>
                </c:pt>
                <c:pt idx="227">
                  <c:v>400</c:v>
                </c:pt>
                <c:pt idx="228">
                  <c:v>397</c:v>
                </c:pt>
                <c:pt idx="229">
                  <c:v>396</c:v>
                </c:pt>
                <c:pt idx="230">
                  <c:v>397</c:v>
                </c:pt>
                <c:pt idx="231">
                  <c:v>397</c:v>
                </c:pt>
                <c:pt idx="232">
                  <c:v>409</c:v>
                </c:pt>
                <c:pt idx="233">
                  <c:v>410</c:v>
                </c:pt>
                <c:pt idx="234">
                  <c:v>409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421</c:v>
                </c:pt>
                <c:pt idx="239">
                  <c:v>422</c:v>
                </c:pt>
                <c:pt idx="240">
                  <c:v>421</c:v>
                </c:pt>
                <c:pt idx="241">
                  <c:v>423</c:v>
                </c:pt>
                <c:pt idx="242">
                  <c:v>434</c:v>
                </c:pt>
                <c:pt idx="243">
                  <c:v>444</c:v>
                </c:pt>
                <c:pt idx="244">
                  <c:v>465</c:v>
                </c:pt>
                <c:pt idx="245">
                  <c:v>475</c:v>
                </c:pt>
                <c:pt idx="246">
                  <c:v>486</c:v>
                </c:pt>
                <c:pt idx="247">
                  <c:v>482</c:v>
                </c:pt>
                <c:pt idx="248">
                  <c:v>480</c:v>
                </c:pt>
                <c:pt idx="249">
                  <c:v>480</c:v>
                </c:pt>
                <c:pt idx="250">
                  <c:v>468</c:v>
                </c:pt>
                <c:pt idx="251">
                  <c:v>452</c:v>
                </c:pt>
                <c:pt idx="252">
                  <c:v>438</c:v>
                </c:pt>
                <c:pt idx="253">
                  <c:v>430</c:v>
                </c:pt>
                <c:pt idx="254">
                  <c:v>421</c:v>
                </c:pt>
                <c:pt idx="255">
                  <c:v>416</c:v>
                </c:pt>
                <c:pt idx="256">
                  <c:v>440</c:v>
                </c:pt>
                <c:pt idx="257">
                  <c:v>432</c:v>
                </c:pt>
                <c:pt idx="258">
                  <c:v>432</c:v>
                </c:pt>
                <c:pt idx="259">
                  <c:v>433</c:v>
                </c:pt>
                <c:pt idx="260">
                  <c:v>428</c:v>
                </c:pt>
                <c:pt idx="261">
                  <c:v>433</c:v>
                </c:pt>
                <c:pt idx="262">
                  <c:v>431</c:v>
                </c:pt>
                <c:pt idx="263">
                  <c:v>431</c:v>
                </c:pt>
                <c:pt idx="264">
                  <c:v>427</c:v>
                </c:pt>
                <c:pt idx="265">
                  <c:v>425</c:v>
                </c:pt>
                <c:pt idx="266">
                  <c:v>419</c:v>
                </c:pt>
                <c:pt idx="267">
                  <c:v>419</c:v>
                </c:pt>
                <c:pt idx="268">
                  <c:v>435</c:v>
                </c:pt>
                <c:pt idx="269">
                  <c:v>428</c:v>
                </c:pt>
                <c:pt idx="270">
                  <c:v>417</c:v>
                </c:pt>
                <c:pt idx="271">
                  <c:v>407</c:v>
                </c:pt>
                <c:pt idx="272">
                  <c:v>400</c:v>
                </c:pt>
                <c:pt idx="273">
                  <c:v>397</c:v>
                </c:pt>
                <c:pt idx="274">
                  <c:v>395</c:v>
                </c:pt>
                <c:pt idx="275">
                  <c:v>393</c:v>
                </c:pt>
                <c:pt idx="276">
                  <c:v>392</c:v>
                </c:pt>
                <c:pt idx="277">
                  <c:v>394</c:v>
                </c:pt>
                <c:pt idx="278">
                  <c:v>395</c:v>
                </c:pt>
                <c:pt idx="279">
                  <c:v>394</c:v>
                </c:pt>
                <c:pt idx="280">
                  <c:v>394</c:v>
                </c:pt>
                <c:pt idx="281">
                  <c:v>395</c:v>
                </c:pt>
                <c:pt idx="282">
                  <c:v>395</c:v>
                </c:pt>
                <c:pt idx="283">
                  <c:v>394</c:v>
                </c:pt>
                <c:pt idx="284">
                  <c:v>394</c:v>
                </c:pt>
                <c:pt idx="285">
                  <c:v>394</c:v>
                </c:pt>
                <c:pt idx="286">
                  <c:v>395</c:v>
                </c:pt>
                <c:pt idx="287">
                  <c:v>394</c:v>
                </c:pt>
                <c:pt idx="288">
                  <c:v>395</c:v>
                </c:pt>
                <c:pt idx="289">
                  <c:v>395</c:v>
                </c:pt>
                <c:pt idx="290">
                  <c:v>395</c:v>
                </c:pt>
                <c:pt idx="291">
                  <c:v>403</c:v>
                </c:pt>
                <c:pt idx="292">
                  <c:v>402</c:v>
                </c:pt>
                <c:pt idx="293">
                  <c:v>399</c:v>
                </c:pt>
                <c:pt idx="294">
                  <c:v>395</c:v>
                </c:pt>
                <c:pt idx="295">
                  <c:v>395</c:v>
                </c:pt>
                <c:pt idx="296">
                  <c:v>396</c:v>
                </c:pt>
                <c:pt idx="297">
                  <c:v>394</c:v>
                </c:pt>
                <c:pt idx="298">
                  <c:v>393</c:v>
                </c:pt>
                <c:pt idx="299">
                  <c:v>403</c:v>
                </c:pt>
                <c:pt idx="300">
                  <c:v>399</c:v>
                </c:pt>
                <c:pt idx="301">
                  <c:v>398</c:v>
                </c:pt>
                <c:pt idx="302">
                  <c:v>395</c:v>
                </c:pt>
                <c:pt idx="303">
                  <c:v>395</c:v>
                </c:pt>
                <c:pt idx="304">
                  <c:v>395</c:v>
                </c:pt>
                <c:pt idx="305">
                  <c:v>395</c:v>
                </c:pt>
                <c:pt idx="306">
                  <c:v>394</c:v>
                </c:pt>
                <c:pt idx="307">
                  <c:v>392</c:v>
                </c:pt>
                <c:pt idx="308">
                  <c:v>391</c:v>
                </c:pt>
                <c:pt idx="309">
                  <c:v>390</c:v>
                </c:pt>
                <c:pt idx="310">
                  <c:v>389</c:v>
                </c:pt>
                <c:pt idx="311">
                  <c:v>389</c:v>
                </c:pt>
                <c:pt idx="312">
                  <c:v>393</c:v>
                </c:pt>
                <c:pt idx="313">
                  <c:v>399</c:v>
                </c:pt>
                <c:pt idx="314">
                  <c:v>410</c:v>
                </c:pt>
                <c:pt idx="315">
                  <c:v>422</c:v>
                </c:pt>
                <c:pt idx="316">
                  <c:v>416</c:v>
                </c:pt>
                <c:pt idx="317">
                  <c:v>408</c:v>
                </c:pt>
                <c:pt idx="318">
                  <c:v>400</c:v>
                </c:pt>
                <c:pt idx="319">
                  <c:v>398</c:v>
                </c:pt>
                <c:pt idx="320">
                  <c:v>399</c:v>
                </c:pt>
                <c:pt idx="321">
                  <c:v>396</c:v>
                </c:pt>
                <c:pt idx="322">
                  <c:v>393</c:v>
                </c:pt>
                <c:pt idx="323">
                  <c:v>402</c:v>
                </c:pt>
                <c:pt idx="324">
                  <c:v>405</c:v>
                </c:pt>
                <c:pt idx="325">
                  <c:v>401</c:v>
                </c:pt>
                <c:pt idx="326">
                  <c:v>399</c:v>
                </c:pt>
                <c:pt idx="327">
                  <c:v>396</c:v>
                </c:pt>
                <c:pt idx="328">
                  <c:v>396</c:v>
                </c:pt>
                <c:pt idx="329">
                  <c:v>395</c:v>
                </c:pt>
                <c:pt idx="330">
                  <c:v>393</c:v>
                </c:pt>
                <c:pt idx="331">
                  <c:v>392</c:v>
                </c:pt>
                <c:pt idx="332">
                  <c:v>391</c:v>
                </c:pt>
                <c:pt idx="333">
                  <c:v>390</c:v>
                </c:pt>
                <c:pt idx="334">
                  <c:v>389</c:v>
                </c:pt>
                <c:pt idx="335">
                  <c:v>389</c:v>
                </c:pt>
                <c:pt idx="336">
                  <c:v>389</c:v>
                </c:pt>
                <c:pt idx="337">
                  <c:v>391</c:v>
                </c:pt>
                <c:pt idx="338">
                  <c:v>392</c:v>
                </c:pt>
                <c:pt idx="339">
                  <c:v>392</c:v>
                </c:pt>
                <c:pt idx="340">
                  <c:v>391</c:v>
                </c:pt>
                <c:pt idx="341">
                  <c:v>393</c:v>
                </c:pt>
                <c:pt idx="342">
                  <c:v>393</c:v>
                </c:pt>
                <c:pt idx="343">
                  <c:v>392</c:v>
                </c:pt>
                <c:pt idx="344">
                  <c:v>392</c:v>
                </c:pt>
                <c:pt idx="345">
                  <c:v>390</c:v>
                </c:pt>
                <c:pt idx="346">
                  <c:v>388</c:v>
                </c:pt>
                <c:pt idx="347">
                  <c:v>387</c:v>
                </c:pt>
                <c:pt idx="348">
                  <c:v>386</c:v>
                </c:pt>
                <c:pt idx="349">
                  <c:v>386</c:v>
                </c:pt>
                <c:pt idx="350">
                  <c:v>386</c:v>
                </c:pt>
                <c:pt idx="351">
                  <c:v>385</c:v>
                </c:pt>
                <c:pt idx="352">
                  <c:v>387</c:v>
                </c:pt>
                <c:pt idx="353">
                  <c:v>386</c:v>
                </c:pt>
                <c:pt idx="354">
                  <c:v>386</c:v>
                </c:pt>
                <c:pt idx="355">
                  <c:v>388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389</c:v>
                </c:pt>
                <c:pt idx="360">
                  <c:v>389</c:v>
                </c:pt>
                <c:pt idx="361">
                  <c:v>389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7-4DFB-97F4-EF86CA89C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49664"/>
        <c:axId val="431058816"/>
      </c:scatterChart>
      <c:valAx>
        <c:axId val="43104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58816"/>
        <c:crosses val="autoZero"/>
        <c:crossBetween val="midCat"/>
      </c:valAx>
      <c:valAx>
        <c:axId val="4310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4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09234178056305"/>
          <c:y val="5.8796296296296298E-2"/>
          <c:w val="0.72576787525147524"/>
          <c:h val="0.67968240740740737"/>
        </c:manualLayout>
      </c:layout>
      <c:scatterChart>
        <c:scatterStyle val="lineMarker"/>
        <c:varyColors val="0"/>
        <c:ser>
          <c:idx val="1"/>
          <c:order val="0"/>
          <c:tx>
            <c:v>实测</c:v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0070C0"/>
              </a:solidFill>
              <a:ln w="3175">
                <a:solidFill>
                  <a:srgbClr val="0070C0"/>
                </a:solidFill>
                <a:prstDash val="solid"/>
              </a:ln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'9.16预测'!$L$2:$L$368</c:f>
              <c:numCache>
                <c:formatCode>General</c:formatCode>
                <c:ptCount val="367"/>
                <c:pt idx="0">
                  <c:v>506</c:v>
                </c:pt>
                <c:pt idx="1">
                  <c:v>513</c:v>
                </c:pt>
                <c:pt idx="2">
                  <c:v>513</c:v>
                </c:pt>
                <c:pt idx="3">
                  <c:v>514</c:v>
                </c:pt>
                <c:pt idx="4">
                  <c:v>512</c:v>
                </c:pt>
                <c:pt idx="5">
                  <c:v>512</c:v>
                </c:pt>
                <c:pt idx="6">
                  <c:v>513</c:v>
                </c:pt>
                <c:pt idx="7">
                  <c:v>515</c:v>
                </c:pt>
                <c:pt idx="8">
                  <c:v>515</c:v>
                </c:pt>
                <c:pt idx="9">
                  <c:v>518</c:v>
                </c:pt>
                <c:pt idx="10">
                  <c:v>519</c:v>
                </c:pt>
                <c:pt idx="11">
                  <c:v>520</c:v>
                </c:pt>
                <c:pt idx="12">
                  <c:v>522</c:v>
                </c:pt>
                <c:pt idx="13">
                  <c:v>522</c:v>
                </c:pt>
                <c:pt idx="14">
                  <c:v>523</c:v>
                </c:pt>
                <c:pt idx="15">
                  <c:v>525</c:v>
                </c:pt>
                <c:pt idx="16">
                  <c:v>528</c:v>
                </c:pt>
                <c:pt idx="17">
                  <c:v>547</c:v>
                </c:pt>
                <c:pt idx="18">
                  <c:v>548</c:v>
                </c:pt>
                <c:pt idx="19">
                  <c:v>545</c:v>
                </c:pt>
                <c:pt idx="20">
                  <c:v>543</c:v>
                </c:pt>
                <c:pt idx="21">
                  <c:v>543</c:v>
                </c:pt>
                <c:pt idx="22">
                  <c:v>540</c:v>
                </c:pt>
                <c:pt idx="23">
                  <c:v>542</c:v>
                </c:pt>
                <c:pt idx="24">
                  <c:v>543</c:v>
                </c:pt>
                <c:pt idx="25">
                  <c:v>544</c:v>
                </c:pt>
                <c:pt idx="26">
                  <c:v>545</c:v>
                </c:pt>
                <c:pt idx="27">
                  <c:v>545</c:v>
                </c:pt>
                <c:pt idx="28">
                  <c:v>545</c:v>
                </c:pt>
                <c:pt idx="29">
                  <c:v>547</c:v>
                </c:pt>
                <c:pt idx="30">
                  <c:v>550</c:v>
                </c:pt>
                <c:pt idx="31">
                  <c:v>548</c:v>
                </c:pt>
                <c:pt idx="32">
                  <c:v>547</c:v>
                </c:pt>
                <c:pt idx="33">
                  <c:v>546</c:v>
                </c:pt>
                <c:pt idx="34">
                  <c:v>547</c:v>
                </c:pt>
                <c:pt idx="35">
                  <c:v>548</c:v>
                </c:pt>
                <c:pt idx="36">
                  <c:v>550</c:v>
                </c:pt>
                <c:pt idx="37">
                  <c:v>553</c:v>
                </c:pt>
                <c:pt idx="38">
                  <c:v>557</c:v>
                </c:pt>
                <c:pt idx="39">
                  <c:v>558</c:v>
                </c:pt>
                <c:pt idx="40">
                  <c:v>560</c:v>
                </c:pt>
                <c:pt idx="41">
                  <c:v>560</c:v>
                </c:pt>
                <c:pt idx="42">
                  <c:v>561</c:v>
                </c:pt>
                <c:pt idx="43">
                  <c:v>564</c:v>
                </c:pt>
                <c:pt idx="44">
                  <c:v>566</c:v>
                </c:pt>
                <c:pt idx="45">
                  <c:v>567</c:v>
                </c:pt>
                <c:pt idx="46">
                  <c:v>567</c:v>
                </c:pt>
                <c:pt idx="47">
                  <c:v>567</c:v>
                </c:pt>
                <c:pt idx="48">
                  <c:v>573</c:v>
                </c:pt>
                <c:pt idx="49">
                  <c:v>573</c:v>
                </c:pt>
                <c:pt idx="50">
                  <c:v>573</c:v>
                </c:pt>
                <c:pt idx="51">
                  <c:v>571</c:v>
                </c:pt>
                <c:pt idx="52">
                  <c:v>568</c:v>
                </c:pt>
                <c:pt idx="53">
                  <c:v>567</c:v>
                </c:pt>
                <c:pt idx="54">
                  <c:v>569</c:v>
                </c:pt>
                <c:pt idx="55">
                  <c:v>567</c:v>
                </c:pt>
                <c:pt idx="56">
                  <c:v>567</c:v>
                </c:pt>
                <c:pt idx="57">
                  <c:v>563</c:v>
                </c:pt>
                <c:pt idx="58">
                  <c:v>562</c:v>
                </c:pt>
                <c:pt idx="59">
                  <c:v>561</c:v>
                </c:pt>
                <c:pt idx="60">
                  <c:v>562</c:v>
                </c:pt>
                <c:pt idx="61">
                  <c:v>558</c:v>
                </c:pt>
                <c:pt idx="62">
                  <c:v>558</c:v>
                </c:pt>
                <c:pt idx="63">
                  <c:v>559</c:v>
                </c:pt>
                <c:pt idx="64">
                  <c:v>561</c:v>
                </c:pt>
                <c:pt idx="65">
                  <c:v>567</c:v>
                </c:pt>
                <c:pt idx="66">
                  <c:v>569</c:v>
                </c:pt>
                <c:pt idx="67">
                  <c:v>568</c:v>
                </c:pt>
                <c:pt idx="68">
                  <c:v>575</c:v>
                </c:pt>
                <c:pt idx="69">
                  <c:v>577</c:v>
                </c:pt>
                <c:pt idx="70">
                  <c:v>573</c:v>
                </c:pt>
                <c:pt idx="71">
                  <c:v>569</c:v>
                </c:pt>
                <c:pt idx="72">
                  <c:v>568</c:v>
                </c:pt>
                <c:pt idx="73">
                  <c:v>570</c:v>
                </c:pt>
                <c:pt idx="74">
                  <c:v>569</c:v>
                </c:pt>
                <c:pt idx="75">
                  <c:v>570</c:v>
                </c:pt>
                <c:pt idx="76">
                  <c:v>568</c:v>
                </c:pt>
                <c:pt idx="77">
                  <c:v>571</c:v>
                </c:pt>
                <c:pt idx="78">
                  <c:v>573</c:v>
                </c:pt>
                <c:pt idx="79">
                  <c:v>573</c:v>
                </c:pt>
                <c:pt idx="80">
                  <c:v>575</c:v>
                </c:pt>
                <c:pt idx="81">
                  <c:v>577</c:v>
                </c:pt>
                <c:pt idx="82">
                  <c:v>577</c:v>
                </c:pt>
                <c:pt idx="83">
                  <c:v>579</c:v>
                </c:pt>
                <c:pt idx="84">
                  <c:v>579</c:v>
                </c:pt>
                <c:pt idx="85">
                  <c:v>579</c:v>
                </c:pt>
                <c:pt idx="86">
                  <c:v>581</c:v>
                </c:pt>
                <c:pt idx="87">
                  <c:v>581</c:v>
                </c:pt>
                <c:pt idx="88">
                  <c:v>579</c:v>
                </c:pt>
                <c:pt idx="89">
                  <c:v>580</c:v>
                </c:pt>
                <c:pt idx="90">
                  <c:v>583</c:v>
                </c:pt>
                <c:pt idx="91">
                  <c:v>583</c:v>
                </c:pt>
                <c:pt idx="92">
                  <c:v>584</c:v>
                </c:pt>
                <c:pt idx="93">
                  <c:v>585</c:v>
                </c:pt>
                <c:pt idx="94">
                  <c:v>588</c:v>
                </c:pt>
                <c:pt idx="95">
                  <c:v>587</c:v>
                </c:pt>
                <c:pt idx="96">
                  <c:v>588</c:v>
                </c:pt>
                <c:pt idx="97">
                  <c:v>590</c:v>
                </c:pt>
                <c:pt idx="98">
                  <c:v>603</c:v>
                </c:pt>
                <c:pt idx="99">
                  <c:v>599</c:v>
                </c:pt>
                <c:pt idx="100">
                  <c:v>597</c:v>
                </c:pt>
                <c:pt idx="101">
                  <c:v>600</c:v>
                </c:pt>
                <c:pt idx="102">
                  <c:v>601</c:v>
                </c:pt>
                <c:pt idx="103">
                  <c:v>611</c:v>
                </c:pt>
                <c:pt idx="104">
                  <c:v>609</c:v>
                </c:pt>
                <c:pt idx="105">
                  <c:v>605</c:v>
                </c:pt>
                <c:pt idx="106">
                  <c:v>602</c:v>
                </c:pt>
                <c:pt idx="107">
                  <c:v>587</c:v>
                </c:pt>
                <c:pt idx="108">
                  <c:v>580</c:v>
                </c:pt>
                <c:pt idx="109">
                  <c:v>576</c:v>
                </c:pt>
                <c:pt idx="110">
                  <c:v>559</c:v>
                </c:pt>
                <c:pt idx="111">
                  <c:v>539</c:v>
                </c:pt>
                <c:pt idx="112">
                  <c:v>521</c:v>
                </c:pt>
                <c:pt idx="113">
                  <c:v>509</c:v>
                </c:pt>
                <c:pt idx="114">
                  <c:v>509</c:v>
                </c:pt>
                <c:pt idx="115">
                  <c:v>505</c:v>
                </c:pt>
                <c:pt idx="116">
                  <c:v>495</c:v>
                </c:pt>
                <c:pt idx="117">
                  <c:v>486</c:v>
                </c:pt>
                <c:pt idx="118">
                  <c:v>483</c:v>
                </c:pt>
                <c:pt idx="119">
                  <c:v>479</c:v>
                </c:pt>
                <c:pt idx="120">
                  <c:v>477</c:v>
                </c:pt>
                <c:pt idx="121">
                  <c:v>478</c:v>
                </c:pt>
                <c:pt idx="122">
                  <c:v>474</c:v>
                </c:pt>
                <c:pt idx="123">
                  <c:v>496</c:v>
                </c:pt>
                <c:pt idx="124">
                  <c:v>495</c:v>
                </c:pt>
                <c:pt idx="125">
                  <c:v>494</c:v>
                </c:pt>
                <c:pt idx="126">
                  <c:v>491</c:v>
                </c:pt>
                <c:pt idx="127">
                  <c:v>491</c:v>
                </c:pt>
                <c:pt idx="128">
                  <c:v>488</c:v>
                </c:pt>
                <c:pt idx="129">
                  <c:v>487</c:v>
                </c:pt>
                <c:pt idx="130">
                  <c:v>487</c:v>
                </c:pt>
                <c:pt idx="131">
                  <c:v>491</c:v>
                </c:pt>
                <c:pt idx="132">
                  <c:v>492</c:v>
                </c:pt>
                <c:pt idx="133">
                  <c:v>492</c:v>
                </c:pt>
                <c:pt idx="134">
                  <c:v>492</c:v>
                </c:pt>
                <c:pt idx="135">
                  <c:v>496</c:v>
                </c:pt>
                <c:pt idx="136">
                  <c:v>497</c:v>
                </c:pt>
                <c:pt idx="137">
                  <c:v>506</c:v>
                </c:pt>
                <c:pt idx="138">
                  <c:v>509</c:v>
                </c:pt>
                <c:pt idx="139">
                  <c:v>508</c:v>
                </c:pt>
                <c:pt idx="140">
                  <c:v>509</c:v>
                </c:pt>
                <c:pt idx="141">
                  <c:v>512</c:v>
                </c:pt>
                <c:pt idx="142">
                  <c:v>513</c:v>
                </c:pt>
                <c:pt idx="143">
                  <c:v>515</c:v>
                </c:pt>
                <c:pt idx="144">
                  <c:v>516</c:v>
                </c:pt>
                <c:pt idx="145">
                  <c:v>516</c:v>
                </c:pt>
                <c:pt idx="146">
                  <c:v>519</c:v>
                </c:pt>
                <c:pt idx="147">
                  <c:v>520</c:v>
                </c:pt>
                <c:pt idx="148">
                  <c:v>521</c:v>
                </c:pt>
                <c:pt idx="149">
                  <c:v>521</c:v>
                </c:pt>
                <c:pt idx="150">
                  <c:v>522</c:v>
                </c:pt>
                <c:pt idx="151">
                  <c:v>523</c:v>
                </c:pt>
                <c:pt idx="152">
                  <c:v>524</c:v>
                </c:pt>
                <c:pt idx="153">
                  <c:v>525</c:v>
                </c:pt>
                <c:pt idx="154">
                  <c:v>525</c:v>
                </c:pt>
                <c:pt idx="155">
                  <c:v>524</c:v>
                </c:pt>
                <c:pt idx="156">
                  <c:v>527</c:v>
                </c:pt>
                <c:pt idx="157">
                  <c:v>524</c:v>
                </c:pt>
                <c:pt idx="158">
                  <c:v>524</c:v>
                </c:pt>
                <c:pt idx="159">
                  <c:v>524</c:v>
                </c:pt>
                <c:pt idx="160">
                  <c:v>522</c:v>
                </c:pt>
                <c:pt idx="161">
                  <c:v>523</c:v>
                </c:pt>
                <c:pt idx="162">
                  <c:v>524</c:v>
                </c:pt>
                <c:pt idx="163">
                  <c:v>524</c:v>
                </c:pt>
                <c:pt idx="164">
                  <c:v>524</c:v>
                </c:pt>
                <c:pt idx="165">
                  <c:v>523</c:v>
                </c:pt>
                <c:pt idx="166">
                  <c:v>523</c:v>
                </c:pt>
                <c:pt idx="167">
                  <c:v>525</c:v>
                </c:pt>
                <c:pt idx="168">
                  <c:v>527</c:v>
                </c:pt>
                <c:pt idx="169">
                  <c:v>528</c:v>
                </c:pt>
                <c:pt idx="170">
                  <c:v>527</c:v>
                </c:pt>
                <c:pt idx="171">
                  <c:v>512</c:v>
                </c:pt>
                <c:pt idx="172">
                  <c:v>509</c:v>
                </c:pt>
                <c:pt idx="173">
                  <c:v>497</c:v>
                </c:pt>
                <c:pt idx="174">
                  <c:v>481</c:v>
                </c:pt>
                <c:pt idx="175">
                  <c:v>462</c:v>
                </c:pt>
                <c:pt idx="176">
                  <c:v>447</c:v>
                </c:pt>
                <c:pt idx="177">
                  <c:v>431</c:v>
                </c:pt>
                <c:pt idx="178">
                  <c:v>421</c:v>
                </c:pt>
                <c:pt idx="179">
                  <c:v>411</c:v>
                </c:pt>
                <c:pt idx="180">
                  <c:v>403</c:v>
                </c:pt>
                <c:pt idx="181">
                  <c:v>399</c:v>
                </c:pt>
                <c:pt idx="182">
                  <c:v>397</c:v>
                </c:pt>
                <c:pt idx="183">
                  <c:v>397</c:v>
                </c:pt>
                <c:pt idx="184">
                  <c:v>395</c:v>
                </c:pt>
                <c:pt idx="185">
                  <c:v>393</c:v>
                </c:pt>
                <c:pt idx="186">
                  <c:v>392</c:v>
                </c:pt>
                <c:pt idx="187">
                  <c:v>391</c:v>
                </c:pt>
                <c:pt idx="188">
                  <c:v>391</c:v>
                </c:pt>
                <c:pt idx="189">
                  <c:v>390</c:v>
                </c:pt>
                <c:pt idx="190">
                  <c:v>390</c:v>
                </c:pt>
                <c:pt idx="191">
                  <c:v>389</c:v>
                </c:pt>
                <c:pt idx="192">
                  <c:v>390</c:v>
                </c:pt>
                <c:pt idx="193">
                  <c:v>389</c:v>
                </c:pt>
                <c:pt idx="194">
                  <c:v>389</c:v>
                </c:pt>
                <c:pt idx="195">
                  <c:v>389</c:v>
                </c:pt>
                <c:pt idx="196">
                  <c:v>390</c:v>
                </c:pt>
                <c:pt idx="197">
                  <c:v>391</c:v>
                </c:pt>
                <c:pt idx="198">
                  <c:v>390</c:v>
                </c:pt>
                <c:pt idx="199">
                  <c:v>390</c:v>
                </c:pt>
                <c:pt idx="200">
                  <c:v>391</c:v>
                </c:pt>
                <c:pt idx="201">
                  <c:v>391</c:v>
                </c:pt>
                <c:pt idx="202">
                  <c:v>390</c:v>
                </c:pt>
                <c:pt idx="203">
                  <c:v>390</c:v>
                </c:pt>
                <c:pt idx="204">
                  <c:v>389</c:v>
                </c:pt>
                <c:pt idx="205">
                  <c:v>391</c:v>
                </c:pt>
                <c:pt idx="206">
                  <c:v>393</c:v>
                </c:pt>
                <c:pt idx="207">
                  <c:v>392</c:v>
                </c:pt>
                <c:pt idx="208">
                  <c:v>393</c:v>
                </c:pt>
                <c:pt idx="209">
                  <c:v>392</c:v>
                </c:pt>
                <c:pt idx="210">
                  <c:v>389</c:v>
                </c:pt>
                <c:pt idx="211">
                  <c:v>389</c:v>
                </c:pt>
                <c:pt idx="212">
                  <c:v>389</c:v>
                </c:pt>
                <c:pt idx="213">
                  <c:v>389</c:v>
                </c:pt>
                <c:pt idx="214">
                  <c:v>390</c:v>
                </c:pt>
                <c:pt idx="215">
                  <c:v>391</c:v>
                </c:pt>
                <c:pt idx="216">
                  <c:v>391</c:v>
                </c:pt>
                <c:pt idx="217">
                  <c:v>389</c:v>
                </c:pt>
                <c:pt idx="218">
                  <c:v>391</c:v>
                </c:pt>
                <c:pt idx="219">
                  <c:v>407</c:v>
                </c:pt>
                <c:pt idx="220">
                  <c:v>425</c:v>
                </c:pt>
                <c:pt idx="221">
                  <c:v>423</c:v>
                </c:pt>
                <c:pt idx="222">
                  <c:v>415</c:v>
                </c:pt>
                <c:pt idx="223">
                  <c:v>411</c:v>
                </c:pt>
                <c:pt idx="224">
                  <c:v>418</c:v>
                </c:pt>
                <c:pt idx="225">
                  <c:v>413</c:v>
                </c:pt>
                <c:pt idx="226">
                  <c:v>406</c:v>
                </c:pt>
                <c:pt idx="227">
                  <c:v>400</c:v>
                </c:pt>
                <c:pt idx="228">
                  <c:v>397</c:v>
                </c:pt>
                <c:pt idx="229">
                  <c:v>396</c:v>
                </c:pt>
                <c:pt idx="230">
                  <c:v>397</c:v>
                </c:pt>
                <c:pt idx="231">
                  <c:v>397</c:v>
                </c:pt>
                <c:pt idx="232">
                  <c:v>409</c:v>
                </c:pt>
                <c:pt idx="233">
                  <c:v>410</c:v>
                </c:pt>
                <c:pt idx="234">
                  <c:v>409</c:v>
                </c:pt>
                <c:pt idx="235">
                  <c:v>409</c:v>
                </c:pt>
                <c:pt idx="236">
                  <c:v>411</c:v>
                </c:pt>
                <c:pt idx="237">
                  <c:v>413</c:v>
                </c:pt>
                <c:pt idx="238">
                  <c:v>421</c:v>
                </c:pt>
                <c:pt idx="239">
                  <c:v>422</c:v>
                </c:pt>
                <c:pt idx="240">
                  <c:v>421</c:v>
                </c:pt>
                <c:pt idx="241">
                  <c:v>423</c:v>
                </c:pt>
                <c:pt idx="242">
                  <c:v>434</c:v>
                </c:pt>
                <c:pt idx="243">
                  <c:v>444</c:v>
                </c:pt>
                <c:pt idx="244">
                  <c:v>465</c:v>
                </c:pt>
                <c:pt idx="245">
                  <c:v>475</c:v>
                </c:pt>
                <c:pt idx="246">
                  <c:v>486</c:v>
                </c:pt>
                <c:pt idx="247">
                  <c:v>482</c:v>
                </c:pt>
                <c:pt idx="248">
                  <c:v>480</c:v>
                </c:pt>
                <c:pt idx="249">
                  <c:v>480</c:v>
                </c:pt>
                <c:pt idx="250">
                  <c:v>468</c:v>
                </c:pt>
                <c:pt idx="251">
                  <c:v>452</c:v>
                </c:pt>
                <c:pt idx="252">
                  <c:v>438</c:v>
                </c:pt>
                <c:pt idx="253">
                  <c:v>430</c:v>
                </c:pt>
                <c:pt idx="254">
                  <c:v>421</c:v>
                </c:pt>
                <c:pt idx="255">
                  <c:v>416</c:v>
                </c:pt>
                <c:pt idx="256">
                  <c:v>440</c:v>
                </c:pt>
                <c:pt idx="257">
                  <c:v>432</c:v>
                </c:pt>
                <c:pt idx="258">
                  <c:v>432</c:v>
                </c:pt>
                <c:pt idx="259">
                  <c:v>433</c:v>
                </c:pt>
                <c:pt idx="260">
                  <c:v>428</c:v>
                </c:pt>
                <c:pt idx="261">
                  <c:v>433</c:v>
                </c:pt>
                <c:pt idx="262">
                  <c:v>431</c:v>
                </c:pt>
                <c:pt idx="263">
                  <c:v>431</c:v>
                </c:pt>
                <c:pt idx="264">
                  <c:v>427</c:v>
                </c:pt>
                <c:pt idx="265">
                  <c:v>425</c:v>
                </c:pt>
                <c:pt idx="266">
                  <c:v>419</c:v>
                </c:pt>
                <c:pt idx="267">
                  <c:v>419</c:v>
                </c:pt>
                <c:pt idx="268">
                  <c:v>435</c:v>
                </c:pt>
                <c:pt idx="269">
                  <c:v>428</c:v>
                </c:pt>
                <c:pt idx="270">
                  <c:v>417</c:v>
                </c:pt>
                <c:pt idx="271">
                  <c:v>407</c:v>
                </c:pt>
                <c:pt idx="272">
                  <c:v>400</c:v>
                </c:pt>
                <c:pt idx="273">
                  <c:v>397</c:v>
                </c:pt>
                <c:pt idx="274">
                  <c:v>395</c:v>
                </c:pt>
                <c:pt idx="275">
                  <c:v>393</c:v>
                </c:pt>
                <c:pt idx="276">
                  <c:v>392</c:v>
                </c:pt>
                <c:pt idx="277">
                  <c:v>394</c:v>
                </c:pt>
                <c:pt idx="278">
                  <c:v>395</c:v>
                </c:pt>
                <c:pt idx="279">
                  <c:v>394</c:v>
                </c:pt>
                <c:pt idx="280">
                  <c:v>394</c:v>
                </c:pt>
                <c:pt idx="281">
                  <c:v>395</c:v>
                </c:pt>
                <c:pt idx="282">
                  <c:v>395</c:v>
                </c:pt>
                <c:pt idx="283">
                  <c:v>394</c:v>
                </c:pt>
                <c:pt idx="284">
                  <c:v>394</c:v>
                </c:pt>
                <c:pt idx="285">
                  <c:v>394</c:v>
                </c:pt>
                <c:pt idx="286">
                  <c:v>395</c:v>
                </c:pt>
                <c:pt idx="287">
                  <c:v>394</c:v>
                </c:pt>
                <c:pt idx="288">
                  <c:v>395</c:v>
                </c:pt>
                <c:pt idx="289">
                  <c:v>395</c:v>
                </c:pt>
                <c:pt idx="290">
                  <c:v>395</c:v>
                </c:pt>
                <c:pt idx="291">
                  <c:v>403</c:v>
                </c:pt>
                <c:pt idx="292">
                  <c:v>402</c:v>
                </c:pt>
                <c:pt idx="293">
                  <c:v>399</c:v>
                </c:pt>
                <c:pt idx="294">
                  <c:v>395</c:v>
                </c:pt>
                <c:pt idx="295">
                  <c:v>395</c:v>
                </c:pt>
                <c:pt idx="296">
                  <c:v>396</c:v>
                </c:pt>
                <c:pt idx="297">
                  <c:v>394</c:v>
                </c:pt>
                <c:pt idx="298">
                  <c:v>393</c:v>
                </c:pt>
                <c:pt idx="299">
                  <c:v>403</c:v>
                </c:pt>
                <c:pt idx="300">
                  <c:v>399</c:v>
                </c:pt>
                <c:pt idx="301">
                  <c:v>398</c:v>
                </c:pt>
                <c:pt idx="302">
                  <c:v>395</c:v>
                </c:pt>
                <c:pt idx="303">
                  <c:v>395</c:v>
                </c:pt>
                <c:pt idx="304">
                  <c:v>395</c:v>
                </c:pt>
                <c:pt idx="305">
                  <c:v>395</c:v>
                </c:pt>
                <c:pt idx="306">
                  <c:v>394</c:v>
                </c:pt>
                <c:pt idx="307">
                  <c:v>392</c:v>
                </c:pt>
                <c:pt idx="308">
                  <c:v>391</c:v>
                </c:pt>
                <c:pt idx="309">
                  <c:v>390</c:v>
                </c:pt>
                <c:pt idx="310">
                  <c:v>389</c:v>
                </c:pt>
                <c:pt idx="311">
                  <c:v>389</c:v>
                </c:pt>
                <c:pt idx="312">
                  <c:v>393</c:v>
                </c:pt>
                <c:pt idx="313">
                  <c:v>399</c:v>
                </c:pt>
                <c:pt idx="314">
                  <c:v>410</c:v>
                </c:pt>
                <c:pt idx="315">
                  <c:v>422</c:v>
                </c:pt>
                <c:pt idx="316">
                  <c:v>416</c:v>
                </c:pt>
                <c:pt idx="317">
                  <c:v>408</c:v>
                </c:pt>
                <c:pt idx="318">
                  <c:v>400</c:v>
                </c:pt>
                <c:pt idx="319">
                  <c:v>398</c:v>
                </c:pt>
                <c:pt idx="320">
                  <c:v>399</c:v>
                </c:pt>
                <c:pt idx="321">
                  <c:v>396</c:v>
                </c:pt>
                <c:pt idx="322">
                  <c:v>393</c:v>
                </c:pt>
                <c:pt idx="323">
                  <c:v>402</c:v>
                </c:pt>
                <c:pt idx="324">
                  <c:v>405</c:v>
                </c:pt>
                <c:pt idx="325">
                  <c:v>401</c:v>
                </c:pt>
                <c:pt idx="326">
                  <c:v>399</c:v>
                </c:pt>
                <c:pt idx="327">
                  <c:v>396</c:v>
                </c:pt>
                <c:pt idx="328">
                  <c:v>396</c:v>
                </c:pt>
                <c:pt idx="329">
                  <c:v>395</c:v>
                </c:pt>
                <c:pt idx="330">
                  <c:v>393</c:v>
                </c:pt>
                <c:pt idx="331">
                  <c:v>392</c:v>
                </c:pt>
                <c:pt idx="332">
                  <c:v>391</c:v>
                </c:pt>
                <c:pt idx="333">
                  <c:v>390</c:v>
                </c:pt>
                <c:pt idx="334">
                  <c:v>389</c:v>
                </c:pt>
                <c:pt idx="335">
                  <c:v>389</c:v>
                </c:pt>
                <c:pt idx="336">
                  <c:v>389</c:v>
                </c:pt>
                <c:pt idx="337">
                  <c:v>391</c:v>
                </c:pt>
                <c:pt idx="338">
                  <c:v>392</c:v>
                </c:pt>
                <c:pt idx="339">
                  <c:v>392</c:v>
                </c:pt>
                <c:pt idx="340">
                  <c:v>391</c:v>
                </c:pt>
                <c:pt idx="341">
                  <c:v>393</c:v>
                </c:pt>
                <c:pt idx="342">
                  <c:v>393</c:v>
                </c:pt>
                <c:pt idx="343">
                  <c:v>392</c:v>
                </c:pt>
                <c:pt idx="344">
                  <c:v>392</c:v>
                </c:pt>
                <c:pt idx="345">
                  <c:v>390</c:v>
                </c:pt>
                <c:pt idx="346">
                  <c:v>388</c:v>
                </c:pt>
                <c:pt idx="347">
                  <c:v>387</c:v>
                </c:pt>
                <c:pt idx="348">
                  <c:v>386</c:v>
                </c:pt>
                <c:pt idx="349">
                  <c:v>386</c:v>
                </c:pt>
                <c:pt idx="350">
                  <c:v>386</c:v>
                </c:pt>
                <c:pt idx="351">
                  <c:v>385</c:v>
                </c:pt>
                <c:pt idx="352">
                  <c:v>387</c:v>
                </c:pt>
                <c:pt idx="353">
                  <c:v>386</c:v>
                </c:pt>
                <c:pt idx="354">
                  <c:v>386</c:v>
                </c:pt>
                <c:pt idx="355">
                  <c:v>388</c:v>
                </c:pt>
                <c:pt idx="356">
                  <c:v>387</c:v>
                </c:pt>
                <c:pt idx="357">
                  <c:v>388</c:v>
                </c:pt>
                <c:pt idx="358">
                  <c:v>389</c:v>
                </c:pt>
                <c:pt idx="359">
                  <c:v>389</c:v>
                </c:pt>
                <c:pt idx="360">
                  <c:v>389</c:v>
                </c:pt>
                <c:pt idx="361">
                  <c:v>389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8-4DF9-BB63-5D3CA7964D94}"/>
            </c:ext>
          </c:extLst>
        </c:ser>
        <c:ser>
          <c:idx val="0"/>
          <c:order val="1"/>
          <c:tx>
            <c:v>预测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'9.16预测'!$M$2:$M$368</c:f>
              <c:numCache>
                <c:formatCode>General</c:formatCode>
                <c:ptCount val="367"/>
                <c:pt idx="0">
                  <c:v>506</c:v>
                </c:pt>
                <c:pt idx="14">
                  <c:v>518.98813401769746</c:v>
                </c:pt>
                <c:pt idx="29">
                  <c:v>534.07286308224946</c:v>
                </c:pt>
                <c:pt idx="44">
                  <c:v>546.83217616927288</c:v>
                </c:pt>
                <c:pt idx="59">
                  <c:v>542.72370277824234</c:v>
                </c:pt>
                <c:pt idx="74">
                  <c:v>551.61522939013616</c:v>
                </c:pt>
                <c:pt idx="89">
                  <c:v>563.50675606654602</c:v>
                </c:pt>
                <c:pt idx="104">
                  <c:v>580.02538510912063</c:v>
                </c:pt>
                <c:pt idx="119">
                  <c:v>488.01734249825392</c:v>
                </c:pt>
                <c:pt idx="134">
                  <c:v>519.6373229623523</c:v>
                </c:pt>
                <c:pt idx="149">
                  <c:v>530.80679288607882</c:v>
                </c:pt>
                <c:pt idx="164">
                  <c:v>532.91526584593294</c:v>
                </c:pt>
                <c:pt idx="179">
                  <c:v>459.27750769480127</c:v>
                </c:pt>
                <c:pt idx="194">
                  <c:v>446.6017275211741</c:v>
                </c:pt>
                <c:pt idx="209">
                  <c:v>454.6669502435081</c:v>
                </c:pt>
                <c:pt idx="224">
                  <c:v>470.60003381525883</c:v>
                </c:pt>
                <c:pt idx="239">
                  <c:v>469.25088330951831</c:v>
                </c:pt>
                <c:pt idx="254">
                  <c:v>447.29654553325378</c:v>
                </c:pt>
                <c:pt idx="269">
                  <c:v>464.38804887925698</c:v>
                </c:pt>
                <c:pt idx="284">
                  <c:v>435.29724852929678</c:v>
                </c:pt>
                <c:pt idx="299">
                  <c:v>445.11018497285812</c:v>
                </c:pt>
                <c:pt idx="314">
                  <c:v>400.16210248130938</c:v>
                </c:pt>
                <c:pt idx="329">
                  <c:v>437.82750870356438</c:v>
                </c:pt>
                <c:pt idx="344">
                  <c:v>431.24057425490332</c:v>
                </c:pt>
                <c:pt idx="359">
                  <c:v>394.73086512736899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28-4DF9-BB63-5D3CA796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 dirty="0"/>
                  <a:t>时间（</a:t>
                </a:r>
                <a:r>
                  <a:rPr lang="en-US" altLang="zh-CN" b="0" dirty="0" err="1"/>
                  <a:t>hh:mm</a:t>
                </a:r>
                <a:r>
                  <a:rPr lang="zh-CN" altLang="en-US" b="0" dirty="0"/>
                  <a:t>）</a:t>
                </a:r>
                <a:endParaRPr lang="zh-CN" b="0" dirty="0"/>
              </a:p>
            </c:rich>
          </c:tx>
          <c:layout>
            <c:manualLayout>
              <c:xMode val="edge"/>
              <c:yMode val="edge"/>
              <c:x val="0.36966746031746034"/>
              <c:y val="0.83558101851851851"/>
            </c:manualLayout>
          </c:layout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b="0"/>
                </a:pPr>
                <a:r>
                  <a:rPr lang="zh-CN" altLang="en-US" b="0"/>
                  <a:t>室内温度</a:t>
                </a:r>
                <a:r>
                  <a:rPr lang="zh-CN" b="0"/>
                  <a:t>（℃）</a:t>
                </a:r>
              </a:p>
            </c:rich>
          </c:tx>
          <c:layout>
            <c:manualLayout>
              <c:xMode val="edge"/>
              <c:yMode val="edge"/>
              <c:x val="0"/>
              <c:y val="0.171566203703703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42832"/>
        <c:crosses val="autoZero"/>
        <c:crossBetween val="midCat"/>
        <c:majorUnit val="100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1876825396825398"/>
          <c:y val="0.92965509259259271"/>
          <c:w val="0.36246349206349204"/>
          <c:h val="7.0344907407407412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9365079365079"/>
          <c:y val="5.3445833333333359E-2"/>
          <c:w val="0.74149404761904758"/>
          <c:h val="0.6866847222222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'9.16预测'!$AE$2:$AE$368</c:f>
              <c:numCache>
                <c:formatCode>General</c:formatCode>
                <c:ptCount val="3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7.6708718590870716E-3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2.3632791440128968E-2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3.3865413128493137E-2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3.2578069914006524E-2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3.0553199665841538E-2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2.8436627471472384E-2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4.7577364352839678E-2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1.8825349683202347E-2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5.61734206551876E-2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1.8823018975199279E-2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1.7013866118192625E-2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0.11746352237177925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0.14807642036291541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0.15986466898854107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0.12583740147191105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0.1119689177950671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6.2462103404403273E-2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8.5018805792656513E-2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0.10481535159719994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0.10449177412619881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2.3994871996806402E-2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0.10842407266725158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0.10010350575230439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1.4732301098634926E-2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06-4103-A07E-937FB9A8A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时间（</a:t>
                </a:r>
                <a:r>
                  <a:rPr lang="en-US" altLang="zh-CN" dirty="0" err="1" smtClean="0"/>
                  <a:t>hh:mm</a:t>
                </a:r>
                <a:r>
                  <a:rPr lang="zh-CN" altLang="en-US" dirty="0" smtClean="0"/>
                  <a:t>）</a:t>
                </a:r>
                <a:endParaRPr lang="zh-CN" alt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室内温度</a:t>
                </a:r>
                <a:r>
                  <a:rPr lang="zh-CN" dirty="0" smtClean="0"/>
                  <a:t>（</a:t>
                </a:r>
                <a:r>
                  <a:rPr lang="zh-CN" dirty="0"/>
                  <a:t>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609234178056305"/>
          <c:y val="5.8796296296296298E-2"/>
          <c:w val="0.72576787525147524"/>
          <c:h val="0.67968240740740737"/>
        </c:manualLayout>
      </c:layout>
      <c:scatterChart>
        <c:scatterStyle val="lineMarker"/>
        <c:varyColors val="0"/>
        <c:ser>
          <c:idx val="0"/>
          <c:order val="0"/>
          <c:tx>
            <c:v>实测</c:v>
          </c:tx>
          <c:spPr>
            <a:ln w="158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'9.16预测'!$H$2:$H$368</c:f>
              <c:numCache>
                <c:formatCode>General</c:formatCode>
                <c:ptCount val="367"/>
                <c:pt idx="0">
                  <c:v>480.69</c:v>
                </c:pt>
                <c:pt idx="1">
                  <c:v>199.69888597640889</c:v>
                </c:pt>
                <c:pt idx="2">
                  <c:v>207.6176747101222</c:v>
                </c:pt>
                <c:pt idx="3">
                  <c:v>214.55768081291089</c:v>
                </c:pt>
                <c:pt idx="4">
                  <c:v>222.53543758967001</c:v>
                </c:pt>
                <c:pt idx="5">
                  <c:v>230.6302428256071</c:v>
                </c:pt>
                <c:pt idx="6">
                  <c:v>235.65981856990399</c:v>
                </c:pt>
                <c:pt idx="7">
                  <c:v>239.52424163857921</c:v>
                </c:pt>
                <c:pt idx="8">
                  <c:v>242.55889029003791</c:v>
                </c:pt>
                <c:pt idx="9">
                  <c:v>244.47732873336619</c:v>
                </c:pt>
                <c:pt idx="10">
                  <c:v>247.42182606600821</c:v>
                </c:pt>
                <c:pt idx="11">
                  <c:v>255.30442978322341</c:v>
                </c:pt>
                <c:pt idx="12">
                  <c:v>260.18059052414742</c:v>
                </c:pt>
                <c:pt idx="13">
                  <c:v>264.60160249276652</c:v>
                </c:pt>
                <c:pt idx="14">
                  <c:v>270.4687156970362</c:v>
                </c:pt>
                <c:pt idx="15">
                  <c:v>280.28156592815662</c:v>
                </c:pt>
                <c:pt idx="16">
                  <c:v>286</c:v>
                </c:pt>
                <c:pt idx="17">
                  <c:v>562.56698499317883</c:v>
                </c:pt>
                <c:pt idx="18">
                  <c:v>300.731730233853</c:v>
                </c:pt>
                <c:pt idx="19">
                  <c:v>310.38448328113952</c:v>
                </c:pt>
                <c:pt idx="20">
                  <c:v>310.6117632048992</c:v>
                </c:pt>
                <c:pt idx="21">
                  <c:v>317.81165090416192</c:v>
                </c:pt>
                <c:pt idx="22">
                  <c:v>317.70540428308709</c:v>
                </c:pt>
                <c:pt idx="23">
                  <c:v>328.83132669599439</c:v>
                </c:pt>
                <c:pt idx="24">
                  <c:v>331.60550688360451</c:v>
                </c:pt>
                <c:pt idx="25">
                  <c:v>344.26533329710048</c:v>
                </c:pt>
                <c:pt idx="26">
                  <c:v>350.16504086475078</c:v>
                </c:pt>
                <c:pt idx="27">
                  <c:v>358.14673356543108</c:v>
                </c:pt>
                <c:pt idx="28">
                  <c:v>364.06447280053732</c:v>
                </c:pt>
                <c:pt idx="29">
                  <c:v>372.05117786484777</c:v>
                </c:pt>
                <c:pt idx="30">
                  <c:v>373.44161528686402</c:v>
                </c:pt>
                <c:pt idx="31">
                  <c:v>384.52991374140868</c:v>
                </c:pt>
                <c:pt idx="32">
                  <c:v>402.22657380607808</c:v>
                </c:pt>
                <c:pt idx="33">
                  <c:v>418.80617439735448</c:v>
                </c:pt>
                <c:pt idx="34">
                  <c:v>426.83662489057798</c:v>
                </c:pt>
                <c:pt idx="35">
                  <c:v>460.32703875254128</c:v>
                </c:pt>
                <c:pt idx="36">
                  <c:v>481.36503951267701</c:v>
                </c:pt>
                <c:pt idx="37">
                  <c:v>496.66823397030163</c:v>
                </c:pt>
                <c:pt idx="38">
                  <c:v>503.49110580245213</c:v>
                </c:pt>
                <c:pt idx="39">
                  <c:v>535.9996141528726</c:v>
                </c:pt>
                <c:pt idx="40">
                  <c:v>531.68065483487669</c:v>
                </c:pt>
                <c:pt idx="41">
                  <c:v>540.80255294030849</c:v>
                </c:pt>
                <c:pt idx="42">
                  <c:v>583.42317951695736</c:v>
                </c:pt>
                <c:pt idx="43">
                  <c:v>619.97911486822477</c:v>
                </c:pt>
                <c:pt idx="44">
                  <c:v>596.23694185561283</c:v>
                </c:pt>
                <c:pt idx="45">
                  <c:v>578.7540613177672</c:v>
                </c:pt>
                <c:pt idx="46">
                  <c:v>639.78647615214334</c:v>
                </c:pt>
                <c:pt idx="47">
                  <c:v>650.92613897837089</c:v>
                </c:pt>
                <c:pt idx="48">
                  <c:v>654.69581529581535</c:v>
                </c:pt>
                <c:pt idx="49">
                  <c:v>655.38667021376477</c:v>
                </c:pt>
                <c:pt idx="50">
                  <c:v>679.6471220425899</c:v>
                </c:pt>
                <c:pt idx="51">
                  <c:v>679.46202989392464</c:v>
                </c:pt>
                <c:pt idx="52">
                  <c:v>695.56732931014074</c:v>
                </c:pt>
                <c:pt idx="53">
                  <c:v>684.17620403183639</c:v>
                </c:pt>
                <c:pt idx="54">
                  <c:v>704.34129076632098</c:v>
                </c:pt>
                <c:pt idx="55">
                  <c:v>735.82929898481473</c:v>
                </c:pt>
                <c:pt idx="56">
                  <c:v>791.60778538781062</c:v>
                </c:pt>
                <c:pt idx="57">
                  <c:v>796.81703986892421</c:v>
                </c:pt>
                <c:pt idx="58">
                  <c:v>751.66479857050024</c:v>
                </c:pt>
                <c:pt idx="59">
                  <c:v>844.0288535760867</c:v>
                </c:pt>
                <c:pt idx="60">
                  <c:v>844.98625798345722</c:v>
                </c:pt>
                <c:pt idx="61">
                  <c:v>864.08851969628142</c:v>
                </c:pt>
                <c:pt idx="62">
                  <c:v>782.59377952554826</c:v>
                </c:pt>
                <c:pt idx="63">
                  <c:v>802.7625843247115</c:v>
                </c:pt>
                <c:pt idx="64">
                  <c:v>800.32145285514719</c:v>
                </c:pt>
                <c:pt idx="65">
                  <c:v>920.3567880490109</c:v>
                </c:pt>
                <c:pt idx="66">
                  <c:v>826.74685179595531</c:v>
                </c:pt>
                <c:pt idx="67">
                  <c:v>888.81510187584695</c:v>
                </c:pt>
                <c:pt idx="68">
                  <c:v>818.38873684707221</c:v>
                </c:pt>
                <c:pt idx="69">
                  <c:v>850.73428986349109</c:v>
                </c:pt>
                <c:pt idx="70">
                  <c:v>876.52129132668824</c:v>
                </c:pt>
                <c:pt idx="71">
                  <c:v>903.28358208955217</c:v>
                </c:pt>
                <c:pt idx="72">
                  <c:v>1030.544957023905</c:v>
                </c:pt>
                <c:pt idx="73">
                  <c:v>947.70736909933225</c:v>
                </c:pt>
                <c:pt idx="74">
                  <c:v>955.66607541715928</c:v>
                </c:pt>
                <c:pt idx="75">
                  <c:v>955.5113159286401</c:v>
                </c:pt>
                <c:pt idx="76">
                  <c:v>908.39171791543413</c:v>
                </c:pt>
                <c:pt idx="77">
                  <c:v>1010.078603727338</c:v>
                </c:pt>
                <c:pt idx="78">
                  <c:v>980.57370960973549</c:v>
                </c:pt>
                <c:pt idx="79">
                  <c:v>1158.990243952906</c:v>
                </c:pt>
                <c:pt idx="80">
                  <c:v>971.22886292882913</c:v>
                </c:pt>
                <c:pt idx="81">
                  <c:v>1078.326472287252</c:v>
                </c:pt>
                <c:pt idx="82">
                  <c:v>1024.748248580747</c:v>
                </c:pt>
                <c:pt idx="83">
                  <c:v>1256.685369268811</c:v>
                </c:pt>
                <c:pt idx="84">
                  <c:v>1087</c:v>
                </c:pt>
                <c:pt idx="85">
                  <c:v>1165.870303956729</c:v>
                </c:pt>
                <c:pt idx="86">
                  <c:v>1167.6110513372271</c:v>
                </c:pt>
                <c:pt idx="87">
                  <c:v>1166.0385000811229</c:v>
                </c:pt>
                <c:pt idx="88">
                  <c:v>1191.651806911105</c:v>
                </c:pt>
                <c:pt idx="89">
                  <c:v>1207.7166445139189</c:v>
                </c:pt>
                <c:pt idx="90">
                  <c:v>1231.2340101003531</c:v>
                </c:pt>
                <c:pt idx="91">
                  <c:v>1231.728950898357</c:v>
                </c:pt>
                <c:pt idx="92">
                  <c:v>1305.1385188745121</c:v>
                </c:pt>
                <c:pt idx="93">
                  <c:v>1337.311264902273</c:v>
                </c:pt>
                <c:pt idx="94">
                  <c:v>1460.9749881343639</c:v>
                </c:pt>
                <c:pt idx="95">
                  <c:v>1451</c:v>
                </c:pt>
                <c:pt idx="96">
                  <c:v>1411.200286578571</c:v>
                </c:pt>
                <c:pt idx="97">
                  <c:v>1411.039361135139</c:v>
                </c:pt>
                <c:pt idx="98">
                  <c:v>1386.349929220039</c:v>
                </c:pt>
                <c:pt idx="99">
                  <c:v>1394.3478216105841</c:v>
                </c:pt>
                <c:pt idx="100">
                  <c:v>1394</c:v>
                </c:pt>
                <c:pt idx="101">
                  <c:v>1591.8884492051579</c:v>
                </c:pt>
                <c:pt idx="102">
                  <c:v>1583.6353485471579</c:v>
                </c:pt>
                <c:pt idx="103">
                  <c:v>1418</c:v>
                </c:pt>
                <c:pt idx="104">
                  <c:v>1476.217310559058</c:v>
                </c:pt>
                <c:pt idx="105">
                  <c:v>1380.810485348288</c:v>
                </c:pt>
                <c:pt idx="106">
                  <c:v>1483.5360000000001</c:v>
                </c:pt>
                <c:pt idx="107">
                  <c:v>1696.729283095716</c:v>
                </c:pt>
                <c:pt idx="108">
                  <c:v>1549.618875782043</c:v>
                </c:pt>
                <c:pt idx="109">
                  <c:v>1590.012932337999</c:v>
                </c:pt>
                <c:pt idx="110">
                  <c:v>1629.9999088330101</c:v>
                </c:pt>
                <c:pt idx="111">
                  <c:v>1663.388721002199</c:v>
                </c:pt>
                <c:pt idx="112">
                  <c:v>1556.749599078031</c:v>
                </c:pt>
                <c:pt idx="113">
                  <c:v>1706.0029762330821</c:v>
                </c:pt>
                <c:pt idx="114">
                  <c:v>1768.999955254526</c:v>
                </c:pt>
                <c:pt idx="115">
                  <c:v>1543.7399614743499</c:v>
                </c:pt>
                <c:pt idx="116">
                  <c:v>1552.3919240674211</c:v>
                </c:pt>
                <c:pt idx="117">
                  <c:v>1569.7439252693721</c:v>
                </c:pt>
                <c:pt idx="118">
                  <c:v>1569.743927273938</c:v>
                </c:pt>
                <c:pt idx="119">
                  <c:v>1587.131928450337</c:v>
                </c:pt>
                <c:pt idx="120">
                  <c:v>1595.855930006669</c:v>
                </c:pt>
                <c:pt idx="121">
                  <c:v>1604.579931542537</c:v>
                </c:pt>
                <c:pt idx="122">
                  <c:v>300</c:v>
                </c:pt>
                <c:pt idx="123">
                  <c:v>797.88838106219725</c:v>
                </c:pt>
                <c:pt idx="124">
                  <c:v>626.04612967576384</c:v>
                </c:pt>
                <c:pt idx="125">
                  <c:v>670.25605022822026</c:v>
                </c:pt>
                <c:pt idx="126">
                  <c:v>651.12481728017508</c:v>
                </c:pt>
                <c:pt idx="127">
                  <c:v>635.90593451122174</c:v>
                </c:pt>
                <c:pt idx="128">
                  <c:v>607.70267829872614</c:v>
                </c:pt>
                <c:pt idx="129">
                  <c:v>618.73492493977278</c:v>
                </c:pt>
                <c:pt idx="130">
                  <c:v>633.84672314145212</c:v>
                </c:pt>
                <c:pt idx="131">
                  <c:v>698.71797004487928</c:v>
                </c:pt>
                <c:pt idx="132">
                  <c:v>657.96367079334277</c:v>
                </c:pt>
                <c:pt idx="133">
                  <c:v>735.4579499165244</c:v>
                </c:pt>
                <c:pt idx="134">
                  <c:v>624.8805415292012</c:v>
                </c:pt>
                <c:pt idx="135">
                  <c:v>829.62277469260709</c:v>
                </c:pt>
                <c:pt idx="136">
                  <c:v>690.02443478968496</c:v>
                </c:pt>
                <c:pt idx="137">
                  <c:v>642.78899049622464</c:v>
                </c:pt>
                <c:pt idx="138">
                  <c:v>706.21636469837813</c:v>
                </c:pt>
                <c:pt idx="139">
                  <c:v>669.26965467215723</c:v>
                </c:pt>
                <c:pt idx="140">
                  <c:v>674.80041679108479</c:v>
                </c:pt>
                <c:pt idx="141">
                  <c:v>665.20046146061873</c:v>
                </c:pt>
                <c:pt idx="142">
                  <c:v>695.45242675884754</c:v>
                </c:pt>
                <c:pt idx="143">
                  <c:v>640.966253964202</c:v>
                </c:pt>
                <c:pt idx="144">
                  <c:v>653.96101370565123</c:v>
                </c:pt>
                <c:pt idx="145">
                  <c:v>650.84106430349516</c:v>
                </c:pt>
                <c:pt idx="146">
                  <c:v>654.8466153782598</c:v>
                </c:pt>
                <c:pt idx="147">
                  <c:v>682.8467954566413</c:v>
                </c:pt>
                <c:pt idx="148">
                  <c:v>857.81592072504009</c:v>
                </c:pt>
                <c:pt idx="149">
                  <c:v>865.82258212270119</c:v>
                </c:pt>
                <c:pt idx="150">
                  <c:v>874.11513469086458</c:v>
                </c:pt>
                <c:pt idx="151">
                  <c:v>869.83837008832973</c:v>
                </c:pt>
                <c:pt idx="152">
                  <c:v>869.84656886181119</c:v>
                </c:pt>
                <c:pt idx="153">
                  <c:v>873.85403468752338</c:v>
                </c:pt>
                <c:pt idx="154">
                  <c:v>873.86214444712061</c:v>
                </c:pt>
                <c:pt idx="155">
                  <c:v>861.62676442059433</c:v>
                </c:pt>
                <c:pt idx="156">
                  <c:v>874.16402318087148</c:v>
                </c:pt>
                <c:pt idx="157">
                  <c:v>865.88718308582406</c:v>
                </c:pt>
                <c:pt idx="158">
                  <c:v>865.89501040505456</c:v>
                </c:pt>
                <c:pt idx="159">
                  <c:v>870.09833134765688</c:v>
                </c:pt>
                <c:pt idx="160">
                  <c:v>865.91053802370391</c:v>
                </c:pt>
                <c:pt idx="161">
                  <c:v>861.9186225819202</c:v>
                </c:pt>
                <c:pt idx="162">
                  <c:v>865.92591833940196</c:v>
                </c:pt>
                <c:pt idx="163">
                  <c:v>857.77769949950527</c:v>
                </c:pt>
                <c:pt idx="164">
                  <c:v>861.94144897916613</c:v>
                </c:pt>
                <c:pt idx="165">
                  <c:v>870.14452903130075</c:v>
                </c:pt>
                <c:pt idx="166">
                  <c:v>861.95654192078825</c:v>
                </c:pt>
                <c:pt idx="167">
                  <c:v>3000</c:v>
                </c:pt>
                <c:pt idx="168">
                  <c:v>2139</c:v>
                </c:pt>
                <c:pt idx="169">
                  <c:v>1833.999995143183</c:v>
                </c:pt>
                <c:pt idx="170">
                  <c:v>1670.9999926117621</c:v>
                </c:pt>
                <c:pt idx="171">
                  <c:v>1678.9999945325731</c:v>
                </c:pt>
                <c:pt idx="172">
                  <c:v>1662.9999965198731</c:v>
                </c:pt>
                <c:pt idx="173">
                  <c:v>1809.9999983168709</c:v>
                </c:pt>
                <c:pt idx="174">
                  <c:v>1671.1108610704989</c:v>
                </c:pt>
                <c:pt idx="175">
                  <c:v>1793.895949523223</c:v>
                </c:pt>
                <c:pt idx="176">
                  <c:v>1695.000004335835</c:v>
                </c:pt>
                <c:pt idx="177">
                  <c:v>1884.0000070126191</c:v>
                </c:pt>
                <c:pt idx="178">
                  <c:v>1810.0000088472621</c:v>
                </c:pt>
                <c:pt idx="179">
                  <c:v>1884.000011409315</c:v>
                </c:pt>
                <c:pt idx="180">
                  <c:v>1735.4986657216141</c:v>
                </c:pt>
                <c:pt idx="181">
                  <c:v>1768.658258627617</c:v>
                </c:pt>
                <c:pt idx="182">
                  <c:v>1760.263205615149</c:v>
                </c:pt>
                <c:pt idx="183">
                  <c:v>1785.0000192046921</c:v>
                </c:pt>
                <c:pt idx="184">
                  <c:v>1892.827766371506</c:v>
                </c:pt>
                <c:pt idx="185">
                  <c:v>1874.1800770271079</c:v>
                </c:pt>
                <c:pt idx="186">
                  <c:v>1800.7702953320661</c:v>
                </c:pt>
                <c:pt idx="187">
                  <c:v>1735.6415670566359</c:v>
                </c:pt>
                <c:pt idx="188">
                  <c:v>1760.2632182363809</c:v>
                </c:pt>
                <c:pt idx="189">
                  <c:v>1867.0000335411171</c:v>
                </c:pt>
                <c:pt idx="190">
                  <c:v>1785.000034255844</c:v>
                </c:pt>
                <c:pt idx="191">
                  <c:v>1695.7748979032101</c:v>
                </c:pt>
                <c:pt idx="192">
                  <c:v>1769.0000383316999</c:v>
                </c:pt>
                <c:pt idx="193">
                  <c:v>1767.6516590434189</c:v>
                </c:pt>
                <c:pt idx="194">
                  <c:v>1923.135693619316</c:v>
                </c:pt>
                <c:pt idx="195">
                  <c:v>1890.7568326281601</c:v>
                </c:pt>
                <c:pt idx="196">
                  <c:v>2092.1728136641659</c:v>
                </c:pt>
                <c:pt idx="197">
                  <c:v>2108.8625427228371</c:v>
                </c:pt>
                <c:pt idx="198">
                  <c:v>1029.2909983006771</c:v>
                </c:pt>
                <c:pt idx="199">
                  <c:v>1781.482720213723</c:v>
                </c:pt>
                <c:pt idx="200">
                  <c:v>1743.17158775232</c:v>
                </c:pt>
                <c:pt idx="201">
                  <c:v>1776.766411423202</c:v>
                </c:pt>
                <c:pt idx="202">
                  <c:v>1176.4971179259101</c:v>
                </c:pt>
                <c:pt idx="203">
                  <c:v>1670.946413644876</c:v>
                </c:pt>
                <c:pt idx="204">
                  <c:v>1651.7897081228159</c:v>
                </c:pt>
                <c:pt idx="205">
                  <c:v>1872.968106775329</c:v>
                </c:pt>
                <c:pt idx="206">
                  <c:v>1732.5991395745759</c:v>
                </c:pt>
                <c:pt idx="207">
                  <c:v>1660.3837858089289</c:v>
                </c:pt>
                <c:pt idx="208">
                  <c:v>1884.298540678737</c:v>
                </c:pt>
                <c:pt idx="209">
                  <c:v>1538.403058797631</c:v>
                </c:pt>
                <c:pt idx="210">
                  <c:v>1788.4475285449571</c:v>
                </c:pt>
                <c:pt idx="211">
                  <c:v>1890.9176386047441</c:v>
                </c:pt>
                <c:pt idx="212">
                  <c:v>1571.480785569044</c:v>
                </c:pt>
                <c:pt idx="213">
                  <c:v>1631.8102232769629</c:v>
                </c:pt>
                <c:pt idx="214">
                  <c:v>1480.4322226823931</c:v>
                </c:pt>
                <c:pt idx="215">
                  <c:v>1641.5189922231341</c:v>
                </c:pt>
                <c:pt idx="216">
                  <c:v>2102.791899038722</c:v>
                </c:pt>
                <c:pt idx="217">
                  <c:v>2054.3007053905708</c:v>
                </c:pt>
                <c:pt idx="218">
                  <c:v>2087.98886751699</c:v>
                </c:pt>
                <c:pt idx="219">
                  <c:v>365.809913560224</c:v>
                </c:pt>
                <c:pt idx="220">
                  <c:v>766.67974804939115</c:v>
                </c:pt>
                <c:pt idx="221">
                  <c:v>870.72282475961356</c:v>
                </c:pt>
                <c:pt idx="222">
                  <c:v>798.56155507858614</c:v>
                </c:pt>
                <c:pt idx="223">
                  <c:v>854.37480203925202</c:v>
                </c:pt>
                <c:pt idx="224">
                  <c:v>222.113314178878</c:v>
                </c:pt>
                <c:pt idx="225">
                  <c:v>976.09657971241177</c:v>
                </c:pt>
                <c:pt idx="226">
                  <c:v>620.68589490828265</c:v>
                </c:pt>
                <c:pt idx="227">
                  <c:v>507.54783545543751</c:v>
                </c:pt>
                <c:pt idx="228">
                  <c:v>435.05805489490137</c:v>
                </c:pt>
                <c:pt idx="229">
                  <c:v>492</c:v>
                </c:pt>
                <c:pt idx="230">
                  <c:v>478.41802582734192</c:v>
                </c:pt>
                <c:pt idx="231">
                  <c:v>409.89748431502431</c:v>
                </c:pt>
                <c:pt idx="232">
                  <c:v>509.29789600587878</c:v>
                </c:pt>
                <c:pt idx="233">
                  <c:v>595.54855270886662</c:v>
                </c:pt>
                <c:pt idx="234">
                  <c:v>518.32097629738371</c:v>
                </c:pt>
                <c:pt idx="235">
                  <c:v>565.28399643296893</c:v>
                </c:pt>
                <c:pt idx="236">
                  <c:v>474.99251881073019</c:v>
                </c:pt>
                <c:pt idx="237">
                  <c:v>470.26831381607627</c:v>
                </c:pt>
                <c:pt idx="238">
                  <c:v>505.53283100485811</c:v>
                </c:pt>
                <c:pt idx="239">
                  <c:v>495.57924976324938</c:v>
                </c:pt>
                <c:pt idx="240">
                  <c:v>897.25793345809154</c:v>
                </c:pt>
                <c:pt idx="241">
                  <c:v>1053.2361043582559</c:v>
                </c:pt>
                <c:pt idx="242">
                  <c:v>1017.95200026103</c:v>
                </c:pt>
                <c:pt idx="243">
                  <c:v>624.30529491700906</c:v>
                </c:pt>
                <c:pt idx="244">
                  <c:v>517.1745289254344</c:v>
                </c:pt>
                <c:pt idx="245">
                  <c:v>493.3357034004718</c:v>
                </c:pt>
                <c:pt idx="246">
                  <c:v>2000</c:v>
                </c:pt>
                <c:pt idx="247">
                  <c:v>494.14697959415628</c:v>
                </c:pt>
                <c:pt idx="248">
                  <c:v>505.00021137591358</c:v>
                </c:pt>
                <c:pt idx="249">
                  <c:v>492.00472198450228</c:v>
                </c:pt>
                <c:pt idx="250">
                  <c:v>449.86060059471151</c:v>
                </c:pt>
                <c:pt idx="251">
                  <c:v>490.99198361869207</c:v>
                </c:pt>
                <c:pt idx="252">
                  <c:v>476.89982841086959</c:v>
                </c:pt>
                <c:pt idx="253">
                  <c:v>498.9580768052133</c:v>
                </c:pt>
                <c:pt idx="254">
                  <c:v>490.99270121973819</c:v>
                </c:pt>
                <c:pt idx="255">
                  <c:v>455.48831552282252</c:v>
                </c:pt>
                <c:pt idx="256">
                  <c:v>438.26431563876753</c:v>
                </c:pt>
                <c:pt idx="257">
                  <c:v>428.83792642306207</c:v>
                </c:pt>
                <c:pt idx="258">
                  <c:v>408.40085814935259</c:v>
                </c:pt>
                <c:pt idx="259">
                  <c:v>384.54428424253598</c:v>
                </c:pt>
                <c:pt idx="260">
                  <c:v>373.71234419762447</c:v>
                </c:pt>
                <c:pt idx="261">
                  <c:v>1403</c:v>
                </c:pt>
                <c:pt idx="262">
                  <c:v>983.0004277495018</c:v>
                </c:pt>
                <c:pt idx="263">
                  <c:v>950.00084488321886</c:v>
                </c:pt>
                <c:pt idx="264">
                  <c:v>942.09069498646477</c:v>
                </c:pt>
                <c:pt idx="265">
                  <c:v>882.5281360474836</c:v>
                </c:pt>
                <c:pt idx="266">
                  <c:v>878.66036410272272</c:v>
                </c:pt>
                <c:pt idx="267">
                  <c:v>878.23632155034659</c:v>
                </c:pt>
                <c:pt idx="268">
                  <c:v>854.00088039795173</c:v>
                </c:pt>
                <c:pt idx="269">
                  <c:v>862.00091604103659</c:v>
                </c:pt>
                <c:pt idx="270">
                  <c:v>817.31694674214327</c:v>
                </c:pt>
                <c:pt idx="271">
                  <c:v>787.18128591515824</c:v>
                </c:pt>
                <c:pt idx="272">
                  <c:v>796.50155645648454</c:v>
                </c:pt>
                <c:pt idx="273">
                  <c:v>773.69428071082484</c:v>
                </c:pt>
                <c:pt idx="274">
                  <c:v>768.57678409799644</c:v>
                </c:pt>
                <c:pt idx="275">
                  <c:v>705.99809614946435</c:v>
                </c:pt>
                <c:pt idx="276">
                  <c:v>744.32498260001967</c:v>
                </c:pt>
                <c:pt idx="277">
                  <c:v>2104</c:v>
                </c:pt>
                <c:pt idx="278">
                  <c:v>912.34793032762366</c:v>
                </c:pt>
                <c:pt idx="279">
                  <c:v>948.06256691214628</c:v>
                </c:pt>
                <c:pt idx="280">
                  <c:v>993.43548256968131</c:v>
                </c:pt>
                <c:pt idx="281">
                  <c:v>1237.654959823353</c:v>
                </c:pt>
                <c:pt idx="282">
                  <c:v>1366.964571074014</c:v>
                </c:pt>
                <c:pt idx="283">
                  <c:v>1218.0547679929621</c:v>
                </c:pt>
                <c:pt idx="284">
                  <c:v>1276.0943210068349</c:v>
                </c:pt>
                <c:pt idx="285">
                  <c:v>1008.42730268864</c:v>
                </c:pt>
                <c:pt idx="286">
                  <c:v>724.29368478775393</c:v>
                </c:pt>
                <c:pt idx="287">
                  <c:v>1162.67892321607</c:v>
                </c:pt>
                <c:pt idx="288">
                  <c:v>765.56831756052156</c:v>
                </c:pt>
                <c:pt idx="289">
                  <c:v>1537.7008936238369</c:v>
                </c:pt>
                <c:pt idx="290">
                  <c:v>808.91236875039851</c:v>
                </c:pt>
                <c:pt idx="291">
                  <c:v>806.71651783127425</c:v>
                </c:pt>
                <c:pt idx="292">
                  <c:v>1090.6649022075831</c:v>
                </c:pt>
                <c:pt idx="293">
                  <c:v>563.16648896528568</c:v>
                </c:pt>
                <c:pt idx="294">
                  <c:v>616.89882777542914</c:v>
                </c:pt>
                <c:pt idx="295">
                  <c:v>309.17298134329548</c:v>
                </c:pt>
                <c:pt idx="296">
                  <c:v>767.40848274505026</c:v>
                </c:pt>
                <c:pt idx="297">
                  <c:v>584.67886392013406</c:v>
                </c:pt>
                <c:pt idx="298">
                  <c:v>381.13242224585701</c:v>
                </c:pt>
                <c:pt idx="299">
                  <c:v>285.57269018901019</c:v>
                </c:pt>
                <c:pt idx="300">
                  <c:v>571.39497358288122</c:v>
                </c:pt>
                <c:pt idx="301">
                  <c:v>346.4325912904502</c:v>
                </c:pt>
                <c:pt idx="302">
                  <c:v>403.01696077002742</c:v>
                </c:pt>
                <c:pt idx="303">
                  <c:v>276.6298308878815</c:v>
                </c:pt>
                <c:pt idx="304">
                  <c:v>334.54449104561172</c:v>
                </c:pt>
                <c:pt idx="305">
                  <c:v>388.69000583483751</c:v>
                </c:pt>
                <c:pt idx="306">
                  <c:v>379.35706297382558</c:v>
                </c:pt>
                <c:pt idx="307">
                  <c:v>385.54516957998328</c:v>
                </c:pt>
                <c:pt idx="308">
                  <c:v>379.75518557176639</c:v>
                </c:pt>
                <c:pt idx="309">
                  <c:v>322.58923554156468</c:v>
                </c:pt>
                <c:pt idx="310">
                  <c:v>306.99462751770938</c:v>
                </c:pt>
                <c:pt idx="311">
                  <c:v>322.15856747663048</c:v>
                </c:pt>
                <c:pt idx="312">
                  <c:v>346.34680975450709</c:v>
                </c:pt>
                <c:pt idx="313">
                  <c:v>259.18682355331299</c:v>
                </c:pt>
                <c:pt idx="314">
                  <c:v>288.67113070572782</c:v>
                </c:pt>
                <c:pt idx="315">
                  <c:v>287.21477582354407</c:v>
                </c:pt>
                <c:pt idx="316">
                  <c:v>320.56648003478182</c:v>
                </c:pt>
                <c:pt idx="317">
                  <c:v>235.1512699561915</c:v>
                </c:pt>
                <c:pt idx="318">
                  <c:v>253.70358358241921</c:v>
                </c:pt>
                <c:pt idx="319">
                  <c:v>246.14591295277231</c:v>
                </c:pt>
                <c:pt idx="320">
                  <c:v>250.19025862473791</c:v>
                </c:pt>
                <c:pt idx="321">
                  <c:v>256.70127142161181</c:v>
                </c:pt>
                <c:pt idx="322">
                  <c:v>250.62696185379821</c:v>
                </c:pt>
                <c:pt idx="323">
                  <c:v>361.54033572628219</c:v>
                </c:pt>
                <c:pt idx="324">
                  <c:v>606.66342474489784</c:v>
                </c:pt>
                <c:pt idx="325">
                  <c:v>570.7044086546282</c:v>
                </c:pt>
                <c:pt idx="326">
                  <c:v>561.34514925373128</c:v>
                </c:pt>
                <c:pt idx="327">
                  <c:v>551.41923551171396</c:v>
                </c:pt>
                <c:pt idx="328">
                  <c:v>530.92410795145804</c:v>
                </c:pt>
                <c:pt idx="329">
                  <c:v>527.19650986342947</c:v>
                </c:pt>
                <c:pt idx="330">
                  <c:v>512.6714591023898</c:v>
                </c:pt>
                <c:pt idx="331">
                  <c:v>499.77096774193552</c:v>
                </c:pt>
                <c:pt idx="332">
                  <c:v>490.99084096586182</c:v>
                </c:pt>
                <c:pt idx="333">
                  <c:v>470.42094017094013</c:v>
                </c:pt>
                <c:pt idx="334">
                  <c:v>459.57890051190742</c:v>
                </c:pt>
                <c:pt idx="335">
                  <c:v>441.52973720608571</c:v>
                </c:pt>
                <c:pt idx="336">
                  <c:v>431.80535628885701</c:v>
                </c:pt>
                <c:pt idx="337">
                  <c:v>414.53745687530812</c:v>
                </c:pt>
                <c:pt idx="338">
                  <c:v>403.75172943889322</c:v>
                </c:pt>
                <c:pt idx="339">
                  <c:v>384.87086530828259</c:v>
                </c:pt>
                <c:pt idx="340">
                  <c:v>377.56580770296478</c:v>
                </c:pt>
                <c:pt idx="341">
                  <c:v>356.41032998565282</c:v>
                </c:pt>
                <c:pt idx="342">
                  <c:v>344.97297297297291</c:v>
                </c:pt>
                <c:pt idx="343">
                  <c:v>329.01535568787222</c:v>
                </c:pt>
                <c:pt idx="344">
                  <c:v>307.84141546526871</c:v>
                </c:pt>
                <c:pt idx="345">
                  <c:v>293.7043719639139</c:v>
                </c:pt>
                <c:pt idx="346">
                  <c:v>277.20309620346478</c:v>
                </c:pt>
                <c:pt idx="347">
                  <c:v>256.83150899139952</c:v>
                </c:pt>
                <c:pt idx="348">
                  <c:v>242.3043114273755</c:v>
                </c:pt>
                <c:pt idx="349">
                  <c:v>213.58389261744969</c:v>
                </c:pt>
                <c:pt idx="350">
                  <c:v>204.05228758169929</c:v>
                </c:pt>
                <c:pt idx="351">
                  <c:v>190.38021978021979</c:v>
                </c:pt>
                <c:pt idx="352">
                  <c:v>153.68608799048749</c:v>
                </c:pt>
                <c:pt idx="353">
                  <c:v>135.96799999999999</c:v>
                </c:pt>
                <c:pt idx="354">
                  <c:v>118.87561779242171</c:v>
                </c:pt>
                <c:pt idx="355">
                  <c:v>103.1927034611787</c:v>
                </c:pt>
                <c:pt idx="356">
                  <c:v>87.333333333333329</c:v>
                </c:pt>
                <c:pt idx="357">
                  <c:v>72.610687022900763</c:v>
                </c:pt>
                <c:pt idx="358">
                  <c:v>146.80182926829269</c:v>
                </c:pt>
                <c:pt idx="359">
                  <c:v>134.40706319702599</c:v>
                </c:pt>
                <c:pt idx="360">
                  <c:v>121.2794457274827</c:v>
                </c:pt>
                <c:pt idx="361">
                  <c:v>111.0615835777126</c:v>
                </c:pt>
                <c:pt idx="362">
                  <c:v>102.148288973384</c:v>
                </c:pt>
                <c:pt idx="363">
                  <c:v>93.909547738693462</c:v>
                </c:pt>
                <c:pt idx="364">
                  <c:v>86.904109589041099</c:v>
                </c:pt>
                <c:pt idx="365">
                  <c:v>80.557692307692307</c:v>
                </c:pt>
                <c:pt idx="366">
                  <c:v>75.464788732394396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78-4013-ABB8-A94BE1665ED6}"/>
            </c:ext>
          </c:extLst>
        </c:ser>
        <c:ser>
          <c:idx val="1"/>
          <c:order val="1"/>
          <c:tx>
            <c:v>预测</c:v>
          </c:tx>
          <c:spPr>
            <a:ln w="158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'9.16预测'!$G$2:$G$368</c:f>
              <c:numCache>
                <c:formatCode>General</c:formatCode>
                <c:ptCount val="367"/>
                <c:pt idx="0">
                  <c:v>191</c:v>
                </c:pt>
                <c:pt idx="1">
                  <c:v>198</c:v>
                </c:pt>
                <c:pt idx="2">
                  <c:v>206</c:v>
                </c:pt>
                <c:pt idx="3">
                  <c:v>214</c:v>
                </c:pt>
                <c:pt idx="4">
                  <c:v>223</c:v>
                </c:pt>
                <c:pt idx="5">
                  <c:v>229</c:v>
                </c:pt>
                <c:pt idx="6">
                  <c:v>233</c:v>
                </c:pt>
                <c:pt idx="7">
                  <c:v>237</c:v>
                </c:pt>
                <c:pt idx="8">
                  <c:v>239</c:v>
                </c:pt>
                <c:pt idx="9">
                  <c:v>242</c:v>
                </c:pt>
                <c:pt idx="10">
                  <c:v>248</c:v>
                </c:pt>
                <c:pt idx="11">
                  <c:v>253</c:v>
                </c:pt>
                <c:pt idx="12">
                  <c:v>261</c:v>
                </c:pt>
                <c:pt idx="13">
                  <c:v>265</c:v>
                </c:pt>
                <c:pt idx="14">
                  <c:v>273</c:v>
                </c:pt>
                <c:pt idx="15">
                  <c:v>281</c:v>
                </c:pt>
                <c:pt idx="16">
                  <c:v>287</c:v>
                </c:pt>
                <c:pt idx="17">
                  <c:v>291</c:v>
                </c:pt>
                <c:pt idx="18">
                  <c:v>294</c:v>
                </c:pt>
                <c:pt idx="19">
                  <c:v>300</c:v>
                </c:pt>
                <c:pt idx="20">
                  <c:v>306</c:v>
                </c:pt>
                <c:pt idx="21">
                  <c:v>310</c:v>
                </c:pt>
                <c:pt idx="22">
                  <c:v>316</c:v>
                </c:pt>
                <c:pt idx="23">
                  <c:v>324</c:v>
                </c:pt>
                <c:pt idx="24">
                  <c:v>334</c:v>
                </c:pt>
                <c:pt idx="25">
                  <c:v>340</c:v>
                </c:pt>
                <c:pt idx="26">
                  <c:v>348</c:v>
                </c:pt>
                <c:pt idx="27">
                  <c:v>354</c:v>
                </c:pt>
                <c:pt idx="28">
                  <c:v>362</c:v>
                </c:pt>
                <c:pt idx="29">
                  <c:v>366</c:v>
                </c:pt>
                <c:pt idx="30">
                  <c:v>377</c:v>
                </c:pt>
                <c:pt idx="31">
                  <c:v>387</c:v>
                </c:pt>
                <c:pt idx="32">
                  <c:v>411</c:v>
                </c:pt>
                <c:pt idx="33">
                  <c:v>419</c:v>
                </c:pt>
                <c:pt idx="34">
                  <c:v>452</c:v>
                </c:pt>
                <c:pt idx="35">
                  <c:v>470</c:v>
                </c:pt>
                <c:pt idx="36">
                  <c:v>488</c:v>
                </c:pt>
                <c:pt idx="37">
                  <c:v>492</c:v>
                </c:pt>
                <c:pt idx="38">
                  <c:v>524</c:v>
                </c:pt>
                <c:pt idx="39">
                  <c:v>520</c:v>
                </c:pt>
                <c:pt idx="40">
                  <c:v>532</c:v>
                </c:pt>
                <c:pt idx="41">
                  <c:v>571</c:v>
                </c:pt>
                <c:pt idx="42">
                  <c:v>607</c:v>
                </c:pt>
                <c:pt idx="43">
                  <c:v>587</c:v>
                </c:pt>
                <c:pt idx="44">
                  <c:v>567</c:v>
                </c:pt>
                <c:pt idx="45">
                  <c:v>627</c:v>
                </c:pt>
                <c:pt idx="46">
                  <c:v>635</c:v>
                </c:pt>
                <c:pt idx="47">
                  <c:v>639</c:v>
                </c:pt>
                <c:pt idx="48">
                  <c:v>643</c:v>
                </c:pt>
                <c:pt idx="49">
                  <c:v>667</c:v>
                </c:pt>
                <c:pt idx="50">
                  <c:v>667</c:v>
                </c:pt>
                <c:pt idx="51">
                  <c:v>683</c:v>
                </c:pt>
                <c:pt idx="52">
                  <c:v>675</c:v>
                </c:pt>
                <c:pt idx="53">
                  <c:v>695</c:v>
                </c:pt>
                <c:pt idx="54">
                  <c:v>723</c:v>
                </c:pt>
                <c:pt idx="55">
                  <c:v>778</c:v>
                </c:pt>
                <c:pt idx="56">
                  <c:v>790</c:v>
                </c:pt>
                <c:pt idx="57">
                  <c:v>739</c:v>
                </c:pt>
                <c:pt idx="58">
                  <c:v>830</c:v>
                </c:pt>
                <c:pt idx="59">
                  <c:v>838</c:v>
                </c:pt>
                <c:pt idx="60">
                  <c:v>850</c:v>
                </c:pt>
                <c:pt idx="61">
                  <c:v>770</c:v>
                </c:pt>
                <c:pt idx="62">
                  <c:v>790</c:v>
                </c:pt>
                <c:pt idx="63">
                  <c:v>794</c:v>
                </c:pt>
                <c:pt idx="64">
                  <c:v>906</c:v>
                </c:pt>
                <c:pt idx="65">
                  <c:v>814</c:v>
                </c:pt>
                <c:pt idx="66">
                  <c:v>882</c:v>
                </c:pt>
                <c:pt idx="67">
                  <c:v>806</c:v>
                </c:pt>
                <c:pt idx="68">
                  <c:v>838</c:v>
                </c:pt>
                <c:pt idx="69">
                  <c:v>870</c:v>
                </c:pt>
                <c:pt idx="70">
                  <c:v>890</c:v>
                </c:pt>
                <c:pt idx="71">
                  <c:v>1023</c:v>
                </c:pt>
                <c:pt idx="72">
                  <c:v>934</c:v>
                </c:pt>
                <c:pt idx="73">
                  <c:v>942</c:v>
                </c:pt>
                <c:pt idx="74">
                  <c:v>942</c:v>
                </c:pt>
                <c:pt idx="75">
                  <c:v>902</c:v>
                </c:pt>
                <c:pt idx="76">
                  <c:v>1003</c:v>
                </c:pt>
                <c:pt idx="77">
                  <c:v>967</c:v>
                </c:pt>
                <c:pt idx="78">
                  <c:v>1151</c:v>
                </c:pt>
                <c:pt idx="79">
                  <c:v>958</c:v>
                </c:pt>
                <c:pt idx="80">
                  <c:v>1071</c:v>
                </c:pt>
                <c:pt idx="81">
                  <c:v>1011</c:v>
                </c:pt>
                <c:pt idx="82">
                  <c:v>1240</c:v>
                </c:pt>
                <c:pt idx="83">
                  <c:v>1087</c:v>
                </c:pt>
                <c:pt idx="84">
                  <c:v>1143</c:v>
                </c:pt>
                <c:pt idx="85">
                  <c:v>1160</c:v>
                </c:pt>
                <c:pt idx="86">
                  <c:v>1151</c:v>
                </c:pt>
                <c:pt idx="87">
                  <c:v>1184</c:v>
                </c:pt>
                <c:pt idx="88">
                  <c:v>1200</c:v>
                </c:pt>
                <c:pt idx="89">
                  <c:v>1208</c:v>
                </c:pt>
                <c:pt idx="90">
                  <c:v>1224</c:v>
                </c:pt>
                <c:pt idx="91">
                  <c:v>1297</c:v>
                </c:pt>
                <c:pt idx="92">
                  <c:v>1329</c:v>
                </c:pt>
                <c:pt idx="93">
                  <c:v>1443</c:v>
                </c:pt>
                <c:pt idx="94">
                  <c:v>1451</c:v>
                </c:pt>
                <c:pt idx="95">
                  <c:v>1394</c:v>
                </c:pt>
                <c:pt idx="96">
                  <c:v>1394</c:v>
                </c:pt>
                <c:pt idx="97">
                  <c:v>1378</c:v>
                </c:pt>
                <c:pt idx="98">
                  <c:v>1386</c:v>
                </c:pt>
                <c:pt idx="99">
                  <c:v>1394</c:v>
                </c:pt>
                <c:pt idx="100">
                  <c:v>1573</c:v>
                </c:pt>
                <c:pt idx="101">
                  <c:v>1565</c:v>
                </c:pt>
                <c:pt idx="102">
                  <c:v>1418</c:v>
                </c:pt>
                <c:pt idx="103">
                  <c:v>1459</c:v>
                </c:pt>
                <c:pt idx="104">
                  <c:v>1491</c:v>
                </c:pt>
                <c:pt idx="105" formatCode="0">
                  <c:v>1466.46</c:v>
                </c:pt>
                <c:pt idx="106">
                  <c:v>1687</c:v>
                </c:pt>
                <c:pt idx="107">
                  <c:v>1532</c:v>
                </c:pt>
                <c:pt idx="108">
                  <c:v>1581</c:v>
                </c:pt>
                <c:pt idx="109">
                  <c:v>1630</c:v>
                </c:pt>
                <c:pt idx="110">
                  <c:v>1654</c:v>
                </c:pt>
                <c:pt idx="111">
                  <c:v>1548</c:v>
                </c:pt>
                <c:pt idx="112">
                  <c:v>1687</c:v>
                </c:pt>
                <c:pt idx="113">
                  <c:v>1769</c:v>
                </c:pt>
                <c:pt idx="114" formatCode="0">
                  <c:v>1552.3920000000001</c:v>
                </c:pt>
                <c:pt idx="115" formatCode="0">
                  <c:v>1543.74</c:v>
                </c:pt>
                <c:pt idx="116" formatCode="0">
                  <c:v>1552.3920000000001</c:v>
                </c:pt>
                <c:pt idx="117" formatCode="0">
                  <c:v>1569.7439999999999</c:v>
                </c:pt>
                <c:pt idx="118" formatCode="0">
                  <c:v>1569.7439999999999</c:v>
                </c:pt>
                <c:pt idx="119" formatCode="0">
                  <c:v>1587.1320000000001</c:v>
                </c:pt>
                <c:pt idx="120" formatCode="0">
                  <c:v>1595.856</c:v>
                </c:pt>
                <c:pt idx="121" formatCode="0">
                  <c:v>1604.58</c:v>
                </c:pt>
                <c:pt idx="122">
                  <c:v>794</c:v>
                </c:pt>
                <c:pt idx="123">
                  <c:v>623</c:v>
                </c:pt>
                <c:pt idx="124">
                  <c:v>667</c:v>
                </c:pt>
                <c:pt idx="125">
                  <c:v>615</c:v>
                </c:pt>
                <c:pt idx="126">
                  <c:v>611</c:v>
                </c:pt>
                <c:pt idx="127">
                  <c:v>599</c:v>
                </c:pt>
                <c:pt idx="128">
                  <c:v>619</c:v>
                </c:pt>
                <c:pt idx="129">
                  <c:v>631</c:v>
                </c:pt>
                <c:pt idx="130">
                  <c:v>699</c:v>
                </c:pt>
                <c:pt idx="131">
                  <c:v>655</c:v>
                </c:pt>
                <c:pt idx="132">
                  <c:v>743</c:v>
                </c:pt>
                <c:pt idx="133">
                  <c:v>619</c:v>
                </c:pt>
                <c:pt idx="134">
                  <c:v>834</c:v>
                </c:pt>
                <c:pt idx="135">
                  <c:v>687</c:v>
                </c:pt>
                <c:pt idx="136">
                  <c:v>643</c:v>
                </c:pt>
                <c:pt idx="137">
                  <c:v>703</c:v>
                </c:pt>
                <c:pt idx="138">
                  <c:v>663</c:v>
                </c:pt>
                <c:pt idx="139">
                  <c:v>675</c:v>
                </c:pt>
                <c:pt idx="140">
                  <c:v>659</c:v>
                </c:pt>
                <c:pt idx="141">
                  <c:v>699</c:v>
                </c:pt>
                <c:pt idx="142">
                  <c:v>635</c:v>
                </c:pt>
                <c:pt idx="143">
                  <c:v>651</c:v>
                </c:pt>
                <c:pt idx="144">
                  <c:v>651</c:v>
                </c:pt>
                <c:pt idx="145">
                  <c:v>655</c:v>
                </c:pt>
                <c:pt idx="146">
                  <c:v>683</c:v>
                </c:pt>
                <c:pt idx="147">
                  <c:v>858</c:v>
                </c:pt>
                <c:pt idx="148">
                  <c:v>866</c:v>
                </c:pt>
                <c:pt idx="149">
                  <c:v>866</c:v>
                </c:pt>
                <c:pt idx="150">
                  <c:v>870</c:v>
                </c:pt>
                <c:pt idx="151">
                  <c:v>870</c:v>
                </c:pt>
                <c:pt idx="152">
                  <c:v>874</c:v>
                </c:pt>
                <c:pt idx="153">
                  <c:v>874</c:v>
                </c:pt>
                <c:pt idx="154">
                  <c:v>870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862</c:v>
                </c:pt>
                <c:pt idx="159">
                  <c:v>866</c:v>
                </c:pt>
                <c:pt idx="160">
                  <c:v>862</c:v>
                </c:pt>
                <c:pt idx="161">
                  <c:v>866</c:v>
                </c:pt>
                <c:pt idx="162">
                  <c:v>866</c:v>
                </c:pt>
                <c:pt idx="163">
                  <c:v>862</c:v>
                </c:pt>
                <c:pt idx="164">
                  <c:v>862</c:v>
                </c:pt>
                <c:pt idx="165">
                  <c:v>862</c:v>
                </c:pt>
                <c:pt idx="166">
                  <c:v>862</c:v>
                </c:pt>
                <c:pt idx="167">
                  <c:v>2139</c:v>
                </c:pt>
                <c:pt idx="168">
                  <c:v>1834</c:v>
                </c:pt>
                <c:pt idx="169">
                  <c:v>1671</c:v>
                </c:pt>
                <c:pt idx="170">
                  <c:v>1679</c:v>
                </c:pt>
                <c:pt idx="171">
                  <c:v>1663</c:v>
                </c:pt>
                <c:pt idx="172">
                  <c:v>1810</c:v>
                </c:pt>
                <c:pt idx="173">
                  <c:v>1687</c:v>
                </c:pt>
                <c:pt idx="174">
                  <c:v>1777</c:v>
                </c:pt>
                <c:pt idx="175">
                  <c:v>1695</c:v>
                </c:pt>
                <c:pt idx="176">
                  <c:v>1884</c:v>
                </c:pt>
                <c:pt idx="177">
                  <c:v>1810</c:v>
                </c:pt>
                <c:pt idx="178">
                  <c:v>1884</c:v>
                </c:pt>
                <c:pt idx="179">
                  <c:v>1752</c:v>
                </c:pt>
                <c:pt idx="180">
                  <c:v>1752</c:v>
                </c:pt>
                <c:pt idx="181">
                  <c:v>1777</c:v>
                </c:pt>
                <c:pt idx="182">
                  <c:v>1785</c:v>
                </c:pt>
                <c:pt idx="183">
                  <c:v>1875</c:v>
                </c:pt>
                <c:pt idx="184">
                  <c:v>1892</c:v>
                </c:pt>
                <c:pt idx="185">
                  <c:v>1818</c:v>
                </c:pt>
                <c:pt idx="186">
                  <c:v>1703</c:v>
                </c:pt>
                <c:pt idx="187">
                  <c:v>1777</c:v>
                </c:pt>
                <c:pt idx="188">
                  <c:v>1867</c:v>
                </c:pt>
                <c:pt idx="189">
                  <c:v>1785</c:v>
                </c:pt>
                <c:pt idx="190">
                  <c:v>1712</c:v>
                </c:pt>
                <c:pt idx="191">
                  <c:v>1769</c:v>
                </c:pt>
                <c:pt idx="192">
                  <c:v>1802</c:v>
                </c:pt>
                <c:pt idx="193">
                  <c:v>1851</c:v>
                </c:pt>
                <c:pt idx="194">
                  <c:v>1974</c:v>
                </c:pt>
                <c:pt idx="195">
                  <c:v>2023</c:v>
                </c:pt>
                <c:pt idx="196">
                  <c:v>2089</c:v>
                </c:pt>
                <c:pt idx="197">
                  <c:v>2304</c:v>
                </c:pt>
                <c:pt idx="198">
                  <c:v>1834</c:v>
                </c:pt>
                <c:pt idx="199">
                  <c:v>1638</c:v>
                </c:pt>
                <c:pt idx="200">
                  <c:v>1744</c:v>
                </c:pt>
                <c:pt idx="201">
                  <c:v>1785</c:v>
                </c:pt>
                <c:pt idx="202">
                  <c:v>1402</c:v>
                </c:pt>
                <c:pt idx="203">
                  <c:v>1557</c:v>
                </c:pt>
                <c:pt idx="204">
                  <c:v>1752</c:v>
                </c:pt>
                <c:pt idx="205">
                  <c:v>1777</c:v>
                </c:pt>
                <c:pt idx="206">
                  <c:v>1826</c:v>
                </c:pt>
                <c:pt idx="207">
                  <c:v>1679</c:v>
                </c:pt>
                <c:pt idx="208">
                  <c:v>1736</c:v>
                </c:pt>
                <c:pt idx="209">
                  <c:v>1769</c:v>
                </c:pt>
                <c:pt idx="210">
                  <c:v>1802</c:v>
                </c:pt>
                <c:pt idx="211">
                  <c:v>1695</c:v>
                </c:pt>
                <c:pt idx="212">
                  <c:v>1605</c:v>
                </c:pt>
                <c:pt idx="213">
                  <c:v>1548</c:v>
                </c:pt>
                <c:pt idx="214">
                  <c:v>1605</c:v>
                </c:pt>
                <c:pt idx="215">
                  <c:v>1769</c:v>
                </c:pt>
                <c:pt idx="216">
                  <c:v>2106</c:v>
                </c:pt>
                <c:pt idx="217">
                  <c:v>2007</c:v>
                </c:pt>
                <c:pt idx="218">
                  <c:v>2000</c:v>
                </c:pt>
                <c:pt idx="219">
                  <c:v>703</c:v>
                </c:pt>
                <c:pt idx="220">
                  <c:v>762</c:v>
                </c:pt>
                <c:pt idx="221">
                  <c:v>850</c:v>
                </c:pt>
                <c:pt idx="222">
                  <c:v>902</c:v>
                </c:pt>
                <c:pt idx="223">
                  <c:v>926</c:v>
                </c:pt>
                <c:pt idx="224">
                  <c:v>898</c:v>
                </c:pt>
                <c:pt idx="225">
                  <c:v>544</c:v>
                </c:pt>
                <c:pt idx="226">
                  <c:v>599</c:v>
                </c:pt>
                <c:pt idx="227">
                  <c:v>540</c:v>
                </c:pt>
                <c:pt idx="228">
                  <c:v>521</c:v>
                </c:pt>
                <c:pt idx="229">
                  <c:v>401</c:v>
                </c:pt>
                <c:pt idx="230">
                  <c:v>468</c:v>
                </c:pt>
                <c:pt idx="231">
                  <c:v>397</c:v>
                </c:pt>
                <c:pt idx="232">
                  <c:v>556</c:v>
                </c:pt>
                <c:pt idx="233">
                  <c:v>571</c:v>
                </c:pt>
                <c:pt idx="234">
                  <c:v>524</c:v>
                </c:pt>
                <c:pt idx="235">
                  <c:v>494</c:v>
                </c:pt>
                <c:pt idx="236">
                  <c:v>449</c:v>
                </c:pt>
                <c:pt idx="237">
                  <c:v>508</c:v>
                </c:pt>
                <c:pt idx="238">
                  <c:v>498</c:v>
                </c:pt>
                <c:pt idx="239">
                  <c:v>902</c:v>
                </c:pt>
                <c:pt idx="240">
                  <c:v>1071</c:v>
                </c:pt>
                <c:pt idx="241">
                  <c:v>1023</c:v>
                </c:pt>
                <c:pt idx="242">
                  <c:v>639</c:v>
                </c:pt>
                <c:pt idx="243">
                  <c:v>508</c:v>
                </c:pt>
                <c:pt idx="244">
                  <c:v>496</c:v>
                </c:pt>
                <c:pt idx="245">
                  <c:v>524</c:v>
                </c:pt>
                <c:pt idx="246">
                  <c:v>500</c:v>
                </c:pt>
                <c:pt idx="247">
                  <c:v>508</c:v>
                </c:pt>
                <c:pt idx="248">
                  <c:v>492</c:v>
                </c:pt>
                <c:pt idx="249">
                  <c:v>458</c:v>
                </c:pt>
                <c:pt idx="250">
                  <c:v>500</c:v>
                </c:pt>
                <c:pt idx="251">
                  <c:v>474</c:v>
                </c:pt>
                <c:pt idx="252">
                  <c:v>502</c:v>
                </c:pt>
                <c:pt idx="253">
                  <c:v>494</c:v>
                </c:pt>
                <c:pt idx="254">
                  <c:v>464</c:v>
                </c:pt>
                <c:pt idx="255">
                  <c:v>441</c:v>
                </c:pt>
                <c:pt idx="256">
                  <c:v>437</c:v>
                </c:pt>
                <c:pt idx="257">
                  <c:v>411</c:v>
                </c:pt>
                <c:pt idx="258">
                  <c:v>387</c:v>
                </c:pt>
                <c:pt idx="259">
                  <c:v>381</c:v>
                </c:pt>
                <c:pt idx="260">
                  <c:v>391</c:v>
                </c:pt>
                <c:pt idx="261">
                  <c:v>983</c:v>
                </c:pt>
                <c:pt idx="262">
                  <c:v>950</c:v>
                </c:pt>
                <c:pt idx="263">
                  <c:v>930</c:v>
                </c:pt>
                <c:pt idx="264">
                  <c:v>894</c:v>
                </c:pt>
                <c:pt idx="265">
                  <c:v>902</c:v>
                </c:pt>
                <c:pt idx="266">
                  <c:v>890</c:v>
                </c:pt>
                <c:pt idx="267">
                  <c:v>854</c:v>
                </c:pt>
                <c:pt idx="268">
                  <c:v>862</c:v>
                </c:pt>
                <c:pt idx="269">
                  <c:v>834</c:v>
                </c:pt>
                <c:pt idx="270">
                  <c:v>798</c:v>
                </c:pt>
                <c:pt idx="271">
                  <c:v>802</c:v>
                </c:pt>
                <c:pt idx="272">
                  <c:v>790</c:v>
                </c:pt>
                <c:pt idx="273">
                  <c:v>774</c:v>
                </c:pt>
                <c:pt idx="274">
                  <c:v>711</c:v>
                </c:pt>
                <c:pt idx="275">
                  <c:v>755</c:v>
                </c:pt>
                <c:pt idx="276">
                  <c:v>723</c:v>
                </c:pt>
                <c:pt idx="277">
                  <c:v>987</c:v>
                </c:pt>
                <c:pt idx="278">
                  <c:v>1031</c:v>
                </c:pt>
                <c:pt idx="279">
                  <c:v>1168</c:v>
                </c:pt>
                <c:pt idx="280">
                  <c:v>1168</c:v>
                </c:pt>
                <c:pt idx="281">
                  <c:v>1232</c:v>
                </c:pt>
                <c:pt idx="282">
                  <c:v>1273</c:v>
                </c:pt>
                <c:pt idx="283">
                  <c:v>1248</c:v>
                </c:pt>
                <c:pt idx="284">
                  <c:v>1143</c:v>
                </c:pt>
                <c:pt idx="285">
                  <c:v>1047</c:v>
                </c:pt>
                <c:pt idx="286">
                  <c:v>1007</c:v>
                </c:pt>
                <c:pt idx="287">
                  <c:v>967</c:v>
                </c:pt>
                <c:pt idx="288">
                  <c:v>914</c:v>
                </c:pt>
                <c:pt idx="289">
                  <c:v>1023</c:v>
                </c:pt>
                <c:pt idx="290">
                  <c:v>886</c:v>
                </c:pt>
                <c:pt idx="291">
                  <c:v>691</c:v>
                </c:pt>
                <c:pt idx="292">
                  <c:v>671</c:v>
                </c:pt>
                <c:pt idx="293">
                  <c:v>575</c:v>
                </c:pt>
                <c:pt idx="294">
                  <c:v>540</c:v>
                </c:pt>
                <c:pt idx="295">
                  <c:v>524</c:v>
                </c:pt>
                <c:pt idx="296">
                  <c:v>504</c:v>
                </c:pt>
                <c:pt idx="297">
                  <c:v>488</c:v>
                </c:pt>
                <c:pt idx="298">
                  <c:v>468</c:v>
                </c:pt>
                <c:pt idx="299">
                  <c:v>456</c:v>
                </c:pt>
                <c:pt idx="300">
                  <c:v>456</c:v>
                </c:pt>
                <c:pt idx="301">
                  <c:v>439</c:v>
                </c:pt>
                <c:pt idx="302">
                  <c:v>425</c:v>
                </c:pt>
                <c:pt idx="303">
                  <c:v>407</c:v>
                </c:pt>
                <c:pt idx="304">
                  <c:v>401</c:v>
                </c:pt>
                <c:pt idx="305">
                  <c:v>403</c:v>
                </c:pt>
                <c:pt idx="306">
                  <c:v>395</c:v>
                </c:pt>
                <c:pt idx="307">
                  <c:v>362</c:v>
                </c:pt>
                <c:pt idx="308">
                  <c:v>354</c:v>
                </c:pt>
                <c:pt idx="309">
                  <c:v>338</c:v>
                </c:pt>
                <c:pt idx="310">
                  <c:v>324</c:v>
                </c:pt>
                <c:pt idx="311">
                  <c:v>316</c:v>
                </c:pt>
                <c:pt idx="312">
                  <c:v>318</c:v>
                </c:pt>
                <c:pt idx="313">
                  <c:v>298</c:v>
                </c:pt>
                <c:pt idx="314">
                  <c:v>291</c:v>
                </c:pt>
                <c:pt idx="315">
                  <c:v>285</c:v>
                </c:pt>
                <c:pt idx="316">
                  <c:v>283</c:v>
                </c:pt>
                <c:pt idx="317">
                  <c:v>279</c:v>
                </c:pt>
                <c:pt idx="318">
                  <c:v>271</c:v>
                </c:pt>
                <c:pt idx="319">
                  <c:v>267</c:v>
                </c:pt>
                <c:pt idx="320">
                  <c:v>265</c:v>
                </c:pt>
                <c:pt idx="321">
                  <c:v>259</c:v>
                </c:pt>
                <c:pt idx="322">
                  <c:v>246</c:v>
                </c:pt>
                <c:pt idx="323">
                  <c:v>619</c:v>
                </c:pt>
                <c:pt idx="324">
                  <c:v>595</c:v>
                </c:pt>
                <c:pt idx="325">
                  <c:v>583</c:v>
                </c:pt>
                <c:pt idx="326">
                  <c:v>567</c:v>
                </c:pt>
                <c:pt idx="327">
                  <c:v>556</c:v>
                </c:pt>
                <c:pt idx="328">
                  <c:v>540</c:v>
                </c:pt>
                <c:pt idx="329">
                  <c:v>532</c:v>
                </c:pt>
                <c:pt idx="330">
                  <c:v>516</c:v>
                </c:pt>
                <c:pt idx="331">
                  <c:v>504</c:v>
                </c:pt>
                <c:pt idx="332">
                  <c:v>490</c:v>
                </c:pt>
                <c:pt idx="333">
                  <c:v>476</c:v>
                </c:pt>
                <c:pt idx="334">
                  <c:v>458</c:v>
                </c:pt>
                <c:pt idx="335">
                  <c:v>445</c:v>
                </c:pt>
                <c:pt idx="336">
                  <c:v>431</c:v>
                </c:pt>
                <c:pt idx="337">
                  <c:v>417</c:v>
                </c:pt>
                <c:pt idx="338">
                  <c:v>403</c:v>
                </c:pt>
                <c:pt idx="339">
                  <c:v>391</c:v>
                </c:pt>
                <c:pt idx="340">
                  <c:v>373</c:v>
                </c:pt>
                <c:pt idx="341">
                  <c:v>360</c:v>
                </c:pt>
                <c:pt idx="342">
                  <c:v>344</c:v>
                </c:pt>
                <c:pt idx="343">
                  <c:v>326</c:v>
                </c:pt>
                <c:pt idx="344">
                  <c:v>312</c:v>
                </c:pt>
                <c:pt idx="345">
                  <c:v>294</c:v>
                </c:pt>
                <c:pt idx="346">
                  <c:v>275</c:v>
                </c:pt>
                <c:pt idx="347">
                  <c:v>259</c:v>
                </c:pt>
                <c:pt idx="348">
                  <c:v>240</c:v>
                </c:pt>
                <c:pt idx="349">
                  <c:v>223</c:v>
                </c:pt>
                <c:pt idx="350">
                  <c:v>206</c:v>
                </c:pt>
                <c:pt idx="351">
                  <c:v>188</c:v>
                </c:pt>
                <c:pt idx="352">
                  <c:v>154</c:v>
                </c:pt>
                <c:pt idx="353">
                  <c:v>135</c:v>
                </c:pt>
                <c:pt idx="354">
                  <c:v>119</c:v>
                </c:pt>
                <c:pt idx="355">
                  <c:v>103</c:v>
                </c:pt>
                <c:pt idx="356">
                  <c:v>87</c:v>
                </c:pt>
                <c:pt idx="357">
                  <c:v>179</c:v>
                </c:pt>
                <c:pt idx="358">
                  <c:v>167</c:v>
                </c:pt>
                <c:pt idx="359">
                  <c:v>154</c:v>
                </c:pt>
                <c:pt idx="360">
                  <c:v>144</c:v>
                </c:pt>
                <c:pt idx="361">
                  <c:v>135</c:v>
                </c:pt>
                <c:pt idx="362">
                  <c:v>128</c:v>
                </c:pt>
                <c:pt idx="363">
                  <c:v>122</c:v>
                </c:pt>
                <c:pt idx="364">
                  <c:v>118</c:v>
                </c:pt>
                <c:pt idx="365">
                  <c:v>114</c:v>
                </c:pt>
                <c:pt idx="366">
                  <c:v>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8-4013-ABB8-A94BE1665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 dirty="0"/>
                  <a:t>时间（</a:t>
                </a:r>
                <a:r>
                  <a:rPr lang="en-US" altLang="zh-CN" b="0" dirty="0" err="1"/>
                  <a:t>hh:mm</a:t>
                </a:r>
                <a:r>
                  <a:rPr lang="zh-CN" altLang="en-US" b="0" dirty="0"/>
                  <a:t>）</a:t>
                </a:r>
                <a:endParaRPr lang="zh-CN" b="0" dirty="0"/>
              </a:p>
            </c:rich>
          </c:tx>
          <c:layout>
            <c:manualLayout>
              <c:xMode val="edge"/>
              <c:yMode val="edge"/>
              <c:x val="0.36966746031746034"/>
              <c:y val="0.83558101851851851"/>
            </c:manualLayout>
          </c:layout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b="0"/>
                </a:pPr>
                <a:r>
                  <a:rPr lang="zh-CN" altLang="en-US" b="0"/>
                  <a:t>室内温度</a:t>
                </a:r>
                <a:r>
                  <a:rPr lang="zh-CN" b="0"/>
                  <a:t>（℃）</a:t>
                </a:r>
              </a:p>
            </c:rich>
          </c:tx>
          <c:layout>
            <c:manualLayout>
              <c:xMode val="edge"/>
              <c:yMode val="edge"/>
              <c:x val="0"/>
              <c:y val="0.1715662037037037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42832"/>
        <c:crosses val="autoZero"/>
        <c:crossBetween val="midCat"/>
        <c:majorUnit val="500"/>
      </c:valAx>
      <c:spPr>
        <a:ln>
          <a:solidFill>
            <a:schemeClr val="tx1"/>
          </a:solidFill>
        </a:ln>
      </c:spPr>
    </c:plotArea>
    <c:legend>
      <c:legendPos val="b"/>
      <c:layout>
        <c:manualLayout>
          <c:xMode val="edge"/>
          <c:yMode val="edge"/>
          <c:x val="0.31876825396825398"/>
          <c:y val="0.92965509259259271"/>
          <c:w val="0.36246349206349204"/>
          <c:h val="7.0344907407407412E-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9365079365079"/>
          <c:y val="5.3445833333333359E-2"/>
          <c:w val="0.74149404761904758"/>
          <c:h val="0.6866847222222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'9.16预测'!$AD$2:$AD$368</c:f>
              <c:numCache>
                <c:formatCode>General</c:formatCode>
                <c:ptCount val="367"/>
                <c:pt idx="0">
                  <c:v>1.5167015706806282</c:v>
                </c:pt>
                <c:pt idx="1">
                  <c:v>8.5802322040852957E-3</c:v>
                </c:pt>
                <c:pt idx="2">
                  <c:v>7.8527898549621451E-3</c:v>
                </c:pt>
                <c:pt idx="3">
                  <c:v>2.605985107060226E-3</c:v>
                </c:pt>
                <c:pt idx="4">
                  <c:v>2.0832395082062308E-3</c:v>
                </c:pt>
                <c:pt idx="5">
                  <c:v>7.1189643039611273E-3</c:v>
                </c:pt>
                <c:pt idx="6">
                  <c:v>1.1415530342935581E-2</c:v>
                </c:pt>
                <c:pt idx="7">
                  <c:v>1.0650808601600052E-2</c:v>
                </c:pt>
                <c:pt idx="8">
                  <c:v>1.4890754351623047E-2</c:v>
                </c:pt>
                <c:pt idx="9">
                  <c:v>1.0236895592422284E-2</c:v>
                </c:pt>
                <c:pt idx="10">
                  <c:v>2.3313465080314192E-3</c:v>
                </c:pt>
                <c:pt idx="11">
                  <c:v>9.1084181155075584E-3</c:v>
                </c:pt>
                <c:pt idx="12">
                  <c:v>3.1394999074811523E-3</c:v>
                </c:pt>
                <c:pt idx="13">
                  <c:v>1.503386819748992E-3</c:v>
                </c:pt>
                <c:pt idx="14">
                  <c:v>9.2721036738600635E-3</c:v>
                </c:pt>
                <c:pt idx="15">
                  <c:v>2.5567048820048966E-3</c:v>
                </c:pt>
                <c:pt idx="16">
                  <c:v>3.4843205574912892E-3</c:v>
                </c:pt>
                <c:pt idx="17">
                  <c:v>0.93321987970164544</c:v>
                </c:pt>
                <c:pt idx="18">
                  <c:v>2.2897041611744898E-2</c:v>
                </c:pt>
                <c:pt idx="19">
                  <c:v>3.4614944270465076E-2</c:v>
                </c:pt>
                <c:pt idx="20">
                  <c:v>1.5071121584637925E-2</c:v>
                </c:pt>
                <c:pt idx="21">
                  <c:v>2.5198873884393298E-2</c:v>
                </c:pt>
                <c:pt idx="22">
                  <c:v>5.3968489971110483E-3</c:v>
                </c:pt>
                <c:pt idx="23">
                  <c:v>1.4911502148130839E-2</c:v>
                </c:pt>
                <c:pt idx="24">
                  <c:v>7.1691410670523797E-3</c:v>
                </c:pt>
                <c:pt idx="25">
                  <c:v>1.2545097932648479E-2</c:v>
                </c:pt>
                <c:pt idx="26">
                  <c:v>6.2213817952608587E-3</c:v>
                </c:pt>
                <c:pt idx="27">
                  <c:v>1.1713936625511517E-2</c:v>
                </c:pt>
                <c:pt idx="28">
                  <c:v>5.7029635373959022E-3</c:v>
                </c:pt>
                <c:pt idx="29">
                  <c:v>1.6533272854775335E-2</c:v>
                </c:pt>
                <c:pt idx="30">
                  <c:v>9.4386862417399978E-3</c:v>
                </c:pt>
                <c:pt idx="31">
                  <c:v>6.3826518309853305E-3</c:v>
                </c:pt>
                <c:pt idx="32">
                  <c:v>2.1346535751634844E-2</c:v>
                </c:pt>
                <c:pt idx="33">
                  <c:v>4.6259093710147457E-4</c:v>
                </c:pt>
                <c:pt idx="34">
                  <c:v>5.56711838704027E-2</c:v>
                </c:pt>
                <c:pt idx="35">
                  <c:v>2.058076861161429E-2</c:v>
                </c:pt>
                <c:pt idx="36">
                  <c:v>1.3596230506809396E-2</c:v>
                </c:pt>
                <c:pt idx="37">
                  <c:v>9.4882804274423332E-3</c:v>
                </c:pt>
                <c:pt idx="38">
                  <c:v>3.9139111064022659E-2</c:v>
                </c:pt>
                <c:pt idx="39">
                  <c:v>3.0768488755524223E-2</c:v>
                </c:pt>
                <c:pt idx="40">
                  <c:v>6.0027286677313721E-4</c:v>
                </c:pt>
                <c:pt idx="41">
                  <c:v>5.2885196251648885E-2</c:v>
                </c:pt>
                <c:pt idx="42">
                  <c:v>3.8841549395457392E-2</c:v>
                </c:pt>
                <c:pt idx="43">
                  <c:v>5.6182478480791768E-2</c:v>
                </c:pt>
                <c:pt idx="44">
                  <c:v>5.1564271350287169E-2</c:v>
                </c:pt>
                <c:pt idx="45">
                  <c:v>7.6947270625570663E-2</c:v>
                </c:pt>
                <c:pt idx="46">
                  <c:v>7.5377577199107664E-3</c:v>
                </c:pt>
                <c:pt idx="47">
                  <c:v>1.8663754269750997E-2</c:v>
                </c:pt>
                <c:pt idx="48">
                  <c:v>1.818944836052154E-2</c:v>
                </c:pt>
                <c:pt idx="49">
                  <c:v>1.7411289034835423E-2</c:v>
                </c:pt>
                <c:pt idx="50">
                  <c:v>1.8961202462653523E-2</c:v>
                </c:pt>
                <c:pt idx="51">
                  <c:v>5.180044079173299E-3</c:v>
                </c:pt>
                <c:pt idx="52">
                  <c:v>3.0470117496504794E-2</c:v>
                </c:pt>
                <c:pt idx="53">
                  <c:v>1.5573807148436846E-2</c:v>
                </c:pt>
                <c:pt idx="54">
                  <c:v>2.5807343338421881E-2</c:v>
                </c:pt>
                <c:pt idx="55">
                  <c:v>5.4203985880700863E-2</c:v>
                </c:pt>
                <c:pt idx="56">
                  <c:v>2.0351713769754714E-3</c:v>
                </c:pt>
                <c:pt idx="57">
                  <c:v>7.8236860445093662E-2</c:v>
                </c:pt>
                <c:pt idx="58">
                  <c:v>9.4379760758433448E-2</c:v>
                </c:pt>
                <c:pt idx="59">
                  <c:v>7.1943360096500038E-3</c:v>
                </c:pt>
                <c:pt idx="60">
                  <c:v>5.8985200194620925E-3</c:v>
                </c:pt>
                <c:pt idx="61">
                  <c:v>0.12219288272244341</c:v>
                </c:pt>
                <c:pt idx="62">
                  <c:v>9.3749626258882827E-3</c:v>
                </c:pt>
                <c:pt idx="63">
                  <c:v>1.1036000408956546E-2</c:v>
                </c:pt>
                <c:pt idx="64">
                  <c:v>0.11664298801860135</c:v>
                </c:pt>
                <c:pt idx="65">
                  <c:v>0.13065944477765468</c:v>
                </c:pt>
                <c:pt idx="66">
                  <c:v>6.2645292748349984E-2</c:v>
                </c:pt>
                <c:pt idx="67">
                  <c:v>0.10274826535464882</c:v>
                </c:pt>
                <c:pt idx="68">
                  <c:v>2.3402461996333879E-2</c:v>
                </c:pt>
                <c:pt idx="69">
                  <c:v>2.2144494409780363E-2</c:v>
                </c:pt>
                <c:pt idx="70">
                  <c:v>1.5144616486867143E-2</c:v>
                </c:pt>
                <c:pt idx="71">
                  <c:v>0.1170248464422755</c:v>
                </c:pt>
                <c:pt idx="72">
                  <c:v>0.10336719167441649</c:v>
                </c:pt>
                <c:pt idx="73">
                  <c:v>6.0587782370830727E-3</c:v>
                </c:pt>
                <c:pt idx="74">
                  <c:v>1.4507511058555496E-2</c:v>
                </c:pt>
                <c:pt idx="75">
                  <c:v>5.9325183956363749E-2</c:v>
                </c:pt>
                <c:pt idx="76">
                  <c:v>9.4325306166067671E-2</c:v>
                </c:pt>
                <c:pt idx="77">
                  <c:v>4.4548711196833471E-2</c:v>
                </c:pt>
                <c:pt idx="78">
                  <c:v>0.14806801945287967</c:v>
                </c:pt>
                <c:pt idx="79">
                  <c:v>0.20980192479426513</c:v>
                </c:pt>
                <c:pt idx="80">
                  <c:v>9.3156990729384562E-2</c:v>
                </c:pt>
                <c:pt idx="81">
                  <c:v>6.6593938958706272E-2</c:v>
                </c:pt>
                <c:pt idx="82">
                  <c:v>0.17359012211230079</c:v>
                </c:pt>
                <c:pt idx="83">
                  <c:v>0.15610429555548389</c:v>
                </c:pt>
                <c:pt idx="84">
                  <c:v>4.8993875765529306E-2</c:v>
                </c:pt>
                <c:pt idx="85">
                  <c:v>5.0606068592491411E-3</c:v>
                </c:pt>
                <c:pt idx="86">
                  <c:v>1.4431843038424919E-2</c:v>
                </c:pt>
                <c:pt idx="87">
                  <c:v>1.5170185742294808E-2</c:v>
                </c:pt>
                <c:pt idx="88">
                  <c:v>6.9568275740791328E-3</c:v>
                </c:pt>
                <c:pt idx="89">
                  <c:v>2.3456579973597983E-4</c:v>
                </c:pt>
                <c:pt idx="90">
                  <c:v>5.9101389708767068E-3</c:v>
                </c:pt>
                <c:pt idx="91">
                  <c:v>5.0324633077596784E-2</c:v>
                </c:pt>
                <c:pt idx="92">
                  <c:v>1.7954462848373137E-2</c:v>
                </c:pt>
                <c:pt idx="93">
                  <c:v>7.3242366665091457E-2</c:v>
                </c:pt>
                <c:pt idx="94">
                  <c:v>6.8745610850199255E-3</c:v>
                </c:pt>
                <c:pt idx="95">
                  <c:v>4.0889526542324243E-2</c:v>
                </c:pt>
                <c:pt idx="96">
                  <c:v>1.2338799554211598E-2</c:v>
                </c:pt>
                <c:pt idx="97">
                  <c:v>2.397631432158125E-2</c:v>
                </c:pt>
                <c:pt idx="98">
                  <c:v>2.5247418473234491E-4</c:v>
                </c:pt>
                <c:pt idx="99">
                  <c:v>2.4951335049075012E-4</c:v>
                </c:pt>
                <c:pt idx="100">
                  <c:v>0.11379529561347743</c:v>
                </c:pt>
                <c:pt idx="101">
                  <c:v>1.7181117702976319E-2</c:v>
                </c:pt>
                <c:pt idx="102">
                  <c:v>0.11680913155652888</c:v>
                </c:pt>
                <c:pt idx="103">
                  <c:v>2.8101439342015078E-2</c:v>
                </c:pt>
                <c:pt idx="104">
                  <c:v>9.9146139778283175E-3</c:v>
                </c:pt>
                <c:pt idx="105">
                  <c:v>5.8405626237137069E-2</c:v>
                </c:pt>
                <c:pt idx="106">
                  <c:v>0.12060699466508591</c:v>
                </c:pt>
                <c:pt idx="107">
                  <c:v>0.10752564170738645</c:v>
                </c:pt>
                <c:pt idx="108">
                  <c:v>1.9848908423755213E-2</c:v>
                </c:pt>
                <c:pt idx="109">
                  <c:v>2.4531943350920848E-2</c:v>
                </c:pt>
                <c:pt idx="110">
                  <c:v>1.4510333232762958E-2</c:v>
                </c:pt>
                <c:pt idx="111">
                  <c:v>7.4540517443280982E-2</c:v>
                </c:pt>
                <c:pt idx="112">
                  <c:v>7.7208299301700659E-2</c:v>
                </c:pt>
                <c:pt idx="113">
                  <c:v>3.5611658432401293E-2</c:v>
                </c:pt>
                <c:pt idx="114">
                  <c:v>0.13953173892581636</c:v>
                </c:pt>
                <c:pt idx="115">
                  <c:v>2.4956048361546538E-8</c:v>
                </c:pt>
                <c:pt idx="116">
                  <c:v>4.8913276392738444E-8</c:v>
                </c:pt>
                <c:pt idx="117">
                  <c:v>4.7606888658228358E-8</c:v>
                </c:pt>
                <c:pt idx="118">
                  <c:v>4.6329886875945989E-8</c:v>
                </c:pt>
                <c:pt idx="119">
                  <c:v>4.5081104194161073E-8</c:v>
                </c:pt>
                <c:pt idx="120">
                  <c:v>4.3859427763762041E-8</c:v>
                </c:pt>
                <c:pt idx="121">
                  <c:v>4.2663789234804415E-8</c:v>
                </c:pt>
                <c:pt idx="122">
                  <c:v>0.62216624685138544</c:v>
                </c:pt>
                <c:pt idx="123">
                  <c:v>0.28071971278041291</c:v>
                </c:pt>
                <c:pt idx="124">
                  <c:v>6.1400105433637428E-2</c:v>
                </c:pt>
                <c:pt idx="125">
                  <c:v>8.9847236143447584E-2</c:v>
                </c:pt>
                <c:pt idx="126">
                  <c:v>6.5670732046113053E-2</c:v>
                </c:pt>
                <c:pt idx="127">
                  <c:v>6.1612578482840977E-2</c:v>
                </c:pt>
                <c:pt idx="128">
                  <c:v>1.8250923588487657E-2</c:v>
                </c:pt>
                <c:pt idx="129">
                  <c:v>1.943751990527293E-2</c:v>
                </c:pt>
                <c:pt idx="130">
                  <c:v>9.3209265892057053E-2</c:v>
                </c:pt>
                <c:pt idx="131">
                  <c:v>6.6744992434930192E-2</c:v>
                </c:pt>
                <c:pt idx="132">
                  <c:v>0.11444997201434351</c:v>
                </c:pt>
                <c:pt idx="133">
                  <c:v>0.18813885285383586</c:v>
                </c:pt>
                <c:pt idx="134">
                  <c:v>0.25074275596019041</c:v>
                </c:pt>
                <c:pt idx="135">
                  <c:v>0.20760229212897685</c:v>
                </c:pt>
                <c:pt idx="136">
                  <c:v>7.3132869035279879E-2</c:v>
                </c:pt>
                <c:pt idx="137">
                  <c:v>8.5648662167532516E-2</c:v>
                </c:pt>
                <c:pt idx="138">
                  <c:v>6.5183053843707581E-2</c:v>
                </c:pt>
                <c:pt idx="139">
                  <c:v>8.4894004856929921E-3</c:v>
                </c:pt>
                <c:pt idx="140">
                  <c:v>2.397635324899057E-2</c:v>
                </c:pt>
                <c:pt idx="141">
                  <c:v>4.8354132388242169E-2</c:v>
                </c:pt>
                <c:pt idx="142">
                  <c:v>9.520067206117723E-2</c:v>
                </c:pt>
                <c:pt idx="143">
                  <c:v>1.5412820331486948E-2</c:v>
                </c:pt>
                <c:pt idx="144">
                  <c:v>4.5484081500018828E-3</c:v>
                </c:pt>
                <c:pt idx="145">
                  <c:v>6.349520147335635E-3</c:v>
                </c:pt>
                <c:pt idx="146">
                  <c:v>4.1220182462284337E-2</c:v>
                </c:pt>
                <c:pt idx="147">
                  <c:v>0.20414126403654859</c:v>
                </c:pt>
                <c:pt idx="148">
                  <c:v>9.450437961847474E-3</c:v>
                </c:pt>
                <c:pt idx="149">
                  <c:v>2.0487052805866972E-4</c:v>
                </c:pt>
                <c:pt idx="150">
                  <c:v>4.7300398745569877E-3</c:v>
                </c:pt>
                <c:pt idx="151">
                  <c:v>1.8578150766698258E-4</c:v>
                </c:pt>
                <c:pt idx="152">
                  <c:v>4.7522095402617931E-3</c:v>
                </c:pt>
                <c:pt idx="153">
                  <c:v>1.6700836667805395E-4</c:v>
                </c:pt>
                <c:pt idx="154">
                  <c:v>4.439246490943234E-3</c:v>
                </c:pt>
                <c:pt idx="155">
                  <c:v>5.0499256113229482E-3</c:v>
                </c:pt>
                <c:pt idx="156">
                  <c:v>9.4272784998515949E-3</c:v>
                </c:pt>
                <c:pt idx="157">
                  <c:v>1.3027357295142863E-4</c:v>
                </c:pt>
                <c:pt idx="158">
                  <c:v>4.5185735557477531E-3</c:v>
                </c:pt>
                <c:pt idx="159">
                  <c:v>4.732484235169609E-3</c:v>
                </c:pt>
                <c:pt idx="160">
                  <c:v>4.5365870344592886E-3</c:v>
                </c:pt>
                <c:pt idx="161">
                  <c:v>4.7129069492838297E-3</c:v>
                </c:pt>
                <c:pt idx="162">
                  <c:v>8.5544642722909799E-5</c:v>
                </c:pt>
                <c:pt idx="163">
                  <c:v>4.8982604414091946E-3</c:v>
                </c:pt>
                <c:pt idx="164">
                  <c:v>6.7924618136745534E-5</c:v>
                </c:pt>
                <c:pt idx="165">
                  <c:v>9.4484095490727955E-3</c:v>
                </c:pt>
                <c:pt idx="166">
                  <c:v>5.0415405118034602E-5</c:v>
                </c:pt>
                <c:pt idx="167">
                  <c:v>0.40252454417952316</c:v>
                </c:pt>
                <c:pt idx="168">
                  <c:v>0.16630316248636859</c:v>
                </c:pt>
                <c:pt idx="169">
                  <c:v>9.7546376506991633E-2</c:v>
                </c:pt>
                <c:pt idx="170">
                  <c:v>4.7647453175925659E-3</c:v>
                </c:pt>
                <c:pt idx="171">
                  <c:v>9.6211632787570993E-3</c:v>
                </c:pt>
                <c:pt idx="172">
                  <c:v>8.1215471535981715E-2</c:v>
                </c:pt>
                <c:pt idx="173">
                  <c:v>7.2910490999923486E-2</c:v>
                </c:pt>
                <c:pt idx="174">
                  <c:v>5.9588710708779455E-2</c:v>
                </c:pt>
                <c:pt idx="175">
                  <c:v>5.8345692934054838E-2</c:v>
                </c:pt>
                <c:pt idx="176">
                  <c:v>0.100318469036181</c:v>
                </c:pt>
                <c:pt idx="177">
                  <c:v>4.0883981774927684E-2</c:v>
                </c:pt>
                <c:pt idx="178">
                  <c:v>3.9278126938820566E-2</c:v>
                </c:pt>
                <c:pt idx="179">
                  <c:v>7.5342472265590751E-2</c:v>
                </c:pt>
                <c:pt idx="180">
                  <c:v>9.4185697935992643E-3</c:v>
                </c:pt>
                <c:pt idx="181">
                  <c:v>4.694283270896462E-3</c:v>
                </c:pt>
                <c:pt idx="182">
                  <c:v>1.3858148114762471E-2</c:v>
                </c:pt>
                <c:pt idx="183">
                  <c:v>4.7999989757497558E-2</c:v>
                </c:pt>
                <c:pt idx="184">
                  <c:v>4.3750865301583452E-4</c:v>
                </c:pt>
                <c:pt idx="185">
                  <c:v>3.0902132578167176E-2</c:v>
                </c:pt>
                <c:pt idx="186">
                  <c:v>5.7410625561988317E-2</c:v>
                </c:pt>
                <c:pt idx="187">
                  <c:v>2.3274301037346116E-2</c:v>
                </c:pt>
                <c:pt idx="188">
                  <c:v>5.7170209835896678E-2</c:v>
                </c:pt>
                <c:pt idx="189">
                  <c:v>4.5938394140681842E-2</c:v>
                </c:pt>
                <c:pt idx="190">
                  <c:v>4.2640206925142497E-2</c:v>
                </c:pt>
                <c:pt idx="191">
                  <c:v>4.1393500337360035E-2</c:v>
                </c:pt>
                <c:pt idx="192">
                  <c:v>1.8312964299833576E-2</c:v>
                </c:pt>
                <c:pt idx="193">
                  <c:v>4.5028817372545146E-2</c:v>
                </c:pt>
                <c:pt idx="194">
                  <c:v>2.5767125826081032E-2</c:v>
                </c:pt>
                <c:pt idx="195">
                  <c:v>6.5369830633633191E-2</c:v>
                </c:pt>
                <c:pt idx="196">
                  <c:v>1.5188193701129319E-3</c:v>
                </c:pt>
                <c:pt idx="197">
                  <c:v>8.4695076943213043E-2</c:v>
                </c:pt>
                <c:pt idx="198">
                  <c:v>0.43877262906179004</c:v>
                </c:pt>
                <c:pt idx="199">
                  <c:v>8.7596288286766202E-2</c:v>
                </c:pt>
                <c:pt idx="200">
                  <c:v>4.7500702275231354E-4</c:v>
                </c:pt>
                <c:pt idx="201">
                  <c:v>4.6126546648728043E-3</c:v>
                </c:pt>
                <c:pt idx="202">
                  <c:v>0.16084371046654061</c:v>
                </c:pt>
                <c:pt idx="203">
                  <c:v>7.3183309983863826E-2</c:v>
                </c:pt>
                <c:pt idx="204">
                  <c:v>5.7197655181041147E-2</c:v>
                </c:pt>
                <c:pt idx="205">
                  <c:v>5.4005687549425453E-2</c:v>
                </c:pt>
                <c:pt idx="206">
                  <c:v>5.1150525972302338E-2</c:v>
                </c:pt>
                <c:pt idx="207">
                  <c:v>1.108767968497385E-2</c:v>
                </c:pt>
                <c:pt idx="208">
                  <c:v>8.5425426658258655E-2</c:v>
                </c:pt>
                <c:pt idx="209">
                  <c:v>0.13035440429755168</c:v>
                </c:pt>
                <c:pt idx="210">
                  <c:v>7.520794370168094E-3</c:v>
                </c:pt>
                <c:pt idx="211">
                  <c:v>0.11558562749542423</c:v>
                </c:pt>
                <c:pt idx="212">
                  <c:v>2.0884245751374472E-2</c:v>
                </c:pt>
                <c:pt idx="213">
                  <c:v>5.4140971109149172E-2</c:v>
                </c:pt>
                <c:pt idx="214">
                  <c:v>7.7612322316265983E-2</c:v>
                </c:pt>
                <c:pt idx="215">
                  <c:v>7.2063882293310288E-2</c:v>
                </c:pt>
                <c:pt idx="216">
                  <c:v>1.5233147964282896E-3</c:v>
                </c:pt>
                <c:pt idx="217">
                  <c:v>2.3567865167200192E-2</c:v>
                </c:pt>
                <c:pt idx="218">
                  <c:v>4.3994433758495009E-2</c:v>
                </c:pt>
                <c:pt idx="219">
                  <c:v>0.47964450418175819</c:v>
                </c:pt>
                <c:pt idx="220">
                  <c:v>6.1414016396209329E-3</c:v>
                </c:pt>
                <c:pt idx="221">
                  <c:v>2.4379793834839483E-2</c:v>
                </c:pt>
                <c:pt idx="222">
                  <c:v>0.11467676820555861</c:v>
                </c:pt>
                <c:pt idx="223">
                  <c:v>7.7349025875537783E-2</c:v>
                </c:pt>
                <c:pt idx="224">
                  <c:v>0.75265777931082634</c:v>
                </c:pt>
                <c:pt idx="225">
                  <c:v>0.79429518329487458</c:v>
                </c:pt>
                <c:pt idx="226">
                  <c:v>3.6203497342708932E-2</c:v>
                </c:pt>
                <c:pt idx="227">
                  <c:v>6.009660100844906E-2</c:v>
                </c:pt>
                <c:pt idx="228">
                  <c:v>0.16495574876218547</c:v>
                </c:pt>
                <c:pt idx="229">
                  <c:v>0.22693266832917705</c:v>
                </c:pt>
                <c:pt idx="230">
                  <c:v>2.2260738947311797E-2</c:v>
                </c:pt>
                <c:pt idx="231">
                  <c:v>3.2487366032806837E-2</c:v>
                </c:pt>
                <c:pt idx="232">
                  <c:v>8.3996589917484196E-2</c:v>
                </c:pt>
                <c:pt idx="233">
                  <c:v>4.2992211399065887E-2</c:v>
                </c:pt>
                <c:pt idx="234">
                  <c:v>1.0837831493542541E-2</c:v>
                </c:pt>
                <c:pt idx="235">
                  <c:v>0.14429958792098974</c:v>
                </c:pt>
                <c:pt idx="236">
                  <c:v>5.7889796905857882E-2</c:v>
                </c:pt>
                <c:pt idx="237">
                  <c:v>7.4274972802999467E-2</c:v>
                </c:pt>
                <c:pt idx="238">
                  <c:v>1.5126166676421908E-2</c:v>
                </c:pt>
                <c:pt idx="239">
                  <c:v>0.45057732842211823</c:v>
                </c:pt>
                <c:pt idx="240">
                  <c:v>0.16222415176648783</c:v>
                </c:pt>
                <c:pt idx="241">
                  <c:v>2.9556309245606982E-2</c:v>
                </c:pt>
                <c:pt idx="242">
                  <c:v>0.59303912403917058</c:v>
                </c:pt>
                <c:pt idx="243">
                  <c:v>0.22894743093899422</c:v>
                </c:pt>
                <c:pt idx="244">
                  <c:v>4.2690582510956455E-2</c:v>
                </c:pt>
                <c:pt idx="245">
                  <c:v>5.8519649999099616E-2</c:v>
                </c:pt>
                <c:pt idx="246">
                  <c:v>3</c:v>
                </c:pt>
                <c:pt idx="247">
                  <c:v>2.7269725208353784E-2</c:v>
                </c:pt>
                <c:pt idx="248">
                  <c:v>2.6423193853482886E-2</c:v>
                </c:pt>
                <c:pt idx="249">
                  <c:v>7.4246117870092318E-2</c:v>
                </c:pt>
                <c:pt idx="250">
                  <c:v>0.10027879881057697</c:v>
                </c:pt>
                <c:pt idx="251">
                  <c:v>3.5848066706101425E-2</c:v>
                </c:pt>
                <c:pt idx="252">
                  <c:v>5.0000341811016757E-2</c:v>
                </c:pt>
                <c:pt idx="253">
                  <c:v>1.0036592723103836E-2</c:v>
                </c:pt>
                <c:pt idx="254">
                  <c:v>5.817392504253921E-2</c:v>
                </c:pt>
                <c:pt idx="255">
                  <c:v>3.2853323181003445E-2</c:v>
                </c:pt>
                <c:pt idx="256">
                  <c:v>2.8931707980950289E-3</c:v>
                </c:pt>
                <c:pt idx="257">
                  <c:v>4.3401280834700906E-2</c:v>
                </c:pt>
                <c:pt idx="258">
                  <c:v>5.5299375062926578E-2</c:v>
                </c:pt>
                <c:pt idx="259">
                  <c:v>9.3025833137427294E-3</c:v>
                </c:pt>
                <c:pt idx="260">
                  <c:v>4.4213953458760932E-2</c:v>
                </c:pt>
                <c:pt idx="261">
                  <c:v>0.42726347914547302</c:v>
                </c:pt>
                <c:pt idx="262">
                  <c:v>3.4737292367896626E-2</c:v>
                </c:pt>
                <c:pt idx="263">
                  <c:v>2.1506284820665442E-2</c:v>
                </c:pt>
                <c:pt idx="264">
                  <c:v>5.3792723698506455E-2</c:v>
                </c:pt>
                <c:pt idx="265">
                  <c:v>2.1587432319862973E-2</c:v>
                </c:pt>
                <c:pt idx="266">
                  <c:v>1.274116392952503E-2</c:v>
                </c:pt>
                <c:pt idx="267">
                  <c:v>2.8379767623356662E-2</c:v>
                </c:pt>
                <c:pt idx="268">
                  <c:v>9.2797211160652749E-3</c:v>
                </c:pt>
                <c:pt idx="269">
                  <c:v>3.3574239857358024E-2</c:v>
                </c:pt>
                <c:pt idx="270">
                  <c:v>2.4206700178124402E-2</c:v>
                </c:pt>
                <c:pt idx="271">
                  <c:v>1.8477199607034613E-2</c:v>
                </c:pt>
                <c:pt idx="272">
                  <c:v>8.2298182993475136E-3</c:v>
                </c:pt>
                <c:pt idx="273">
                  <c:v>3.9498616172501077E-4</c:v>
                </c:pt>
                <c:pt idx="274">
                  <c:v>8.0980005763708077E-2</c:v>
                </c:pt>
                <c:pt idx="275">
                  <c:v>6.4903183907994239E-2</c:v>
                </c:pt>
                <c:pt idx="276">
                  <c:v>2.9495134993111571E-2</c:v>
                </c:pt>
                <c:pt idx="277">
                  <c:v>1.1317122593718338</c:v>
                </c:pt>
                <c:pt idx="278">
                  <c:v>0.11508445167058812</c:v>
                </c:pt>
                <c:pt idx="279">
                  <c:v>0.18830259682179257</c:v>
                </c:pt>
                <c:pt idx="280">
                  <c:v>0.14945592245746464</c:v>
                </c:pt>
                <c:pt idx="281">
                  <c:v>4.5900647916826383E-3</c:v>
                </c:pt>
                <c:pt idx="282">
                  <c:v>7.3813488667725038E-2</c:v>
                </c:pt>
                <c:pt idx="283">
                  <c:v>2.3994576928716291E-2</c:v>
                </c:pt>
                <c:pt idx="284">
                  <c:v>0.1164429755090419</c:v>
                </c:pt>
                <c:pt idx="285">
                  <c:v>3.6841162666055402E-2</c:v>
                </c:pt>
                <c:pt idx="286">
                  <c:v>0.2807411273209991</c:v>
                </c:pt>
                <c:pt idx="287">
                  <c:v>0.20235669412209922</c:v>
                </c:pt>
                <c:pt idx="288">
                  <c:v>0.16239790201255846</c:v>
                </c:pt>
                <c:pt idx="289">
                  <c:v>0.50312892827354538</c:v>
                </c:pt>
                <c:pt idx="290">
                  <c:v>8.7006355812191294E-2</c:v>
                </c:pt>
                <c:pt idx="291">
                  <c:v>0.1674623991769526</c:v>
                </c:pt>
                <c:pt idx="292">
                  <c:v>0.62543204501875271</c:v>
                </c:pt>
                <c:pt idx="293">
                  <c:v>2.0580019190807514E-2</c:v>
                </c:pt>
                <c:pt idx="294">
                  <c:v>0.14240523662116508</c:v>
                </c:pt>
                <c:pt idx="295">
                  <c:v>0.40997522644409262</c:v>
                </c:pt>
                <c:pt idx="296">
                  <c:v>0.52263587846240134</c:v>
                </c:pt>
                <c:pt idx="297">
                  <c:v>0.1981124260658485</c:v>
                </c:pt>
                <c:pt idx="298">
                  <c:v>0.1856144823806474</c:v>
                </c:pt>
                <c:pt idx="299">
                  <c:v>0.37374410046269696</c:v>
                </c:pt>
                <c:pt idx="300">
                  <c:v>0.25305915259403777</c:v>
                </c:pt>
                <c:pt idx="301">
                  <c:v>0.21085970093291526</c:v>
                </c:pt>
                <c:pt idx="302">
                  <c:v>5.1724798188170766E-2</c:v>
                </c:pt>
                <c:pt idx="303">
                  <c:v>0.32031982582830099</c:v>
                </c:pt>
                <c:pt idx="304">
                  <c:v>0.16572446123288848</c:v>
                </c:pt>
                <c:pt idx="305">
                  <c:v>3.5508670385018593E-2</c:v>
                </c:pt>
                <c:pt idx="306">
                  <c:v>3.9602372218163095E-2</c:v>
                </c:pt>
                <c:pt idx="307">
                  <c:v>6.5041904917080881E-2</c:v>
                </c:pt>
                <c:pt idx="308">
                  <c:v>7.275476150216495E-2</c:v>
                </c:pt>
                <c:pt idx="309">
                  <c:v>4.5593977687678471E-2</c:v>
                </c:pt>
                <c:pt idx="310">
                  <c:v>5.2485717537934025E-2</c:v>
                </c:pt>
                <c:pt idx="311">
                  <c:v>1.9489137584273671E-2</c:v>
                </c:pt>
                <c:pt idx="312">
                  <c:v>8.9140911177695251E-2</c:v>
                </c:pt>
                <c:pt idx="313">
                  <c:v>0.13024555854592956</c:v>
                </c:pt>
                <c:pt idx="314">
                  <c:v>8.0029872655401398E-3</c:v>
                </c:pt>
                <c:pt idx="315">
                  <c:v>7.7711432405055203E-3</c:v>
                </c:pt>
                <c:pt idx="316">
                  <c:v>0.13274374570594283</c:v>
                </c:pt>
                <c:pt idx="317">
                  <c:v>0.15716390696705557</c:v>
                </c:pt>
                <c:pt idx="318">
                  <c:v>6.3824414825021353E-2</c:v>
                </c:pt>
                <c:pt idx="319">
                  <c:v>7.8105194933437053E-2</c:v>
                </c:pt>
                <c:pt idx="320">
                  <c:v>5.5885816510422986E-2</c:v>
                </c:pt>
                <c:pt idx="321">
                  <c:v>8.8753999165567289E-3</c:v>
                </c:pt>
                <c:pt idx="322">
                  <c:v>1.8808788023569948E-2</c:v>
                </c:pt>
                <c:pt idx="323">
                  <c:v>0.41592837524025494</c:v>
                </c:pt>
                <c:pt idx="324">
                  <c:v>1.9602394529240064E-2</c:v>
                </c:pt>
                <c:pt idx="325">
                  <c:v>2.1090208139574278E-2</c:v>
                </c:pt>
                <c:pt idx="326">
                  <c:v>9.9732817394510079E-3</c:v>
                </c:pt>
                <c:pt idx="327">
                  <c:v>8.2387850508741645E-3</c:v>
                </c:pt>
                <c:pt idx="328">
                  <c:v>1.6807207497299925E-2</c:v>
                </c:pt>
                <c:pt idx="329">
                  <c:v>9.0291167980649078E-3</c:v>
                </c:pt>
                <c:pt idx="330">
                  <c:v>6.4506606542833259E-3</c:v>
                </c:pt>
                <c:pt idx="331">
                  <c:v>8.3909370199692027E-3</c:v>
                </c:pt>
                <c:pt idx="332">
                  <c:v>2.0221244201261658E-3</c:v>
                </c:pt>
                <c:pt idx="333">
                  <c:v>1.172071392659637E-2</c:v>
                </c:pt>
                <c:pt idx="334">
                  <c:v>3.4473810303655467E-3</c:v>
                </c:pt>
                <c:pt idx="335">
                  <c:v>7.7983433571107577E-3</c:v>
                </c:pt>
                <c:pt idx="336">
                  <c:v>1.8685760762343683E-3</c:v>
                </c:pt>
                <c:pt idx="337">
                  <c:v>5.9053791959037807E-3</c:v>
                </c:pt>
                <c:pt idx="338">
                  <c:v>1.8653335952685396E-3</c:v>
                </c:pt>
                <c:pt idx="339">
                  <c:v>1.5675536295952457E-2</c:v>
                </c:pt>
                <c:pt idx="340">
                  <c:v>1.2240771321621383E-2</c:v>
                </c:pt>
                <c:pt idx="341">
                  <c:v>9.9713055954088262E-3</c:v>
                </c:pt>
                <c:pt idx="342">
                  <c:v>2.8284098051538126E-3</c:v>
                </c:pt>
                <c:pt idx="343">
                  <c:v>9.2495573247613969E-3</c:v>
                </c:pt>
                <c:pt idx="344">
                  <c:v>1.332879658567721E-2</c:v>
                </c:pt>
                <c:pt idx="345">
                  <c:v>1.0055375377078235E-3</c:v>
                </c:pt>
                <c:pt idx="346">
                  <c:v>8.0112589216901134E-3</c:v>
                </c:pt>
                <c:pt idx="347">
                  <c:v>8.3725521567586236E-3</c:v>
                </c:pt>
                <c:pt idx="348">
                  <c:v>9.601297614064563E-3</c:v>
                </c:pt>
                <c:pt idx="349">
                  <c:v>4.2224696782736805E-2</c:v>
                </c:pt>
                <c:pt idx="350">
                  <c:v>9.4549146519451975E-3</c:v>
                </c:pt>
                <c:pt idx="351">
                  <c:v>1.2660743511807392E-2</c:v>
                </c:pt>
                <c:pt idx="352">
                  <c:v>2.0383896721591333E-3</c:v>
                </c:pt>
                <c:pt idx="353">
                  <c:v>7.1703703703702914E-3</c:v>
                </c:pt>
                <c:pt idx="354">
                  <c:v>1.0452286351117059E-3</c:v>
                </c:pt>
                <c:pt idx="355">
                  <c:v>1.8709073900844183E-3</c:v>
                </c:pt>
                <c:pt idx="356">
                  <c:v>3.8314176245210184E-3</c:v>
                </c:pt>
                <c:pt idx="357">
                  <c:v>0.59435370378267727</c:v>
                </c:pt>
                <c:pt idx="358">
                  <c:v>0.12094713012998387</c:v>
                </c:pt>
                <c:pt idx="359">
                  <c:v>0.12722686235697409</c:v>
                </c:pt>
                <c:pt idx="360">
                  <c:v>0.15778162689248129</c:v>
                </c:pt>
                <c:pt idx="361">
                  <c:v>0.17732160312805484</c:v>
                </c:pt>
                <c:pt idx="362">
                  <c:v>0.20196649239543751</c:v>
                </c:pt>
                <c:pt idx="363">
                  <c:v>0.23024960869923392</c:v>
                </c:pt>
                <c:pt idx="364">
                  <c:v>0.2635244950081263</c:v>
                </c:pt>
                <c:pt idx="365">
                  <c:v>0.2933535762483131</c:v>
                </c:pt>
                <c:pt idx="366">
                  <c:v>0.3262072434607643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A-481D-AF1C-AD2B29EF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时间（</a:t>
                </a:r>
                <a:r>
                  <a:rPr lang="en-US" altLang="zh-CN" dirty="0" err="1" smtClean="0"/>
                  <a:t>hh:mm</a:t>
                </a:r>
                <a:r>
                  <a:rPr lang="zh-CN" altLang="en-US" dirty="0" smtClean="0"/>
                  <a:t>）</a:t>
                </a:r>
                <a:endParaRPr lang="zh-CN" alt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室内温度</a:t>
                </a:r>
                <a:r>
                  <a:rPr lang="zh-CN" dirty="0" smtClean="0"/>
                  <a:t>（</a:t>
                </a:r>
                <a:r>
                  <a:rPr lang="zh-CN" dirty="0"/>
                  <a:t>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19365079365079"/>
          <c:y val="5.3445833333333359E-2"/>
          <c:w val="0.74149404761904758"/>
          <c:h val="0.6866847222222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'9.16预测'!$AC$1</c:f>
              <c:strCache>
                <c:ptCount val="1"/>
                <c:pt idx="0">
                  <c:v>温度相对误差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'9.16预测'!$AF$2:$AF$368</c:f>
              <c:numCache>
                <c:formatCode>General</c:formatCode>
                <c:ptCount val="367"/>
                <c:pt idx="0">
                  <c:v>0.3212943580524803</c:v>
                </c:pt>
                <c:pt idx="1">
                  <c:v>0.34855831760726202</c:v>
                </c:pt>
                <c:pt idx="2">
                  <c:v>0.46473870861426847</c:v>
                </c:pt>
                <c:pt idx="3">
                  <c:v>0.29508321491372935</c:v>
                </c:pt>
                <c:pt idx="4">
                  <c:v>0.34380448949741738</c:v>
                </c:pt>
                <c:pt idx="5">
                  <c:v>0.37731421648948527</c:v>
                </c:pt>
                <c:pt idx="6">
                  <c:v>0.33920170750871947</c:v>
                </c:pt>
                <c:pt idx="7">
                  <c:v>0.32596080326868759</c:v>
                </c:pt>
                <c:pt idx="8">
                  <c:v>0.34514263472004814</c:v>
                </c:pt>
                <c:pt idx="9">
                  <c:v>0.28859045716454496</c:v>
                </c:pt>
                <c:pt idx="10">
                  <c:v>0.30717006426716958</c:v>
                </c:pt>
                <c:pt idx="11">
                  <c:v>0.3307252886252191</c:v>
                </c:pt>
                <c:pt idx="12">
                  <c:v>0.29022091172479664</c:v>
                </c:pt>
                <c:pt idx="13">
                  <c:v>0.32884000774810701</c:v>
                </c:pt>
                <c:pt idx="14">
                  <c:v>0.35568670944302666</c:v>
                </c:pt>
                <c:pt idx="15">
                  <c:v>0.35960391829770383</c:v>
                </c:pt>
                <c:pt idx="16">
                  <c:v>0.45543516092773867</c:v>
                </c:pt>
                <c:pt idx="17">
                  <c:v>0.39460262500151322</c:v>
                </c:pt>
                <c:pt idx="18">
                  <c:v>0.39654302123446039</c:v>
                </c:pt>
                <c:pt idx="19">
                  <c:v>0.34292451479036057</c:v>
                </c:pt>
                <c:pt idx="20">
                  <c:v>0.37772984185242559</c:v>
                </c:pt>
                <c:pt idx="21">
                  <c:v>0.29485691367562999</c:v>
                </c:pt>
                <c:pt idx="22">
                  <c:v>0.33259379308072884</c:v>
                </c:pt>
                <c:pt idx="23">
                  <c:v>0.34398348361988046</c:v>
                </c:pt>
                <c:pt idx="24">
                  <c:v>0.32683391594993666</c:v>
                </c:pt>
                <c:pt idx="25">
                  <c:v>0.34407529526028152</c:v>
                </c:pt>
                <c:pt idx="26">
                  <c:v>0.35982592324106483</c:v>
                </c:pt>
                <c:pt idx="27">
                  <c:v>0.32976893432366666</c:v>
                </c:pt>
                <c:pt idx="28">
                  <c:v>0.29809828376602865</c:v>
                </c:pt>
                <c:pt idx="29">
                  <c:v>0.35353772214450863</c:v>
                </c:pt>
                <c:pt idx="30">
                  <c:v>0.31695636118944209</c:v>
                </c:pt>
                <c:pt idx="31">
                  <c:v>0.39244908377461224</c:v>
                </c:pt>
                <c:pt idx="32">
                  <c:v>0.35253049216688898</c:v>
                </c:pt>
                <c:pt idx="33">
                  <c:v>0.33447381056500852</c:v>
                </c:pt>
                <c:pt idx="34">
                  <c:v>0.36005171235959677</c:v>
                </c:pt>
                <c:pt idx="35">
                  <c:v>0.32329106913569272</c:v>
                </c:pt>
                <c:pt idx="36">
                  <c:v>0.36519051047647483</c:v>
                </c:pt>
                <c:pt idx="37">
                  <c:v>0.35801752189428815</c:v>
                </c:pt>
                <c:pt idx="38">
                  <c:v>0.3636672394084125</c:v>
                </c:pt>
                <c:pt idx="39">
                  <c:v>0.29755171235959665</c:v>
                </c:pt>
                <c:pt idx="40">
                  <c:v>0.1941757139846837</c:v>
                </c:pt>
                <c:pt idx="41">
                  <c:v>0.39667948092257366</c:v>
                </c:pt>
                <c:pt idx="42">
                  <c:v>0.31193859929740275</c:v>
                </c:pt>
                <c:pt idx="43">
                  <c:v>0.35642363393015924</c:v>
                </c:pt>
                <c:pt idx="44">
                  <c:v>0.26463185125859767</c:v>
                </c:pt>
                <c:pt idx="45">
                  <c:v>0.6090493508996373</c:v>
                </c:pt>
                <c:pt idx="46">
                  <c:v>0.26875182059735236</c:v>
                </c:pt>
                <c:pt idx="47">
                  <c:v>0.35110101193612558</c:v>
                </c:pt>
                <c:pt idx="48">
                  <c:v>0.2361933960071019</c:v>
                </c:pt>
                <c:pt idx="49">
                  <c:v>0.35533560929470692</c:v>
                </c:pt>
                <c:pt idx="50">
                  <c:v>0.33168477216226605</c:v>
                </c:pt>
                <c:pt idx="51">
                  <c:v>0.16004643558820919</c:v>
                </c:pt>
                <c:pt idx="52">
                  <c:v>0.21623863161528573</c:v>
                </c:pt>
                <c:pt idx="53">
                  <c:v>0.32705056319605003</c:v>
                </c:pt>
                <c:pt idx="54">
                  <c:v>0.33442757500156223</c:v>
                </c:pt>
                <c:pt idx="55">
                  <c:v>0.30218851893101301</c:v>
                </c:pt>
                <c:pt idx="56">
                  <c:v>0.33164262145050583</c:v>
                </c:pt>
                <c:pt idx="57">
                  <c:v>0.3403543660271231</c:v>
                </c:pt>
                <c:pt idx="58">
                  <c:v>0.27692237938161191</c:v>
                </c:pt>
                <c:pt idx="59">
                  <c:v>0.34389322810897743</c:v>
                </c:pt>
                <c:pt idx="60">
                  <c:v>0.27325535000158369</c:v>
                </c:pt>
                <c:pt idx="61">
                  <c:v>0.34843073394016194</c:v>
                </c:pt>
                <c:pt idx="62">
                  <c:v>0.34660560994559669</c:v>
                </c:pt>
                <c:pt idx="63">
                  <c:v>0.36391768715629297</c:v>
                </c:pt>
                <c:pt idx="64">
                  <c:v>0.32884000774810701</c:v>
                </c:pt>
                <c:pt idx="65">
                  <c:v>0.41509977540549187</c:v>
                </c:pt>
                <c:pt idx="66">
                  <c:v>0.2995416508514957</c:v>
                </c:pt>
                <c:pt idx="67">
                  <c:v>0.19547194209966776</c:v>
                </c:pt>
                <c:pt idx="68">
                  <c:v>0.34574141619881132</c:v>
                </c:pt>
                <c:pt idx="69">
                  <c:v>0.34284414176139111</c:v>
                </c:pt>
                <c:pt idx="70">
                  <c:v>0.28977151606306695</c:v>
                </c:pt>
                <c:pt idx="71">
                  <c:v>0.23068375413382358</c:v>
                </c:pt>
                <c:pt idx="72">
                  <c:v>0.43547394348557983</c:v>
                </c:pt>
                <c:pt idx="73">
                  <c:v>0.36366630890569318</c:v>
                </c:pt>
                <c:pt idx="74">
                  <c:v>0.32049777304630722</c:v>
                </c:pt>
                <c:pt idx="75">
                  <c:v>0.31332838223299714</c:v>
                </c:pt>
                <c:pt idx="76">
                  <c:v>0.38373559155994291</c:v>
                </c:pt>
                <c:pt idx="77">
                  <c:v>0.27064135077668744</c:v>
                </c:pt>
                <c:pt idx="78">
                  <c:v>0.35174372336223503</c:v>
                </c:pt>
                <c:pt idx="79">
                  <c:v>0.31456899935549887</c:v>
                </c:pt>
                <c:pt idx="80">
                  <c:v>0.30237451204129745</c:v>
                </c:pt>
                <c:pt idx="81">
                  <c:v>0.31403399094868528</c:v>
                </c:pt>
                <c:pt idx="82">
                  <c:v>0.33634326615330906</c:v>
                </c:pt>
                <c:pt idx="83">
                  <c:v>0.32015562232774858</c:v>
                </c:pt>
                <c:pt idx="84">
                  <c:v>0.26762204166829934</c:v>
                </c:pt>
                <c:pt idx="85">
                  <c:v>0.23196178047251531</c:v>
                </c:pt>
                <c:pt idx="86">
                  <c:v>0.3410683693519152</c:v>
                </c:pt>
                <c:pt idx="87">
                  <c:v>0.35741605372658447</c:v>
                </c:pt>
                <c:pt idx="88">
                  <c:v>0.29755171235959665</c:v>
                </c:pt>
                <c:pt idx="89">
                  <c:v>0.34477023244544386</c:v>
                </c:pt>
                <c:pt idx="90">
                  <c:v>0.22117472682746636</c:v>
                </c:pt>
                <c:pt idx="91">
                  <c:v>0.3604803308640917</c:v>
                </c:pt>
                <c:pt idx="92">
                  <c:v>0.29901417643209272</c:v>
                </c:pt>
                <c:pt idx="93">
                  <c:v>0.38492090236462195</c:v>
                </c:pt>
                <c:pt idx="94">
                  <c:v>0.26554731657387526</c:v>
                </c:pt>
                <c:pt idx="95">
                  <c:v>0.34174850068651519</c:v>
                </c:pt>
                <c:pt idx="96">
                  <c:v>0.35236780438016374</c:v>
                </c:pt>
                <c:pt idx="97">
                  <c:v>0.35220785084195533</c:v>
                </c:pt>
                <c:pt idx="98">
                  <c:v>0.31730144054606874</c:v>
                </c:pt>
                <c:pt idx="99">
                  <c:v>0.33820224860105896</c:v>
                </c:pt>
                <c:pt idx="100">
                  <c:v>0.4208052446442333</c:v>
                </c:pt>
                <c:pt idx="101">
                  <c:v>0.34927278541827217</c:v>
                </c:pt>
                <c:pt idx="102">
                  <c:v>0.36157704783310729</c:v>
                </c:pt>
                <c:pt idx="103">
                  <c:v>0.28498096008565282</c:v>
                </c:pt>
                <c:pt idx="104">
                  <c:v>0.36703228240893643</c:v>
                </c:pt>
                <c:pt idx="105">
                  <c:v>0.17820407922084738</c:v>
                </c:pt>
                <c:pt idx="106">
                  <c:v>0.18888491832918983</c:v>
                </c:pt>
                <c:pt idx="107">
                  <c:v>0.21636389953506388</c:v>
                </c:pt>
                <c:pt idx="108">
                  <c:v>0.24962723517987714</c:v>
                </c:pt>
                <c:pt idx="109">
                  <c:v>0.20515021834590202</c:v>
                </c:pt>
                <c:pt idx="110">
                  <c:v>0.12149571179552492</c:v>
                </c:pt>
                <c:pt idx="111">
                  <c:v>0.19899571179552494</c:v>
                </c:pt>
                <c:pt idx="112">
                  <c:v>0.20605627454093436</c:v>
                </c:pt>
                <c:pt idx="113">
                  <c:v>0.22088324991699737</c:v>
                </c:pt>
                <c:pt idx="114">
                  <c:v>4.1484799782473394E-2</c:v>
                </c:pt>
                <c:pt idx="115">
                  <c:v>0.10211186433388882</c:v>
                </c:pt>
                <c:pt idx="116">
                  <c:v>9.637405213986068E-2</c:v>
                </c:pt>
                <c:pt idx="117">
                  <c:v>0.16788249216397177</c:v>
                </c:pt>
                <c:pt idx="118">
                  <c:v>8.9513554442521084E-2</c:v>
                </c:pt>
                <c:pt idx="119">
                  <c:v>0.28544198290659628</c:v>
                </c:pt>
                <c:pt idx="120">
                  <c:v>0.23730125574665806</c:v>
                </c:pt>
                <c:pt idx="121">
                  <c:v>0.18346634908597781</c:v>
                </c:pt>
                <c:pt idx="122">
                  <c:v>0.38417625356431828</c:v>
                </c:pt>
                <c:pt idx="123">
                  <c:v>0.30205056319605006</c:v>
                </c:pt>
                <c:pt idx="124">
                  <c:v>0.40401619517122189</c:v>
                </c:pt>
                <c:pt idx="125">
                  <c:v>0.25346900408060147</c:v>
                </c:pt>
                <c:pt idx="126">
                  <c:v>0.44184550687644497</c:v>
                </c:pt>
                <c:pt idx="127">
                  <c:v>0.32184550687644509</c:v>
                </c:pt>
                <c:pt idx="128">
                  <c:v>0.28697821997368161</c:v>
                </c:pt>
                <c:pt idx="129">
                  <c:v>0.40035990299629698</c:v>
                </c:pt>
                <c:pt idx="130">
                  <c:v>0.36070163790917942</c:v>
                </c:pt>
                <c:pt idx="131">
                  <c:v>0.41211840271362732</c:v>
                </c:pt>
                <c:pt idx="132">
                  <c:v>0.33735874713632669</c:v>
                </c:pt>
                <c:pt idx="133">
                  <c:v>0.32905684383532979</c:v>
                </c:pt>
                <c:pt idx="134">
                  <c:v>0.51987388316444494</c:v>
                </c:pt>
                <c:pt idx="135">
                  <c:v>0.55526067074477103</c:v>
                </c:pt>
                <c:pt idx="136">
                  <c:v>0.28418492388429611</c:v>
                </c:pt>
                <c:pt idx="137">
                  <c:v>0.4264768299368627</c:v>
                </c:pt>
                <c:pt idx="138">
                  <c:v>0.32809294225700542</c:v>
                </c:pt>
                <c:pt idx="139">
                  <c:v>0.33352772486570115</c:v>
                </c:pt>
                <c:pt idx="140">
                  <c:v>0.42794810178709058</c:v>
                </c:pt>
                <c:pt idx="141">
                  <c:v>0.42916802071402316</c:v>
                </c:pt>
                <c:pt idx="142">
                  <c:v>0.21513170150431155</c:v>
                </c:pt>
                <c:pt idx="143">
                  <c:v>0.31106236727690462</c:v>
                </c:pt>
                <c:pt idx="144">
                  <c:v>0.3413636857324952</c:v>
                </c:pt>
                <c:pt idx="145">
                  <c:v>0.29331206721250758</c:v>
                </c:pt>
                <c:pt idx="146">
                  <c:v>0.33994734963907725</c:v>
                </c:pt>
                <c:pt idx="147">
                  <c:v>0.27607885835660051</c:v>
                </c:pt>
                <c:pt idx="148">
                  <c:v>0.19611224135792027</c:v>
                </c:pt>
                <c:pt idx="149">
                  <c:v>0.25482834097382778</c:v>
                </c:pt>
                <c:pt idx="150">
                  <c:v>0.43014542164302344</c:v>
                </c:pt>
                <c:pt idx="151">
                  <c:v>0.31403399094868528</c:v>
                </c:pt>
                <c:pt idx="152">
                  <c:v>0.29567369182985592</c:v>
                </c:pt>
                <c:pt idx="153">
                  <c:v>0.34380448949741738</c:v>
                </c:pt>
                <c:pt idx="154">
                  <c:v>0.27097535784475646</c:v>
                </c:pt>
                <c:pt idx="155">
                  <c:v>0.27705056319605009</c:v>
                </c:pt>
                <c:pt idx="156">
                  <c:v>0.28985242948882617</c:v>
                </c:pt>
                <c:pt idx="157">
                  <c:v>0.2995416508514957</c:v>
                </c:pt>
                <c:pt idx="158">
                  <c:v>0.34496629357307995</c:v>
                </c:pt>
                <c:pt idx="159">
                  <c:v>0.25412244529245981</c:v>
                </c:pt>
                <c:pt idx="160">
                  <c:v>0.28859045716454496</c:v>
                </c:pt>
                <c:pt idx="161">
                  <c:v>0.29503719084669872</c:v>
                </c:pt>
                <c:pt idx="162">
                  <c:v>0.24016303291478444</c:v>
                </c:pt>
                <c:pt idx="163">
                  <c:v>0.29503719084669872</c:v>
                </c:pt>
                <c:pt idx="164">
                  <c:v>0.29503719084669872</c:v>
                </c:pt>
                <c:pt idx="165">
                  <c:v>0.30584012249449283</c:v>
                </c:pt>
                <c:pt idx="166">
                  <c:v>0.37175223126599066</c:v>
                </c:pt>
                <c:pt idx="167">
                  <c:v>0.22854206292451065</c:v>
                </c:pt>
                <c:pt idx="168">
                  <c:v>0.24324817576118743</c:v>
                </c:pt>
                <c:pt idx="169">
                  <c:v>0.21939781091342497</c:v>
                </c:pt>
                <c:pt idx="170">
                  <c:v>0.24120686238128469</c:v>
                </c:pt>
                <c:pt idx="171">
                  <c:v>0.25785672158060036</c:v>
                </c:pt>
                <c:pt idx="172">
                  <c:v>0.26536860451501276</c:v>
                </c:pt>
                <c:pt idx="173">
                  <c:v>0.20434351695153083</c:v>
                </c:pt>
                <c:pt idx="174">
                  <c:v>0.26147359889407124</c:v>
                </c:pt>
                <c:pt idx="175">
                  <c:v>0.21764778025268591</c:v>
                </c:pt>
                <c:pt idx="176">
                  <c:v>0.2693036616076348</c:v>
                </c:pt>
                <c:pt idx="177">
                  <c:v>0.27689781091342491</c:v>
                </c:pt>
                <c:pt idx="178">
                  <c:v>0.26348493427017944</c:v>
                </c:pt>
                <c:pt idx="179">
                  <c:v>0.23891141818609871</c:v>
                </c:pt>
                <c:pt idx="180">
                  <c:v>0.14296623933180047</c:v>
                </c:pt>
                <c:pt idx="181">
                  <c:v>0.27054508548599498</c:v>
                </c:pt>
                <c:pt idx="182">
                  <c:v>0.1887856675893182</c:v>
                </c:pt>
                <c:pt idx="183">
                  <c:v>0.26255419640443595</c:v>
                </c:pt>
                <c:pt idx="184">
                  <c:v>0.26122434991832538</c:v>
                </c:pt>
                <c:pt idx="185">
                  <c:v>0.23130223276659412</c:v>
                </c:pt>
                <c:pt idx="186">
                  <c:v>0.24445327813210396</c:v>
                </c:pt>
                <c:pt idx="187">
                  <c:v>0.21045006121952245</c:v>
                </c:pt>
                <c:pt idx="188">
                  <c:v>0.23616907900596976</c:v>
                </c:pt>
                <c:pt idx="189">
                  <c:v>0.47911113372930036</c:v>
                </c:pt>
                <c:pt idx="190">
                  <c:v>0.30135054194533806</c:v>
                </c:pt>
                <c:pt idx="191">
                  <c:v>0.40069597745226737</c:v>
                </c:pt>
                <c:pt idx="192">
                  <c:v>0.241117364797379</c:v>
                </c:pt>
                <c:pt idx="193">
                  <c:v>0.24356601963701877</c:v>
                </c:pt>
                <c:pt idx="194">
                  <c:v>0.23093380385559112</c:v>
                </c:pt>
                <c:pt idx="195">
                  <c:v>0.4616619674036414</c:v>
                </c:pt>
                <c:pt idx="196">
                  <c:v>0.19739128913626566</c:v>
                </c:pt>
                <c:pt idx="197">
                  <c:v>0.20388809068670816</c:v>
                </c:pt>
                <c:pt idx="198">
                  <c:v>0.29727485603062981</c:v>
                </c:pt>
                <c:pt idx="199">
                  <c:v>0.28479571172427298</c:v>
                </c:pt>
                <c:pt idx="200">
                  <c:v>0.23572498472242992</c:v>
                </c:pt>
                <c:pt idx="201">
                  <c:v>0.22786611567073256</c:v>
                </c:pt>
                <c:pt idx="202">
                  <c:v>0.14377240050624029</c:v>
                </c:pt>
                <c:pt idx="203">
                  <c:v>0.23802576362575328</c:v>
                </c:pt>
                <c:pt idx="204">
                  <c:v>0.19550999743855868</c:v>
                </c:pt>
                <c:pt idx="205">
                  <c:v>0.2783768949783173</c:v>
                </c:pt>
                <c:pt idx="206">
                  <c:v>0.23122428315284435</c:v>
                </c:pt>
                <c:pt idx="207">
                  <c:v>0.27092249126163331</c:v>
                </c:pt>
                <c:pt idx="208">
                  <c:v>0.17541541308794706</c:v>
                </c:pt>
                <c:pt idx="209">
                  <c:v>0.25595989774542399</c:v>
                </c:pt>
                <c:pt idx="210">
                  <c:v>0.27065969288303288</c:v>
                </c:pt>
                <c:pt idx="211">
                  <c:v>0.24656545200988642</c:v>
                </c:pt>
                <c:pt idx="212">
                  <c:v>0.2207554634657809</c:v>
                </c:pt>
                <c:pt idx="213">
                  <c:v>0.23358832295673435</c:v>
                </c:pt>
                <c:pt idx="214">
                  <c:v>0.23253051350347659</c:v>
                </c:pt>
                <c:pt idx="215">
                  <c:v>0.26062934381577474</c:v>
                </c:pt>
                <c:pt idx="216">
                  <c:v>0.22351199755101223</c:v>
                </c:pt>
                <c:pt idx="217">
                  <c:v>0.2324247551868705</c:v>
                </c:pt>
                <c:pt idx="218">
                  <c:v>0.25361017921016871</c:v>
                </c:pt>
                <c:pt idx="219">
                  <c:v>0.30239522170172162</c:v>
                </c:pt>
                <c:pt idx="220">
                  <c:v>0.30276749357719568</c:v>
                </c:pt>
                <c:pt idx="221">
                  <c:v>0.39247282236797126</c:v>
                </c:pt>
                <c:pt idx="222">
                  <c:v>0.29062314494447694</c:v>
                </c:pt>
                <c:pt idx="223">
                  <c:v>0.37578129579605846</c:v>
                </c:pt>
                <c:pt idx="224">
                  <c:v>0.30400573632963024</c:v>
                </c:pt>
                <c:pt idx="225">
                  <c:v>0.27400605151257684</c:v>
                </c:pt>
                <c:pt idx="226">
                  <c:v>0.28095268380444516</c:v>
                </c:pt>
                <c:pt idx="227">
                  <c:v>0.27074294390741832</c:v>
                </c:pt>
                <c:pt idx="228">
                  <c:v>0.33904561223415203</c:v>
                </c:pt>
                <c:pt idx="229">
                  <c:v>0.38417625356431828</c:v>
                </c:pt>
                <c:pt idx="230">
                  <c:v>0.3596297721947207</c:v>
                </c:pt>
                <c:pt idx="231">
                  <c:v>0.31857045580627436</c:v>
                </c:pt>
                <c:pt idx="232">
                  <c:v>0.42615991972107331</c:v>
                </c:pt>
                <c:pt idx="233">
                  <c:v>0.29083978951111189</c:v>
                </c:pt>
                <c:pt idx="234">
                  <c:v>0.21292935256574938</c:v>
                </c:pt>
                <c:pt idx="235">
                  <c:v>0.13945607210398381</c:v>
                </c:pt>
                <c:pt idx="236">
                  <c:v>0.48334315070681055</c:v>
                </c:pt>
                <c:pt idx="237">
                  <c:v>0.38786139748340059</c:v>
                </c:pt>
                <c:pt idx="238">
                  <c:v>0.2646382723229031</c:v>
                </c:pt>
                <c:pt idx="239">
                  <c:v>0.46395312419479134</c:v>
                </c:pt>
                <c:pt idx="240">
                  <c:v>0.39647176804793627</c:v>
                </c:pt>
                <c:pt idx="241">
                  <c:v>0.33606684375147466</c:v>
                </c:pt>
                <c:pt idx="242">
                  <c:v>0.32392199672926181</c:v>
                </c:pt>
                <c:pt idx="243">
                  <c:v>0.25493350558456085</c:v>
                </c:pt>
                <c:pt idx="244">
                  <c:v>0.29321848993027966</c:v>
                </c:pt>
                <c:pt idx="245">
                  <c:v>0.33695413080045872</c:v>
                </c:pt>
                <c:pt idx="246">
                  <c:v>0.19720288572359856</c:v>
                </c:pt>
                <c:pt idx="247">
                  <c:v>0.2653342329305643</c:v>
                </c:pt>
                <c:pt idx="248">
                  <c:v>0.28066757340355825</c:v>
                </c:pt>
                <c:pt idx="249">
                  <c:v>0.31916849390958119</c:v>
                </c:pt>
                <c:pt idx="250">
                  <c:v>0.30919334077654465</c:v>
                </c:pt>
                <c:pt idx="251">
                  <c:v>0.31505910779509255</c:v>
                </c:pt>
                <c:pt idx="252">
                  <c:v>0.27728850328903693</c:v>
                </c:pt>
                <c:pt idx="253">
                  <c:v>0.25025368886413463</c:v>
                </c:pt>
                <c:pt idx="254">
                  <c:v>0.34382651986293583</c:v>
                </c:pt>
                <c:pt idx="255">
                  <c:v>0.29870495598608421</c:v>
                </c:pt>
                <c:pt idx="256">
                  <c:v>0.33611283141614495</c:v>
                </c:pt>
                <c:pt idx="257">
                  <c:v>0.15813774406985526</c:v>
                </c:pt>
                <c:pt idx="258">
                  <c:v>0.29971214638113641</c:v>
                </c:pt>
                <c:pt idx="259">
                  <c:v>0.29863532996383063</c:v>
                </c:pt>
                <c:pt idx="260">
                  <c:v>0.24433685760248039</c:v>
                </c:pt>
                <c:pt idx="261">
                  <c:v>0.28270135735258078</c:v>
                </c:pt>
                <c:pt idx="262">
                  <c:v>0.2933848582852992</c:v>
                </c:pt>
                <c:pt idx="263">
                  <c:v>0.23623301976445837</c:v>
                </c:pt>
                <c:pt idx="264">
                  <c:v>0.24687737764454373</c:v>
                </c:pt>
                <c:pt idx="265">
                  <c:v>0.28243234589171429</c:v>
                </c:pt>
                <c:pt idx="266">
                  <c:v>0.28497007685597919</c:v>
                </c:pt>
                <c:pt idx="267">
                  <c:v>0.28123623913721141</c:v>
                </c:pt>
                <c:pt idx="268">
                  <c:v>0.28353675022728925</c:v>
                </c:pt>
                <c:pt idx="269">
                  <c:v>0.27248490645729634</c:v>
                </c:pt>
                <c:pt idx="270">
                  <c:v>0.26284108273288675</c:v>
                </c:pt>
                <c:pt idx="271">
                  <c:v>0.28534401956070088</c:v>
                </c:pt>
                <c:pt idx="272">
                  <c:v>0.26436983033626987</c:v>
                </c:pt>
                <c:pt idx="273">
                  <c:v>0.25884161807036188</c:v>
                </c:pt>
                <c:pt idx="274">
                  <c:v>0.26872203783871845</c:v>
                </c:pt>
                <c:pt idx="275">
                  <c:v>0.2197528528759907</c:v>
                </c:pt>
                <c:pt idx="276">
                  <c:v>0.26309919494862311</c:v>
                </c:pt>
                <c:pt idx="277">
                  <c:v>9.5617854242627615E-2</c:v>
                </c:pt>
                <c:pt idx="278">
                  <c:v>0.11967848961176954</c:v>
                </c:pt>
                <c:pt idx="279">
                  <c:v>0.10929881237307223</c:v>
                </c:pt>
                <c:pt idx="280">
                  <c:v>7.04177516849602E-2</c:v>
                </c:pt>
                <c:pt idx="281">
                  <c:v>0.10055005711923559</c:v>
                </c:pt>
                <c:pt idx="282">
                  <c:v>6.9531057719351946E-2</c:v>
                </c:pt>
                <c:pt idx="283">
                  <c:v>3.9411765249653417E-2</c:v>
                </c:pt>
                <c:pt idx="284">
                  <c:v>0.1251980496522663</c:v>
                </c:pt>
                <c:pt idx="285">
                  <c:v>9.3237528510384832E-2</c:v>
                </c:pt>
                <c:pt idx="286">
                  <c:v>9.3494891459159582E-2</c:v>
                </c:pt>
                <c:pt idx="287">
                  <c:v>8.4535980003888303E-2</c:v>
                </c:pt>
                <c:pt idx="288">
                  <c:v>0.11562672533728892</c:v>
                </c:pt>
                <c:pt idx="289">
                  <c:v>7.55608425529459E-2</c:v>
                </c:pt>
                <c:pt idx="290">
                  <c:v>9.3174442762566562E-2</c:v>
                </c:pt>
                <c:pt idx="291">
                  <c:v>0.15824236481154325</c:v>
                </c:pt>
                <c:pt idx="292">
                  <c:v>0.10370175244939941</c:v>
                </c:pt>
                <c:pt idx="293">
                  <c:v>0.18406405280355989</c:v>
                </c:pt>
                <c:pt idx="294">
                  <c:v>0.12699236481154333</c:v>
                </c:pt>
                <c:pt idx="295">
                  <c:v>8.7815744513730212E-2</c:v>
                </c:pt>
                <c:pt idx="296">
                  <c:v>0.10395345573204375</c:v>
                </c:pt>
                <c:pt idx="297">
                  <c:v>0.12804776092110548</c:v>
                </c:pt>
                <c:pt idx="298">
                  <c:v>0.12545803092494831</c:v>
                </c:pt>
                <c:pt idx="299">
                  <c:v>1.172044602330578E-2</c:v>
                </c:pt>
                <c:pt idx="300">
                  <c:v>0.11097733577194206</c:v>
                </c:pt>
                <c:pt idx="301">
                  <c:v>6.2911481342302955E-2</c:v>
                </c:pt>
                <c:pt idx="302">
                  <c:v>3.6705009310895993E-2</c:v>
                </c:pt>
                <c:pt idx="303">
                  <c:v>0.1082193179298814</c:v>
                </c:pt>
                <c:pt idx="304">
                  <c:v>5.1942203894269311E-2</c:v>
                </c:pt>
                <c:pt idx="305">
                  <c:v>8.7730034663984838E-2</c:v>
                </c:pt>
                <c:pt idx="306">
                  <c:v>0.11205091384254767</c:v>
                </c:pt>
                <c:pt idx="307">
                  <c:v>0.17129657485290478</c:v>
                </c:pt>
                <c:pt idx="308">
                  <c:v>6.7219381066671385E-2</c:v>
                </c:pt>
                <c:pt idx="309">
                  <c:v>9.0299590143260389E-2</c:v>
                </c:pt>
                <c:pt idx="310">
                  <c:v>0.10761010995377376</c:v>
                </c:pt>
                <c:pt idx="311">
                  <c:v>0.10663947387251087</c:v>
                </c:pt>
                <c:pt idx="312">
                  <c:v>0.11040005985290186</c:v>
                </c:pt>
                <c:pt idx="313">
                  <c:v>0.11152372458422893</c:v>
                </c:pt>
                <c:pt idx="314">
                  <c:v>0.11371916566154325</c:v>
                </c:pt>
                <c:pt idx="315">
                  <c:v>6.946704520867944E-2</c:v>
                </c:pt>
                <c:pt idx="316">
                  <c:v>0.11377874051168016</c:v>
                </c:pt>
                <c:pt idx="317">
                  <c:v>1.6944972113156178E-2</c:v>
                </c:pt>
                <c:pt idx="318">
                  <c:v>0.12606281911382208</c:v>
                </c:pt>
                <c:pt idx="319">
                  <c:v>8.9572059404004992E-2</c:v>
                </c:pt>
                <c:pt idx="320">
                  <c:v>9.3275933867920324E-2</c:v>
                </c:pt>
                <c:pt idx="321">
                  <c:v>9.983012830931251E-2</c:v>
                </c:pt>
                <c:pt idx="322">
                  <c:v>0.16512373278529197</c:v>
                </c:pt>
                <c:pt idx="323">
                  <c:v>3.4400059108462777E-2</c:v>
                </c:pt>
                <c:pt idx="324">
                  <c:v>6.2539524846493763E-2</c:v>
                </c:pt>
                <c:pt idx="325">
                  <c:v>0.10305476726805053</c:v>
                </c:pt>
                <c:pt idx="326">
                  <c:v>8.1319287888466263E-2</c:v>
                </c:pt>
                <c:pt idx="327">
                  <c:v>6.6576133400961621E-2</c:v>
                </c:pt>
                <c:pt idx="328">
                  <c:v>0.1053577494269278</c:v>
                </c:pt>
                <c:pt idx="329">
                  <c:v>0.1109590474977265</c:v>
                </c:pt>
                <c:pt idx="330">
                  <c:v>7.9681611071849567E-2</c:v>
                </c:pt>
                <c:pt idx="331">
                  <c:v>5.5421481610718713E-2</c:v>
                </c:pt>
                <c:pt idx="332">
                  <c:v>9.830081964962524E-2</c:v>
                </c:pt>
                <c:pt idx="333">
                  <c:v>5.8420761792004665E-2</c:v>
                </c:pt>
                <c:pt idx="334">
                  <c:v>5.910485986636612E-2</c:v>
                </c:pt>
                <c:pt idx="335">
                  <c:v>0.10377042537407866</c:v>
                </c:pt>
                <c:pt idx="336">
                  <c:v>7.9875483604871109E-2</c:v>
                </c:pt>
                <c:pt idx="337">
                  <c:v>7.5865460248757451E-3</c:v>
                </c:pt>
                <c:pt idx="338">
                  <c:v>8.8530826350004824E-2</c:v>
                </c:pt>
                <c:pt idx="339">
                  <c:v>0.12725490250969734</c:v>
                </c:pt>
                <c:pt idx="340">
                  <c:v>7.0599620992692375E-2</c:v>
                </c:pt>
                <c:pt idx="341">
                  <c:v>9.7910848349165455E-2</c:v>
                </c:pt>
                <c:pt idx="342">
                  <c:v>8.290107010505561E-2</c:v>
                </c:pt>
                <c:pt idx="343">
                  <c:v>9.4538858311159681E-3</c:v>
                </c:pt>
                <c:pt idx="344">
                  <c:v>0.10601194000396523</c:v>
                </c:pt>
                <c:pt idx="345">
                  <c:v>6.0479248125893323E-2</c:v>
                </c:pt>
                <c:pt idx="346">
                  <c:v>5.5275602328334034E-2</c:v>
                </c:pt>
                <c:pt idx="347">
                  <c:v>5.7836950877674848E-2</c:v>
                </c:pt>
                <c:pt idx="348">
                  <c:v>0.11562672533728892</c:v>
                </c:pt>
                <c:pt idx="349">
                  <c:v>0.14244958038476663</c:v>
                </c:pt>
                <c:pt idx="350">
                  <c:v>0.15650778398501641</c:v>
                </c:pt>
                <c:pt idx="351">
                  <c:v>9.1595214919133069E-2</c:v>
                </c:pt>
                <c:pt idx="352">
                  <c:v>0.15433908489977355</c:v>
                </c:pt>
                <c:pt idx="353">
                  <c:v>0.10680504678703746</c:v>
                </c:pt>
                <c:pt idx="354">
                  <c:v>6.775565661890548E-2</c:v>
                </c:pt>
                <c:pt idx="355">
                  <c:v>9.8342774720004897E-2</c:v>
                </c:pt>
                <c:pt idx="356">
                  <c:v>0.102021521369761</c:v>
                </c:pt>
                <c:pt idx="357">
                  <c:v>9.6012243049751159E-2</c:v>
                </c:pt>
                <c:pt idx="358">
                  <c:v>0.12314411133240549</c:v>
                </c:pt>
                <c:pt idx="359">
                  <c:v>0.15197338990857612</c:v>
                </c:pt>
                <c:pt idx="360">
                  <c:v>1.2255897872086247E-2</c:v>
                </c:pt>
                <c:pt idx="361">
                  <c:v>8.1461101145414286E-2</c:v>
                </c:pt>
                <c:pt idx="362">
                  <c:v>7.4572059404004951E-2</c:v>
                </c:pt>
                <c:pt idx="363">
                  <c:v>0.14686181416057484</c:v>
                </c:pt>
                <c:pt idx="364">
                  <c:v>7.6882491244969611E-2</c:v>
                </c:pt>
                <c:pt idx="365">
                  <c:v>0.10353669247921272</c:v>
                </c:pt>
                <c:pt idx="366">
                  <c:v>9.8342774720004897E-2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91-4C9F-8E03-419E45AA2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时间（</a:t>
                </a:r>
                <a:r>
                  <a:rPr lang="en-US" altLang="zh-CN" dirty="0" err="1" smtClean="0"/>
                  <a:t>hh:mm</a:t>
                </a:r>
                <a:r>
                  <a:rPr lang="zh-CN" altLang="en-US" dirty="0" smtClean="0"/>
                  <a:t>）</a:t>
                </a:r>
                <a:endParaRPr lang="zh-CN" altLang="en-US" dirty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  <c:majorUnit val="0.16666660000000003"/>
      </c:valAx>
      <c:valAx>
        <c:axId val="4578548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dirty="0" smtClean="0"/>
                  <a:t>室内温度</a:t>
                </a:r>
                <a:r>
                  <a:rPr lang="zh-CN" dirty="0" smtClean="0"/>
                  <a:t>（</a:t>
                </a:r>
                <a:r>
                  <a:rPr lang="zh-CN" dirty="0"/>
                  <a:t>℃）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(2)'!$O$3:$O$345</c:f>
              <c:numCache>
                <c:formatCode>General</c:formatCode>
                <c:ptCount val="335"/>
                <c:pt idx="0">
                  <c:v>217</c:v>
                </c:pt>
                <c:pt idx="1">
                  <c:v>235</c:v>
                </c:pt>
                <c:pt idx="2">
                  <c:v>255</c:v>
                </c:pt>
                <c:pt idx="3">
                  <c:v>275</c:v>
                </c:pt>
                <c:pt idx="4">
                  <c:v>298</c:v>
                </c:pt>
                <c:pt idx="5">
                  <c:v>320</c:v>
                </c:pt>
                <c:pt idx="6">
                  <c:v>340</c:v>
                </c:pt>
                <c:pt idx="7">
                  <c:v>362</c:v>
                </c:pt>
                <c:pt idx="8">
                  <c:v>381</c:v>
                </c:pt>
                <c:pt idx="9">
                  <c:v>403</c:v>
                </c:pt>
                <c:pt idx="10">
                  <c:v>423</c:v>
                </c:pt>
                <c:pt idx="11">
                  <c:v>443</c:v>
                </c:pt>
                <c:pt idx="12">
                  <c:v>466</c:v>
                </c:pt>
                <c:pt idx="13">
                  <c:v>486</c:v>
                </c:pt>
                <c:pt idx="14">
                  <c:v>508</c:v>
                </c:pt>
                <c:pt idx="15">
                  <c:v>528</c:v>
                </c:pt>
                <c:pt idx="16">
                  <c:v>556</c:v>
                </c:pt>
                <c:pt idx="17">
                  <c:v>575</c:v>
                </c:pt>
                <c:pt idx="18">
                  <c:v>599</c:v>
                </c:pt>
                <c:pt idx="19">
                  <c:v>623</c:v>
                </c:pt>
                <c:pt idx="20">
                  <c:v>651</c:v>
                </c:pt>
                <c:pt idx="21">
                  <c:v>675</c:v>
                </c:pt>
                <c:pt idx="22">
                  <c:v>711</c:v>
                </c:pt>
                <c:pt idx="23">
                  <c:v>751</c:v>
                </c:pt>
                <c:pt idx="24">
                  <c:v>794</c:v>
                </c:pt>
                <c:pt idx="25">
                  <c:v>814</c:v>
                </c:pt>
                <c:pt idx="26">
                  <c:v>822</c:v>
                </c:pt>
                <c:pt idx="27">
                  <c:v>858</c:v>
                </c:pt>
                <c:pt idx="28">
                  <c:v>886</c:v>
                </c:pt>
                <c:pt idx="29">
                  <c:v>914</c:v>
                </c:pt>
                <c:pt idx="30">
                  <c:v>975</c:v>
                </c:pt>
                <c:pt idx="31">
                  <c:v>786</c:v>
                </c:pt>
                <c:pt idx="32">
                  <c:v>802</c:v>
                </c:pt>
                <c:pt idx="33">
                  <c:v>826</c:v>
                </c:pt>
                <c:pt idx="34">
                  <c:v>846</c:v>
                </c:pt>
                <c:pt idx="35">
                  <c:v>862</c:v>
                </c:pt>
                <c:pt idx="36">
                  <c:v>882</c:v>
                </c:pt>
                <c:pt idx="37">
                  <c:v>902</c:v>
                </c:pt>
                <c:pt idx="38">
                  <c:v>918</c:v>
                </c:pt>
                <c:pt idx="39">
                  <c:v>910</c:v>
                </c:pt>
                <c:pt idx="40">
                  <c:v>942</c:v>
                </c:pt>
                <c:pt idx="41">
                  <c:v>971</c:v>
                </c:pt>
                <c:pt idx="42">
                  <c:v>1007</c:v>
                </c:pt>
                <c:pt idx="43">
                  <c:v>1003</c:v>
                </c:pt>
                <c:pt idx="44">
                  <c:v>1039</c:v>
                </c:pt>
                <c:pt idx="45">
                  <c:v>1063</c:v>
                </c:pt>
                <c:pt idx="46">
                  <c:v>1103</c:v>
                </c:pt>
                <c:pt idx="47">
                  <c:v>1063</c:v>
                </c:pt>
                <c:pt idx="48">
                  <c:v>1135</c:v>
                </c:pt>
                <c:pt idx="49">
                  <c:v>1168</c:v>
                </c:pt>
                <c:pt idx="50">
                  <c:v>1192</c:v>
                </c:pt>
                <c:pt idx="51">
                  <c:v>1160</c:v>
                </c:pt>
                <c:pt idx="52">
                  <c:v>1208</c:v>
                </c:pt>
                <c:pt idx="53">
                  <c:v>1200</c:v>
                </c:pt>
                <c:pt idx="54">
                  <c:v>1289</c:v>
                </c:pt>
                <c:pt idx="55">
                  <c:v>1313</c:v>
                </c:pt>
                <c:pt idx="56">
                  <c:v>1337</c:v>
                </c:pt>
                <c:pt idx="57">
                  <c:v>1353</c:v>
                </c:pt>
                <c:pt idx="58">
                  <c:v>1386</c:v>
                </c:pt>
                <c:pt idx="59">
                  <c:v>1410</c:v>
                </c:pt>
                <c:pt idx="60">
                  <c:v>1443</c:v>
                </c:pt>
                <c:pt idx="61">
                  <c:v>1459</c:v>
                </c:pt>
                <c:pt idx="62">
                  <c:v>1491</c:v>
                </c:pt>
                <c:pt idx="63">
                  <c:v>1516</c:v>
                </c:pt>
                <c:pt idx="64">
                  <c:v>1540</c:v>
                </c:pt>
                <c:pt idx="65">
                  <c:v>1573</c:v>
                </c:pt>
                <c:pt idx="66">
                  <c:v>1605</c:v>
                </c:pt>
                <c:pt idx="67">
                  <c:v>1630</c:v>
                </c:pt>
                <c:pt idx="68">
                  <c:v>1654</c:v>
                </c:pt>
                <c:pt idx="69">
                  <c:v>1695</c:v>
                </c:pt>
                <c:pt idx="70">
                  <c:v>1712</c:v>
                </c:pt>
                <c:pt idx="71">
                  <c:v>1752</c:v>
                </c:pt>
                <c:pt idx="72">
                  <c:v>1769</c:v>
                </c:pt>
                <c:pt idx="73">
                  <c:v>1793</c:v>
                </c:pt>
                <c:pt idx="74">
                  <c:v>1826</c:v>
                </c:pt>
                <c:pt idx="75">
                  <c:v>1524</c:v>
                </c:pt>
                <c:pt idx="76">
                  <c:v>1524</c:v>
                </c:pt>
                <c:pt idx="77">
                  <c:v>1605</c:v>
                </c:pt>
                <c:pt idx="78">
                  <c:v>1622</c:v>
                </c:pt>
                <c:pt idx="79">
                  <c:v>1654</c:v>
                </c:pt>
                <c:pt idx="80">
                  <c:v>1687</c:v>
                </c:pt>
                <c:pt idx="81">
                  <c:v>1630</c:v>
                </c:pt>
                <c:pt idx="82">
                  <c:v>1728</c:v>
                </c:pt>
                <c:pt idx="83">
                  <c:v>1687</c:v>
                </c:pt>
                <c:pt idx="84">
                  <c:v>1679</c:v>
                </c:pt>
                <c:pt idx="85">
                  <c:v>1712</c:v>
                </c:pt>
                <c:pt idx="86">
                  <c:v>1777</c:v>
                </c:pt>
                <c:pt idx="87">
                  <c:v>1826</c:v>
                </c:pt>
                <c:pt idx="88">
                  <c:v>1892</c:v>
                </c:pt>
                <c:pt idx="89">
                  <c:v>1966</c:v>
                </c:pt>
                <c:pt idx="90" formatCode="0">
                  <c:v>1056.4559999999999</c:v>
                </c:pt>
                <c:pt idx="91">
                  <c:v>1047</c:v>
                </c:pt>
                <c:pt idx="92">
                  <c:v>1063</c:v>
                </c:pt>
                <c:pt idx="93">
                  <c:v>995</c:v>
                </c:pt>
                <c:pt idx="94">
                  <c:v>1003</c:v>
                </c:pt>
                <c:pt idx="95">
                  <c:v>983</c:v>
                </c:pt>
                <c:pt idx="96">
                  <c:v>995</c:v>
                </c:pt>
                <c:pt idx="97">
                  <c:v>1015</c:v>
                </c:pt>
                <c:pt idx="98">
                  <c:v>1015</c:v>
                </c:pt>
                <c:pt idx="99">
                  <c:v>1184</c:v>
                </c:pt>
                <c:pt idx="100">
                  <c:v>1200</c:v>
                </c:pt>
                <c:pt idx="101">
                  <c:v>1176</c:v>
                </c:pt>
                <c:pt idx="102">
                  <c:v>1216</c:v>
                </c:pt>
                <c:pt idx="103">
                  <c:v>1176</c:v>
                </c:pt>
                <c:pt idx="104">
                  <c:v>1256</c:v>
                </c:pt>
                <c:pt idx="105">
                  <c:v>1273</c:v>
                </c:pt>
                <c:pt idx="106">
                  <c:v>1135</c:v>
                </c:pt>
                <c:pt idx="107">
                  <c:v>1264</c:v>
                </c:pt>
                <c:pt idx="108">
                  <c:v>1168</c:v>
                </c:pt>
                <c:pt idx="109">
                  <c:v>1337</c:v>
                </c:pt>
                <c:pt idx="110">
                  <c:v>1362</c:v>
                </c:pt>
                <c:pt idx="111">
                  <c:v>1362</c:v>
                </c:pt>
                <c:pt idx="112">
                  <c:v>1370</c:v>
                </c:pt>
                <c:pt idx="113">
                  <c:v>1386</c:v>
                </c:pt>
                <c:pt idx="114">
                  <c:v>1402</c:v>
                </c:pt>
                <c:pt idx="115">
                  <c:v>1418</c:v>
                </c:pt>
                <c:pt idx="116">
                  <c:v>1256</c:v>
                </c:pt>
                <c:pt idx="117">
                  <c:v>1451</c:v>
                </c:pt>
                <c:pt idx="118">
                  <c:v>1459</c:v>
                </c:pt>
                <c:pt idx="119">
                  <c:v>1451</c:v>
                </c:pt>
                <c:pt idx="120">
                  <c:v>1119</c:v>
                </c:pt>
                <c:pt idx="121">
                  <c:v>1151</c:v>
                </c:pt>
                <c:pt idx="122">
                  <c:v>1232</c:v>
                </c:pt>
                <c:pt idx="123">
                  <c:v>1248</c:v>
                </c:pt>
                <c:pt idx="124">
                  <c:v>1256</c:v>
                </c:pt>
                <c:pt idx="125">
                  <c:v>1273</c:v>
                </c:pt>
                <c:pt idx="126">
                  <c:v>1273</c:v>
                </c:pt>
                <c:pt idx="127">
                  <c:v>1273</c:v>
                </c:pt>
                <c:pt idx="128">
                  <c:v>1281</c:v>
                </c:pt>
                <c:pt idx="129">
                  <c:v>1273</c:v>
                </c:pt>
                <c:pt idx="130">
                  <c:v>1305</c:v>
                </c:pt>
                <c:pt idx="131">
                  <c:v>1313</c:v>
                </c:pt>
                <c:pt idx="132">
                  <c:v>1329</c:v>
                </c:pt>
                <c:pt idx="133">
                  <c:v>1345</c:v>
                </c:pt>
                <c:pt idx="134">
                  <c:v>1353</c:v>
                </c:pt>
                <c:pt idx="135">
                  <c:v>1313</c:v>
                </c:pt>
                <c:pt idx="136">
                  <c:v>1345</c:v>
                </c:pt>
                <c:pt idx="137">
                  <c:v>1297</c:v>
                </c:pt>
                <c:pt idx="138">
                  <c:v>1378</c:v>
                </c:pt>
                <c:pt idx="139">
                  <c:v>1394</c:v>
                </c:pt>
                <c:pt idx="140">
                  <c:v>1402</c:v>
                </c:pt>
                <c:pt idx="141">
                  <c:v>1410</c:v>
                </c:pt>
                <c:pt idx="142">
                  <c:v>1410</c:v>
                </c:pt>
                <c:pt idx="143">
                  <c:v>1426</c:v>
                </c:pt>
                <c:pt idx="144">
                  <c:v>1435</c:v>
                </c:pt>
                <c:pt idx="145">
                  <c:v>1475</c:v>
                </c:pt>
                <c:pt idx="146">
                  <c:v>1451</c:v>
                </c:pt>
                <c:pt idx="147">
                  <c:v>1483</c:v>
                </c:pt>
                <c:pt idx="148">
                  <c:v>1508</c:v>
                </c:pt>
                <c:pt idx="149">
                  <c:v>1337</c:v>
                </c:pt>
                <c:pt idx="150">
                  <c:v>1337</c:v>
                </c:pt>
                <c:pt idx="151">
                  <c:v>1345</c:v>
                </c:pt>
                <c:pt idx="152" formatCode="0">
                  <c:v>1300.90597379424</c:v>
                </c:pt>
                <c:pt idx="153">
                  <c:v>1345</c:v>
                </c:pt>
                <c:pt idx="154">
                  <c:v>1394</c:v>
                </c:pt>
                <c:pt idx="155">
                  <c:v>1386</c:v>
                </c:pt>
                <c:pt idx="156">
                  <c:v>1418</c:v>
                </c:pt>
                <c:pt idx="157">
                  <c:v>1435</c:v>
                </c:pt>
                <c:pt idx="158">
                  <c:v>1467</c:v>
                </c:pt>
                <c:pt idx="159">
                  <c:v>1443</c:v>
                </c:pt>
                <c:pt idx="160">
                  <c:v>1500</c:v>
                </c:pt>
                <c:pt idx="161">
                  <c:v>1508</c:v>
                </c:pt>
                <c:pt idx="162">
                  <c:v>1483</c:v>
                </c:pt>
                <c:pt idx="163">
                  <c:v>1532</c:v>
                </c:pt>
                <c:pt idx="164">
                  <c:v>1491</c:v>
                </c:pt>
                <c:pt idx="165">
                  <c:v>1532</c:v>
                </c:pt>
                <c:pt idx="166" formatCode="0">
                  <c:v>1352.9151999999999</c:v>
                </c:pt>
                <c:pt idx="167" formatCode="0">
                  <c:v>1352.9151999999999</c:v>
                </c:pt>
                <c:pt idx="168" formatCode="0">
                  <c:v>1367.9744000000001</c:v>
                </c:pt>
                <c:pt idx="169" formatCode="0">
                  <c:v>1367.9744000000001</c:v>
                </c:pt>
                <c:pt idx="170" formatCode="0">
                  <c:v>1352.9151999999999</c:v>
                </c:pt>
                <c:pt idx="171" formatCode="0">
                  <c:v>1360.4448</c:v>
                </c:pt>
                <c:pt idx="172">
                  <c:v>1467</c:v>
                </c:pt>
                <c:pt idx="173">
                  <c:v>1386</c:v>
                </c:pt>
                <c:pt idx="174">
                  <c:v>1345</c:v>
                </c:pt>
                <c:pt idx="175">
                  <c:v>1313</c:v>
                </c:pt>
                <c:pt idx="176">
                  <c:v>1475</c:v>
                </c:pt>
                <c:pt idx="177">
                  <c:v>1557</c:v>
                </c:pt>
                <c:pt idx="178">
                  <c:v>1630</c:v>
                </c:pt>
                <c:pt idx="179">
                  <c:v>1548</c:v>
                </c:pt>
                <c:pt idx="180">
                  <c:v>1622</c:v>
                </c:pt>
                <c:pt idx="181">
                  <c:v>1508</c:v>
                </c:pt>
                <c:pt idx="182">
                  <c:v>1491</c:v>
                </c:pt>
                <c:pt idx="183">
                  <c:v>1548</c:v>
                </c:pt>
                <c:pt idx="184">
                  <c:v>1663</c:v>
                </c:pt>
                <c:pt idx="185">
                  <c:v>1663</c:v>
                </c:pt>
                <c:pt idx="186">
                  <c:v>1728</c:v>
                </c:pt>
                <c:pt idx="187">
                  <c:v>1638</c:v>
                </c:pt>
                <c:pt idx="188">
                  <c:v>1695</c:v>
                </c:pt>
                <c:pt idx="189">
                  <c:v>1654</c:v>
                </c:pt>
                <c:pt idx="190">
                  <c:v>1581</c:v>
                </c:pt>
                <c:pt idx="191">
                  <c:v>1695</c:v>
                </c:pt>
                <c:pt idx="192">
                  <c:v>1761</c:v>
                </c:pt>
                <c:pt idx="193">
                  <c:v>1581</c:v>
                </c:pt>
                <c:pt idx="194">
                  <c:v>1646</c:v>
                </c:pt>
                <c:pt idx="195">
                  <c:v>1695</c:v>
                </c:pt>
                <c:pt idx="196">
                  <c:v>1695</c:v>
                </c:pt>
                <c:pt idx="197">
                  <c:v>1728</c:v>
                </c:pt>
                <c:pt idx="198">
                  <c:v>1679</c:v>
                </c:pt>
                <c:pt idx="199">
                  <c:v>1720</c:v>
                </c:pt>
                <c:pt idx="200">
                  <c:v>1679</c:v>
                </c:pt>
                <c:pt idx="201">
                  <c:v>1834</c:v>
                </c:pt>
                <c:pt idx="202">
                  <c:v>1712</c:v>
                </c:pt>
                <c:pt idx="203">
                  <c:v>1884</c:v>
                </c:pt>
                <c:pt idx="204">
                  <c:v>1793</c:v>
                </c:pt>
                <c:pt idx="205">
                  <c:v>1859</c:v>
                </c:pt>
                <c:pt idx="206">
                  <c:v>1752</c:v>
                </c:pt>
                <c:pt idx="207">
                  <c:v>1785</c:v>
                </c:pt>
                <c:pt idx="208">
                  <c:v>1974</c:v>
                </c:pt>
                <c:pt idx="209">
                  <c:v>2032</c:v>
                </c:pt>
                <c:pt idx="210">
                  <c:v>2040</c:v>
                </c:pt>
                <c:pt idx="211" formatCode="0">
                  <c:v>1409.3592000000001</c:v>
                </c:pt>
                <c:pt idx="212">
                  <c:v>1305</c:v>
                </c:pt>
                <c:pt idx="213">
                  <c:v>1394</c:v>
                </c:pt>
                <c:pt idx="214">
                  <c:v>1353</c:v>
                </c:pt>
                <c:pt idx="215">
                  <c:v>1208</c:v>
                </c:pt>
                <c:pt idx="216">
                  <c:v>1192</c:v>
                </c:pt>
                <c:pt idx="217">
                  <c:v>1216</c:v>
                </c:pt>
                <c:pt idx="218">
                  <c:v>1216</c:v>
                </c:pt>
                <c:pt idx="219">
                  <c:v>1103</c:v>
                </c:pt>
                <c:pt idx="220">
                  <c:v>1031</c:v>
                </c:pt>
                <c:pt idx="221">
                  <c:v>1313</c:v>
                </c:pt>
                <c:pt idx="222">
                  <c:v>954</c:v>
                </c:pt>
                <c:pt idx="223">
                  <c:v>822</c:v>
                </c:pt>
                <c:pt idx="224">
                  <c:v>838</c:v>
                </c:pt>
                <c:pt idx="225">
                  <c:v>963</c:v>
                </c:pt>
                <c:pt idx="226">
                  <c:v>1232</c:v>
                </c:pt>
                <c:pt idx="227">
                  <c:v>898</c:v>
                </c:pt>
                <c:pt idx="228">
                  <c:v>1240</c:v>
                </c:pt>
                <c:pt idx="229">
                  <c:v>1224</c:v>
                </c:pt>
                <c:pt idx="230">
                  <c:v>830</c:v>
                </c:pt>
                <c:pt idx="231">
                  <c:v>755</c:v>
                </c:pt>
                <c:pt idx="232">
                  <c:v>659</c:v>
                </c:pt>
                <c:pt idx="233">
                  <c:v>675</c:v>
                </c:pt>
                <c:pt idx="234">
                  <c:v>971</c:v>
                </c:pt>
                <c:pt idx="235">
                  <c:v>794</c:v>
                </c:pt>
                <c:pt idx="236">
                  <c:v>862</c:v>
                </c:pt>
                <c:pt idx="237">
                  <c:v>1015</c:v>
                </c:pt>
                <c:pt idx="238">
                  <c:v>995</c:v>
                </c:pt>
                <c:pt idx="239">
                  <c:v>930</c:v>
                </c:pt>
                <c:pt idx="240">
                  <c:v>1695</c:v>
                </c:pt>
                <c:pt idx="241" formatCode="0">
                  <c:v>1643.58</c:v>
                </c:pt>
                <c:pt idx="242">
                  <c:v>1394</c:v>
                </c:pt>
                <c:pt idx="243">
                  <c:v>1508</c:v>
                </c:pt>
                <c:pt idx="244">
                  <c:v>1337</c:v>
                </c:pt>
                <c:pt idx="245">
                  <c:v>1483</c:v>
                </c:pt>
                <c:pt idx="246">
                  <c:v>1443</c:v>
                </c:pt>
                <c:pt idx="247">
                  <c:v>1443</c:v>
                </c:pt>
                <c:pt idx="248">
                  <c:v>1362</c:v>
                </c:pt>
                <c:pt idx="249">
                  <c:v>1184</c:v>
                </c:pt>
                <c:pt idx="250">
                  <c:v>1160</c:v>
                </c:pt>
                <c:pt idx="251">
                  <c:v>1208</c:v>
                </c:pt>
                <c:pt idx="252">
                  <c:v>1063</c:v>
                </c:pt>
                <c:pt idx="253">
                  <c:v>971</c:v>
                </c:pt>
                <c:pt idx="254">
                  <c:v>1184</c:v>
                </c:pt>
                <c:pt idx="255">
                  <c:v>1900</c:v>
                </c:pt>
                <c:pt idx="256">
                  <c:v>1785</c:v>
                </c:pt>
                <c:pt idx="257">
                  <c:v>1777</c:v>
                </c:pt>
                <c:pt idx="258">
                  <c:v>1500</c:v>
                </c:pt>
                <c:pt idx="259">
                  <c:v>1370</c:v>
                </c:pt>
                <c:pt idx="260">
                  <c:v>1508</c:v>
                </c:pt>
                <c:pt idx="261">
                  <c:v>1614</c:v>
                </c:pt>
                <c:pt idx="262">
                  <c:v>1297</c:v>
                </c:pt>
                <c:pt idx="263">
                  <c:v>1467</c:v>
                </c:pt>
                <c:pt idx="264">
                  <c:v>1345</c:v>
                </c:pt>
                <c:pt idx="265">
                  <c:v>1337</c:v>
                </c:pt>
                <c:pt idx="266">
                  <c:v>1240</c:v>
                </c:pt>
                <c:pt idx="267">
                  <c:v>1240</c:v>
                </c:pt>
                <c:pt idx="268">
                  <c:v>1135</c:v>
                </c:pt>
                <c:pt idx="269">
                  <c:v>1079</c:v>
                </c:pt>
                <c:pt idx="270">
                  <c:v>2122</c:v>
                </c:pt>
                <c:pt idx="271">
                  <c:v>2304</c:v>
                </c:pt>
                <c:pt idx="272">
                  <c:v>2106</c:v>
                </c:pt>
                <c:pt idx="273">
                  <c:v>2073</c:v>
                </c:pt>
                <c:pt idx="274">
                  <c:v>2056</c:v>
                </c:pt>
                <c:pt idx="275">
                  <c:v>1843</c:v>
                </c:pt>
                <c:pt idx="276">
                  <c:v>2048</c:v>
                </c:pt>
                <c:pt idx="277">
                  <c:v>2106</c:v>
                </c:pt>
                <c:pt idx="278">
                  <c:v>2015</c:v>
                </c:pt>
                <c:pt idx="279">
                  <c:v>1990</c:v>
                </c:pt>
                <c:pt idx="280">
                  <c:v>1925</c:v>
                </c:pt>
                <c:pt idx="281">
                  <c:v>1892</c:v>
                </c:pt>
                <c:pt idx="282">
                  <c:v>1966</c:v>
                </c:pt>
                <c:pt idx="283">
                  <c:v>1720</c:v>
                </c:pt>
                <c:pt idx="284">
                  <c:v>1671</c:v>
                </c:pt>
                <c:pt idx="285">
                  <c:v>2188</c:v>
                </c:pt>
                <c:pt idx="286" formatCode="0">
                  <c:v>1672.24</c:v>
                </c:pt>
                <c:pt idx="287">
                  <c:v>1321</c:v>
                </c:pt>
                <c:pt idx="288">
                  <c:v>1224</c:v>
                </c:pt>
                <c:pt idx="289">
                  <c:v>1386</c:v>
                </c:pt>
                <c:pt idx="290">
                  <c:v>1443</c:v>
                </c:pt>
                <c:pt idx="291">
                  <c:v>1321</c:v>
                </c:pt>
                <c:pt idx="292">
                  <c:v>1135</c:v>
                </c:pt>
                <c:pt idx="293">
                  <c:v>946</c:v>
                </c:pt>
                <c:pt idx="294">
                  <c:v>790</c:v>
                </c:pt>
                <c:pt idx="295">
                  <c:v>755</c:v>
                </c:pt>
                <c:pt idx="296">
                  <c:v>735</c:v>
                </c:pt>
                <c:pt idx="297">
                  <c:v>683</c:v>
                </c:pt>
                <c:pt idx="298">
                  <c:v>607</c:v>
                </c:pt>
                <c:pt idx="299">
                  <c:v>563</c:v>
                </c:pt>
                <c:pt idx="300">
                  <c:v>802</c:v>
                </c:pt>
                <c:pt idx="301">
                  <c:v>786</c:v>
                </c:pt>
                <c:pt idx="302">
                  <c:v>743</c:v>
                </c:pt>
                <c:pt idx="303">
                  <c:v>719</c:v>
                </c:pt>
                <c:pt idx="304">
                  <c:v>755</c:v>
                </c:pt>
                <c:pt idx="305">
                  <c:v>782</c:v>
                </c:pt>
                <c:pt idx="306">
                  <c:v>786</c:v>
                </c:pt>
                <c:pt idx="307">
                  <c:v>758</c:v>
                </c:pt>
                <c:pt idx="308">
                  <c:v>778</c:v>
                </c:pt>
                <c:pt idx="309">
                  <c:v>778</c:v>
                </c:pt>
                <c:pt idx="310">
                  <c:v>707</c:v>
                </c:pt>
                <c:pt idx="311">
                  <c:v>615</c:v>
                </c:pt>
                <c:pt idx="312">
                  <c:v>556</c:v>
                </c:pt>
                <c:pt idx="313">
                  <c:v>552</c:v>
                </c:pt>
                <c:pt idx="314">
                  <c:v>536</c:v>
                </c:pt>
                <c:pt idx="315">
                  <c:v>466</c:v>
                </c:pt>
                <c:pt idx="316">
                  <c:v>371</c:v>
                </c:pt>
                <c:pt idx="317">
                  <c:v>360</c:v>
                </c:pt>
                <c:pt idx="318">
                  <c:v>356</c:v>
                </c:pt>
                <c:pt idx="319">
                  <c:v>296</c:v>
                </c:pt>
                <c:pt idx="320">
                  <c:v>229</c:v>
                </c:pt>
                <c:pt idx="321">
                  <c:v>215</c:v>
                </c:pt>
                <c:pt idx="322">
                  <c:v>261</c:v>
                </c:pt>
                <c:pt idx="323">
                  <c:v>314</c:v>
                </c:pt>
                <c:pt idx="324">
                  <c:v>296</c:v>
                </c:pt>
                <c:pt idx="325">
                  <c:v>263</c:v>
                </c:pt>
                <c:pt idx="326">
                  <c:v>230</c:v>
                </c:pt>
                <c:pt idx="327">
                  <c:v>202</c:v>
                </c:pt>
                <c:pt idx="328">
                  <c:v>175</c:v>
                </c:pt>
                <c:pt idx="329">
                  <c:v>153</c:v>
                </c:pt>
                <c:pt idx="330">
                  <c:v>131</c:v>
                </c:pt>
                <c:pt idx="331">
                  <c:v>115</c:v>
                </c:pt>
                <c:pt idx="332">
                  <c:v>102</c:v>
                </c:pt>
                <c:pt idx="333">
                  <c:v>91</c:v>
                </c:pt>
                <c:pt idx="33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AE-4F8F-A545-2710D511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illumination (lx)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百叶角度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'9.30处理 (2)'!$C$11:$C$341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F-4854-B691-5C3E4C10B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37328"/>
        <c:crosses val="autoZero"/>
        <c:crossBetween val="midCat"/>
      </c:valAx>
      <c:valAx>
        <c:axId val="734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遮阳高度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'9.30处理 (2)'!$D$11:$D$341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50-419C-BFBF-25C43AE3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37328"/>
        <c:crosses val="autoZero"/>
        <c:crossBetween val="midCat"/>
      </c:valAx>
      <c:valAx>
        <c:axId val="734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3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window opening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(2)'!$E$11:$E$345</c:f>
              <c:numCache>
                <c:formatCode>General</c:formatCode>
                <c:ptCount val="33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4-49F1-9223-87A34B182555}"/>
            </c:ext>
          </c:extLst>
        </c:ser>
        <c:ser>
          <c:idx val="2"/>
          <c:order val="1"/>
          <c:tx>
            <c:v>blind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(2)'!$C$11:$C$345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4-49F1-9223-87A34B18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scatterChart>
        <c:scatterStyle val="smoothMarker"/>
        <c:varyColors val="0"/>
        <c:ser>
          <c:idx val="0"/>
          <c:order val="2"/>
          <c:tx>
            <c:v>blind height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(2)'!$D$11:$D$345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4-49F1-9223-87A34B182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0992"/>
        <c:axId val="678048496"/>
      </c:scatterChart>
      <c:valAx>
        <c:axId val="734634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angle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634832"/>
        <c:crosses val="autoZero"/>
        <c:crossBetween val="midCat"/>
      </c:valAx>
      <c:valAx>
        <c:axId val="678048496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height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8050992"/>
        <c:crosses val="max"/>
        <c:crossBetween val="midCat"/>
      </c:valAx>
      <c:valAx>
        <c:axId val="67805099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6780484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'9.30处理 (2)'!$W$1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(2)'!$B$11:$B$347</c:f>
              <c:numCache>
                <c:formatCode>h:mm:ss</c:formatCode>
                <c:ptCount val="337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(2)'!$W$11:$W$347</c:f>
              <c:numCache>
                <c:formatCode>General</c:formatCode>
                <c:ptCount val="337"/>
                <c:pt idx="0">
                  <c:v>29.717117623839805</c:v>
                </c:pt>
                <c:pt idx="1">
                  <c:v>31.517117623839802</c:v>
                </c:pt>
                <c:pt idx="2">
                  <c:v>28.9171176238398</c:v>
                </c:pt>
                <c:pt idx="3">
                  <c:v>29.817117623839799</c:v>
                </c:pt>
                <c:pt idx="4">
                  <c:v>30.217117623839805</c:v>
                </c:pt>
                <c:pt idx="5">
                  <c:v>38.117117623839803</c:v>
                </c:pt>
                <c:pt idx="6">
                  <c:v>29.117117623839803</c:v>
                </c:pt>
                <c:pt idx="7">
                  <c:v>30.217117623839805</c:v>
                </c:pt>
                <c:pt idx="8">
                  <c:v>28.517117623839802</c:v>
                </c:pt>
                <c:pt idx="9">
                  <c:v>30.017117623839802</c:v>
                </c:pt>
                <c:pt idx="10">
                  <c:v>31.4171176238398</c:v>
                </c:pt>
                <c:pt idx="11">
                  <c:v>29.017117623839802</c:v>
                </c:pt>
                <c:pt idx="12">
                  <c:v>28.4171176238398</c:v>
                </c:pt>
                <c:pt idx="13">
                  <c:v>28.717117623839805</c:v>
                </c:pt>
                <c:pt idx="14">
                  <c:v>30.217117623839805</c:v>
                </c:pt>
                <c:pt idx="15">
                  <c:v>31.9171176238398</c:v>
                </c:pt>
                <c:pt idx="16">
                  <c:v>28.4171176238398</c:v>
                </c:pt>
                <c:pt idx="17">
                  <c:v>31.717117623839805</c:v>
                </c:pt>
                <c:pt idx="18">
                  <c:v>30.317117623839799</c:v>
                </c:pt>
                <c:pt idx="19">
                  <c:v>30.017117623839802</c:v>
                </c:pt>
                <c:pt idx="20">
                  <c:v>29.517117623839802</c:v>
                </c:pt>
                <c:pt idx="21">
                  <c:v>30.817117623839799</c:v>
                </c:pt>
                <c:pt idx="22">
                  <c:v>29.517117623839802</c:v>
                </c:pt>
                <c:pt idx="23">
                  <c:v>29.817117623839799</c:v>
                </c:pt>
                <c:pt idx="24">
                  <c:v>29.117117623839803</c:v>
                </c:pt>
                <c:pt idx="25">
                  <c:v>31.117117623839803</c:v>
                </c:pt>
                <c:pt idx="26">
                  <c:v>31.117117623839803</c:v>
                </c:pt>
                <c:pt idx="27">
                  <c:v>31.117117623839803</c:v>
                </c:pt>
                <c:pt idx="28">
                  <c:v>29.817117623839799</c:v>
                </c:pt>
                <c:pt idx="29">
                  <c:v>30.4171176238398</c:v>
                </c:pt>
                <c:pt idx="30">
                  <c:v>25.836008100408499</c:v>
                </c:pt>
                <c:pt idx="31">
                  <c:v>26.036008100408502</c:v>
                </c:pt>
                <c:pt idx="32">
                  <c:v>25.036008100408502</c:v>
                </c:pt>
                <c:pt idx="33">
                  <c:v>23.736008100408505</c:v>
                </c:pt>
                <c:pt idx="34">
                  <c:v>24.736008100408505</c:v>
                </c:pt>
                <c:pt idx="35">
                  <c:v>24.736008100408505</c:v>
                </c:pt>
                <c:pt idx="36">
                  <c:v>24.836008100408499</c:v>
                </c:pt>
                <c:pt idx="37">
                  <c:v>22.036008100408502</c:v>
                </c:pt>
                <c:pt idx="38">
                  <c:v>23.9360081004085</c:v>
                </c:pt>
                <c:pt idx="39">
                  <c:v>24.736008100408505</c:v>
                </c:pt>
                <c:pt idx="40">
                  <c:v>23.736008100408505</c:v>
                </c:pt>
                <c:pt idx="41">
                  <c:v>23.736008100408505</c:v>
                </c:pt>
                <c:pt idx="42">
                  <c:v>32.9360081004085</c:v>
                </c:pt>
                <c:pt idx="43">
                  <c:v>23.536008100408502</c:v>
                </c:pt>
                <c:pt idx="44">
                  <c:v>26.236008100408505</c:v>
                </c:pt>
                <c:pt idx="45">
                  <c:v>25.336008100408499</c:v>
                </c:pt>
                <c:pt idx="46">
                  <c:v>23.4360081004085</c:v>
                </c:pt>
                <c:pt idx="47">
                  <c:v>25.036008100408502</c:v>
                </c:pt>
                <c:pt idx="48">
                  <c:v>23.336008100408499</c:v>
                </c:pt>
                <c:pt idx="49">
                  <c:v>23.236008100408505</c:v>
                </c:pt>
                <c:pt idx="50">
                  <c:v>23.4360081004085</c:v>
                </c:pt>
                <c:pt idx="51">
                  <c:v>22.9360081004085</c:v>
                </c:pt>
                <c:pt idx="52">
                  <c:v>22.4360081004085</c:v>
                </c:pt>
                <c:pt idx="53">
                  <c:v>24.9360081004085</c:v>
                </c:pt>
                <c:pt idx="54">
                  <c:v>24.236008100408505</c:v>
                </c:pt>
                <c:pt idx="55">
                  <c:v>28.536008100408502</c:v>
                </c:pt>
                <c:pt idx="56">
                  <c:v>24.636008100408503</c:v>
                </c:pt>
                <c:pt idx="57">
                  <c:v>25.9360081004085</c:v>
                </c:pt>
                <c:pt idx="58">
                  <c:v>22.536008100408502</c:v>
                </c:pt>
                <c:pt idx="59">
                  <c:v>23.236008100408505</c:v>
                </c:pt>
                <c:pt idx="60">
                  <c:v>22.9360081004085</c:v>
                </c:pt>
                <c:pt idx="61">
                  <c:v>24.236008100408505</c:v>
                </c:pt>
                <c:pt idx="62">
                  <c:v>23.736008100408505</c:v>
                </c:pt>
                <c:pt idx="63">
                  <c:v>24.836008100408499</c:v>
                </c:pt>
                <c:pt idx="64">
                  <c:v>26.9360081004085</c:v>
                </c:pt>
                <c:pt idx="65">
                  <c:v>27.136008100408503</c:v>
                </c:pt>
                <c:pt idx="66">
                  <c:v>24.036008100408502</c:v>
                </c:pt>
                <c:pt idx="67">
                  <c:v>25.736008100408505</c:v>
                </c:pt>
                <c:pt idx="68">
                  <c:v>24.136008100408503</c:v>
                </c:pt>
                <c:pt idx="69">
                  <c:v>24.036008100408502</c:v>
                </c:pt>
                <c:pt idx="70">
                  <c:v>28.536008100408502</c:v>
                </c:pt>
                <c:pt idx="71">
                  <c:v>31.036008100408502</c:v>
                </c:pt>
                <c:pt idx="72">
                  <c:v>23.636008100408503</c:v>
                </c:pt>
                <c:pt idx="73">
                  <c:v>23.836008100408499</c:v>
                </c:pt>
                <c:pt idx="74">
                  <c:v>27.8261797249422</c:v>
                </c:pt>
                <c:pt idx="75">
                  <c:v>19.926179724942202</c:v>
                </c:pt>
                <c:pt idx="76">
                  <c:v>20.626179724942197</c:v>
                </c:pt>
                <c:pt idx="77">
                  <c:v>19.626179724942197</c:v>
                </c:pt>
                <c:pt idx="78">
                  <c:v>36.426179724942202</c:v>
                </c:pt>
                <c:pt idx="79">
                  <c:v>20.426179724942202</c:v>
                </c:pt>
                <c:pt idx="80">
                  <c:v>23.026179724942196</c:v>
                </c:pt>
                <c:pt idx="81">
                  <c:v>19.926179724942202</c:v>
                </c:pt>
                <c:pt idx="82">
                  <c:v>21.126179724942197</c:v>
                </c:pt>
                <c:pt idx="83">
                  <c:v>23.626179724942197</c:v>
                </c:pt>
                <c:pt idx="84">
                  <c:v>24.226179724942199</c:v>
                </c:pt>
                <c:pt idx="85">
                  <c:v>27.526179724942196</c:v>
                </c:pt>
                <c:pt idx="86">
                  <c:v>21.726179724942199</c:v>
                </c:pt>
                <c:pt idx="87">
                  <c:v>22.426179724942202</c:v>
                </c:pt>
                <c:pt idx="88">
                  <c:v>20.8261797249422</c:v>
                </c:pt>
                <c:pt idx="89">
                  <c:v>22.926179724942202</c:v>
                </c:pt>
                <c:pt idx="90">
                  <c:v>22.926179724942202</c:v>
                </c:pt>
                <c:pt idx="91">
                  <c:v>22.026179724942196</c:v>
                </c:pt>
                <c:pt idx="92">
                  <c:v>23.026179724942196</c:v>
                </c:pt>
                <c:pt idx="93">
                  <c:v>22.026179724942196</c:v>
                </c:pt>
                <c:pt idx="94">
                  <c:v>21.426179724942202</c:v>
                </c:pt>
                <c:pt idx="95">
                  <c:v>23.626179724942197</c:v>
                </c:pt>
                <c:pt idx="96">
                  <c:v>20.3261797249422</c:v>
                </c:pt>
                <c:pt idx="97">
                  <c:v>19.126179724942197</c:v>
                </c:pt>
                <c:pt idx="98">
                  <c:v>20.526179724942196</c:v>
                </c:pt>
                <c:pt idx="99">
                  <c:v>27.626179724942197</c:v>
                </c:pt>
                <c:pt idx="100">
                  <c:v>21.3261797249422</c:v>
                </c:pt>
                <c:pt idx="101">
                  <c:v>28.426179724942202</c:v>
                </c:pt>
                <c:pt idx="102">
                  <c:v>20.526179724942196</c:v>
                </c:pt>
                <c:pt idx="103">
                  <c:v>22.526179724942196</c:v>
                </c:pt>
                <c:pt idx="104">
                  <c:v>23.426179724942202</c:v>
                </c:pt>
                <c:pt idx="105">
                  <c:v>22.926179724942202</c:v>
                </c:pt>
                <c:pt idx="106">
                  <c:v>20.426179724942202</c:v>
                </c:pt>
                <c:pt idx="107">
                  <c:v>20.3261797249422</c:v>
                </c:pt>
                <c:pt idx="108">
                  <c:v>21.126179724942197</c:v>
                </c:pt>
                <c:pt idx="109">
                  <c:v>19.926179724942202</c:v>
                </c:pt>
                <c:pt idx="110">
                  <c:v>19.026179724942196</c:v>
                </c:pt>
                <c:pt idx="111">
                  <c:v>20.626179724942197</c:v>
                </c:pt>
                <c:pt idx="112">
                  <c:v>21.026179724942196</c:v>
                </c:pt>
                <c:pt idx="113">
                  <c:v>21.526179724942196</c:v>
                </c:pt>
                <c:pt idx="114">
                  <c:v>22.926179724942202</c:v>
                </c:pt>
                <c:pt idx="115">
                  <c:v>21.626179724942197</c:v>
                </c:pt>
                <c:pt idx="116">
                  <c:v>21.026179724942196</c:v>
                </c:pt>
                <c:pt idx="117">
                  <c:v>19.8261797249422</c:v>
                </c:pt>
                <c:pt idx="118">
                  <c:v>21.3261797249422</c:v>
                </c:pt>
                <c:pt idx="119">
                  <c:v>21.928652041044799</c:v>
                </c:pt>
                <c:pt idx="120">
                  <c:v>22.228652041044803</c:v>
                </c:pt>
                <c:pt idx="121">
                  <c:v>22.828652041044798</c:v>
                </c:pt>
                <c:pt idx="122">
                  <c:v>24.528652041044801</c:v>
                </c:pt>
                <c:pt idx="123">
                  <c:v>22.628652041044802</c:v>
                </c:pt>
                <c:pt idx="124">
                  <c:v>30.928652041044799</c:v>
                </c:pt>
                <c:pt idx="125">
                  <c:v>22.528652041044801</c:v>
                </c:pt>
                <c:pt idx="126">
                  <c:v>24.328652041044798</c:v>
                </c:pt>
                <c:pt idx="127">
                  <c:v>21.328652041044798</c:v>
                </c:pt>
                <c:pt idx="128">
                  <c:v>22.528652041044801</c:v>
                </c:pt>
                <c:pt idx="129">
                  <c:v>22.828652041044798</c:v>
                </c:pt>
                <c:pt idx="130">
                  <c:v>24.528652041044801</c:v>
                </c:pt>
                <c:pt idx="131">
                  <c:v>22.228652041044803</c:v>
                </c:pt>
                <c:pt idx="132">
                  <c:v>23.328652041044798</c:v>
                </c:pt>
                <c:pt idx="133">
                  <c:v>23.128652041044802</c:v>
                </c:pt>
                <c:pt idx="134">
                  <c:v>24.228652041044803</c:v>
                </c:pt>
                <c:pt idx="135">
                  <c:v>23.428652041044799</c:v>
                </c:pt>
                <c:pt idx="136">
                  <c:v>23.728652041044803</c:v>
                </c:pt>
                <c:pt idx="137">
                  <c:v>23.928652041044799</c:v>
                </c:pt>
                <c:pt idx="138">
                  <c:v>22.328652041044798</c:v>
                </c:pt>
                <c:pt idx="139">
                  <c:v>22.228652041044803</c:v>
                </c:pt>
                <c:pt idx="140">
                  <c:v>22.728652041044803</c:v>
                </c:pt>
                <c:pt idx="141">
                  <c:v>21.428652041044799</c:v>
                </c:pt>
                <c:pt idx="142">
                  <c:v>21.928652041044799</c:v>
                </c:pt>
                <c:pt idx="143">
                  <c:v>22.628652041044802</c:v>
                </c:pt>
                <c:pt idx="144">
                  <c:v>21.928652041044799</c:v>
                </c:pt>
                <c:pt idx="145">
                  <c:v>23.228652041044803</c:v>
                </c:pt>
                <c:pt idx="146">
                  <c:v>22.128652041044802</c:v>
                </c:pt>
                <c:pt idx="147">
                  <c:v>22.928652041044799</c:v>
                </c:pt>
                <c:pt idx="148">
                  <c:v>27.228652041044803</c:v>
                </c:pt>
                <c:pt idx="149">
                  <c:v>27.528652041044801</c:v>
                </c:pt>
                <c:pt idx="150">
                  <c:v>28.328652041044798</c:v>
                </c:pt>
                <c:pt idx="151">
                  <c:v>24.828652041044798</c:v>
                </c:pt>
                <c:pt idx="152">
                  <c:v>21.428652041044799</c:v>
                </c:pt>
                <c:pt idx="153">
                  <c:v>22.528652041044801</c:v>
                </c:pt>
                <c:pt idx="154">
                  <c:v>24.328652041044798</c:v>
                </c:pt>
                <c:pt idx="155">
                  <c:v>22.128652041044802</c:v>
                </c:pt>
                <c:pt idx="156">
                  <c:v>25.428652041044799</c:v>
                </c:pt>
                <c:pt idx="157">
                  <c:v>28.828652041044798</c:v>
                </c:pt>
                <c:pt idx="158">
                  <c:v>24.628652041044802</c:v>
                </c:pt>
                <c:pt idx="159">
                  <c:v>21.628652041044802</c:v>
                </c:pt>
                <c:pt idx="160">
                  <c:v>21.528652041044801</c:v>
                </c:pt>
                <c:pt idx="161">
                  <c:v>22.028652041044801</c:v>
                </c:pt>
                <c:pt idx="162">
                  <c:v>22.628652041044802</c:v>
                </c:pt>
                <c:pt idx="163">
                  <c:v>22.528652041044801</c:v>
                </c:pt>
                <c:pt idx="164">
                  <c:v>22.428652041044799</c:v>
                </c:pt>
                <c:pt idx="165">
                  <c:v>24.228652041044803</c:v>
                </c:pt>
                <c:pt idx="166">
                  <c:v>20.728652041044803</c:v>
                </c:pt>
                <c:pt idx="167">
                  <c:v>22.828652041044798</c:v>
                </c:pt>
                <c:pt idx="168">
                  <c:v>35.028652041044801</c:v>
                </c:pt>
                <c:pt idx="169">
                  <c:v>21.528652041044801</c:v>
                </c:pt>
                <c:pt idx="170">
                  <c:v>22.428652041044799</c:v>
                </c:pt>
                <c:pt idx="171">
                  <c:v>22.828652041044798</c:v>
                </c:pt>
                <c:pt idx="172">
                  <c:v>24.328652041044798</c:v>
                </c:pt>
                <c:pt idx="173">
                  <c:v>23.228652041044803</c:v>
                </c:pt>
                <c:pt idx="174">
                  <c:v>22.028652041044801</c:v>
                </c:pt>
                <c:pt idx="175">
                  <c:v>21.728652041044803</c:v>
                </c:pt>
                <c:pt idx="176">
                  <c:v>30.128652041044802</c:v>
                </c:pt>
                <c:pt idx="177">
                  <c:v>23.828652041044798</c:v>
                </c:pt>
                <c:pt idx="178">
                  <c:v>25.228652041044803</c:v>
                </c:pt>
                <c:pt idx="179">
                  <c:v>25.228652041044803</c:v>
                </c:pt>
                <c:pt idx="180">
                  <c:v>26.228652041044803</c:v>
                </c:pt>
                <c:pt idx="181">
                  <c:v>23.728652041044803</c:v>
                </c:pt>
                <c:pt idx="182">
                  <c:v>24.628652041044802</c:v>
                </c:pt>
                <c:pt idx="183">
                  <c:v>22.728652041044803</c:v>
                </c:pt>
                <c:pt idx="184">
                  <c:v>23.228652041044803</c:v>
                </c:pt>
                <c:pt idx="185">
                  <c:v>23.328652041044798</c:v>
                </c:pt>
                <c:pt idx="186">
                  <c:v>24.328652041044798</c:v>
                </c:pt>
                <c:pt idx="187">
                  <c:v>22.428652041044799</c:v>
                </c:pt>
                <c:pt idx="188">
                  <c:v>23.528652041044801</c:v>
                </c:pt>
                <c:pt idx="189">
                  <c:v>22.328652041044798</c:v>
                </c:pt>
                <c:pt idx="190">
                  <c:v>28.028652041044801</c:v>
                </c:pt>
                <c:pt idx="191">
                  <c:v>24.328652041044798</c:v>
                </c:pt>
                <c:pt idx="192">
                  <c:v>27.628652041044802</c:v>
                </c:pt>
                <c:pt idx="193">
                  <c:v>27.628652041044802</c:v>
                </c:pt>
                <c:pt idx="194">
                  <c:v>21.628652041044802</c:v>
                </c:pt>
                <c:pt idx="195">
                  <c:v>23.928652041044799</c:v>
                </c:pt>
                <c:pt idx="196">
                  <c:v>30.728652041044803</c:v>
                </c:pt>
                <c:pt idx="197">
                  <c:v>33.328652041044798</c:v>
                </c:pt>
                <c:pt idx="198">
                  <c:v>24.728652041044803</c:v>
                </c:pt>
                <c:pt idx="199">
                  <c:v>25.028652041044801</c:v>
                </c:pt>
                <c:pt idx="200">
                  <c:v>23.328652041044798</c:v>
                </c:pt>
                <c:pt idx="201">
                  <c:v>24.628652041044802</c:v>
                </c:pt>
                <c:pt idx="202">
                  <c:v>24.428652041044799</c:v>
                </c:pt>
                <c:pt idx="203">
                  <c:v>24.928652041044799</c:v>
                </c:pt>
                <c:pt idx="204">
                  <c:v>30.228652041044803</c:v>
                </c:pt>
                <c:pt idx="205">
                  <c:v>26.028652041044801</c:v>
                </c:pt>
                <c:pt idx="206">
                  <c:v>23.928652041044799</c:v>
                </c:pt>
                <c:pt idx="207">
                  <c:v>23.428652041044799</c:v>
                </c:pt>
                <c:pt idx="208">
                  <c:v>25.728652041044803</c:v>
                </c:pt>
                <c:pt idx="209">
                  <c:v>24.028652041044801</c:v>
                </c:pt>
                <c:pt idx="210">
                  <c:v>26.628652041044802</c:v>
                </c:pt>
                <c:pt idx="211">
                  <c:v>32.726179724942199</c:v>
                </c:pt>
                <c:pt idx="212">
                  <c:v>22.626179724942197</c:v>
                </c:pt>
                <c:pt idx="213">
                  <c:v>22.626179724942197</c:v>
                </c:pt>
                <c:pt idx="214">
                  <c:v>22.026179724942196</c:v>
                </c:pt>
                <c:pt idx="215">
                  <c:v>21.626179724942197</c:v>
                </c:pt>
                <c:pt idx="216">
                  <c:v>26.8261797249422</c:v>
                </c:pt>
                <c:pt idx="217">
                  <c:v>23.426179724942202</c:v>
                </c:pt>
                <c:pt idx="218">
                  <c:v>30.8261797249422</c:v>
                </c:pt>
                <c:pt idx="219">
                  <c:v>22.8261797249422</c:v>
                </c:pt>
                <c:pt idx="220">
                  <c:v>32.3261797249422</c:v>
                </c:pt>
                <c:pt idx="221">
                  <c:v>22.526179724942196</c:v>
                </c:pt>
                <c:pt idx="222">
                  <c:v>23.8261797249422</c:v>
                </c:pt>
                <c:pt idx="223">
                  <c:v>24.3261797249422</c:v>
                </c:pt>
                <c:pt idx="224">
                  <c:v>23.926179724942202</c:v>
                </c:pt>
                <c:pt idx="225">
                  <c:v>25.426179724942202</c:v>
                </c:pt>
                <c:pt idx="226">
                  <c:v>23.526179724942196</c:v>
                </c:pt>
                <c:pt idx="227">
                  <c:v>23.8261797249422</c:v>
                </c:pt>
                <c:pt idx="228">
                  <c:v>23.3261797249422</c:v>
                </c:pt>
                <c:pt idx="229">
                  <c:v>25.3261797249422</c:v>
                </c:pt>
                <c:pt idx="230">
                  <c:v>22.426179724942202</c:v>
                </c:pt>
                <c:pt idx="231">
                  <c:v>23.526179724942196</c:v>
                </c:pt>
                <c:pt idx="232">
                  <c:v>28.626179724942197</c:v>
                </c:pt>
                <c:pt idx="233">
                  <c:v>22.026179724942196</c:v>
                </c:pt>
                <c:pt idx="234">
                  <c:v>21.726179724942199</c:v>
                </c:pt>
                <c:pt idx="235">
                  <c:v>23.526179724942196</c:v>
                </c:pt>
                <c:pt idx="236">
                  <c:v>23.8261797249422</c:v>
                </c:pt>
                <c:pt idx="237">
                  <c:v>22.626179724942197</c:v>
                </c:pt>
                <c:pt idx="238">
                  <c:v>22.526179724942196</c:v>
                </c:pt>
                <c:pt idx="239">
                  <c:v>22.726179724942199</c:v>
                </c:pt>
                <c:pt idx="240">
                  <c:v>22.590765725345502</c:v>
                </c:pt>
                <c:pt idx="241">
                  <c:v>21.890765725345499</c:v>
                </c:pt>
                <c:pt idx="242">
                  <c:v>22.490765725345501</c:v>
                </c:pt>
                <c:pt idx="243">
                  <c:v>22.490765725345501</c:v>
                </c:pt>
                <c:pt idx="244">
                  <c:v>22.790765725345498</c:v>
                </c:pt>
                <c:pt idx="245">
                  <c:v>22.590765725345502</c:v>
                </c:pt>
                <c:pt idx="246">
                  <c:v>21.790765725345498</c:v>
                </c:pt>
                <c:pt idx="247">
                  <c:v>23.390765725345499</c:v>
                </c:pt>
                <c:pt idx="248">
                  <c:v>22.290765725345498</c:v>
                </c:pt>
                <c:pt idx="249">
                  <c:v>26.090765725345502</c:v>
                </c:pt>
                <c:pt idx="250">
                  <c:v>24.190765725345496</c:v>
                </c:pt>
                <c:pt idx="251">
                  <c:v>21.190765725345496</c:v>
                </c:pt>
                <c:pt idx="252">
                  <c:v>22.590765725345502</c:v>
                </c:pt>
                <c:pt idx="253">
                  <c:v>22.890765725345499</c:v>
                </c:pt>
                <c:pt idx="254">
                  <c:v>21.390765725345499</c:v>
                </c:pt>
                <c:pt idx="255">
                  <c:v>25.193675007926796</c:v>
                </c:pt>
                <c:pt idx="256">
                  <c:v>23.293675007926797</c:v>
                </c:pt>
                <c:pt idx="257">
                  <c:v>28.093675007926802</c:v>
                </c:pt>
                <c:pt idx="258">
                  <c:v>30.293675007926797</c:v>
                </c:pt>
                <c:pt idx="259">
                  <c:v>23.893675007926799</c:v>
                </c:pt>
                <c:pt idx="260">
                  <c:v>23.693675007926796</c:v>
                </c:pt>
                <c:pt idx="261">
                  <c:v>22.9936750079268</c:v>
                </c:pt>
                <c:pt idx="262">
                  <c:v>24.9936750079268</c:v>
                </c:pt>
                <c:pt idx="263">
                  <c:v>22.893675007926799</c:v>
                </c:pt>
                <c:pt idx="264">
                  <c:v>23.393675007926799</c:v>
                </c:pt>
                <c:pt idx="265">
                  <c:v>25.4936750079268</c:v>
                </c:pt>
                <c:pt idx="266">
                  <c:v>23.193675007926796</c:v>
                </c:pt>
                <c:pt idx="267">
                  <c:v>23.793675007926797</c:v>
                </c:pt>
                <c:pt idx="268">
                  <c:v>23.693675007926796</c:v>
                </c:pt>
                <c:pt idx="269">
                  <c:v>24.393675007926799</c:v>
                </c:pt>
                <c:pt idx="270">
                  <c:v>26.093675007926802</c:v>
                </c:pt>
                <c:pt idx="271">
                  <c:v>26.9910838582712</c:v>
                </c:pt>
                <c:pt idx="272">
                  <c:v>27.791083858271197</c:v>
                </c:pt>
                <c:pt idx="273">
                  <c:v>31.191083858271202</c:v>
                </c:pt>
                <c:pt idx="274">
                  <c:v>31.791083858271197</c:v>
                </c:pt>
                <c:pt idx="275">
                  <c:v>27.391083858271198</c:v>
                </c:pt>
                <c:pt idx="276">
                  <c:v>27.691083858271202</c:v>
                </c:pt>
                <c:pt idx="277">
                  <c:v>30.291083858271197</c:v>
                </c:pt>
                <c:pt idx="278">
                  <c:v>27.9910838582712</c:v>
                </c:pt>
                <c:pt idx="279">
                  <c:v>31.791083858271197</c:v>
                </c:pt>
                <c:pt idx="280">
                  <c:v>26.891083858271198</c:v>
                </c:pt>
                <c:pt idx="281">
                  <c:v>27.891083858271198</c:v>
                </c:pt>
                <c:pt idx="282">
                  <c:v>30.4910838582712</c:v>
                </c:pt>
                <c:pt idx="283">
                  <c:v>28.691083858271202</c:v>
                </c:pt>
                <c:pt idx="284">
                  <c:v>28.091083858271201</c:v>
                </c:pt>
                <c:pt idx="285">
                  <c:v>29.391083858271198</c:v>
                </c:pt>
                <c:pt idx="286">
                  <c:v>28.191083858271202</c:v>
                </c:pt>
                <c:pt idx="287">
                  <c:v>27.9910838582712</c:v>
                </c:pt>
                <c:pt idx="288">
                  <c:v>28.291083858271197</c:v>
                </c:pt>
                <c:pt idx="289">
                  <c:v>26.091083858271201</c:v>
                </c:pt>
                <c:pt idx="290">
                  <c:v>32.291083858271193</c:v>
                </c:pt>
                <c:pt idx="291">
                  <c:v>27.391083858271198</c:v>
                </c:pt>
                <c:pt idx="292">
                  <c:v>30.891083858271198</c:v>
                </c:pt>
                <c:pt idx="293">
                  <c:v>27.9910838582712</c:v>
                </c:pt>
                <c:pt idx="294">
                  <c:v>31.791083858271197</c:v>
                </c:pt>
                <c:pt idx="295">
                  <c:v>29.291083858271197</c:v>
                </c:pt>
                <c:pt idx="296">
                  <c:v>29.091083858271201</c:v>
                </c:pt>
                <c:pt idx="297">
                  <c:v>29.591083858271201</c:v>
                </c:pt>
                <c:pt idx="298">
                  <c:v>27.9910838582712</c:v>
                </c:pt>
                <c:pt idx="299">
                  <c:v>29.191083858271202</c:v>
                </c:pt>
                <c:pt idx="300">
                  <c:v>28.4910838582712</c:v>
                </c:pt>
                <c:pt idx="301">
                  <c:v>28.091083858271201</c:v>
                </c:pt>
                <c:pt idx="302">
                  <c:v>29.791083858271197</c:v>
                </c:pt>
                <c:pt idx="303">
                  <c:v>31.4910838582712</c:v>
                </c:pt>
                <c:pt idx="304">
                  <c:v>30.9910838582712</c:v>
                </c:pt>
                <c:pt idx="305">
                  <c:v>29.791083858271197</c:v>
                </c:pt>
                <c:pt idx="306">
                  <c:v>31.891083858271198</c:v>
                </c:pt>
                <c:pt idx="307">
                  <c:v>28.791083858271197</c:v>
                </c:pt>
                <c:pt idx="308">
                  <c:v>31.291083858271197</c:v>
                </c:pt>
                <c:pt idx="309">
                  <c:v>29.4910838582712</c:v>
                </c:pt>
                <c:pt idx="310">
                  <c:v>29.391083858271198</c:v>
                </c:pt>
                <c:pt idx="311">
                  <c:v>28.4910838582712</c:v>
                </c:pt>
                <c:pt idx="312">
                  <c:v>29.191083858271202</c:v>
                </c:pt>
                <c:pt idx="313">
                  <c:v>29.591083858271201</c:v>
                </c:pt>
                <c:pt idx="314">
                  <c:v>28.9910838582712</c:v>
                </c:pt>
                <c:pt idx="315">
                  <c:v>28.9910838582712</c:v>
                </c:pt>
                <c:pt idx="316">
                  <c:v>30.691083858271202</c:v>
                </c:pt>
                <c:pt idx="317">
                  <c:v>29.9910838582712</c:v>
                </c:pt>
                <c:pt idx="318">
                  <c:v>30.791083858271197</c:v>
                </c:pt>
                <c:pt idx="319">
                  <c:v>28.9910838582712</c:v>
                </c:pt>
                <c:pt idx="320">
                  <c:v>33.591083858271205</c:v>
                </c:pt>
                <c:pt idx="321">
                  <c:v>28.791083858271197</c:v>
                </c:pt>
                <c:pt idx="322">
                  <c:v>28.391083858271198</c:v>
                </c:pt>
                <c:pt idx="323">
                  <c:v>29.791083858271197</c:v>
                </c:pt>
                <c:pt idx="324">
                  <c:v>28.591083858271201</c:v>
                </c:pt>
                <c:pt idx="325">
                  <c:v>30.4910838582712</c:v>
                </c:pt>
                <c:pt idx="326">
                  <c:v>28.891083858271198</c:v>
                </c:pt>
                <c:pt idx="327">
                  <c:v>29.791083858271197</c:v>
                </c:pt>
                <c:pt idx="328">
                  <c:v>28.9910838582712</c:v>
                </c:pt>
                <c:pt idx="329">
                  <c:v>30.591083858271201</c:v>
                </c:pt>
                <c:pt idx="330">
                  <c:v>35.617117623839803</c:v>
                </c:pt>
                <c:pt idx="331">
                  <c:v>36.117117623839803</c:v>
                </c:pt>
                <c:pt idx="332">
                  <c:v>35.017117623839802</c:v>
                </c:pt>
                <c:pt idx="333">
                  <c:v>33.4171176238398</c:v>
                </c:pt>
                <c:pt idx="334">
                  <c:v>34.9171176238398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1D-4FC1-900B-322677354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66640"/>
        <c:axId val="672665392"/>
      </c:scatterChart>
      <c:valAx>
        <c:axId val="67266664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5392"/>
        <c:crosses val="autoZero"/>
        <c:crossBetween val="midCat"/>
        <c:majorUnit val="8.3333300000000013E-2"/>
      </c:valAx>
      <c:valAx>
        <c:axId val="672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sound pressure level (dB)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'9.16预测'!$M$1</c:f>
              <c:strCache>
                <c:ptCount val="1"/>
                <c:pt idx="0">
                  <c:v>预测室内CO2浓度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'9.16预测'!$M$2:$M$368</c:f>
              <c:numCache>
                <c:formatCode>General</c:formatCode>
                <c:ptCount val="367"/>
                <c:pt idx="0">
                  <c:v>506</c:v>
                </c:pt>
                <c:pt idx="14">
                  <c:v>518.98813401769746</c:v>
                </c:pt>
                <c:pt idx="29">
                  <c:v>534.07286308224946</c:v>
                </c:pt>
                <c:pt idx="44">
                  <c:v>546.83217616927288</c:v>
                </c:pt>
                <c:pt idx="59">
                  <c:v>542.72370277824234</c:v>
                </c:pt>
                <c:pt idx="74">
                  <c:v>551.61522939013616</c:v>
                </c:pt>
                <c:pt idx="89">
                  <c:v>563.50675606654602</c:v>
                </c:pt>
                <c:pt idx="104">
                  <c:v>580.02538510912063</c:v>
                </c:pt>
                <c:pt idx="119">
                  <c:v>488.01734249825392</c:v>
                </c:pt>
                <c:pt idx="134">
                  <c:v>519.6373229623523</c:v>
                </c:pt>
                <c:pt idx="149">
                  <c:v>530.80679288607882</c:v>
                </c:pt>
                <c:pt idx="164">
                  <c:v>532.91526584593294</c:v>
                </c:pt>
                <c:pt idx="179">
                  <c:v>459.27750769480127</c:v>
                </c:pt>
                <c:pt idx="194">
                  <c:v>446.6017275211741</c:v>
                </c:pt>
                <c:pt idx="209">
                  <c:v>454.6669502435081</c:v>
                </c:pt>
                <c:pt idx="224">
                  <c:v>470.60003381525883</c:v>
                </c:pt>
                <c:pt idx="239">
                  <c:v>469.25088330951831</c:v>
                </c:pt>
                <c:pt idx="254">
                  <c:v>447.29654553325378</c:v>
                </c:pt>
                <c:pt idx="269">
                  <c:v>464.38804887925698</c:v>
                </c:pt>
                <c:pt idx="284">
                  <c:v>435.29724852929678</c:v>
                </c:pt>
                <c:pt idx="299">
                  <c:v>445.11018497285812</c:v>
                </c:pt>
                <c:pt idx="314">
                  <c:v>400.16210248130938</c:v>
                </c:pt>
                <c:pt idx="329">
                  <c:v>437.82750870356438</c:v>
                </c:pt>
                <c:pt idx="344">
                  <c:v>431.24057425490332</c:v>
                </c:pt>
                <c:pt idx="359">
                  <c:v>394.73086512736899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68-4101-91D1-EFD35DB93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65056"/>
        <c:axId val="431058400"/>
      </c:scatterChart>
      <c:valAx>
        <c:axId val="4310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58400"/>
        <c:crosses val="autoZero"/>
        <c:crossBetween val="midCat"/>
      </c:valAx>
      <c:valAx>
        <c:axId val="4310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0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(2)'!$R$4:$R$346</c:f>
              <c:numCache>
                <c:formatCode>General</c:formatCode>
                <c:ptCount val="336"/>
                <c:pt idx="0">
                  <c:v>406</c:v>
                </c:pt>
                <c:pt idx="1">
                  <c:v>400</c:v>
                </c:pt>
                <c:pt idx="2">
                  <c:v>398</c:v>
                </c:pt>
                <c:pt idx="3">
                  <c:v>395</c:v>
                </c:pt>
                <c:pt idx="4">
                  <c:v>393</c:v>
                </c:pt>
                <c:pt idx="5">
                  <c:v>391</c:v>
                </c:pt>
                <c:pt idx="6">
                  <c:v>391</c:v>
                </c:pt>
                <c:pt idx="7">
                  <c:v>388</c:v>
                </c:pt>
                <c:pt idx="8">
                  <c:v>386</c:v>
                </c:pt>
                <c:pt idx="9">
                  <c:v>387</c:v>
                </c:pt>
                <c:pt idx="10">
                  <c:v>388</c:v>
                </c:pt>
                <c:pt idx="11">
                  <c:v>387</c:v>
                </c:pt>
                <c:pt idx="12">
                  <c:v>387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387</c:v>
                </c:pt>
                <c:pt idx="17">
                  <c:v>387</c:v>
                </c:pt>
                <c:pt idx="18">
                  <c:v>386</c:v>
                </c:pt>
                <c:pt idx="19">
                  <c:v>385</c:v>
                </c:pt>
                <c:pt idx="20">
                  <c:v>385</c:v>
                </c:pt>
                <c:pt idx="21">
                  <c:v>384</c:v>
                </c:pt>
                <c:pt idx="22">
                  <c:v>383</c:v>
                </c:pt>
                <c:pt idx="23">
                  <c:v>383</c:v>
                </c:pt>
                <c:pt idx="24">
                  <c:v>382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381</c:v>
                </c:pt>
                <c:pt idx="32">
                  <c:v>381</c:v>
                </c:pt>
                <c:pt idx="33">
                  <c:v>381</c:v>
                </c:pt>
                <c:pt idx="34">
                  <c:v>380</c:v>
                </c:pt>
                <c:pt idx="35">
                  <c:v>380</c:v>
                </c:pt>
                <c:pt idx="36">
                  <c:v>380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381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380</c:v>
                </c:pt>
                <c:pt idx="45">
                  <c:v>380</c:v>
                </c:pt>
                <c:pt idx="46">
                  <c:v>380</c:v>
                </c:pt>
                <c:pt idx="47">
                  <c:v>381</c:v>
                </c:pt>
                <c:pt idx="48">
                  <c:v>381</c:v>
                </c:pt>
                <c:pt idx="49">
                  <c:v>381</c:v>
                </c:pt>
                <c:pt idx="50">
                  <c:v>381</c:v>
                </c:pt>
                <c:pt idx="51">
                  <c:v>380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378</c:v>
                </c:pt>
                <c:pt idx="56">
                  <c:v>378</c:v>
                </c:pt>
                <c:pt idx="57">
                  <c:v>376</c:v>
                </c:pt>
                <c:pt idx="58">
                  <c:v>375</c:v>
                </c:pt>
                <c:pt idx="59">
                  <c:v>375</c:v>
                </c:pt>
                <c:pt idx="60">
                  <c:v>374</c:v>
                </c:pt>
                <c:pt idx="61">
                  <c:v>374</c:v>
                </c:pt>
                <c:pt idx="62">
                  <c:v>373</c:v>
                </c:pt>
                <c:pt idx="63">
                  <c:v>373</c:v>
                </c:pt>
                <c:pt idx="64">
                  <c:v>374</c:v>
                </c:pt>
                <c:pt idx="65">
                  <c:v>373</c:v>
                </c:pt>
                <c:pt idx="66">
                  <c:v>374</c:v>
                </c:pt>
                <c:pt idx="67">
                  <c:v>374</c:v>
                </c:pt>
                <c:pt idx="68">
                  <c:v>374</c:v>
                </c:pt>
                <c:pt idx="69">
                  <c:v>375</c:v>
                </c:pt>
                <c:pt idx="70">
                  <c:v>375</c:v>
                </c:pt>
                <c:pt idx="71">
                  <c:v>376</c:v>
                </c:pt>
                <c:pt idx="72">
                  <c:v>377</c:v>
                </c:pt>
                <c:pt idx="73">
                  <c:v>377</c:v>
                </c:pt>
                <c:pt idx="74">
                  <c:v>377</c:v>
                </c:pt>
                <c:pt idx="75">
                  <c:v>377</c:v>
                </c:pt>
                <c:pt idx="76">
                  <c:v>378</c:v>
                </c:pt>
                <c:pt idx="77">
                  <c:v>378</c:v>
                </c:pt>
                <c:pt idx="78">
                  <c:v>380</c:v>
                </c:pt>
                <c:pt idx="79">
                  <c:v>381</c:v>
                </c:pt>
                <c:pt idx="80">
                  <c:v>383</c:v>
                </c:pt>
                <c:pt idx="81">
                  <c:v>385</c:v>
                </c:pt>
                <c:pt idx="82">
                  <c:v>387</c:v>
                </c:pt>
                <c:pt idx="83">
                  <c:v>389</c:v>
                </c:pt>
                <c:pt idx="84">
                  <c:v>390</c:v>
                </c:pt>
                <c:pt idx="85">
                  <c:v>390</c:v>
                </c:pt>
                <c:pt idx="86">
                  <c:v>392</c:v>
                </c:pt>
                <c:pt idx="87">
                  <c:v>393</c:v>
                </c:pt>
                <c:pt idx="88">
                  <c:v>395</c:v>
                </c:pt>
                <c:pt idx="89">
                  <c:v>397</c:v>
                </c:pt>
                <c:pt idx="90">
                  <c:v>399</c:v>
                </c:pt>
                <c:pt idx="91">
                  <c:v>400</c:v>
                </c:pt>
                <c:pt idx="92">
                  <c:v>403</c:v>
                </c:pt>
                <c:pt idx="93">
                  <c:v>405</c:v>
                </c:pt>
                <c:pt idx="94">
                  <c:v>409</c:v>
                </c:pt>
                <c:pt idx="95">
                  <c:v>410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422</c:v>
                </c:pt>
                <c:pt idx="100">
                  <c:v>424</c:v>
                </c:pt>
                <c:pt idx="101">
                  <c:v>427</c:v>
                </c:pt>
                <c:pt idx="102">
                  <c:v>431</c:v>
                </c:pt>
                <c:pt idx="103">
                  <c:v>434</c:v>
                </c:pt>
                <c:pt idx="104">
                  <c:v>438</c:v>
                </c:pt>
                <c:pt idx="105">
                  <c:v>444</c:v>
                </c:pt>
                <c:pt idx="106">
                  <c:v>448</c:v>
                </c:pt>
                <c:pt idx="107">
                  <c:v>450</c:v>
                </c:pt>
                <c:pt idx="108">
                  <c:v>451</c:v>
                </c:pt>
                <c:pt idx="109">
                  <c:v>454</c:v>
                </c:pt>
                <c:pt idx="110">
                  <c:v>457</c:v>
                </c:pt>
                <c:pt idx="111">
                  <c:v>460</c:v>
                </c:pt>
                <c:pt idx="112">
                  <c:v>465</c:v>
                </c:pt>
                <c:pt idx="113">
                  <c:v>469</c:v>
                </c:pt>
                <c:pt idx="114">
                  <c:v>471</c:v>
                </c:pt>
                <c:pt idx="115">
                  <c:v>474</c:v>
                </c:pt>
                <c:pt idx="116">
                  <c:v>480</c:v>
                </c:pt>
                <c:pt idx="117">
                  <c:v>484</c:v>
                </c:pt>
                <c:pt idx="118">
                  <c:v>489</c:v>
                </c:pt>
                <c:pt idx="119">
                  <c:v>500</c:v>
                </c:pt>
                <c:pt idx="120">
                  <c:v>504</c:v>
                </c:pt>
                <c:pt idx="121">
                  <c:v>503</c:v>
                </c:pt>
                <c:pt idx="122">
                  <c:v>498</c:v>
                </c:pt>
                <c:pt idx="123">
                  <c:v>490</c:v>
                </c:pt>
                <c:pt idx="124">
                  <c:v>478</c:v>
                </c:pt>
                <c:pt idx="125">
                  <c:v>468</c:v>
                </c:pt>
                <c:pt idx="126">
                  <c:v>461</c:v>
                </c:pt>
                <c:pt idx="127">
                  <c:v>459</c:v>
                </c:pt>
                <c:pt idx="128">
                  <c:v>457</c:v>
                </c:pt>
                <c:pt idx="129">
                  <c:v>453</c:v>
                </c:pt>
                <c:pt idx="130">
                  <c:v>448</c:v>
                </c:pt>
                <c:pt idx="131">
                  <c:v>452</c:v>
                </c:pt>
                <c:pt idx="132">
                  <c:v>452</c:v>
                </c:pt>
                <c:pt idx="133">
                  <c:v>451</c:v>
                </c:pt>
                <c:pt idx="134">
                  <c:v>448</c:v>
                </c:pt>
                <c:pt idx="135">
                  <c:v>444</c:v>
                </c:pt>
                <c:pt idx="136">
                  <c:v>443</c:v>
                </c:pt>
                <c:pt idx="137">
                  <c:v>441</c:v>
                </c:pt>
                <c:pt idx="138">
                  <c:v>437</c:v>
                </c:pt>
                <c:pt idx="139">
                  <c:v>437</c:v>
                </c:pt>
                <c:pt idx="140">
                  <c:v>440</c:v>
                </c:pt>
                <c:pt idx="141">
                  <c:v>439</c:v>
                </c:pt>
                <c:pt idx="142">
                  <c:v>436</c:v>
                </c:pt>
                <c:pt idx="143">
                  <c:v>433</c:v>
                </c:pt>
                <c:pt idx="144">
                  <c:v>434</c:v>
                </c:pt>
                <c:pt idx="145">
                  <c:v>433</c:v>
                </c:pt>
                <c:pt idx="146">
                  <c:v>432</c:v>
                </c:pt>
                <c:pt idx="147">
                  <c:v>429</c:v>
                </c:pt>
                <c:pt idx="148">
                  <c:v>430</c:v>
                </c:pt>
                <c:pt idx="149">
                  <c:v>431</c:v>
                </c:pt>
                <c:pt idx="150">
                  <c:v>431</c:v>
                </c:pt>
                <c:pt idx="151">
                  <c:v>431</c:v>
                </c:pt>
                <c:pt idx="152">
                  <c:v>430</c:v>
                </c:pt>
                <c:pt idx="153">
                  <c:v>431</c:v>
                </c:pt>
                <c:pt idx="154">
                  <c:v>425</c:v>
                </c:pt>
                <c:pt idx="155">
                  <c:v>419</c:v>
                </c:pt>
                <c:pt idx="156">
                  <c:v>415</c:v>
                </c:pt>
                <c:pt idx="157">
                  <c:v>412</c:v>
                </c:pt>
                <c:pt idx="158">
                  <c:v>417</c:v>
                </c:pt>
                <c:pt idx="159">
                  <c:v>416</c:v>
                </c:pt>
                <c:pt idx="160">
                  <c:v>413</c:v>
                </c:pt>
                <c:pt idx="161">
                  <c:v>416</c:v>
                </c:pt>
                <c:pt idx="162">
                  <c:v>413</c:v>
                </c:pt>
                <c:pt idx="163">
                  <c:v>410</c:v>
                </c:pt>
                <c:pt idx="164">
                  <c:v>404</c:v>
                </c:pt>
                <c:pt idx="165">
                  <c:v>404</c:v>
                </c:pt>
                <c:pt idx="166">
                  <c:v>403</c:v>
                </c:pt>
                <c:pt idx="167">
                  <c:v>404</c:v>
                </c:pt>
                <c:pt idx="168">
                  <c:v>422</c:v>
                </c:pt>
                <c:pt idx="169">
                  <c:v>424</c:v>
                </c:pt>
                <c:pt idx="170">
                  <c:v>421</c:v>
                </c:pt>
                <c:pt idx="171">
                  <c:v>416</c:v>
                </c:pt>
                <c:pt idx="172">
                  <c:v>417</c:v>
                </c:pt>
                <c:pt idx="173">
                  <c:v>414</c:v>
                </c:pt>
                <c:pt idx="174">
                  <c:v>410</c:v>
                </c:pt>
                <c:pt idx="175">
                  <c:v>408</c:v>
                </c:pt>
                <c:pt idx="176">
                  <c:v>404</c:v>
                </c:pt>
                <c:pt idx="177">
                  <c:v>412</c:v>
                </c:pt>
                <c:pt idx="178">
                  <c:v>410</c:v>
                </c:pt>
                <c:pt idx="179">
                  <c:v>414</c:v>
                </c:pt>
                <c:pt idx="180">
                  <c:v>411</c:v>
                </c:pt>
                <c:pt idx="181">
                  <c:v>406</c:v>
                </c:pt>
                <c:pt idx="182">
                  <c:v>401</c:v>
                </c:pt>
                <c:pt idx="183">
                  <c:v>400</c:v>
                </c:pt>
                <c:pt idx="184">
                  <c:v>399</c:v>
                </c:pt>
                <c:pt idx="185">
                  <c:v>398</c:v>
                </c:pt>
                <c:pt idx="186">
                  <c:v>394</c:v>
                </c:pt>
                <c:pt idx="187">
                  <c:v>392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396</c:v>
                </c:pt>
                <c:pt idx="192">
                  <c:v>394</c:v>
                </c:pt>
                <c:pt idx="193">
                  <c:v>392</c:v>
                </c:pt>
                <c:pt idx="194">
                  <c:v>391</c:v>
                </c:pt>
                <c:pt idx="195">
                  <c:v>389</c:v>
                </c:pt>
                <c:pt idx="196">
                  <c:v>392</c:v>
                </c:pt>
                <c:pt idx="197">
                  <c:v>393</c:v>
                </c:pt>
                <c:pt idx="198">
                  <c:v>393</c:v>
                </c:pt>
                <c:pt idx="199">
                  <c:v>393</c:v>
                </c:pt>
                <c:pt idx="200">
                  <c:v>392</c:v>
                </c:pt>
                <c:pt idx="201">
                  <c:v>392</c:v>
                </c:pt>
                <c:pt idx="202">
                  <c:v>390</c:v>
                </c:pt>
                <c:pt idx="203">
                  <c:v>391</c:v>
                </c:pt>
                <c:pt idx="204">
                  <c:v>391</c:v>
                </c:pt>
                <c:pt idx="205">
                  <c:v>390</c:v>
                </c:pt>
                <c:pt idx="206">
                  <c:v>392</c:v>
                </c:pt>
                <c:pt idx="207">
                  <c:v>392</c:v>
                </c:pt>
                <c:pt idx="208">
                  <c:v>392</c:v>
                </c:pt>
                <c:pt idx="209">
                  <c:v>391</c:v>
                </c:pt>
                <c:pt idx="210">
                  <c:v>392</c:v>
                </c:pt>
                <c:pt idx="211">
                  <c:v>392</c:v>
                </c:pt>
                <c:pt idx="212">
                  <c:v>393</c:v>
                </c:pt>
                <c:pt idx="213">
                  <c:v>393</c:v>
                </c:pt>
                <c:pt idx="214">
                  <c:v>394</c:v>
                </c:pt>
                <c:pt idx="215">
                  <c:v>396</c:v>
                </c:pt>
                <c:pt idx="216">
                  <c:v>397</c:v>
                </c:pt>
                <c:pt idx="217">
                  <c:v>399</c:v>
                </c:pt>
                <c:pt idx="218">
                  <c:v>403</c:v>
                </c:pt>
                <c:pt idx="219">
                  <c:v>404</c:v>
                </c:pt>
                <c:pt idx="220">
                  <c:v>409</c:v>
                </c:pt>
                <c:pt idx="221">
                  <c:v>408</c:v>
                </c:pt>
                <c:pt idx="222">
                  <c:v>414</c:v>
                </c:pt>
                <c:pt idx="223">
                  <c:v>418</c:v>
                </c:pt>
                <c:pt idx="224">
                  <c:v>425</c:v>
                </c:pt>
                <c:pt idx="225">
                  <c:v>440</c:v>
                </c:pt>
                <c:pt idx="226">
                  <c:v>445</c:v>
                </c:pt>
                <c:pt idx="227">
                  <c:v>448</c:v>
                </c:pt>
                <c:pt idx="228">
                  <c:v>448</c:v>
                </c:pt>
                <c:pt idx="229">
                  <c:v>449</c:v>
                </c:pt>
                <c:pt idx="230">
                  <c:v>452</c:v>
                </c:pt>
                <c:pt idx="231">
                  <c:v>455</c:v>
                </c:pt>
                <c:pt idx="232">
                  <c:v>458</c:v>
                </c:pt>
                <c:pt idx="233">
                  <c:v>458</c:v>
                </c:pt>
                <c:pt idx="234">
                  <c:v>463</c:v>
                </c:pt>
                <c:pt idx="235">
                  <c:v>465</c:v>
                </c:pt>
                <c:pt idx="236">
                  <c:v>467</c:v>
                </c:pt>
                <c:pt idx="237">
                  <c:v>470</c:v>
                </c:pt>
                <c:pt idx="238">
                  <c:v>472</c:v>
                </c:pt>
                <c:pt idx="239">
                  <c:v>474</c:v>
                </c:pt>
                <c:pt idx="240">
                  <c:v>484</c:v>
                </c:pt>
                <c:pt idx="241">
                  <c:v>490</c:v>
                </c:pt>
                <c:pt idx="242">
                  <c:v>491</c:v>
                </c:pt>
                <c:pt idx="243">
                  <c:v>497</c:v>
                </c:pt>
                <c:pt idx="244">
                  <c:v>496</c:v>
                </c:pt>
                <c:pt idx="245">
                  <c:v>490</c:v>
                </c:pt>
                <c:pt idx="246">
                  <c:v>486</c:v>
                </c:pt>
                <c:pt idx="247">
                  <c:v>485</c:v>
                </c:pt>
                <c:pt idx="248">
                  <c:v>484</c:v>
                </c:pt>
                <c:pt idx="249">
                  <c:v>480</c:v>
                </c:pt>
                <c:pt idx="250">
                  <c:v>479</c:v>
                </c:pt>
                <c:pt idx="251">
                  <c:v>484</c:v>
                </c:pt>
                <c:pt idx="252">
                  <c:v>482</c:v>
                </c:pt>
                <c:pt idx="253">
                  <c:v>484</c:v>
                </c:pt>
                <c:pt idx="254">
                  <c:v>493</c:v>
                </c:pt>
                <c:pt idx="255">
                  <c:v>496</c:v>
                </c:pt>
                <c:pt idx="256">
                  <c:v>495</c:v>
                </c:pt>
                <c:pt idx="257">
                  <c:v>492</c:v>
                </c:pt>
                <c:pt idx="258">
                  <c:v>502</c:v>
                </c:pt>
                <c:pt idx="259">
                  <c:v>500</c:v>
                </c:pt>
                <c:pt idx="260">
                  <c:v>492</c:v>
                </c:pt>
                <c:pt idx="261">
                  <c:v>483</c:v>
                </c:pt>
                <c:pt idx="262">
                  <c:v>474</c:v>
                </c:pt>
                <c:pt idx="263">
                  <c:v>467</c:v>
                </c:pt>
                <c:pt idx="264">
                  <c:v>468</c:v>
                </c:pt>
                <c:pt idx="265">
                  <c:v>484</c:v>
                </c:pt>
                <c:pt idx="266">
                  <c:v>506</c:v>
                </c:pt>
                <c:pt idx="267">
                  <c:v>490</c:v>
                </c:pt>
                <c:pt idx="268">
                  <c:v>481</c:v>
                </c:pt>
                <c:pt idx="269">
                  <c:v>472</c:v>
                </c:pt>
                <c:pt idx="270">
                  <c:v>467</c:v>
                </c:pt>
                <c:pt idx="271">
                  <c:v>467</c:v>
                </c:pt>
                <c:pt idx="272">
                  <c:v>456</c:v>
                </c:pt>
                <c:pt idx="273">
                  <c:v>442</c:v>
                </c:pt>
                <c:pt idx="274">
                  <c:v>426</c:v>
                </c:pt>
                <c:pt idx="275">
                  <c:v>417</c:v>
                </c:pt>
                <c:pt idx="276">
                  <c:v>406</c:v>
                </c:pt>
                <c:pt idx="277">
                  <c:v>399</c:v>
                </c:pt>
                <c:pt idx="278">
                  <c:v>396</c:v>
                </c:pt>
                <c:pt idx="279">
                  <c:v>394</c:v>
                </c:pt>
                <c:pt idx="280">
                  <c:v>392</c:v>
                </c:pt>
                <c:pt idx="281">
                  <c:v>389</c:v>
                </c:pt>
                <c:pt idx="282">
                  <c:v>387</c:v>
                </c:pt>
                <c:pt idx="283">
                  <c:v>387</c:v>
                </c:pt>
                <c:pt idx="284">
                  <c:v>387</c:v>
                </c:pt>
                <c:pt idx="285">
                  <c:v>395</c:v>
                </c:pt>
                <c:pt idx="286">
                  <c:v>398</c:v>
                </c:pt>
                <c:pt idx="287">
                  <c:v>396</c:v>
                </c:pt>
                <c:pt idx="288">
                  <c:v>393</c:v>
                </c:pt>
                <c:pt idx="289">
                  <c:v>393</c:v>
                </c:pt>
                <c:pt idx="290">
                  <c:v>397</c:v>
                </c:pt>
                <c:pt idx="291">
                  <c:v>396</c:v>
                </c:pt>
                <c:pt idx="292">
                  <c:v>395</c:v>
                </c:pt>
                <c:pt idx="293">
                  <c:v>395</c:v>
                </c:pt>
                <c:pt idx="294">
                  <c:v>396</c:v>
                </c:pt>
                <c:pt idx="295">
                  <c:v>395</c:v>
                </c:pt>
                <c:pt idx="296">
                  <c:v>392</c:v>
                </c:pt>
                <c:pt idx="297">
                  <c:v>401</c:v>
                </c:pt>
                <c:pt idx="298">
                  <c:v>407</c:v>
                </c:pt>
                <c:pt idx="299">
                  <c:v>400</c:v>
                </c:pt>
                <c:pt idx="300">
                  <c:v>396</c:v>
                </c:pt>
                <c:pt idx="301">
                  <c:v>395</c:v>
                </c:pt>
                <c:pt idx="302">
                  <c:v>391</c:v>
                </c:pt>
                <c:pt idx="303">
                  <c:v>393</c:v>
                </c:pt>
                <c:pt idx="304">
                  <c:v>387</c:v>
                </c:pt>
                <c:pt idx="305">
                  <c:v>385</c:v>
                </c:pt>
                <c:pt idx="306">
                  <c:v>386</c:v>
                </c:pt>
                <c:pt idx="307">
                  <c:v>383</c:v>
                </c:pt>
                <c:pt idx="308">
                  <c:v>383</c:v>
                </c:pt>
                <c:pt idx="309">
                  <c:v>383</c:v>
                </c:pt>
                <c:pt idx="310">
                  <c:v>381</c:v>
                </c:pt>
                <c:pt idx="311">
                  <c:v>381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382</c:v>
                </c:pt>
                <c:pt idx="316">
                  <c:v>381</c:v>
                </c:pt>
                <c:pt idx="317">
                  <c:v>381</c:v>
                </c:pt>
                <c:pt idx="318">
                  <c:v>380</c:v>
                </c:pt>
                <c:pt idx="319">
                  <c:v>379</c:v>
                </c:pt>
                <c:pt idx="320">
                  <c:v>379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377</c:v>
                </c:pt>
                <c:pt idx="325">
                  <c:v>377</c:v>
                </c:pt>
                <c:pt idx="326">
                  <c:v>377</c:v>
                </c:pt>
                <c:pt idx="327">
                  <c:v>377</c:v>
                </c:pt>
                <c:pt idx="328">
                  <c:v>377</c:v>
                </c:pt>
                <c:pt idx="329">
                  <c:v>378</c:v>
                </c:pt>
                <c:pt idx="330">
                  <c:v>378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A-450C-840B-99182F66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CO2</a:t>
                </a:r>
                <a:r>
                  <a:rPr lang="zh-CN" altLang="zh-CN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concentration</a:t>
                </a:r>
                <a:r>
                  <a:rPr lang="zh-CN" altLang="zh-CN" sz="1000" b="1" i="0" baseline="0">
                    <a:effectLst/>
                  </a:rPr>
                  <a:t>（</a:t>
                </a:r>
                <a:r>
                  <a:rPr lang="en-US" altLang="zh-CN" sz="1000" b="1" i="0" baseline="0">
                    <a:effectLst/>
                  </a:rPr>
                  <a:t>ppm</a:t>
                </a:r>
                <a:r>
                  <a:rPr lang="zh-CN" altLang="zh-CN" sz="1000" b="1" i="0" baseline="0">
                    <a:effectLst/>
                  </a:rPr>
                  <a:t>）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(2)'!$N$3:$N$345</c:f>
              <c:numCache>
                <c:formatCode>General</c:formatCode>
                <c:ptCount val="335"/>
                <c:pt idx="0">
                  <c:v>22.4</c:v>
                </c:pt>
                <c:pt idx="1">
                  <c:v>22.4</c:v>
                </c:pt>
                <c:pt idx="2">
                  <c:v>22.3</c:v>
                </c:pt>
                <c:pt idx="3">
                  <c:v>22.2</c:v>
                </c:pt>
                <c:pt idx="4">
                  <c:v>22.1</c:v>
                </c:pt>
                <c:pt idx="5">
                  <c:v>22</c:v>
                </c:pt>
                <c:pt idx="6">
                  <c:v>22</c:v>
                </c:pt>
                <c:pt idx="7">
                  <c:v>21.9</c:v>
                </c:pt>
                <c:pt idx="8">
                  <c:v>21.8</c:v>
                </c:pt>
                <c:pt idx="9">
                  <c:v>21.8</c:v>
                </c:pt>
                <c:pt idx="10">
                  <c:v>21.7</c:v>
                </c:pt>
                <c:pt idx="11">
                  <c:v>21.7</c:v>
                </c:pt>
                <c:pt idx="12">
                  <c:v>21.6</c:v>
                </c:pt>
                <c:pt idx="13">
                  <c:v>21.6</c:v>
                </c:pt>
                <c:pt idx="14">
                  <c:v>21.5</c:v>
                </c:pt>
                <c:pt idx="15">
                  <c:v>21.5</c:v>
                </c:pt>
                <c:pt idx="16">
                  <c:v>21.4</c:v>
                </c:pt>
                <c:pt idx="17">
                  <c:v>21.4</c:v>
                </c:pt>
                <c:pt idx="18">
                  <c:v>21.4</c:v>
                </c:pt>
                <c:pt idx="19">
                  <c:v>21.4</c:v>
                </c:pt>
                <c:pt idx="20">
                  <c:v>21.3</c:v>
                </c:pt>
                <c:pt idx="21">
                  <c:v>21.3</c:v>
                </c:pt>
                <c:pt idx="22">
                  <c:v>21.3</c:v>
                </c:pt>
                <c:pt idx="23">
                  <c:v>21.3</c:v>
                </c:pt>
                <c:pt idx="24">
                  <c:v>21.2</c:v>
                </c:pt>
                <c:pt idx="25">
                  <c:v>21.2</c:v>
                </c:pt>
                <c:pt idx="26">
                  <c:v>21.2</c:v>
                </c:pt>
                <c:pt idx="27">
                  <c:v>21.2</c:v>
                </c:pt>
                <c:pt idx="28">
                  <c:v>21.2</c:v>
                </c:pt>
                <c:pt idx="29">
                  <c:v>21.2</c:v>
                </c:pt>
                <c:pt idx="30">
                  <c:v>21.2</c:v>
                </c:pt>
                <c:pt idx="31">
                  <c:v>21.2</c:v>
                </c:pt>
                <c:pt idx="32">
                  <c:v>21.2</c:v>
                </c:pt>
                <c:pt idx="33">
                  <c:v>21.2</c:v>
                </c:pt>
                <c:pt idx="34">
                  <c:v>21.3</c:v>
                </c:pt>
                <c:pt idx="35">
                  <c:v>21.3</c:v>
                </c:pt>
                <c:pt idx="36">
                  <c:v>21.3</c:v>
                </c:pt>
                <c:pt idx="37">
                  <c:v>21.3</c:v>
                </c:pt>
                <c:pt idx="38">
                  <c:v>21.3</c:v>
                </c:pt>
                <c:pt idx="39">
                  <c:v>21.4</c:v>
                </c:pt>
                <c:pt idx="40">
                  <c:v>21.4</c:v>
                </c:pt>
                <c:pt idx="41">
                  <c:v>21.4</c:v>
                </c:pt>
                <c:pt idx="42">
                  <c:v>21.4</c:v>
                </c:pt>
                <c:pt idx="43">
                  <c:v>21.4</c:v>
                </c:pt>
                <c:pt idx="44">
                  <c:v>21.5</c:v>
                </c:pt>
                <c:pt idx="45">
                  <c:v>21.5</c:v>
                </c:pt>
                <c:pt idx="46">
                  <c:v>21.5</c:v>
                </c:pt>
                <c:pt idx="47">
                  <c:v>21.5</c:v>
                </c:pt>
                <c:pt idx="48">
                  <c:v>21.5</c:v>
                </c:pt>
                <c:pt idx="49">
                  <c:v>21.5</c:v>
                </c:pt>
                <c:pt idx="50">
                  <c:v>21.5</c:v>
                </c:pt>
                <c:pt idx="51">
                  <c:v>21.6</c:v>
                </c:pt>
                <c:pt idx="52">
                  <c:v>21.6</c:v>
                </c:pt>
                <c:pt idx="53">
                  <c:v>21.6</c:v>
                </c:pt>
                <c:pt idx="54">
                  <c:v>21.6</c:v>
                </c:pt>
                <c:pt idx="55">
                  <c:v>21.7</c:v>
                </c:pt>
                <c:pt idx="56">
                  <c:v>21.7</c:v>
                </c:pt>
                <c:pt idx="57">
                  <c:v>21.7</c:v>
                </c:pt>
                <c:pt idx="58">
                  <c:v>21.7</c:v>
                </c:pt>
                <c:pt idx="59">
                  <c:v>21.8</c:v>
                </c:pt>
                <c:pt idx="60">
                  <c:v>21.8</c:v>
                </c:pt>
                <c:pt idx="61">
                  <c:v>21.8</c:v>
                </c:pt>
                <c:pt idx="62">
                  <c:v>21.9</c:v>
                </c:pt>
                <c:pt idx="63">
                  <c:v>21.9</c:v>
                </c:pt>
                <c:pt idx="64">
                  <c:v>21.9</c:v>
                </c:pt>
                <c:pt idx="65">
                  <c:v>22</c:v>
                </c:pt>
                <c:pt idx="66">
                  <c:v>22</c:v>
                </c:pt>
                <c:pt idx="67">
                  <c:v>22.1</c:v>
                </c:pt>
                <c:pt idx="68">
                  <c:v>22.1</c:v>
                </c:pt>
                <c:pt idx="69">
                  <c:v>22.2</c:v>
                </c:pt>
                <c:pt idx="70">
                  <c:v>22.2</c:v>
                </c:pt>
                <c:pt idx="71">
                  <c:v>22.3</c:v>
                </c:pt>
                <c:pt idx="72">
                  <c:v>22.3</c:v>
                </c:pt>
                <c:pt idx="73">
                  <c:v>22.4</c:v>
                </c:pt>
                <c:pt idx="74">
                  <c:v>22.4</c:v>
                </c:pt>
                <c:pt idx="75">
                  <c:v>22.5</c:v>
                </c:pt>
                <c:pt idx="76">
                  <c:v>22.5</c:v>
                </c:pt>
                <c:pt idx="77">
                  <c:v>22.6</c:v>
                </c:pt>
                <c:pt idx="78">
                  <c:v>22.7</c:v>
                </c:pt>
                <c:pt idx="79">
                  <c:v>22.7</c:v>
                </c:pt>
                <c:pt idx="80">
                  <c:v>22.8</c:v>
                </c:pt>
                <c:pt idx="81">
                  <c:v>22.9</c:v>
                </c:pt>
                <c:pt idx="82">
                  <c:v>22.9</c:v>
                </c:pt>
                <c:pt idx="83">
                  <c:v>23</c:v>
                </c:pt>
                <c:pt idx="84">
                  <c:v>23.1</c:v>
                </c:pt>
                <c:pt idx="85">
                  <c:v>23.2</c:v>
                </c:pt>
                <c:pt idx="86">
                  <c:v>23.2</c:v>
                </c:pt>
                <c:pt idx="87">
                  <c:v>23.3</c:v>
                </c:pt>
                <c:pt idx="88">
                  <c:v>23.4</c:v>
                </c:pt>
                <c:pt idx="89">
                  <c:v>23.5</c:v>
                </c:pt>
                <c:pt idx="90">
                  <c:v>23.5</c:v>
                </c:pt>
                <c:pt idx="91">
                  <c:v>23.6</c:v>
                </c:pt>
                <c:pt idx="92">
                  <c:v>23.7</c:v>
                </c:pt>
                <c:pt idx="93">
                  <c:v>23.7</c:v>
                </c:pt>
                <c:pt idx="94">
                  <c:v>23.8</c:v>
                </c:pt>
                <c:pt idx="95">
                  <c:v>23.8</c:v>
                </c:pt>
                <c:pt idx="96">
                  <c:v>23.9</c:v>
                </c:pt>
                <c:pt idx="97">
                  <c:v>24</c:v>
                </c:pt>
                <c:pt idx="98">
                  <c:v>24</c:v>
                </c:pt>
                <c:pt idx="99">
                  <c:v>24.1</c:v>
                </c:pt>
                <c:pt idx="100">
                  <c:v>24.1</c:v>
                </c:pt>
                <c:pt idx="101">
                  <c:v>24.2</c:v>
                </c:pt>
                <c:pt idx="102">
                  <c:v>24.3</c:v>
                </c:pt>
                <c:pt idx="103">
                  <c:v>24.3</c:v>
                </c:pt>
                <c:pt idx="104">
                  <c:v>24.4</c:v>
                </c:pt>
                <c:pt idx="105">
                  <c:v>24.5</c:v>
                </c:pt>
                <c:pt idx="106">
                  <c:v>24.5</c:v>
                </c:pt>
                <c:pt idx="107">
                  <c:v>24.6</c:v>
                </c:pt>
                <c:pt idx="108">
                  <c:v>24.7</c:v>
                </c:pt>
                <c:pt idx="109">
                  <c:v>24.8</c:v>
                </c:pt>
                <c:pt idx="110">
                  <c:v>24.8</c:v>
                </c:pt>
                <c:pt idx="111">
                  <c:v>24.9</c:v>
                </c:pt>
                <c:pt idx="112">
                  <c:v>24.9</c:v>
                </c:pt>
                <c:pt idx="113">
                  <c:v>25</c:v>
                </c:pt>
                <c:pt idx="114">
                  <c:v>25.1</c:v>
                </c:pt>
                <c:pt idx="115">
                  <c:v>25.2</c:v>
                </c:pt>
                <c:pt idx="116">
                  <c:v>25.2</c:v>
                </c:pt>
                <c:pt idx="117">
                  <c:v>25.3</c:v>
                </c:pt>
                <c:pt idx="118">
                  <c:v>25.4</c:v>
                </c:pt>
                <c:pt idx="119">
                  <c:v>25.4</c:v>
                </c:pt>
                <c:pt idx="120">
                  <c:v>25.5</c:v>
                </c:pt>
                <c:pt idx="121">
                  <c:v>25.5</c:v>
                </c:pt>
                <c:pt idx="122">
                  <c:v>25.6</c:v>
                </c:pt>
                <c:pt idx="123">
                  <c:v>25.7</c:v>
                </c:pt>
                <c:pt idx="124">
                  <c:v>25.7</c:v>
                </c:pt>
                <c:pt idx="125">
                  <c:v>25.7</c:v>
                </c:pt>
                <c:pt idx="126">
                  <c:v>25.8</c:v>
                </c:pt>
                <c:pt idx="127">
                  <c:v>25.9</c:v>
                </c:pt>
                <c:pt idx="128">
                  <c:v>25.9</c:v>
                </c:pt>
                <c:pt idx="129">
                  <c:v>26</c:v>
                </c:pt>
                <c:pt idx="130">
                  <c:v>26</c:v>
                </c:pt>
                <c:pt idx="131">
                  <c:v>26.1</c:v>
                </c:pt>
                <c:pt idx="132">
                  <c:v>26.1</c:v>
                </c:pt>
                <c:pt idx="133">
                  <c:v>26.2</c:v>
                </c:pt>
                <c:pt idx="134">
                  <c:v>26.3</c:v>
                </c:pt>
                <c:pt idx="135">
                  <c:v>26.3</c:v>
                </c:pt>
                <c:pt idx="136">
                  <c:v>26.4</c:v>
                </c:pt>
                <c:pt idx="137">
                  <c:v>26.4</c:v>
                </c:pt>
                <c:pt idx="138">
                  <c:v>26.5</c:v>
                </c:pt>
                <c:pt idx="139">
                  <c:v>26.5</c:v>
                </c:pt>
                <c:pt idx="140">
                  <c:v>26.6</c:v>
                </c:pt>
                <c:pt idx="141">
                  <c:v>26.6</c:v>
                </c:pt>
                <c:pt idx="142">
                  <c:v>26.7</c:v>
                </c:pt>
                <c:pt idx="143">
                  <c:v>26.7</c:v>
                </c:pt>
                <c:pt idx="144">
                  <c:v>26.8</c:v>
                </c:pt>
                <c:pt idx="145">
                  <c:v>26.8</c:v>
                </c:pt>
                <c:pt idx="146">
                  <c:v>26.9</c:v>
                </c:pt>
                <c:pt idx="147">
                  <c:v>26.9</c:v>
                </c:pt>
                <c:pt idx="148">
                  <c:v>26.8</c:v>
                </c:pt>
                <c:pt idx="149">
                  <c:v>26.8</c:v>
                </c:pt>
                <c:pt idx="150">
                  <c:v>26.8</c:v>
                </c:pt>
                <c:pt idx="151">
                  <c:v>26.8</c:v>
                </c:pt>
                <c:pt idx="152">
                  <c:v>26.9</c:v>
                </c:pt>
                <c:pt idx="153">
                  <c:v>27</c:v>
                </c:pt>
                <c:pt idx="154">
                  <c:v>27.1</c:v>
                </c:pt>
                <c:pt idx="155">
                  <c:v>27.1</c:v>
                </c:pt>
                <c:pt idx="156">
                  <c:v>27.2</c:v>
                </c:pt>
                <c:pt idx="157">
                  <c:v>27.3</c:v>
                </c:pt>
                <c:pt idx="158">
                  <c:v>27.3</c:v>
                </c:pt>
                <c:pt idx="159">
                  <c:v>27.4</c:v>
                </c:pt>
                <c:pt idx="160">
                  <c:v>27.4</c:v>
                </c:pt>
                <c:pt idx="161">
                  <c:v>27.5</c:v>
                </c:pt>
                <c:pt idx="162">
                  <c:v>27.5</c:v>
                </c:pt>
                <c:pt idx="163">
                  <c:v>27.6</c:v>
                </c:pt>
                <c:pt idx="164">
                  <c:v>27.6</c:v>
                </c:pt>
                <c:pt idx="165">
                  <c:v>27.7</c:v>
                </c:pt>
                <c:pt idx="166">
                  <c:v>27.8</c:v>
                </c:pt>
                <c:pt idx="167">
                  <c:v>27.9</c:v>
                </c:pt>
                <c:pt idx="168">
                  <c:v>28</c:v>
                </c:pt>
                <c:pt idx="169">
                  <c:v>28.1</c:v>
                </c:pt>
                <c:pt idx="170">
                  <c:v>28.3</c:v>
                </c:pt>
                <c:pt idx="171">
                  <c:v>28.3</c:v>
                </c:pt>
                <c:pt idx="172">
                  <c:v>28.4</c:v>
                </c:pt>
                <c:pt idx="173">
                  <c:v>28.4</c:v>
                </c:pt>
                <c:pt idx="174">
                  <c:v>28.4</c:v>
                </c:pt>
                <c:pt idx="175">
                  <c:v>28.5</c:v>
                </c:pt>
                <c:pt idx="176">
                  <c:v>28.5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28.5</c:v>
                </c:pt>
                <c:pt idx="181">
                  <c:v>28.4</c:v>
                </c:pt>
                <c:pt idx="182">
                  <c:v>28.4</c:v>
                </c:pt>
                <c:pt idx="183">
                  <c:v>28.3</c:v>
                </c:pt>
                <c:pt idx="184">
                  <c:v>28.3</c:v>
                </c:pt>
                <c:pt idx="185">
                  <c:v>28.3</c:v>
                </c:pt>
                <c:pt idx="186">
                  <c:v>28.3</c:v>
                </c:pt>
                <c:pt idx="187">
                  <c:v>28.3</c:v>
                </c:pt>
                <c:pt idx="188">
                  <c:v>28.3</c:v>
                </c:pt>
                <c:pt idx="189">
                  <c:v>28.3</c:v>
                </c:pt>
                <c:pt idx="190">
                  <c:v>28.3</c:v>
                </c:pt>
                <c:pt idx="191">
                  <c:v>28.4</c:v>
                </c:pt>
                <c:pt idx="192">
                  <c:v>28.4</c:v>
                </c:pt>
                <c:pt idx="193">
                  <c:v>28.5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28.6</c:v>
                </c:pt>
                <c:pt idx="198">
                  <c:v>28.6</c:v>
                </c:pt>
                <c:pt idx="199">
                  <c:v>28.7</c:v>
                </c:pt>
                <c:pt idx="200">
                  <c:v>28.7</c:v>
                </c:pt>
                <c:pt idx="201">
                  <c:v>28.7</c:v>
                </c:pt>
                <c:pt idx="202">
                  <c:v>28.8</c:v>
                </c:pt>
                <c:pt idx="203">
                  <c:v>28.8</c:v>
                </c:pt>
                <c:pt idx="204">
                  <c:v>28.8</c:v>
                </c:pt>
                <c:pt idx="205">
                  <c:v>28.9</c:v>
                </c:pt>
                <c:pt idx="206">
                  <c:v>28.9</c:v>
                </c:pt>
                <c:pt idx="207">
                  <c:v>28.9</c:v>
                </c:pt>
                <c:pt idx="208">
                  <c:v>28.9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29.1</c:v>
                </c:pt>
                <c:pt idx="213">
                  <c:v>29.1</c:v>
                </c:pt>
                <c:pt idx="214">
                  <c:v>29.1</c:v>
                </c:pt>
                <c:pt idx="215">
                  <c:v>29.1</c:v>
                </c:pt>
                <c:pt idx="216">
                  <c:v>29.2</c:v>
                </c:pt>
                <c:pt idx="217">
                  <c:v>29.2</c:v>
                </c:pt>
                <c:pt idx="218">
                  <c:v>29.3</c:v>
                </c:pt>
                <c:pt idx="219">
                  <c:v>29.3</c:v>
                </c:pt>
                <c:pt idx="220">
                  <c:v>29.3</c:v>
                </c:pt>
                <c:pt idx="221">
                  <c:v>29.4</c:v>
                </c:pt>
                <c:pt idx="222">
                  <c:v>29.4</c:v>
                </c:pt>
                <c:pt idx="223">
                  <c:v>29.4</c:v>
                </c:pt>
                <c:pt idx="224">
                  <c:v>29.4</c:v>
                </c:pt>
                <c:pt idx="225">
                  <c:v>29.4</c:v>
                </c:pt>
                <c:pt idx="226">
                  <c:v>29.4</c:v>
                </c:pt>
                <c:pt idx="227">
                  <c:v>29.5</c:v>
                </c:pt>
                <c:pt idx="228">
                  <c:v>29.5</c:v>
                </c:pt>
                <c:pt idx="229">
                  <c:v>29.5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29.6</c:v>
                </c:pt>
                <c:pt idx="234">
                  <c:v>29.6</c:v>
                </c:pt>
                <c:pt idx="235">
                  <c:v>29.6</c:v>
                </c:pt>
                <c:pt idx="236">
                  <c:v>29.6</c:v>
                </c:pt>
                <c:pt idx="237">
                  <c:v>29.6</c:v>
                </c:pt>
                <c:pt idx="238">
                  <c:v>29.6</c:v>
                </c:pt>
                <c:pt idx="239">
                  <c:v>29.6</c:v>
                </c:pt>
                <c:pt idx="240">
                  <c:v>29.7</c:v>
                </c:pt>
                <c:pt idx="241">
                  <c:v>29.9</c:v>
                </c:pt>
                <c:pt idx="242">
                  <c:v>30.1</c:v>
                </c:pt>
                <c:pt idx="243">
                  <c:v>30.2</c:v>
                </c:pt>
                <c:pt idx="244">
                  <c:v>30.3</c:v>
                </c:pt>
                <c:pt idx="245">
                  <c:v>30.3</c:v>
                </c:pt>
                <c:pt idx="246">
                  <c:v>30.3</c:v>
                </c:pt>
                <c:pt idx="247">
                  <c:v>30.2</c:v>
                </c:pt>
                <c:pt idx="248">
                  <c:v>30.2</c:v>
                </c:pt>
                <c:pt idx="249">
                  <c:v>30.2</c:v>
                </c:pt>
                <c:pt idx="250">
                  <c:v>30.2</c:v>
                </c:pt>
                <c:pt idx="251">
                  <c:v>30.1</c:v>
                </c:pt>
                <c:pt idx="252">
                  <c:v>30.1</c:v>
                </c:pt>
                <c:pt idx="253">
                  <c:v>30.1</c:v>
                </c:pt>
                <c:pt idx="254">
                  <c:v>30.1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29.9</c:v>
                </c:pt>
                <c:pt idx="263">
                  <c:v>29.9</c:v>
                </c:pt>
                <c:pt idx="264">
                  <c:v>29.9</c:v>
                </c:pt>
                <c:pt idx="265">
                  <c:v>29.8</c:v>
                </c:pt>
                <c:pt idx="266">
                  <c:v>29.8</c:v>
                </c:pt>
                <c:pt idx="267">
                  <c:v>29.8</c:v>
                </c:pt>
                <c:pt idx="268">
                  <c:v>29.7</c:v>
                </c:pt>
                <c:pt idx="269">
                  <c:v>29.7</c:v>
                </c:pt>
                <c:pt idx="270">
                  <c:v>29.7</c:v>
                </c:pt>
                <c:pt idx="271">
                  <c:v>29.6</c:v>
                </c:pt>
                <c:pt idx="272">
                  <c:v>29.5</c:v>
                </c:pt>
                <c:pt idx="273">
                  <c:v>29.4</c:v>
                </c:pt>
                <c:pt idx="274">
                  <c:v>29.3</c:v>
                </c:pt>
                <c:pt idx="275">
                  <c:v>29.2</c:v>
                </c:pt>
                <c:pt idx="276">
                  <c:v>29.1</c:v>
                </c:pt>
                <c:pt idx="277">
                  <c:v>29</c:v>
                </c:pt>
                <c:pt idx="278">
                  <c:v>28.9</c:v>
                </c:pt>
                <c:pt idx="279">
                  <c:v>28.9</c:v>
                </c:pt>
                <c:pt idx="280">
                  <c:v>28.8</c:v>
                </c:pt>
                <c:pt idx="281">
                  <c:v>28.7</c:v>
                </c:pt>
                <c:pt idx="282">
                  <c:v>28.6</c:v>
                </c:pt>
                <c:pt idx="283">
                  <c:v>28.5</c:v>
                </c:pt>
                <c:pt idx="284">
                  <c:v>28.4</c:v>
                </c:pt>
                <c:pt idx="285">
                  <c:v>28.3</c:v>
                </c:pt>
                <c:pt idx="286">
                  <c:v>28.2</c:v>
                </c:pt>
                <c:pt idx="287">
                  <c:v>28.2</c:v>
                </c:pt>
                <c:pt idx="288">
                  <c:v>28.1</c:v>
                </c:pt>
                <c:pt idx="289">
                  <c:v>28</c:v>
                </c:pt>
                <c:pt idx="290">
                  <c:v>28</c:v>
                </c:pt>
                <c:pt idx="291">
                  <c:v>27.9</c:v>
                </c:pt>
                <c:pt idx="292">
                  <c:v>27.9</c:v>
                </c:pt>
                <c:pt idx="293">
                  <c:v>27.8</c:v>
                </c:pt>
                <c:pt idx="294">
                  <c:v>27.7</c:v>
                </c:pt>
                <c:pt idx="295">
                  <c:v>27.7</c:v>
                </c:pt>
                <c:pt idx="296">
                  <c:v>27.6</c:v>
                </c:pt>
                <c:pt idx="297">
                  <c:v>27.5</c:v>
                </c:pt>
                <c:pt idx="298">
                  <c:v>27.4</c:v>
                </c:pt>
                <c:pt idx="299">
                  <c:v>27.4</c:v>
                </c:pt>
                <c:pt idx="300">
                  <c:v>27.3</c:v>
                </c:pt>
                <c:pt idx="301">
                  <c:v>27.2</c:v>
                </c:pt>
                <c:pt idx="302">
                  <c:v>27.2</c:v>
                </c:pt>
                <c:pt idx="303">
                  <c:v>27.2</c:v>
                </c:pt>
                <c:pt idx="304">
                  <c:v>27.1</c:v>
                </c:pt>
                <c:pt idx="305">
                  <c:v>27.1</c:v>
                </c:pt>
                <c:pt idx="306">
                  <c:v>27.1</c:v>
                </c:pt>
                <c:pt idx="307">
                  <c:v>27</c:v>
                </c:pt>
                <c:pt idx="308">
                  <c:v>27</c:v>
                </c:pt>
                <c:pt idx="309">
                  <c:v>26.9</c:v>
                </c:pt>
                <c:pt idx="310">
                  <c:v>26.9</c:v>
                </c:pt>
                <c:pt idx="311">
                  <c:v>26.8</c:v>
                </c:pt>
                <c:pt idx="312">
                  <c:v>26.8</c:v>
                </c:pt>
                <c:pt idx="313">
                  <c:v>26.8</c:v>
                </c:pt>
                <c:pt idx="314">
                  <c:v>26.7</c:v>
                </c:pt>
                <c:pt idx="315">
                  <c:v>26.7</c:v>
                </c:pt>
                <c:pt idx="316">
                  <c:v>26.6</c:v>
                </c:pt>
                <c:pt idx="317">
                  <c:v>26.6</c:v>
                </c:pt>
                <c:pt idx="318">
                  <c:v>26.5</c:v>
                </c:pt>
                <c:pt idx="319">
                  <c:v>26.5</c:v>
                </c:pt>
                <c:pt idx="320">
                  <c:v>26.5</c:v>
                </c:pt>
                <c:pt idx="321">
                  <c:v>26.4</c:v>
                </c:pt>
                <c:pt idx="322">
                  <c:v>26.4</c:v>
                </c:pt>
                <c:pt idx="323">
                  <c:v>26.3</c:v>
                </c:pt>
                <c:pt idx="324">
                  <c:v>26.3</c:v>
                </c:pt>
                <c:pt idx="325">
                  <c:v>26.2</c:v>
                </c:pt>
                <c:pt idx="326">
                  <c:v>26.2</c:v>
                </c:pt>
                <c:pt idx="327">
                  <c:v>26.1</c:v>
                </c:pt>
                <c:pt idx="328">
                  <c:v>26.1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25.9</c:v>
                </c:pt>
                <c:pt idx="334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9-49C3-9669-A2632908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(2)'!$O$3:$O$345</c:f>
              <c:numCache>
                <c:formatCode>General</c:formatCode>
                <c:ptCount val="335"/>
                <c:pt idx="0">
                  <c:v>217</c:v>
                </c:pt>
                <c:pt idx="1">
                  <c:v>235</c:v>
                </c:pt>
                <c:pt idx="2">
                  <c:v>255</c:v>
                </c:pt>
                <c:pt idx="3">
                  <c:v>275</c:v>
                </c:pt>
                <c:pt idx="4">
                  <c:v>298</c:v>
                </c:pt>
                <c:pt idx="5">
                  <c:v>320</c:v>
                </c:pt>
                <c:pt idx="6">
                  <c:v>340</c:v>
                </c:pt>
                <c:pt idx="7">
                  <c:v>362</c:v>
                </c:pt>
                <c:pt idx="8">
                  <c:v>381</c:v>
                </c:pt>
                <c:pt idx="9">
                  <c:v>403</c:v>
                </c:pt>
                <c:pt idx="10">
                  <c:v>423</c:v>
                </c:pt>
                <c:pt idx="11">
                  <c:v>443</c:v>
                </c:pt>
                <c:pt idx="12">
                  <c:v>466</c:v>
                </c:pt>
                <c:pt idx="13">
                  <c:v>486</c:v>
                </c:pt>
                <c:pt idx="14">
                  <c:v>508</c:v>
                </c:pt>
                <c:pt idx="15">
                  <c:v>528</c:v>
                </c:pt>
                <c:pt idx="16">
                  <c:v>556</c:v>
                </c:pt>
                <c:pt idx="17">
                  <c:v>575</c:v>
                </c:pt>
                <c:pt idx="18">
                  <c:v>599</c:v>
                </c:pt>
                <c:pt idx="19">
                  <c:v>623</c:v>
                </c:pt>
                <c:pt idx="20">
                  <c:v>651</c:v>
                </c:pt>
                <c:pt idx="21">
                  <c:v>675</c:v>
                </c:pt>
                <c:pt idx="22">
                  <c:v>711</c:v>
                </c:pt>
                <c:pt idx="23">
                  <c:v>751</c:v>
                </c:pt>
                <c:pt idx="24">
                  <c:v>794</c:v>
                </c:pt>
                <c:pt idx="25">
                  <c:v>814</c:v>
                </c:pt>
                <c:pt idx="26">
                  <c:v>822</c:v>
                </c:pt>
                <c:pt idx="27">
                  <c:v>858</c:v>
                </c:pt>
                <c:pt idx="28">
                  <c:v>886</c:v>
                </c:pt>
                <c:pt idx="29">
                  <c:v>914</c:v>
                </c:pt>
                <c:pt idx="30">
                  <c:v>975</c:v>
                </c:pt>
                <c:pt idx="31">
                  <c:v>786</c:v>
                </c:pt>
                <c:pt idx="32">
                  <c:v>802</c:v>
                </c:pt>
                <c:pt idx="33">
                  <c:v>826</c:v>
                </c:pt>
                <c:pt idx="34">
                  <c:v>846</c:v>
                </c:pt>
                <c:pt idx="35">
                  <c:v>862</c:v>
                </c:pt>
                <c:pt idx="36">
                  <c:v>882</c:v>
                </c:pt>
                <c:pt idx="37">
                  <c:v>902</c:v>
                </c:pt>
                <c:pt idx="38">
                  <c:v>918</c:v>
                </c:pt>
                <c:pt idx="39">
                  <c:v>910</c:v>
                </c:pt>
                <c:pt idx="40">
                  <c:v>942</c:v>
                </c:pt>
                <c:pt idx="41">
                  <c:v>971</c:v>
                </c:pt>
                <c:pt idx="42">
                  <c:v>1007</c:v>
                </c:pt>
                <c:pt idx="43">
                  <c:v>1003</c:v>
                </c:pt>
                <c:pt idx="44">
                  <c:v>1039</c:v>
                </c:pt>
                <c:pt idx="45">
                  <c:v>1063</c:v>
                </c:pt>
                <c:pt idx="46">
                  <c:v>1103</c:v>
                </c:pt>
                <c:pt idx="47">
                  <c:v>1063</c:v>
                </c:pt>
                <c:pt idx="48">
                  <c:v>1135</c:v>
                </c:pt>
                <c:pt idx="49">
                  <c:v>1168</c:v>
                </c:pt>
                <c:pt idx="50">
                  <c:v>1192</c:v>
                </c:pt>
                <c:pt idx="51">
                  <c:v>1160</c:v>
                </c:pt>
                <c:pt idx="52">
                  <c:v>1208</c:v>
                </c:pt>
                <c:pt idx="53">
                  <c:v>1200</c:v>
                </c:pt>
                <c:pt idx="54">
                  <c:v>1289</c:v>
                </c:pt>
                <c:pt idx="55">
                  <c:v>1313</c:v>
                </c:pt>
                <c:pt idx="56">
                  <c:v>1337</c:v>
                </c:pt>
                <c:pt idx="57">
                  <c:v>1353</c:v>
                </c:pt>
                <c:pt idx="58">
                  <c:v>1386</c:v>
                </c:pt>
                <c:pt idx="59">
                  <c:v>1410</c:v>
                </c:pt>
                <c:pt idx="60">
                  <c:v>1443</c:v>
                </c:pt>
                <c:pt idx="61">
                  <c:v>1459</c:v>
                </c:pt>
                <c:pt idx="62">
                  <c:v>1491</c:v>
                </c:pt>
                <c:pt idx="63">
                  <c:v>1516</c:v>
                </c:pt>
                <c:pt idx="64">
                  <c:v>1540</c:v>
                </c:pt>
                <c:pt idx="65">
                  <c:v>1573</c:v>
                </c:pt>
                <c:pt idx="66">
                  <c:v>1605</c:v>
                </c:pt>
                <c:pt idx="67">
                  <c:v>1630</c:v>
                </c:pt>
                <c:pt idx="68">
                  <c:v>1654</c:v>
                </c:pt>
                <c:pt idx="69">
                  <c:v>1695</c:v>
                </c:pt>
                <c:pt idx="70">
                  <c:v>1712</c:v>
                </c:pt>
                <c:pt idx="71">
                  <c:v>1752</c:v>
                </c:pt>
                <c:pt idx="72">
                  <c:v>1769</c:v>
                </c:pt>
                <c:pt idx="73">
                  <c:v>1793</c:v>
                </c:pt>
                <c:pt idx="74">
                  <c:v>1826</c:v>
                </c:pt>
                <c:pt idx="75">
                  <c:v>1524</c:v>
                </c:pt>
                <c:pt idx="76">
                  <c:v>1524</c:v>
                </c:pt>
                <c:pt idx="77">
                  <c:v>1605</c:v>
                </c:pt>
                <c:pt idx="78">
                  <c:v>1622</c:v>
                </c:pt>
                <c:pt idx="79">
                  <c:v>1654</c:v>
                </c:pt>
                <c:pt idx="80">
                  <c:v>1687</c:v>
                </c:pt>
                <c:pt idx="81">
                  <c:v>1630</c:v>
                </c:pt>
                <c:pt idx="82">
                  <c:v>1728</c:v>
                </c:pt>
                <c:pt idx="83">
                  <c:v>1687</c:v>
                </c:pt>
                <c:pt idx="84">
                  <c:v>1679</c:v>
                </c:pt>
                <c:pt idx="85">
                  <c:v>1712</c:v>
                </c:pt>
                <c:pt idx="86">
                  <c:v>1777</c:v>
                </c:pt>
                <c:pt idx="87">
                  <c:v>1826</c:v>
                </c:pt>
                <c:pt idx="88">
                  <c:v>1892</c:v>
                </c:pt>
                <c:pt idx="89">
                  <c:v>1966</c:v>
                </c:pt>
                <c:pt idx="90" formatCode="0">
                  <c:v>1056.4559999999999</c:v>
                </c:pt>
                <c:pt idx="91">
                  <c:v>1047</c:v>
                </c:pt>
                <c:pt idx="92">
                  <c:v>1063</c:v>
                </c:pt>
                <c:pt idx="93">
                  <c:v>995</c:v>
                </c:pt>
                <c:pt idx="94">
                  <c:v>1003</c:v>
                </c:pt>
                <c:pt idx="95">
                  <c:v>983</c:v>
                </c:pt>
                <c:pt idx="96">
                  <c:v>995</c:v>
                </c:pt>
                <c:pt idx="97">
                  <c:v>1015</c:v>
                </c:pt>
                <c:pt idx="98">
                  <c:v>1015</c:v>
                </c:pt>
                <c:pt idx="99">
                  <c:v>1184</c:v>
                </c:pt>
                <c:pt idx="100">
                  <c:v>1200</c:v>
                </c:pt>
                <c:pt idx="101">
                  <c:v>1176</c:v>
                </c:pt>
                <c:pt idx="102">
                  <c:v>1216</c:v>
                </c:pt>
                <c:pt idx="103">
                  <c:v>1176</c:v>
                </c:pt>
                <c:pt idx="104">
                  <c:v>1256</c:v>
                </c:pt>
                <c:pt idx="105">
                  <c:v>1273</c:v>
                </c:pt>
                <c:pt idx="106">
                  <c:v>1135</c:v>
                </c:pt>
                <c:pt idx="107">
                  <c:v>1264</c:v>
                </c:pt>
                <c:pt idx="108">
                  <c:v>1168</c:v>
                </c:pt>
                <c:pt idx="109">
                  <c:v>1337</c:v>
                </c:pt>
                <c:pt idx="110">
                  <c:v>1362</c:v>
                </c:pt>
                <c:pt idx="111">
                  <c:v>1362</c:v>
                </c:pt>
                <c:pt idx="112">
                  <c:v>1370</c:v>
                </c:pt>
                <c:pt idx="113">
                  <c:v>1386</c:v>
                </c:pt>
                <c:pt idx="114">
                  <c:v>1402</c:v>
                </c:pt>
                <c:pt idx="115">
                  <c:v>1418</c:v>
                </c:pt>
                <c:pt idx="116">
                  <c:v>1256</c:v>
                </c:pt>
                <c:pt idx="117">
                  <c:v>1451</c:v>
                </c:pt>
                <c:pt idx="118">
                  <c:v>1459</c:v>
                </c:pt>
                <c:pt idx="119">
                  <c:v>1451</c:v>
                </c:pt>
                <c:pt idx="120">
                  <c:v>1119</c:v>
                </c:pt>
                <c:pt idx="121">
                  <c:v>1151</c:v>
                </c:pt>
                <c:pt idx="122">
                  <c:v>1232</c:v>
                </c:pt>
                <c:pt idx="123">
                  <c:v>1248</c:v>
                </c:pt>
                <c:pt idx="124">
                  <c:v>1256</c:v>
                </c:pt>
                <c:pt idx="125">
                  <c:v>1273</c:v>
                </c:pt>
                <c:pt idx="126">
                  <c:v>1273</c:v>
                </c:pt>
                <c:pt idx="127">
                  <c:v>1273</c:v>
                </c:pt>
                <c:pt idx="128">
                  <c:v>1281</c:v>
                </c:pt>
                <c:pt idx="129">
                  <c:v>1273</c:v>
                </c:pt>
                <c:pt idx="130">
                  <c:v>1305</c:v>
                </c:pt>
                <c:pt idx="131">
                  <c:v>1313</c:v>
                </c:pt>
                <c:pt idx="132">
                  <c:v>1329</c:v>
                </c:pt>
                <c:pt idx="133">
                  <c:v>1345</c:v>
                </c:pt>
                <c:pt idx="134">
                  <c:v>1353</c:v>
                </c:pt>
                <c:pt idx="135">
                  <c:v>1313</c:v>
                </c:pt>
                <c:pt idx="136">
                  <c:v>1345</c:v>
                </c:pt>
                <c:pt idx="137">
                  <c:v>1297</c:v>
                </c:pt>
                <c:pt idx="138">
                  <c:v>1378</c:v>
                </c:pt>
                <c:pt idx="139">
                  <c:v>1394</c:v>
                </c:pt>
                <c:pt idx="140">
                  <c:v>1402</c:v>
                </c:pt>
                <c:pt idx="141">
                  <c:v>1410</c:v>
                </c:pt>
                <c:pt idx="142">
                  <c:v>1410</c:v>
                </c:pt>
                <c:pt idx="143">
                  <c:v>1426</c:v>
                </c:pt>
                <c:pt idx="144">
                  <c:v>1435</c:v>
                </c:pt>
                <c:pt idx="145">
                  <c:v>1475</c:v>
                </c:pt>
                <c:pt idx="146">
                  <c:v>1451</c:v>
                </c:pt>
                <c:pt idx="147">
                  <c:v>1483</c:v>
                </c:pt>
                <c:pt idx="148">
                  <c:v>1508</c:v>
                </c:pt>
                <c:pt idx="149">
                  <c:v>1337</c:v>
                </c:pt>
                <c:pt idx="150">
                  <c:v>1337</c:v>
                </c:pt>
                <c:pt idx="151">
                  <c:v>1345</c:v>
                </c:pt>
                <c:pt idx="152" formatCode="0">
                  <c:v>1300.90597379424</c:v>
                </c:pt>
                <c:pt idx="153">
                  <c:v>1345</c:v>
                </c:pt>
                <c:pt idx="154">
                  <c:v>1394</c:v>
                </c:pt>
                <c:pt idx="155">
                  <c:v>1386</c:v>
                </c:pt>
                <c:pt idx="156">
                  <c:v>1418</c:v>
                </c:pt>
                <c:pt idx="157">
                  <c:v>1435</c:v>
                </c:pt>
                <c:pt idx="158">
                  <c:v>1467</c:v>
                </c:pt>
                <c:pt idx="159">
                  <c:v>1443</c:v>
                </c:pt>
                <c:pt idx="160">
                  <c:v>1500</c:v>
                </c:pt>
                <c:pt idx="161">
                  <c:v>1508</c:v>
                </c:pt>
                <c:pt idx="162">
                  <c:v>1483</c:v>
                </c:pt>
                <c:pt idx="163">
                  <c:v>1532</c:v>
                </c:pt>
                <c:pt idx="164">
                  <c:v>1491</c:v>
                </c:pt>
                <c:pt idx="165">
                  <c:v>1532</c:v>
                </c:pt>
                <c:pt idx="166" formatCode="0">
                  <c:v>1352.9151999999999</c:v>
                </c:pt>
                <c:pt idx="167" formatCode="0">
                  <c:v>1352.9151999999999</c:v>
                </c:pt>
                <c:pt idx="168" formatCode="0">
                  <c:v>1367.9744000000001</c:v>
                </c:pt>
                <c:pt idx="169" formatCode="0">
                  <c:v>1367.9744000000001</c:v>
                </c:pt>
                <c:pt idx="170" formatCode="0">
                  <c:v>1352.9151999999999</c:v>
                </c:pt>
                <c:pt idx="171" formatCode="0">
                  <c:v>1360.4448</c:v>
                </c:pt>
                <c:pt idx="172">
                  <c:v>1467</c:v>
                </c:pt>
                <c:pt idx="173">
                  <c:v>1386</c:v>
                </c:pt>
                <c:pt idx="174">
                  <c:v>1345</c:v>
                </c:pt>
                <c:pt idx="175">
                  <c:v>1313</c:v>
                </c:pt>
                <c:pt idx="176">
                  <c:v>1475</c:v>
                </c:pt>
                <c:pt idx="177">
                  <c:v>1557</c:v>
                </c:pt>
                <c:pt idx="178">
                  <c:v>1630</c:v>
                </c:pt>
                <c:pt idx="179">
                  <c:v>1548</c:v>
                </c:pt>
                <c:pt idx="180">
                  <c:v>1622</c:v>
                </c:pt>
                <c:pt idx="181">
                  <c:v>1508</c:v>
                </c:pt>
                <c:pt idx="182">
                  <c:v>1491</c:v>
                </c:pt>
                <c:pt idx="183">
                  <c:v>1548</c:v>
                </c:pt>
                <c:pt idx="184">
                  <c:v>1663</c:v>
                </c:pt>
                <c:pt idx="185">
                  <c:v>1663</c:v>
                </c:pt>
                <c:pt idx="186">
                  <c:v>1728</c:v>
                </c:pt>
                <c:pt idx="187">
                  <c:v>1638</c:v>
                </c:pt>
                <c:pt idx="188">
                  <c:v>1695</c:v>
                </c:pt>
                <c:pt idx="189">
                  <c:v>1654</c:v>
                </c:pt>
                <c:pt idx="190">
                  <c:v>1581</c:v>
                </c:pt>
                <c:pt idx="191">
                  <c:v>1695</c:v>
                </c:pt>
                <c:pt idx="192">
                  <c:v>1761</c:v>
                </c:pt>
                <c:pt idx="193">
                  <c:v>1581</c:v>
                </c:pt>
                <c:pt idx="194">
                  <c:v>1646</c:v>
                </c:pt>
                <c:pt idx="195">
                  <c:v>1695</c:v>
                </c:pt>
                <c:pt idx="196">
                  <c:v>1695</c:v>
                </c:pt>
                <c:pt idx="197">
                  <c:v>1728</c:v>
                </c:pt>
                <c:pt idx="198">
                  <c:v>1679</c:v>
                </c:pt>
                <c:pt idx="199">
                  <c:v>1720</c:v>
                </c:pt>
                <c:pt idx="200">
                  <c:v>1679</c:v>
                </c:pt>
                <c:pt idx="201">
                  <c:v>1834</c:v>
                </c:pt>
                <c:pt idx="202">
                  <c:v>1712</c:v>
                </c:pt>
                <c:pt idx="203">
                  <c:v>1884</c:v>
                </c:pt>
                <c:pt idx="204">
                  <c:v>1793</c:v>
                </c:pt>
                <c:pt idx="205">
                  <c:v>1859</c:v>
                </c:pt>
                <c:pt idx="206">
                  <c:v>1752</c:v>
                </c:pt>
                <c:pt idx="207">
                  <c:v>1785</c:v>
                </c:pt>
                <c:pt idx="208">
                  <c:v>1974</c:v>
                </c:pt>
                <c:pt idx="209">
                  <c:v>2032</c:v>
                </c:pt>
                <c:pt idx="210">
                  <c:v>2040</c:v>
                </c:pt>
                <c:pt idx="211" formatCode="0">
                  <c:v>1409.3592000000001</c:v>
                </c:pt>
                <c:pt idx="212">
                  <c:v>1305</c:v>
                </c:pt>
                <c:pt idx="213">
                  <c:v>1394</c:v>
                </c:pt>
                <c:pt idx="214">
                  <c:v>1353</c:v>
                </c:pt>
                <c:pt idx="215">
                  <c:v>1208</c:v>
                </c:pt>
                <c:pt idx="216">
                  <c:v>1192</c:v>
                </c:pt>
                <c:pt idx="217">
                  <c:v>1216</c:v>
                </c:pt>
                <c:pt idx="218">
                  <c:v>1216</c:v>
                </c:pt>
                <c:pt idx="219">
                  <c:v>1103</c:v>
                </c:pt>
                <c:pt idx="220">
                  <c:v>1031</c:v>
                </c:pt>
                <c:pt idx="221">
                  <c:v>1313</c:v>
                </c:pt>
                <c:pt idx="222">
                  <c:v>954</c:v>
                </c:pt>
                <c:pt idx="223">
                  <c:v>822</c:v>
                </c:pt>
                <c:pt idx="224">
                  <c:v>838</c:v>
                </c:pt>
                <c:pt idx="225">
                  <c:v>963</c:v>
                </c:pt>
                <c:pt idx="226">
                  <c:v>1232</c:v>
                </c:pt>
                <c:pt idx="227">
                  <c:v>898</c:v>
                </c:pt>
                <c:pt idx="228">
                  <c:v>1240</c:v>
                </c:pt>
                <c:pt idx="229">
                  <c:v>1224</c:v>
                </c:pt>
                <c:pt idx="230">
                  <c:v>830</c:v>
                </c:pt>
                <c:pt idx="231">
                  <c:v>755</c:v>
                </c:pt>
                <c:pt idx="232">
                  <c:v>659</c:v>
                </c:pt>
                <c:pt idx="233">
                  <c:v>675</c:v>
                </c:pt>
                <c:pt idx="234">
                  <c:v>971</c:v>
                </c:pt>
                <c:pt idx="235">
                  <c:v>794</c:v>
                </c:pt>
                <c:pt idx="236">
                  <c:v>862</c:v>
                </c:pt>
                <c:pt idx="237">
                  <c:v>1015</c:v>
                </c:pt>
                <c:pt idx="238">
                  <c:v>995</c:v>
                </c:pt>
                <c:pt idx="239">
                  <c:v>930</c:v>
                </c:pt>
                <c:pt idx="240">
                  <c:v>1695</c:v>
                </c:pt>
                <c:pt idx="241" formatCode="0">
                  <c:v>1643.58</c:v>
                </c:pt>
                <c:pt idx="242">
                  <c:v>1394</c:v>
                </c:pt>
                <c:pt idx="243">
                  <c:v>1508</c:v>
                </c:pt>
                <c:pt idx="244">
                  <c:v>1337</c:v>
                </c:pt>
                <c:pt idx="245">
                  <c:v>1483</c:v>
                </c:pt>
                <c:pt idx="246">
                  <c:v>1443</c:v>
                </c:pt>
                <c:pt idx="247">
                  <c:v>1443</c:v>
                </c:pt>
                <c:pt idx="248">
                  <c:v>1362</c:v>
                </c:pt>
                <c:pt idx="249">
                  <c:v>1184</c:v>
                </c:pt>
                <c:pt idx="250">
                  <c:v>1160</c:v>
                </c:pt>
                <c:pt idx="251">
                  <c:v>1208</c:v>
                </c:pt>
                <c:pt idx="252">
                  <c:v>1063</c:v>
                </c:pt>
                <c:pt idx="253">
                  <c:v>971</c:v>
                </c:pt>
                <c:pt idx="254">
                  <c:v>1184</c:v>
                </c:pt>
                <c:pt idx="255">
                  <c:v>1900</c:v>
                </c:pt>
                <c:pt idx="256">
                  <c:v>1785</c:v>
                </c:pt>
                <c:pt idx="257">
                  <c:v>1777</c:v>
                </c:pt>
                <c:pt idx="258">
                  <c:v>1500</c:v>
                </c:pt>
                <c:pt idx="259">
                  <c:v>1370</c:v>
                </c:pt>
                <c:pt idx="260">
                  <c:v>1508</c:v>
                </c:pt>
                <c:pt idx="261">
                  <c:v>1614</c:v>
                </c:pt>
                <c:pt idx="262">
                  <c:v>1297</c:v>
                </c:pt>
                <c:pt idx="263">
                  <c:v>1467</c:v>
                </c:pt>
                <c:pt idx="264">
                  <c:v>1345</c:v>
                </c:pt>
                <c:pt idx="265">
                  <c:v>1337</c:v>
                </c:pt>
                <c:pt idx="266">
                  <c:v>1240</c:v>
                </c:pt>
                <c:pt idx="267">
                  <c:v>1240</c:v>
                </c:pt>
                <c:pt idx="268">
                  <c:v>1135</c:v>
                </c:pt>
                <c:pt idx="269">
                  <c:v>1079</c:v>
                </c:pt>
                <c:pt idx="270">
                  <c:v>2122</c:v>
                </c:pt>
                <c:pt idx="271">
                  <c:v>2304</c:v>
                </c:pt>
                <c:pt idx="272">
                  <c:v>2106</c:v>
                </c:pt>
                <c:pt idx="273">
                  <c:v>2073</c:v>
                </c:pt>
                <c:pt idx="274">
                  <c:v>2056</c:v>
                </c:pt>
                <c:pt idx="275">
                  <c:v>1843</c:v>
                </c:pt>
                <c:pt idx="276">
                  <c:v>2048</c:v>
                </c:pt>
                <c:pt idx="277">
                  <c:v>2106</c:v>
                </c:pt>
                <c:pt idx="278">
                  <c:v>2015</c:v>
                </c:pt>
                <c:pt idx="279">
                  <c:v>1990</c:v>
                </c:pt>
                <c:pt idx="280">
                  <c:v>1925</c:v>
                </c:pt>
                <c:pt idx="281">
                  <c:v>1892</c:v>
                </c:pt>
                <c:pt idx="282">
                  <c:v>1966</c:v>
                </c:pt>
                <c:pt idx="283">
                  <c:v>1720</c:v>
                </c:pt>
                <c:pt idx="284">
                  <c:v>1671</c:v>
                </c:pt>
                <c:pt idx="285">
                  <c:v>2188</c:v>
                </c:pt>
                <c:pt idx="286" formatCode="0">
                  <c:v>1672.24</c:v>
                </c:pt>
                <c:pt idx="287">
                  <c:v>1321</c:v>
                </c:pt>
                <c:pt idx="288">
                  <c:v>1224</c:v>
                </c:pt>
                <c:pt idx="289">
                  <c:v>1386</c:v>
                </c:pt>
                <c:pt idx="290">
                  <c:v>1443</c:v>
                </c:pt>
                <c:pt idx="291">
                  <c:v>1321</c:v>
                </c:pt>
                <c:pt idx="292">
                  <c:v>1135</c:v>
                </c:pt>
                <c:pt idx="293">
                  <c:v>946</c:v>
                </c:pt>
                <c:pt idx="294">
                  <c:v>790</c:v>
                </c:pt>
                <c:pt idx="295">
                  <c:v>755</c:v>
                </c:pt>
                <c:pt idx="296">
                  <c:v>735</c:v>
                </c:pt>
                <c:pt idx="297">
                  <c:v>683</c:v>
                </c:pt>
                <c:pt idx="298">
                  <c:v>607</c:v>
                </c:pt>
                <c:pt idx="299">
                  <c:v>563</c:v>
                </c:pt>
                <c:pt idx="300">
                  <c:v>802</c:v>
                </c:pt>
                <c:pt idx="301">
                  <c:v>786</c:v>
                </c:pt>
                <c:pt idx="302">
                  <c:v>743</c:v>
                </c:pt>
                <c:pt idx="303">
                  <c:v>719</c:v>
                </c:pt>
                <c:pt idx="304">
                  <c:v>755</c:v>
                </c:pt>
                <c:pt idx="305">
                  <c:v>782</c:v>
                </c:pt>
                <c:pt idx="306">
                  <c:v>786</c:v>
                </c:pt>
                <c:pt idx="307">
                  <c:v>758</c:v>
                </c:pt>
                <c:pt idx="308">
                  <c:v>778</c:v>
                </c:pt>
                <c:pt idx="309">
                  <c:v>778</c:v>
                </c:pt>
                <c:pt idx="310">
                  <c:v>707</c:v>
                </c:pt>
                <c:pt idx="311">
                  <c:v>615</c:v>
                </c:pt>
                <c:pt idx="312">
                  <c:v>556</c:v>
                </c:pt>
                <c:pt idx="313">
                  <c:v>552</c:v>
                </c:pt>
                <c:pt idx="314">
                  <c:v>536</c:v>
                </c:pt>
                <c:pt idx="315">
                  <c:v>466</c:v>
                </c:pt>
                <c:pt idx="316">
                  <c:v>371</c:v>
                </c:pt>
                <c:pt idx="317">
                  <c:v>360</c:v>
                </c:pt>
                <c:pt idx="318">
                  <c:v>356</c:v>
                </c:pt>
                <c:pt idx="319">
                  <c:v>296</c:v>
                </c:pt>
                <c:pt idx="320">
                  <c:v>229</c:v>
                </c:pt>
                <c:pt idx="321">
                  <c:v>215</c:v>
                </c:pt>
                <c:pt idx="322">
                  <c:v>261</c:v>
                </c:pt>
                <c:pt idx="323">
                  <c:v>314</c:v>
                </c:pt>
                <c:pt idx="324">
                  <c:v>296</c:v>
                </c:pt>
                <c:pt idx="325">
                  <c:v>263</c:v>
                </c:pt>
                <c:pt idx="326">
                  <c:v>230</c:v>
                </c:pt>
                <c:pt idx="327">
                  <c:v>202</c:v>
                </c:pt>
                <c:pt idx="328">
                  <c:v>175</c:v>
                </c:pt>
                <c:pt idx="329">
                  <c:v>153</c:v>
                </c:pt>
                <c:pt idx="330">
                  <c:v>131</c:v>
                </c:pt>
                <c:pt idx="331">
                  <c:v>115</c:v>
                </c:pt>
                <c:pt idx="332">
                  <c:v>102</c:v>
                </c:pt>
                <c:pt idx="333">
                  <c:v>91</c:v>
                </c:pt>
                <c:pt idx="334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F-4542-8BCC-DA5B6514E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illumination (lx)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'9.30处理 (2)'!$W$1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'9.30处理 (2)'!$B$11:$B$347</c:f>
              <c:numCache>
                <c:formatCode>h:mm:ss</c:formatCode>
                <c:ptCount val="337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(2)'!$W$11:$W$347</c:f>
              <c:numCache>
                <c:formatCode>General</c:formatCode>
                <c:ptCount val="337"/>
                <c:pt idx="0">
                  <c:v>29.717117623839805</c:v>
                </c:pt>
                <c:pt idx="1">
                  <c:v>31.517117623839802</c:v>
                </c:pt>
                <c:pt idx="2">
                  <c:v>28.9171176238398</c:v>
                </c:pt>
                <c:pt idx="3">
                  <c:v>29.817117623839799</c:v>
                </c:pt>
                <c:pt idx="4">
                  <c:v>30.217117623839805</c:v>
                </c:pt>
                <c:pt idx="5">
                  <c:v>38.117117623839803</c:v>
                </c:pt>
                <c:pt idx="6">
                  <c:v>29.117117623839803</c:v>
                </c:pt>
                <c:pt idx="7">
                  <c:v>30.217117623839805</c:v>
                </c:pt>
                <c:pt idx="8">
                  <c:v>28.517117623839802</c:v>
                </c:pt>
                <c:pt idx="9">
                  <c:v>30.017117623839802</c:v>
                </c:pt>
                <c:pt idx="10">
                  <c:v>31.4171176238398</c:v>
                </c:pt>
                <c:pt idx="11">
                  <c:v>29.017117623839802</c:v>
                </c:pt>
                <c:pt idx="12">
                  <c:v>28.4171176238398</c:v>
                </c:pt>
                <c:pt idx="13">
                  <c:v>28.717117623839805</c:v>
                </c:pt>
                <c:pt idx="14">
                  <c:v>30.217117623839805</c:v>
                </c:pt>
                <c:pt idx="15">
                  <c:v>31.9171176238398</c:v>
                </c:pt>
                <c:pt idx="16">
                  <c:v>28.4171176238398</c:v>
                </c:pt>
                <c:pt idx="17">
                  <c:v>31.717117623839805</c:v>
                </c:pt>
                <c:pt idx="18">
                  <c:v>30.317117623839799</c:v>
                </c:pt>
                <c:pt idx="19">
                  <c:v>30.017117623839802</c:v>
                </c:pt>
                <c:pt idx="20">
                  <c:v>29.517117623839802</c:v>
                </c:pt>
                <c:pt idx="21">
                  <c:v>30.817117623839799</c:v>
                </c:pt>
                <c:pt idx="22">
                  <c:v>29.517117623839802</c:v>
                </c:pt>
                <c:pt idx="23">
                  <c:v>29.817117623839799</c:v>
                </c:pt>
                <c:pt idx="24">
                  <c:v>29.117117623839803</c:v>
                </c:pt>
                <c:pt idx="25">
                  <c:v>31.117117623839803</c:v>
                </c:pt>
                <c:pt idx="26">
                  <c:v>31.117117623839803</c:v>
                </c:pt>
                <c:pt idx="27">
                  <c:v>31.117117623839803</c:v>
                </c:pt>
                <c:pt idx="28">
                  <c:v>29.817117623839799</c:v>
                </c:pt>
                <c:pt idx="29">
                  <c:v>30.4171176238398</c:v>
                </c:pt>
                <c:pt idx="30">
                  <c:v>25.836008100408499</c:v>
                </c:pt>
                <c:pt idx="31">
                  <c:v>26.036008100408502</c:v>
                </c:pt>
                <c:pt idx="32">
                  <c:v>25.036008100408502</c:v>
                </c:pt>
                <c:pt idx="33">
                  <c:v>23.736008100408505</c:v>
                </c:pt>
                <c:pt idx="34">
                  <c:v>24.736008100408505</c:v>
                </c:pt>
                <c:pt idx="35">
                  <c:v>24.736008100408505</c:v>
                </c:pt>
                <c:pt idx="36">
                  <c:v>24.836008100408499</c:v>
                </c:pt>
                <c:pt idx="37">
                  <c:v>22.036008100408502</c:v>
                </c:pt>
                <c:pt idx="38">
                  <c:v>23.9360081004085</c:v>
                </c:pt>
                <c:pt idx="39">
                  <c:v>24.736008100408505</c:v>
                </c:pt>
                <c:pt idx="40">
                  <c:v>23.736008100408505</c:v>
                </c:pt>
                <c:pt idx="41">
                  <c:v>23.736008100408505</c:v>
                </c:pt>
                <c:pt idx="42">
                  <c:v>32.9360081004085</c:v>
                </c:pt>
                <c:pt idx="43">
                  <c:v>23.536008100408502</c:v>
                </c:pt>
                <c:pt idx="44">
                  <c:v>26.236008100408505</c:v>
                </c:pt>
                <c:pt idx="45">
                  <c:v>25.336008100408499</c:v>
                </c:pt>
                <c:pt idx="46">
                  <c:v>23.4360081004085</c:v>
                </c:pt>
                <c:pt idx="47">
                  <c:v>25.036008100408502</c:v>
                </c:pt>
                <c:pt idx="48">
                  <c:v>23.336008100408499</c:v>
                </c:pt>
                <c:pt idx="49">
                  <c:v>23.236008100408505</c:v>
                </c:pt>
                <c:pt idx="50">
                  <c:v>23.4360081004085</c:v>
                </c:pt>
                <c:pt idx="51">
                  <c:v>22.9360081004085</c:v>
                </c:pt>
                <c:pt idx="52">
                  <c:v>22.4360081004085</c:v>
                </c:pt>
                <c:pt idx="53">
                  <c:v>24.9360081004085</c:v>
                </c:pt>
                <c:pt idx="54">
                  <c:v>24.236008100408505</c:v>
                </c:pt>
                <c:pt idx="55">
                  <c:v>28.536008100408502</c:v>
                </c:pt>
                <c:pt idx="56">
                  <c:v>24.636008100408503</c:v>
                </c:pt>
                <c:pt idx="57">
                  <c:v>25.9360081004085</c:v>
                </c:pt>
                <c:pt idx="58">
                  <c:v>22.536008100408502</c:v>
                </c:pt>
                <c:pt idx="59">
                  <c:v>23.236008100408505</c:v>
                </c:pt>
                <c:pt idx="60">
                  <c:v>22.9360081004085</c:v>
                </c:pt>
                <c:pt idx="61">
                  <c:v>24.236008100408505</c:v>
                </c:pt>
                <c:pt idx="62">
                  <c:v>23.736008100408505</c:v>
                </c:pt>
                <c:pt idx="63">
                  <c:v>24.836008100408499</c:v>
                </c:pt>
                <c:pt idx="64">
                  <c:v>26.9360081004085</c:v>
                </c:pt>
                <c:pt idx="65">
                  <c:v>27.136008100408503</c:v>
                </c:pt>
                <c:pt idx="66">
                  <c:v>24.036008100408502</c:v>
                </c:pt>
                <c:pt idx="67">
                  <c:v>25.736008100408505</c:v>
                </c:pt>
                <c:pt idx="68">
                  <c:v>24.136008100408503</c:v>
                </c:pt>
                <c:pt idx="69">
                  <c:v>24.036008100408502</c:v>
                </c:pt>
                <c:pt idx="70">
                  <c:v>28.536008100408502</c:v>
                </c:pt>
                <c:pt idx="71">
                  <c:v>31.036008100408502</c:v>
                </c:pt>
                <c:pt idx="72">
                  <c:v>23.636008100408503</c:v>
                </c:pt>
                <c:pt idx="73">
                  <c:v>23.836008100408499</c:v>
                </c:pt>
                <c:pt idx="74">
                  <c:v>27.8261797249422</c:v>
                </c:pt>
                <c:pt idx="75">
                  <c:v>19.926179724942202</c:v>
                </c:pt>
                <c:pt idx="76">
                  <c:v>20.626179724942197</c:v>
                </c:pt>
                <c:pt idx="77">
                  <c:v>19.626179724942197</c:v>
                </c:pt>
                <c:pt idx="78">
                  <c:v>36.426179724942202</c:v>
                </c:pt>
                <c:pt idx="79">
                  <c:v>20.426179724942202</c:v>
                </c:pt>
                <c:pt idx="80">
                  <c:v>23.026179724942196</c:v>
                </c:pt>
                <c:pt idx="81">
                  <c:v>19.926179724942202</c:v>
                </c:pt>
                <c:pt idx="82">
                  <c:v>21.126179724942197</c:v>
                </c:pt>
                <c:pt idx="83">
                  <c:v>23.626179724942197</c:v>
                </c:pt>
                <c:pt idx="84">
                  <c:v>24.226179724942199</c:v>
                </c:pt>
                <c:pt idx="85">
                  <c:v>27.526179724942196</c:v>
                </c:pt>
                <c:pt idx="86">
                  <c:v>21.726179724942199</c:v>
                </c:pt>
                <c:pt idx="87">
                  <c:v>22.426179724942202</c:v>
                </c:pt>
                <c:pt idx="88">
                  <c:v>20.8261797249422</c:v>
                </c:pt>
                <c:pt idx="89">
                  <c:v>22.926179724942202</c:v>
                </c:pt>
                <c:pt idx="90">
                  <c:v>22.926179724942202</c:v>
                </c:pt>
                <c:pt idx="91">
                  <c:v>22.026179724942196</c:v>
                </c:pt>
                <c:pt idx="92">
                  <c:v>23.026179724942196</c:v>
                </c:pt>
                <c:pt idx="93">
                  <c:v>22.026179724942196</c:v>
                </c:pt>
                <c:pt idx="94">
                  <c:v>21.426179724942202</c:v>
                </c:pt>
                <c:pt idx="95">
                  <c:v>23.626179724942197</c:v>
                </c:pt>
                <c:pt idx="96">
                  <c:v>20.3261797249422</c:v>
                </c:pt>
                <c:pt idx="97">
                  <c:v>19.126179724942197</c:v>
                </c:pt>
                <c:pt idx="98">
                  <c:v>20.526179724942196</c:v>
                </c:pt>
                <c:pt idx="99">
                  <c:v>27.626179724942197</c:v>
                </c:pt>
                <c:pt idx="100">
                  <c:v>21.3261797249422</c:v>
                </c:pt>
                <c:pt idx="101">
                  <c:v>28.426179724942202</c:v>
                </c:pt>
                <c:pt idx="102">
                  <c:v>20.526179724942196</c:v>
                </c:pt>
                <c:pt idx="103">
                  <c:v>22.526179724942196</c:v>
                </c:pt>
                <c:pt idx="104">
                  <c:v>23.426179724942202</c:v>
                </c:pt>
                <c:pt idx="105">
                  <c:v>22.926179724942202</c:v>
                </c:pt>
                <c:pt idx="106">
                  <c:v>20.426179724942202</c:v>
                </c:pt>
                <c:pt idx="107">
                  <c:v>20.3261797249422</c:v>
                </c:pt>
                <c:pt idx="108">
                  <c:v>21.126179724942197</c:v>
                </c:pt>
                <c:pt idx="109">
                  <c:v>19.926179724942202</c:v>
                </c:pt>
                <c:pt idx="110">
                  <c:v>19.026179724942196</c:v>
                </c:pt>
                <c:pt idx="111">
                  <c:v>20.626179724942197</c:v>
                </c:pt>
                <c:pt idx="112">
                  <c:v>21.026179724942196</c:v>
                </c:pt>
                <c:pt idx="113">
                  <c:v>21.526179724942196</c:v>
                </c:pt>
                <c:pt idx="114">
                  <c:v>22.926179724942202</c:v>
                </c:pt>
                <c:pt idx="115">
                  <c:v>21.626179724942197</c:v>
                </c:pt>
                <c:pt idx="116">
                  <c:v>21.026179724942196</c:v>
                </c:pt>
                <c:pt idx="117">
                  <c:v>19.8261797249422</c:v>
                </c:pt>
                <c:pt idx="118">
                  <c:v>21.3261797249422</c:v>
                </c:pt>
                <c:pt idx="119">
                  <c:v>21.928652041044799</c:v>
                </c:pt>
                <c:pt idx="120">
                  <c:v>22.228652041044803</c:v>
                </c:pt>
                <c:pt idx="121">
                  <c:v>22.828652041044798</c:v>
                </c:pt>
                <c:pt idx="122">
                  <c:v>24.528652041044801</c:v>
                </c:pt>
                <c:pt idx="123">
                  <c:v>22.628652041044802</c:v>
                </c:pt>
                <c:pt idx="124">
                  <c:v>30.928652041044799</c:v>
                </c:pt>
                <c:pt idx="125">
                  <c:v>22.528652041044801</c:v>
                </c:pt>
                <c:pt idx="126">
                  <c:v>24.328652041044798</c:v>
                </c:pt>
                <c:pt idx="127">
                  <c:v>21.328652041044798</c:v>
                </c:pt>
                <c:pt idx="128">
                  <c:v>22.528652041044801</c:v>
                </c:pt>
                <c:pt idx="129">
                  <c:v>22.828652041044798</c:v>
                </c:pt>
                <c:pt idx="130">
                  <c:v>24.528652041044801</c:v>
                </c:pt>
                <c:pt idx="131">
                  <c:v>22.228652041044803</c:v>
                </c:pt>
                <c:pt idx="132">
                  <c:v>23.328652041044798</c:v>
                </c:pt>
                <c:pt idx="133">
                  <c:v>23.128652041044802</c:v>
                </c:pt>
                <c:pt idx="134">
                  <c:v>24.228652041044803</c:v>
                </c:pt>
                <c:pt idx="135">
                  <c:v>23.428652041044799</c:v>
                </c:pt>
                <c:pt idx="136">
                  <c:v>23.728652041044803</c:v>
                </c:pt>
                <c:pt idx="137">
                  <c:v>23.928652041044799</c:v>
                </c:pt>
                <c:pt idx="138">
                  <c:v>22.328652041044798</c:v>
                </c:pt>
                <c:pt idx="139">
                  <c:v>22.228652041044803</c:v>
                </c:pt>
                <c:pt idx="140">
                  <c:v>22.728652041044803</c:v>
                </c:pt>
                <c:pt idx="141">
                  <c:v>21.428652041044799</c:v>
                </c:pt>
                <c:pt idx="142">
                  <c:v>21.928652041044799</c:v>
                </c:pt>
                <c:pt idx="143">
                  <c:v>22.628652041044802</c:v>
                </c:pt>
                <c:pt idx="144">
                  <c:v>21.928652041044799</c:v>
                </c:pt>
                <c:pt idx="145">
                  <c:v>23.228652041044803</c:v>
                </c:pt>
                <c:pt idx="146">
                  <c:v>22.128652041044802</c:v>
                </c:pt>
                <c:pt idx="147">
                  <c:v>22.928652041044799</c:v>
                </c:pt>
                <c:pt idx="148">
                  <c:v>27.228652041044803</c:v>
                </c:pt>
                <c:pt idx="149">
                  <c:v>27.528652041044801</c:v>
                </c:pt>
                <c:pt idx="150">
                  <c:v>28.328652041044798</c:v>
                </c:pt>
                <c:pt idx="151">
                  <c:v>24.828652041044798</c:v>
                </c:pt>
                <c:pt idx="152">
                  <c:v>21.428652041044799</c:v>
                </c:pt>
                <c:pt idx="153">
                  <c:v>22.528652041044801</c:v>
                </c:pt>
                <c:pt idx="154">
                  <c:v>24.328652041044798</c:v>
                </c:pt>
                <c:pt idx="155">
                  <c:v>22.128652041044802</c:v>
                </c:pt>
                <c:pt idx="156">
                  <c:v>25.428652041044799</c:v>
                </c:pt>
                <c:pt idx="157">
                  <c:v>28.828652041044798</c:v>
                </c:pt>
                <c:pt idx="158">
                  <c:v>24.628652041044802</c:v>
                </c:pt>
                <c:pt idx="159">
                  <c:v>21.628652041044802</c:v>
                </c:pt>
                <c:pt idx="160">
                  <c:v>21.528652041044801</c:v>
                </c:pt>
                <c:pt idx="161">
                  <c:v>22.028652041044801</c:v>
                </c:pt>
                <c:pt idx="162">
                  <c:v>22.628652041044802</c:v>
                </c:pt>
                <c:pt idx="163">
                  <c:v>22.528652041044801</c:v>
                </c:pt>
                <c:pt idx="164">
                  <c:v>22.428652041044799</c:v>
                </c:pt>
                <c:pt idx="165">
                  <c:v>24.228652041044803</c:v>
                </c:pt>
                <c:pt idx="166">
                  <c:v>20.728652041044803</c:v>
                </c:pt>
                <c:pt idx="167">
                  <c:v>22.828652041044798</c:v>
                </c:pt>
                <c:pt idx="168">
                  <c:v>35.028652041044801</c:v>
                </c:pt>
                <c:pt idx="169">
                  <c:v>21.528652041044801</c:v>
                </c:pt>
                <c:pt idx="170">
                  <c:v>22.428652041044799</c:v>
                </c:pt>
                <c:pt idx="171">
                  <c:v>22.828652041044798</c:v>
                </c:pt>
                <c:pt idx="172">
                  <c:v>24.328652041044798</c:v>
                </c:pt>
                <c:pt idx="173">
                  <c:v>23.228652041044803</c:v>
                </c:pt>
                <c:pt idx="174">
                  <c:v>22.028652041044801</c:v>
                </c:pt>
                <c:pt idx="175">
                  <c:v>21.728652041044803</c:v>
                </c:pt>
                <c:pt idx="176">
                  <c:v>30.128652041044802</c:v>
                </c:pt>
                <c:pt idx="177">
                  <c:v>23.828652041044798</c:v>
                </c:pt>
                <c:pt idx="178">
                  <c:v>25.228652041044803</c:v>
                </c:pt>
                <c:pt idx="179">
                  <c:v>25.228652041044803</c:v>
                </c:pt>
                <c:pt idx="180">
                  <c:v>26.228652041044803</c:v>
                </c:pt>
                <c:pt idx="181">
                  <c:v>23.728652041044803</c:v>
                </c:pt>
                <c:pt idx="182">
                  <c:v>24.628652041044802</c:v>
                </c:pt>
                <c:pt idx="183">
                  <c:v>22.728652041044803</c:v>
                </c:pt>
                <c:pt idx="184">
                  <c:v>23.228652041044803</c:v>
                </c:pt>
                <c:pt idx="185">
                  <c:v>23.328652041044798</c:v>
                </c:pt>
                <c:pt idx="186">
                  <c:v>24.328652041044798</c:v>
                </c:pt>
                <c:pt idx="187">
                  <c:v>22.428652041044799</c:v>
                </c:pt>
                <c:pt idx="188">
                  <c:v>23.528652041044801</c:v>
                </c:pt>
                <c:pt idx="189">
                  <c:v>22.328652041044798</c:v>
                </c:pt>
                <c:pt idx="190">
                  <c:v>28.028652041044801</c:v>
                </c:pt>
                <c:pt idx="191">
                  <c:v>24.328652041044798</c:v>
                </c:pt>
                <c:pt idx="192">
                  <c:v>27.628652041044802</c:v>
                </c:pt>
                <c:pt idx="193">
                  <c:v>27.628652041044802</c:v>
                </c:pt>
                <c:pt idx="194">
                  <c:v>21.628652041044802</c:v>
                </c:pt>
                <c:pt idx="195">
                  <c:v>23.928652041044799</c:v>
                </c:pt>
                <c:pt idx="196">
                  <c:v>30.728652041044803</c:v>
                </c:pt>
                <c:pt idx="197">
                  <c:v>33.328652041044798</c:v>
                </c:pt>
                <c:pt idx="198">
                  <c:v>24.728652041044803</c:v>
                </c:pt>
                <c:pt idx="199">
                  <c:v>25.028652041044801</c:v>
                </c:pt>
                <c:pt idx="200">
                  <c:v>23.328652041044798</c:v>
                </c:pt>
                <c:pt idx="201">
                  <c:v>24.628652041044802</c:v>
                </c:pt>
                <c:pt idx="202">
                  <c:v>24.428652041044799</c:v>
                </c:pt>
                <c:pt idx="203">
                  <c:v>24.928652041044799</c:v>
                </c:pt>
                <c:pt idx="204">
                  <c:v>30.228652041044803</c:v>
                </c:pt>
                <c:pt idx="205">
                  <c:v>26.028652041044801</c:v>
                </c:pt>
                <c:pt idx="206">
                  <c:v>23.928652041044799</c:v>
                </c:pt>
                <c:pt idx="207">
                  <c:v>23.428652041044799</c:v>
                </c:pt>
                <c:pt idx="208">
                  <c:v>25.728652041044803</c:v>
                </c:pt>
                <c:pt idx="209">
                  <c:v>24.028652041044801</c:v>
                </c:pt>
                <c:pt idx="210">
                  <c:v>26.628652041044802</c:v>
                </c:pt>
                <c:pt idx="211">
                  <c:v>32.726179724942199</c:v>
                </c:pt>
                <c:pt idx="212">
                  <c:v>22.626179724942197</c:v>
                </c:pt>
                <c:pt idx="213">
                  <c:v>22.626179724942197</c:v>
                </c:pt>
                <c:pt idx="214">
                  <c:v>22.026179724942196</c:v>
                </c:pt>
                <c:pt idx="215">
                  <c:v>21.626179724942197</c:v>
                </c:pt>
                <c:pt idx="216">
                  <c:v>26.8261797249422</c:v>
                </c:pt>
                <c:pt idx="217">
                  <c:v>23.426179724942202</c:v>
                </c:pt>
                <c:pt idx="218">
                  <c:v>30.8261797249422</c:v>
                </c:pt>
                <c:pt idx="219">
                  <c:v>22.8261797249422</c:v>
                </c:pt>
                <c:pt idx="220">
                  <c:v>32.3261797249422</c:v>
                </c:pt>
                <c:pt idx="221">
                  <c:v>22.526179724942196</c:v>
                </c:pt>
                <c:pt idx="222">
                  <c:v>23.8261797249422</c:v>
                </c:pt>
                <c:pt idx="223">
                  <c:v>24.3261797249422</c:v>
                </c:pt>
                <c:pt idx="224">
                  <c:v>23.926179724942202</c:v>
                </c:pt>
                <c:pt idx="225">
                  <c:v>25.426179724942202</c:v>
                </c:pt>
                <c:pt idx="226">
                  <c:v>23.526179724942196</c:v>
                </c:pt>
                <c:pt idx="227">
                  <c:v>23.8261797249422</c:v>
                </c:pt>
                <c:pt idx="228">
                  <c:v>23.3261797249422</c:v>
                </c:pt>
                <c:pt idx="229">
                  <c:v>25.3261797249422</c:v>
                </c:pt>
                <c:pt idx="230">
                  <c:v>22.426179724942202</c:v>
                </c:pt>
                <c:pt idx="231">
                  <c:v>23.526179724942196</c:v>
                </c:pt>
                <c:pt idx="232">
                  <c:v>28.626179724942197</c:v>
                </c:pt>
                <c:pt idx="233">
                  <c:v>22.026179724942196</c:v>
                </c:pt>
                <c:pt idx="234">
                  <c:v>21.726179724942199</c:v>
                </c:pt>
                <c:pt idx="235">
                  <c:v>23.526179724942196</c:v>
                </c:pt>
                <c:pt idx="236">
                  <c:v>23.8261797249422</c:v>
                </c:pt>
                <c:pt idx="237">
                  <c:v>22.626179724942197</c:v>
                </c:pt>
                <c:pt idx="238">
                  <c:v>22.526179724942196</c:v>
                </c:pt>
                <c:pt idx="239">
                  <c:v>22.726179724942199</c:v>
                </c:pt>
                <c:pt idx="240">
                  <c:v>22.590765725345502</c:v>
                </c:pt>
                <c:pt idx="241">
                  <c:v>21.890765725345499</c:v>
                </c:pt>
                <c:pt idx="242">
                  <c:v>22.490765725345501</c:v>
                </c:pt>
                <c:pt idx="243">
                  <c:v>22.490765725345501</c:v>
                </c:pt>
                <c:pt idx="244">
                  <c:v>22.790765725345498</c:v>
                </c:pt>
                <c:pt idx="245">
                  <c:v>22.590765725345502</c:v>
                </c:pt>
                <c:pt idx="246">
                  <c:v>21.790765725345498</c:v>
                </c:pt>
                <c:pt idx="247">
                  <c:v>23.390765725345499</c:v>
                </c:pt>
                <c:pt idx="248">
                  <c:v>22.290765725345498</c:v>
                </c:pt>
                <c:pt idx="249">
                  <c:v>26.090765725345502</c:v>
                </c:pt>
                <c:pt idx="250">
                  <c:v>24.190765725345496</c:v>
                </c:pt>
                <c:pt idx="251">
                  <c:v>21.190765725345496</c:v>
                </c:pt>
                <c:pt idx="252">
                  <c:v>22.590765725345502</c:v>
                </c:pt>
                <c:pt idx="253">
                  <c:v>22.890765725345499</c:v>
                </c:pt>
                <c:pt idx="254">
                  <c:v>21.390765725345499</c:v>
                </c:pt>
                <c:pt idx="255">
                  <c:v>25.193675007926796</c:v>
                </c:pt>
                <c:pt idx="256">
                  <c:v>23.293675007926797</c:v>
                </c:pt>
                <c:pt idx="257">
                  <c:v>28.093675007926802</c:v>
                </c:pt>
                <c:pt idx="258">
                  <c:v>30.293675007926797</c:v>
                </c:pt>
                <c:pt idx="259">
                  <c:v>23.893675007926799</c:v>
                </c:pt>
                <c:pt idx="260">
                  <c:v>23.693675007926796</c:v>
                </c:pt>
                <c:pt idx="261">
                  <c:v>22.9936750079268</c:v>
                </c:pt>
                <c:pt idx="262">
                  <c:v>24.9936750079268</c:v>
                </c:pt>
                <c:pt idx="263">
                  <c:v>22.893675007926799</c:v>
                </c:pt>
                <c:pt idx="264">
                  <c:v>23.393675007926799</c:v>
                </c:pt>
                <c:pt idx="265">
                  <c:v>25.4936750079268</c:v>
                </c:pt>
                <c:pt idx="266">
                  <c:v>23.193675007926796</c:v>
                </c:pt>
                <c:pt idx="267">
                  <c:v>23.793675007926797</c:v>
                </c:pt>
                <c:pt idx="268">
                  <c:v>23.693675007926796</c:v>
                </c:pt>
                <c:pt idx="269">
                  <c:v>24.393675007926799</c:v>
                </c:pt>
                <c:pt idx="270">
                  <c:v>26.093675007926802</c:v>
                </c:pt>
                <c:pt idx="271">
                  <c:v>26.9910838582712</c:v>
                </c:pt>
                <c:pt idx="272">
                  <c:v>27.791083858271197</c:v>
                </c:pt>
                <c:pt idx="273">
                  <c:v>31.191083858271202</c:v>
                </c:pt>
                <c:pt idx="274">
                  <c:v>31.791083858271197</c:v>
                </c:pt>
                <c:pt idx="275">
                  <c:v>27.391083858271198</c:v>
                </c:pt>
                <c:pt idx="276">
                  <c:v>27.691083858271202</c:v>
                </c:pt>
                <c:pt idx="277">
                  <c:v>30.291083858271197</c:v>
                </c:pt>
                <c:pt idx="278">
                  <c:v>27.9910838582712</c:v>
                </c:pt>
                <c:pt idx="279">
                  <c:v>31.791083858271197</c:v>
                </c:pt>
                <c:pt idx="280">
                  <c:v>26.891083858271198</c:v>
                </c:pt>
                <c:pt idx="281">
                  <c:v>27.891083858271198</c:v>
                </c:pt>
                <c:pt idx="282">
                  <c:v>30.4910838582712</c:v>
                </c:pt>
                <c:pt idx="283">
                  <c:v>28.691083858271202</c:v>
                </c:pt>
                <c:pt idx="284">
                  <c:v>28.091083858271201</c:v>
                </c:pt>
                <c:pt idx="285">
                  <c:v>29.391083858271198</c:v>
                </c:pt>
                <c:pt idx="286">
                  <c:v>28.191083858271202</c:v>
                </c:pt>
                <c:pt idx="287">
                  <c:v>27.9910838582712</c:v>
                </c:pt>
                <c:pt idx="288">
                  <c:v>28.291083858271197</c:v>
                </c:pt>
                <c:pt idx="289">
                  <c:v>26.091083858271201</c:v>
                </c:pt>
                <c:pt idx="290">
                  <c:v>32.291083858271193</c:v>
                </c:pt>
                <c:pt idx="291">
                  <c:v>27.391083858271198</c:v>
                </c:pt>
                <c:pt idx="292">
                  <c:v>30.891083858271198</c:v>
                </c:pt>
                <c:pt idx="293">
                  <c:v>27.9910838582712</c:v>
                </c:pt>
                <c:pt idx="294">
                  <c:v>31.791083858271197</c:v>
                </c:pt>
                <c:pt idx="295">
                  <c:v>29.291083858271197</c:v>
                </c:pt>
                <c:pt idx="296">
                  <c:v>29.091083858271201</c:v>
                </c:pt>
                <c:pt idx="297">
                  <c:v>29.591083858271201</c:v>
                </c:pt>
                <c:pt idx="298">
                  <c:v>27.9910838582712</c:v>
                </c:pt>
                <c:pt idx="299">
                  <c:v>29.191083858271202</c:v>
                </c:pt>
                <c:pt idx="300">
                  <c:v>28.4910838582712</c:v>
                </c:pt>
                <c:pt idx="301">
                  <c:v>28.091083858271201</c:v>
                </c:pt>
                <c:pt idx="302">
                  <c:v>29.791083858271197</c:v>
                </c:pt>
                <c:pt idx="303">
                  <c:v>31.4910838582712</c:v>
                </c:pt>
                <c:pt idx="304">
                  <c:v>30.9910838582712</c:v>
                </c:pt>
                <c:pt idx="305">
                  <c:v>29.791083858271197</c:v>
                </c:pt>
                <c:pt idx="306">
                  <c:v>31.891083858271198</c:v>
                </c:pt>
                <c:pt idx="307">
                  <c:v>28.791083858271197</c:v>
                </c:pt>
                <c:pt idx="308">
                  <c:v>31.291083858271197</c:v>
                </c:pt>
                <c:pt idx="309">
                  <c:v>29.4910838582712</c:v>
                </c:pt>
                <c:pt idx="310">
                  <c:v>29.391083858271198</c:v>
                </c:pt>
                <c:pt idx="311">
                  <c:v>28.4910838582712</c:v>
                </c:pt>
                <c:pt idx="312">
                  <c:v>29.191083858271202</c:v>
                </c:pt>
                <c:pt idx="313">
                  <c:v>29.591083858271201</c:v>
                </c:pt>
                <c:pt idx="314">
                  <c:v>28.9910838582712</c:v>
                </c:pt>
                <c:pt idx="315">
                  <c:v>28.9910838582712</c:v>
                </c:pt>
                <c:pt idx="316">
                  <c:v>30.691083858271202</c:v>
                </c:pt>
                <c:pt idx="317">
                  <c:v>29.9910838582712</c:v>
                </c:pt>
                <c:pt idx="318">
                  <c:v>30.791083858271197</c:v>
                </c:pt>
                <c:pt idx="319">
                  <c:v>28.9910838582712</c:v>
                </c:pt>
                <c:pt idx="320">
                  <c:v>33.591083858271205</c:v>
                </c:pt>
                <c:pt idx="321">
                  <c:v>28.791083858271197</c:v>
                </c:pt>
                <c:pt idx="322">
                  <c:v>28.391083858271198</c:v>
                </c:pt>
                <c:pt idx="323">
                  <c:v>29.791083858271197</c:v>
                </c:pt>
                <c:pt idx="324">
                  <c:v>28.591083858271201</c:v>
                </c:pt>
                <c:pt idx="325">
                  <c:v>30.4910838582712</c:v>
                </c:pt>
                <c:pt idx="326">
                  <c:v>28.891083858271198</c:v>
                </c:pt>
                <c:pt idx="327">
                  <c:v>29.791083858271197</c:v>
                </c:pt>
                <c:pt idx="328">
                  <c:v>28.9910838582712</c:v>
                </c:pt>
                <c:pt idx="329">
                  <c:v>30.591083858271201</c:v>
                </c:pt>
                <c:pt idx="330">
                  <c:v>35.617117623839803</c:v>
                </c:pt>
                <c:pt idx="331">
                  <c:v>36.117117623839803</c:v>
                </c:pt>
                <c:pt idx="332">
                  <c:v>35.017117623839802</c:v>
                </c:pt>
                <c:pt idx="333">
                  <c:v>33.4171176238398</c:v>
                </c:pt>
                <c:pt idx="334">
                  <c:v>34.9171176238398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5-4D8A-B81B-1B7485A16B9B}"/>
            </c:ext>
          </c:extLst>
        </c:ser>
        <c:ser>
          <c:idx val="0"/>
          <c:order val="1"/>
          <c:tx>
            <c:strRef>
              <c:f>'9.30处理 (2)'!$W$1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(2)'!$B$11:$B$347</c:f>
              <c:numCache>
                <c:formatCode>h:mm:ss</c:formatCode>
                <c:ptCount val="337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(2)'!$J$9:$J$345</c:f>
              <c:numCache>
                <c:formatCode>General</c:formatCode>
                <c:ptCount val="335"/>
                <c:pt idx="0">
                  <c:v>41.2</c:v>
                </c:pt>
                <c:pt idx="1">
                  <c:v>43</c:v>
                </c:pt>
                <c:pt idx="2">
                  <c:v>40.4</c:v>
                </c:pt>
                <c:pt idx="3">
                  <c:v>41.3</c:v>
                </c:pt>
                <c:pt idx="4">
                  <c:v>41.7</c:v>
                </c:pt>
                <c:pt idx="5">
                  <c:v>49.6</c:v>
                </c:pt>
                <c:pt idx="6">
                  <c:v>40.6</c:v>
                </c:pt>
                <c:pt idx="7">
                  <c:v>41.7</c:v>
                </c:pt>
                <c:pt idx="8">
                  <c:v>40</c:v>
                </c:pt>
                <c:pt idx="9">
                  <c:v>41.5</c:v>
                </c:pt>
                <c:pt idx="10">
                  <c:v>42.9</c:v>
                </c:pt>
                <c:pt idx="11">
                  <c:v>40.5</c:v>
                </c:pt>
                <c:pt idx="12">
                  <c:v>39.9</c:v>
                </c:pt>
                <c:pt idx="13">
                  <c:v>40.200000000000003</c:v>
                </c:pt>
                <c:pt idx="14">
                  <c:v>41.7</c:v>
                </c:pt>
                <c:pt idx="15">
                  <c:v>43.4</c:v>
                </c:pt>
                <c:pt idx="16">
                  <c:v>39.9</c:v>
                </c:pt>
                <c:pt idx="17">
                  <c:v>43.2</c:v>
                </c:pt>
                <c:pt idx="18">
                  <c:v>41.8</c:v>
                </c:pt>
                <c:pt idx="19">
                  <c:v>41.5</c:v>
                </c:pt>
                <c:pt idx="20">
                  <c:v>41</c:v>
                </c:pt>
                <c:pt idx="21">
                  <c:v>42.3</c:v>
                </c:pt>
                <c:pt idx="22">
                  <c:v>41</c:v>
                </c:pt>
                <c:pt idx="23">
                  <c:v>41.3</c:v>
                </c:pt>
                <c:pt idx="24">
                  <c:v>40.6</c:v>
                </c:pt>
                <c:pt idx="25">
                  <c:v>42.6</c:v>
                </c:pt>
                <c:pt idx="26">
                  <c:v>42.6</c:v>
                </c:pt>
                <c:pt idx="27">
                  <c:v>42.6</c:v>
                </c:pt>
                <c:pt idx="28">
                  <c:v>41.3</c:v>
                </c:pt>
                <c:pt idx="29">
                  <c:v>41.9</c:v>
                </c:pt>
                <c:pt idx="30">
                  <c:v>43.8</c:v>
                </c:pt>
                <c:pt idx="31">
                  <c:v>44</c:v>
                </c:pt>
                <c:pt idx="32">
                  <c:v>43</c:v>
                </c:pt>
                <c:pt idx="33">
                  <c:v>41.7</c:v>
                </c:pt>
                <c:pt idx="34">
                  <c:v>42.7</c:v>
                </c:pt>
                <c:pt idx="35">
                  <c:v>42.7</c:v>
                </c:pt>
                <c:pt idx="36">
                  <c:v>42.8</c:v>
                </c:pt>
                <c:pt idx="37">
                  <c:v>40</c:v>
                </c:pt>
                <c:pt idx="38">
                  <c:v>41.9</c:v>
                </c:pt>
                <c:pt idx="39">
                  <c:v>42.7</c:v>
                </c:pt>
                <c:pt idx="40">
                  <c:v>41.7</c:v>
                </c:pt>
                <c:pt idx="41">
                  <c:v>41.7</c:v>
                </c:pt>
                <c:pt idx="42">
                  <c:v>50.9</c:v>
                </c:pt>
                <c:pt idx="43">
                  <c:v>41.5</c:v>
                </c:pt>
                <c:pt idx="44">
                  <c:v>44.2</c:v>
                </c:pt>
                <c:pt idx="45">
                  <c:v>43.3</c:v>
                </c:pt>
                <c:pt idx="46">
                  <c:v>41.4</c:v>
                </c:pt>
                <c:pt idx="47">
                  <c:v>43</c:v>
                </c:pt>
                <c:pt idx="48">
                  <c:v>41.3</c:v>
                </c:pt>
                <c:pt idx="49">
                  <c:v>41.2</c:v>
                </c:pt>
                <c:pt idx="50">
                  <c:v>41.4</c:v>
                </c:pt>
                <c:pt idx="51">
                  <c:v>40.9</c:v>
                </c:pt>
                <c:pt idx="52">
                  <c:v>40.4</c:v>
                </c:pt>
                <c:pt idx="53">
                  <c:v>42.9</c:v>
                </c:pt>
                <c:pt idx="54">
                  <c:v>42.2</c:v>
                </c:pt>
                <c:pt idx="55">
                  <c:v>46.5</c:v>
                </c:pt>
                <c:pt idx="56">
                  <c:v>42.6</c:v>
                </c:pt>
                <c:pt idx="57">
                  <c:v>43.9</c:v>
                </c:pt>
                <c:pt idx="58">
                  <c:v>40.5</c:v>
                </c:pt>
                <c:pt idx="59">
                  <c:v>41.2</c:v>
                </c:pt>
                <c:pt idx="60">
                  <c:v>40.9</c:v>
                </c:pt>
                <c:pt idx="61">
                  <c:v>42.2</c:v>
                </c:pt>
                <c:pt idx="62">
                  <c:v>41.7</c:v>
                </c:pt>
                <c:pt idx="63">
                  <c:v>42.8</c:v>
                </c:pt>
                <c:pt idx="64">
                  <c:v>44.9</c:v>
                </c:pt>
                <c:pt idx="65">
                  <c:v>45.1</c:v>
                </c:pt>
                <c:pt idx="66">
                  <c:v>42</c:v>
                </c:pt>
                <c:pt idx="67">
                  <c:v>43.7</c:v>
                </c:pt>
                <c:pt idx="68">
                  <c:v>42.1</c:v>
                </c:pt>
                <c:pt idx="69">
                  <c:v>42</c:v>
                </c:pt>
                <c:pt idx="70">
                  <c:v>46.5</c:v>
                </c:pt>
                <c:pt idx="71">
                  <c:v>49</c:v>
                </c:pt>
                <c:pt idx="72">
                  <c:v>41.6</c:v>
                </c:pt>
                <c:pt idx="73">
                  <c:v>41.8</c:v>
                </c:pt>
                <c:pt idx="74">
                  <c:v>49.1</c:v>
                </c:pt>
                <c:pt idx="75">
                  <c:v>41.2</c:v>
                </c:pt>
                <c:pt idx="76">
                  <c:v>41.9</c:v>
                </c:pt>
                <c:pt idx="77">
                  <c:v>40.9</c:v>
                </c:pt>
                <c:pt idx="78">
                  <c:v>57.7</c:v>
                </c:pt>
                <c:pt idx="79">
                  <c:v>41.7</c:v>
                </c:pt>
                <c:pt idx="80">
                  <c:v>44.3</c:v>
                </c:pt>
                <c:pt idx="81">
                  <c:v>41.2</c:v>
                </c:pt>
                <c:pt idx="82">
                  <c:v>42.4</c:v>
                </c:pt>
                <c:pt idx="83">
                  <c:v>44.9</c:v>
                </c:pt>
                <c:pt idx="84">
                  <c:v>45.5</c:v>
                </c:pt>
                <c:pt idx="85">
                  <c:v>48.8</c:v>
                </c:pt>
                <c:pt idx="86">
                  <c:v>43</c:v>
                </c:pt>
                <c:pt idx="87">
                  <c:v>43.7</c:v>
                </c:pt>
                <c:pt idx="88">
                  <c:v>42.1</c:v>
                </c:pt>
                <c:pt idx="89">
                  <c:v>44.2</c:v>
                </c:pt>
                <c:pt idx="90">
                  <c:v>44.2</c:v>
                </c:pt>
                <c:pt idx="91">
                  <c:v>43.3</c:v>
                </c:pt>
                <c:pt idx="92">
                  <c:v>44.3</c:v>
                </c:pt>
                <c:pt idx="93">
                  <c:v>43.3</c:v>
                </c:pt>
                <c:pt idx="94">
                  <c:v>42.7</c:v>
                </c:pt>
                <c:pt idx="95">
                  <c:v>44.9</c:v>
                </c:pt>
                <c:pt idx="96">
                  <c:v>41.6</c:v>
                </c:pt>
                <c:pt idx="97">
                  <c:v>40.4</c:v>
                </c:pt>
                <c:pt idx="98">
                  <c:v>41.8</c:v>
                </c:pt>
                <c:pt idx="99">
                  <c:v>48.9</c:v>
                </c:pt>
                <c:pt idx="100">
                  <c:v>42.6</c:v>
                </c:pt>
                <c:pt idx="101">
                  <c:v>49.7</c:v>
                </c:pt>
                <c:pt idx="102">
                  <c:v>41.8</c:v>
                </c:pt>
                <c:pt idx="103">
                  <c:v>43.8</c:v>
                </c:pt>
                <c:pt idx="104">
                  <c:v>44.7</c:v>
                </c:pt>
                <c:pt idx="105">
                  <c:v>44.2</c:v>
                </c:pt>
                <c:pt idx="106">
                  <c:v>41.7</c:v>
                </c:pt>
                <c:pt idx="107">
                  <c:v>41.6</c:v>
                </c:pt>
                <c:pt idx="108">
                  <c:v>42.4</c:v>
                </c:pt>
                <c:pt idx="109">
                  <c:v>41.2</c:v>
                </c:pt>
                <c:pt idx="110">
                  <c:v>40.299999999999997</c:v>
                </c:pt>
                <c:pt idx="111">
                  <c:v>41.9</c:v>
                </c:pt>
                <c:pt idx="112">
                  <c:v>42.3</c:v>
                </c:pt>
                <c:pt idx="113">
                  <c:v>42.8</c:v>
                </c:pt>
                <c:pt idx="114">
                  <c:v>44.2</c:v>
                </c:pt>
                <c:pt idx="115">
                  <c:v>42.9</c:v>
                </c:pt>
                <c:pt idx="116">
                  <c:v>42.3</c:v>
                </c:pt>
                <c:pt idx="117">
                  <c:v>41.1</c:v>
                </c:pt>
                <c:pt idx="118">
                  <c:v>42.6</c:v>
                </c:pt>
                <c:pt idx="119">
                  <c:v>41.4</c:v>
                </c:pt>
                <c:pt idx="120">
                  <c:v>41.7</c:v>
                </c:pt>
                <c:pt idx="121">
                  <c:v>42.3</c:v>
                </c:pt>
                <c:pt idx="122">
                  <c:v>44</c:v>
                </c:pt>
                <c:pt idx="123">
                  <c:v>42.1</c:v>
                </c:pt>
                <c:pt idx="124">
                  <c:v>50.4</c:v>
                </c:pt>
                <c:pt idx="125">
                  <c:v>42</c:v>
                </c:pt>
                <c:pt idx="126">
                  <c:v>43.8</c:v>
                </c:pt>
                <c:pt idx="127">
                  <c:v>40.799999999999997</c:v>
                </c:pt>
                <c:pt idx="128">
                  <c:v>42</c:v>
                </c:pt>
                <c:pt idx="129">
                  <c:v>42.3</c:v>
                </c:pt>
                <c:pt idx="130">
                  <c:v>44</c:v>
                </c:pt>
                <c:pt idx="131">
                  <c:v>41.7</c:v>
                </c:pt>
                <c:pt idx="132">
                  <c:v>42.8</c:v>
                </c:pt>
                <c:pt idx="133">
                  <c:v>42.6</c:v>
                </c:pt>
                <c:pt idx="134">
                  <c:v>43.7</c:v>
                </c:pt>
                <c:pt idx="135">
                  <c:v>42.9</c:v>
                </c:pt>
                <c:pt idx="136">
                  <c:v>43.2</c:v>
                </c:pt>
                <c:pt idx="137">
                  <c:v>43.4</c:v>
                </c:pt>
                <c:pt idx="138">
                  <c:v>41.8</c:v>
                </c:pt>
                <c:pt idx="139">
                  <c:v>41.7</c:v>
                </c:pt>
                <c:pt idx="140">
                  <c:v>42.2</c:v>
                </c:pt>
                <c:pt idx="141">
                  <c:v>40.9</c:v>
                </c:pt>
                <c:pt idx="142">
                  <c:v>41.4</c:v>
                </c:pt>
                <c:pt idx="143">
                  <c:v>42.1</c:v>
                </c:pt>
                <c:pt idx="144">
                  <c:v>41.4</c:v>
                </c:pt>
                <c:pt idx="145">
                  <c:v>42.7</c:v>
                </c:pt>
                <c:pt idx="146">
                  <c:v>41.6</c:v>
                </c:pt>
                <c:pt idx="147">
                  <c:v>42.4</c:v>
                </c:pt>
                <c:pt idx="148">
                  <c:v>46.7</c:v>
                </c:pt>
                <c:pt idx="149">
                  <c:v>47</c:v>
                </c:pt>
                <c:pt idx="150">
                  <c:v>47.8</c:v>
                </c:pt>
                <c:pt idx="151">
                  <c:v>44.3</c:v>
                </c:pt>
                <c:pt idx="152">
                  <c:v>40.9</c:v>
                </c:pt>
                <c:pt idx="153">
                  <c:v>42</c:v>
                </c:pt>
                <c:pt idx="154">
                  <c:v>43.8</c:v>
                </c:pt>
                <c:pt idx="155">
                  <c:v>41.6</c:v>
                </c:pt>
                <c:pt idx="156">
                  <c:v>44.9</c:v>
                </c:pt>
                <c:pt idx="157">
                  <c:v>48.3</c:v>
                </c:pt>
                <c:pt idx="158">
                  <c:v>44.1</c:v>
                </c:pt>
                <c:pt idx="159">
                  <c:v>41.1</c:v>
                </c:pt>
                <c:pt idx="160">
                  <c:v>41</c:v>
                </c:pt>
                <c:pt idx="161">
                  <c:v>41.5</c:v>
                </c:pt>
                <c:pt idx="162">
                  <c:v>42.1</c:v>
                </c:pt>
                <c:pt idx="163">
                  <c:v>42</c:v>
                </c:pt>
                <c:pt idx="164">
                  <c:v>41.9</c:v>
                </c:pt>
                <c:pt idx="165">
                  <c:v>43.7</c:v>
                </c:pt>
                <c:pt idx="166">
                  <c:v>40.200000000000003</c:v>
                </c:pt>
                <c:pt idx="167">
                  <c:v>42.3</c:v>
                </c:pt>
                <c:pt idx="168">
                  <c:v>54.5</c:v>
                </c:pt>
                <c:pt idx="169">
                  <c:v>41</c:v>
                </c:pt>
                <c:pt idx="170">
                  <c:v>41.9</c:v>
                </c:pt>
                <c:pt idx="171">
                  <c:v>42.3</c:v>
                </c:pt>
                <c:pt idx="172">
                  <c:v>43.8</c:v>
                </c:pt>
                <c:pt idx="173">
                  <c:v>42.7</c:v>
                </c:pt>
                <c:pt idx="174">
                  <c:v>41.5</c:v>
                </c:pt>
                <c:pt idx="175">
                  <c:v>41.2</c:v>
                </c:pt>
                <c:pt idx="176">
                  <c:v>49.6</c:v>
                </c:pt>
                <c:pt idx="177">
                  <c:v>43.3</c:v>
                </c:pt>
                <c:pt idx="178">
                  <c:v>44.7</c:v>
                </c:pt>
                <c:pt idx="179">
                  <c:v>44.7</c:v>
                </c:pt>
                <c:pt idx="180">
                  <c:v>45.7</c:v>
                </c:pt>
                <c:pt idx="181">
                  <c:v>43.2</c:v>
                </c:pt>
                <c:pt idx="182">
                  <c:v>44.1</c:v>
                </c:pt>
                <c:pt idx="183">
                  <c:v>42.2</c:v>
                </c:pt>
                <c:pt idx="184">
                  <c:v>42.7</c:v>
                </c:pt>
                <c:pt idx="185">
                  <c:v>42.8</c:v>
                </c:pt>
                <c:pt idx="186">
                  <c:v>43.8</c:v>
                </c:pt>
                <c:pt idx="187">
                  <c:v>41.9</c:v>
                </c:pt>
                <c:pt idx="188">
                  <c:v>43</c:v>
                </c:pt>
                <c:pt idx="189">
                  <c:v>41.8</c:v>
                </c:pt>
                <c:pt idx="190">
                  <c:v>47.5</c:v>
                </c:pt>
                <c:pt idx="191">
                  <c:v>43.8</c:v>
                </c:pt>
                <c:pt idx="192">
                  <c:v>47.1</c:v>
                </c:pt>
                <c:pt idx="193">
                  <c:v>47.1</c:v>
                </c:pt>
                <c:pt idx="194">
                  <c:v>41.1</c:v>
                </c:pt>
                <c:pt idx="195">
                  <c:v>43.4</c:v>
                </c:pt>
                <c:pt idx="196">
                  <c:v>50.2</c:v>
                </c:pt>
                <c:pt idx="197">
                  <c:v>52.8</c:v>
                </c:pt>
                <c:pt idx="198">
                  <c:v>44.2</c:v>
                </c:pt>
                <c:pt idx="199">
                  <c:v>44.5</c:v>
                </c:pt>
                <c:pt idx="200">
                  <c:v>42.8</c:v>
                </c:pt>
                <c:pt idx="201">
                  <c:v>44.1</c:v>
                </c:pt>
                <c:pt idx="202">
                  <c:v>43.9</c:v>
                </c:pt>
                <c:pt idx="203">
                  <c:v>44.4</c:v>
                </c:pt>
                <c:pt idx="204">
                  <c:v>49.7</c:v>
                </c:pt>
                <c:pt idx="205">
                  <c:v>45.5</c:v>
                </c:pt>
                <c:pt idx="206">
                  <c:v>43.4</c:v>
                </c:pt>
                <c:pt idx="207">
                  <c:v>42.9</c:v>
                </c:pt>
                <c:pt idx="208">
                  <c:v>45.2</c:v>
                </c:pt>
                <c:pt idx="209">
                  <c:v>43.5</c:v>
                </c:pt>
                <c:pt idx="210">
                  <c:v>46.1</c:v>
                </c:pt>
                <c:pt idx="211">
                  <c:v>54</c:v>
                </c:pt>
                <c:pt idx="212">
                  <c:v>43.9</c:v>
                </c:pt>
                <c:pt idx="213">
                  <c:v>43.9</c:v>
                </c:pt>
                <c:pt idx="214">
                  <c:v>43.3</c:v>
                </c:pt>
                <c:pt idx="215">
                  <c:v>42.9</c:v>
                </c:pt>
                <c:pt idx="216">
                  <c:v>48.1</c:v>
                </c:pt>
                <c:pt idx="217">
                  <c:v>44.7</c:v>
                </c:pt>
                <c:pt idx="218">
                  <c:v>52.1</c:v>
                </c:pt>
                <c:pt idx="219">
                  <c:v>44.1</c:v>
                </c:pt>
                <c:pt idx="220">
                  <c:v>53.6</c:v>
                </c:pt>
                <c:pt idx="221">
                  <c:v>43.8</c:v>
                </c:pt>
                <c:pt idx="222">
                  <c:v>45.1</c:v>
                </c:pt>
                <c:pt idx="223">
                  <c:v>45.6</c:v>
                </c:pt>
                <c:pt idx="224">
                  <c:v>45.2</c:v>
                </c:pt>
                <c:pt idx="225">
                  <c:v>46.7</c:v>
                </c:pt>
                <c:pt idx="226">
                  <c:v>44.8</c:v>
                </c:pt>
                <c:pt idx="227">
                  <c:v>45.1</c:v>
                </c:pt>
                <c:pt idx="228">
                  <c:v>44.6</c:v>
                </c:pt>
                <c:pt idx="229">
                  <c:v>46.6</c:v>
                </c:pt>
                <c:pt idx="230">
                  <c:v>43.7</c:v>
                </c:pt>
                <c:pt idx="231">
                  <c:v>44.8</c:v>
                </c:pt>
                <c:pt idx="232">
                  <c:v>49.9</c:v>
                </c:pt>
                <c:pt idx="233">
                  <c:v>43.3</c:v>
                </c:pt>
                <c:pt idx="234">
                  <c:v>43</c:v>
                </c:pt>
                <c:pt idx="235">
                  <c:v>44.8</c:v>
                </c:pt>
                <c:pt idx="236">
                  <c:v>45.1</c:v>
                </c:pt>
                <c:pt idx="237">
                  <c:v>43.9</c:v>
                </c:pt>
                <c:pt idx="238">
                  <c:v>43.8</c:v>
                </c:pt>
                <c:pt idx="239">
                  <c:v>44</c:v>
                </c:pt>
                <c:pt idx="240">
                  <c:v>43.7</c:v>
                </c:pt>
                <c:pt idx="241">
                  <c:v>43</c:v>
                </c:pt>
                <c:pt idx="242">
                  <c:v>43.6</c:v>
                </c:pt>
                <c:pt idx="243">
                  <c:v>43.6</c:v>
                </c:pt>
                <c:pt idx="244">
                  <c:v>43.9</c:v>
                </c:pt>
                <c:pt idx="245">
                  <c:v>43.7</c:v>
                </c:pt>
                <c:pt idx="246">
                  <c:v>42.9</c:v>
                </c:pt>
                <c:pt idx="247">
                  <c:v>44.5</c:v>
                </c:pt>
                <c:pt idx="248">
                  <c:v>43.4</c:v>
                </c:pt>
                <c:pt idx="249">
                  <c:v>47.2</c:v>
                </c:pt>
                <c:pt idx="250">
                  <c:v>45.3</c:v>
                </c:pt>
                <c:pt idx="251">
                  <c:v>42.3</c:v>
                </c:pt>
                <c:pt idx="252">
                  <c:v>43.7</c:v>
                </c:pt>
                <c:pt idx="253">
                  <c:v>44</c:v>
                </c:pt>
                <c:pt idx="254">
                  <c:v>42.5</c:v>
                </c:pt>
                <c:pt idx="255">
                  <c:v>45.3</c:v>
                </c:pt>
                <c:pt idx="256">
                  <c:v>43.4</c:v>
                </c:pt>
                <c:pt idx="257">
                  <c:v>48.2</c:v>
                </c:pt>
                <c:pt idx="258">
                  <c:v>50.4</c:v>
                </c:pt>
                <c:pt idx="259">
                  <c:v>44</c:v>
                </c:pt>
                <c:pt idx="260">
                  <c:v>43.8</c:v>
                </c:pt>
                <c:pt idx="261">
                  <c:v>43.1</c:v>
                </c:pt>
                <c:pt idx="262">
                  <c:v>45.1</c:v>
                </c:pt>
                <c:pt idx="263">
                  <c:v>43</c:v>
                </c:pt>
                <c:pt idx="264">
                  <c:v>43.5</c:v>
                </c:pt>
                <c:pt idx="265">
                  <c:v>45.6</c:v>
                </c:pt>
                <c:pt idx="266">
                  <c:v>43.3</c:v>
                </c:pt>
                <c:pt idx="267">
                  <c:v>43.9</c:v>
                </c:pt>
                <c:pt idx="268">
                  <c:v>43.8</c:v>
                </c:pt>
                <c:pt idx="269">
                  <c:v>44.5</c:v>
                </c:pt>
                <c:pt idx="270">
                  <c:v>46.2</c:v>
                </c:pt>
                <c:pt idx="271">
                  <c:v>43.5</c:v>
                </c:pt>
                <c:pt idx="272">
                  <c:v>44.3</c:v>
                </c:pt>
                <c:pt idx="273">
                  <c:v>47.7</c:v>
                </c:pt>
                <c:pt idx="274">
                  <c:v>48.3</c:v>
                </c:pt>
                <c:pt idx="275">
                  <c:v>43.9</c:v>
                </c:pt>
                <c:pt idx="276">
                  <c:v>44.2</c:v>
                </c:pt>
                <c:pt idx="277">
                  <c:v>46.8</c:v>
                </c:pt>
                <c:pt idx="278">
                  <c:v>44.5</c:v>
                </c:pt>
                <c:pt idx="279">
                  <c:v>48.3</c:v>
                </c:pt>
                <c:pt idx="280">
                  <c:v>43.4</c:v>
                </c:pt>
                <c:pt idx="281">
                  <c:v>44.4</c:v>
                </c:pt>
                <c:pt idx="282">
                  <c:v>47</c:v>
                </c:pt>
                <c:pt idx="283">
                  <c:v>45.2</c:v>
                </c:pt>
                <c:pt idx="284">
                  <c:v>44.6</c:v>
                </c:pt>
                <c:pt idx="285">
                  <c:v>45.9</c:v>
                </c:pt>
                <c:pt idx="286">
                  <c:v>44.7</c:v>
                </c:pt>
                <c:pt idx="287">
                  <c:v>44.5</c:v>
                </c:pt>
                <c:pt idx="288">
                  <c:v>44.8</c:v>
                </c:pt>
                <c:pt idx="289">
                  <c:v>42.6</c:v>
                </c:pt>
                <c:pt idx="290">
                  <c:v>48.8</c:v>
                </c:pt>
                <c:pt idx="291">
                  <c:v>43.9</c:v>
                </c:pt>
                <c:pt idx="292">
                  <c:v>47.4</c:v>
                </c:pt>
                <c:pt idx="293">
                  <c:v>44.5</c:v>
                </c:pt>
                <c:pt idx="294">
                  <c:v>48.3</c:v>
                </c:pt>
                <c:pt idx="295">
                  <c:v>45.8</c:v>
                </c:pt>
                <c:pt idx="296">
                  <c:v>45.6</c:v>
                </c:pt>
                <c:pt idx="297">
                  <c:v>46.1</c:v>
                </c:pt>
                <c:pt idx="298">
                  <c:v>44.5</c:v>
                </c:pt>
                <c:pt idx="299">
                  <c:v>45.7</c:v>
                </c:pt>
                <c:pt idx="300">
                  <c:v>45</c:v>
                </c:pt>
                <c:pt idx="301">
                  <c:v>44.6</c:v>
                </c:pt>
                <c:pt idx="302">
                  <c:v>46.3</c:v>
                </c:pt>
                <c:pt idx="303">
                  <c:v>48</c:v>
                </c:pt>
                <c:pt idx="304">
                  <c:v>47.5</c:v>
                </c:pt>
                <c:pt idx="305">
                  <c:v>46.3</c:v>
                </c:pt>
                <c:pt idx="306">
                  <c:v>48.4</c:v>
                </c:pt>
                <c:pt idx="307">
                  <c:v>45.3</c:v>
                </c:pt>
                <c:pt idx="308">
                  <c:v>47.8</c:v>
                </c:pt>
                <c:pt idx="309">
                  <c:v>46</c:v>
                </c:pt>
                <c:pt idx="310">
                  <c:v>45.9</c:v>
                </c:pt>
                <c:pt idx="311">
                  <c:v>45</c:v>
                </c:pt>
                <c:pt idx="312">
                  <c:v>45.7</c:v>
                </c:pt>
                <c:pt idx="313">
                  <c:v>46.1</c:v>
                </c:pt>
                <c:pt idx="314">
                  <c:v>45.5</c:v>
                </c:pt>
                <c:pt idx="315">
                  <c:v>45.5</c:v>
                </c:pt>
                <c:pt idx="316">
                  <c:v>47.2</c:v>
                </c:pt>
                <c:pt idx="317">
                  <c:v>46.5</c:v>
                </c:pt>
                <c:pt idx="318">
                  <c:v>47.3</c:v>
                </c:pt>
                <c:pt idx="319">
                  <c:v>45.5</c:v>
                </c:pt>
                <c:pt idx="320">
                  <c:v>50.1</c:v>
                </c:pt>
                <c:pt idx="321">
                  <c:v>45.3</c:v>
                </c:pt>
                <c:pt idx="322">
                  <c:v>44.9</c:v>
                </c:pt>
                <c:pt idx="323">
                  <c:v>46.3</c:v>
                </c:pt>
                <c:pt idx="324">
                  <c:v>45.1</c:v>
                </c:pt>
                <c:pt idx="325">
                  <c:v>47</c:v>
                </c:pt>
                <c:pt idx="326">
                  <c:v>45.4</c:v>
                </c:pt>
                <c:pt idx="327">
                  <c:v>46.3</c:v>
                </c:pt>
                <c:pt idx="328">
                  <c:v>45.5</c:v>
                </c:pt>
                <c:pt idx="329">
                  <c:v>47.1</c:v>
                </c:pt>
                <c:pt idx="330">
                  <c:v>47.1</c:v>
                </c:pt>
                <c:pt idx="331">
                  <c:v>47.6</c:v>
                </c:pt>
                <c:pt idx="332">
                  <c:v>46.5</c:v>
                </c:pt>
                <c:pt idx="333">
                  <c:v>44.9</c:v>
                </c:pt>
                <c:pt idx="334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5-4D8A-B81B-1B7485A1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66640"/>
        <c:axId val="672665392"/>
      </c:scatterChart>
      <c:valAx>
        <c:axId val="67266664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5392"/>
        <c:crosses val="autoZero"/>
        <c:crossBetween val="midCat"/>
        <c:majorUnit val="8.3333300000000013E-2"/>
      </c:valAx>
      <c:valAx>
        <c:axId val="672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sound pressure level (dB)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664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(2)'!$H$5:$H$347</c:f>
              <c:numCache>
                <c:formatCode>General</c:formatCode>
                <c:ptCount val="337"/>
                <c:pt idx="0">
                  <c:v>2682</c:v>
                </c:pt>
                <c:pt idx="1">
                  <c:v>3098</c:v>
                </c:pt>
                <c:pt idx="2">
                  <c:v>3547</c:v>
                </c:pt>
                <c:pt idx="3">
                  <c:v>5147</c:v>
                </c:pt>
                <c:pt idx="4">
                  <c:v>6115</c:v>
                </c:pt>
                <c:pt idx="5">
                  <c:v>6805</c:v>
                </c:pt>
                <c:pt idx="6">
                  <c:v>7592</c:v>
                </c:pt>
                <c:pt idx="7">
                  <c:v>8381</c:v>
                </c:pt>
                <c:pt idx="8">
                  <c:v>9204</c:v>
                </c:pt>
                <c:pt idx="9">
                  <c:v>10030</c:v>
                </c:pt>
                <c:pt idx="10">
                  <c:v>10988</c:v>
                </c:pt>
                <c:pt idx="11">
                  <c:v>11820</c:v>
                </c:pt>
                <c:pt idx="12">
                  <c:v>12784</c:v>
                </c:pt>
                <c:pt idx="13">
                  <c:v>13817</c:v>
                </c:pt>
                <c:pt idx="14">
                  <c:v>14789</c:v>
                </c:pt>
                <c:pt idx="15">
                  <c:v>15831</c:v>
                </c:pt>
                <c:pt idx="16">
                  <c:v>16680</c:v>
                </c:pt>
                <c:pt idx="17">
                  <c:v>17729</c:v>
                </c:pt>
                <c:pt idx="18">
                  <c:v>18651</c:v>
                </c:pt>
                <c:pt idx="19">
                  <c:v>19708</c:v>
                </c:pt>
                <c:pt idx="20">
                  <c:v>20770</c:v>
                </c:pt>
                <c:pt idx="21">
                  <c:v>21703</c:v>
                </c:pt>
                <c:pt idx="22">
                  <c:v>22773</c:v>
                </c:pt>
                <c:pt idx="23">
                  <c:v>23713</c:v>
                </c:pt>
                <c:pt idx="24">
                  <c:v>24521</c:v>
                </c:pt>
                <c:pt idx="25">
                  <c:v>25467</c:v>
                </c:pt>
                <c:pt idx="26">
                  <c:v>26416</c:v>
                </c:pt>
                <c:pt idx="27">
                  <c:v>27506</c:v>
                </c:pt>
                <c:pt idx="28">
                  <c:v>28736</c:v>
                </c:pt>
                <c:pt idx="29">
                  <c:v>29835</c:v>
                </c:pt>
                <c:pt idx="30">
                  <c:v>31076</c:v>
                </c:pt>
                <c:pt idx="31">
                  <c:v>31906</c:v>
                </c:pt>
                <c:pt idx="32">
                  <c:v>32739</c:v>
                </c:pt>
                <c:pt idx="33">
                  <c:v>33714</c:v>
                </c:pt>
                <c:pt idx="34">
                  <c:v>34552</c:v>
                </c:pt>
                <c:pt idx="35">
                  <c:v>35673</c:v>
                </c:pt>
                <c:pt idx="36">
                  <c:v>36799</c:v>
                </c:pt>
                <c:pt idx="37">
                  <c:v>37647</c:v>
                </c:pt>
                <c:pt idx="38">
                  <c:v>38780</c:v>
                </c:pt>
                <c:pt idx="39">
                  <c:v>39633</c:v>
                </c:pt>
                <c:pt idx="40">
                  <c:v>40774</c:v>
                </c:pt>
                <c:pt idx="41">
                  <c:v>41633</c:v>
                </c:pt>
                <c:pt idx="42">
                  <c:v>42782</c:v>
                </c:pt>
                <c:pt idx="43">
                  <c:v>43935</c:v>
                </c:pt>
                <c:pt idx="44">
                  <c:v>45093</c:v>
                </c:pt>
                <c:pt idx="45">
                  <c:v>45964</c:v>
                </c:pt>
                <c:pt idx="46">
                  <c:v>47129</c:v>
                </c:pt>
                <c:pt idx="47">
                  <c:v>48298</c:v>
                </c:pt>
                <c:pt idx="48">
                  <c:v>49179</c:v>
                </c:pt>
                <c:pt idx="49">
                  <c:v>50356</c:v>
                </c:pt>
                <c:pt idx="50">
                  <c:v>51242</c:v>
                </c:pt>
                <c:pt idx="51">
                  <c:v>52427</c:v>
                </c:pt>
                <c:pt idx="52">
                  <c:v>53616</c:v>
                </c:pt>
                <c:pt idx="53">
                  <c:v>54511</c:v>
                </c:pt>
                <c:pt idx="54">
                  <c:v>55708</c:v>
                </c:pt>
                <c:pt idx="55">
                  <c:v>56308</c:v>
                </c:pt>
                <c:pt idx="56">
                  <c:v>57512</c:v>
                </c:pt>
                <c:pt idx="57">
                  <c:v>58417</c:v>
                </c:pt>
                <c:pt idx="58">
                  <c:v>59325</c:v>
                </c:pt>
                <c:pt idx="59">
                  <c:v>60235</c:v>
                </c:pt>
                <c:pt idx="60">
                  <c:v>61148</c:v>
                </c:pt>
                <c:pt idx="61">
                  <c:v>62064</c:v>
                </c:pt>
                <c:pt idx="62">
                  <c:v>62676</c:v>
                </c:pt>
                <c:pt idx="63">
                  <c:v>64209</c:v>
                </c:pt>
                <c:pt idx="64">
                  <c:v>64825</c:v>
                </c:pt>
                <c:pt idx="65">
                  <c:v>65750</c:v>
                </c:pt>
                <c:pt idx="66">
                  <c:v>66678</c:v>
                </c:pt>
                <c:pt idx="67">
                  <c:v>67608</c:v>
                </c:pt>
                <c:pt idx="68">
                  <c:v>68229</c:v>
                </c:pt>
                <c:pt idx="69">
                  <c:v>69476</c:v>
                </c:pt>
                <c:pt idx="70">
                  <c:v>70413</c:v>
                </c:pt>
                <c:pt idx="71">
                  <c:v>71353</c:v>
                </c:pt>
                <c:pt idx="72">
                  <c:v>72610</c:v>
                </c:pt>
                <c:pt idx="73">
                  <c:v>73240</c:v>
                </c:pt>
                <c:pt idx="74">
                  <c:v>73872</c:v>
                </c:pt>
                <c:pt idx="75">
                  <c:v>75138</c:v>
                </c:pt>
                <c:pt idx="76">
                  <c:v>76408</c:v>
                </c:pt>
                <c:pt idx="77">
                  <c:v>77045</c:v>
                </c:pt>
                <c:pt idx="78">
                  <c:v>77683</c:v>
                </c:pt>
                <c:pt idx="79">
                  <c:v>78322</c:v>
                </c:pt>
                <c:pt idx="80">
                  <c:v>79603</c:v>
                </c:pt>
                <c:pt idx="81">
                  <c:v>80889</c:v>
                </c:pt>
                <c:pt idx="82">
                  <c:v>81533</c:v>
                </c:pt>
                <c:pt idx="83">
                  <c:v>83473</c:v>
                </c:pt>
                <c:pt idx="84">
                  <c:v>84122</c:v>
                </c:pt>
                <c:pt idx="85">
                  <c:v>84772</c:v>
                </c:pt>
                <c:pt idx="86">
                  <c:v>85423</c:v>
                </c:pt>
                <c:pt idx="87">
                  <c:v>86728</c:v>
                </c:pt>
                <c:pt idx="88">
                  <c:v>86728</c:v>
                </c:pt>
                <c:pt idx="89">
                  <c:v>86728</c:v>
                </c:pt>
                <c:pt idx="90">
                  <c:v>88038</c:v>
                </c:pt>
                <c:pt idx="91">
                  <c:v>89352</c:v>
                </c:pt>
                <c:pt idx="92">
                  <c:v>90011</c:v>
                </c:pt>
                <c:pt idx="93">
                  <c:v>91332</c:v>
                </c:pt>
                <c:pt idx="94">
                  <c:v>91332</c:v>
                </c:pt>
                <c:pt idx="95">
                  <c:v>92657</c:v>
                </c:pt>
                <c:pt idx="96">
                  <c:v>93321</c:v>
                </c:pt>
                <c:pt idx="97">
                  <c:v>94652</c:v>
                </c:pt>
                <c:pt idx="98">
                  <c:v>93986</c:v>
                </c:pt>
                <c:pt idx="99">
                  <c:v>95320</c:v>
                </c:pt>
                <c:pt idx="100">
                  <c:v>96658</c:v>
                </c:pt>
                <c:pt idx="101">
                  <c:v>97329</c:v>
                </c:pt>
                <c:pt idx="102">
                  <c:v>98001</c:v>
                </c:pt>
                <c:pt idx="103">
                  <c:v>99348</c:v>
                </c:pt>
                <c:pt idx="104">
                  <c:v>99348</c:v>
                </c:pt>
                <c:pt idx="105">
                  <c:v>100022</c:v>
                </c:pt>
                <c:pt idx="106">
                  <c:v>100699</c:v>
                </c:pt>
                <c:pt idx="107">
                  <c:v>101376</c:v>
                </c:pt>
                <c:pt idx="108">
                  <c:v>102734</c:v>
                </c:pt>
                <c:pt idx="109">
                  <c:v>102734</c:v>
                </c:pt>
                <c:pt idx="110">
                  <c:v>102734</c:v>
                </c:pt>
                <c:pt idx="111">
                  <c:v>103414</c:v>
                </c:pt>
                <c:pt idx="112">
                  <c:v>105463</c:v>
                </c:pt>
                <c:pt idx="113">
                  <c:v>103414</c:v>
                </c:pt>
                <c:pt idx="114">
                  <c:v>104096</c:v>
                </c:pt>
                <c:pt idx="115">
                  <c:v>105463</c:v>
                </c:pt>
                <c:pt idx="116">
                  <c:v>106834</c:v>
                </c:pt>
                <c:pt idx="117">
                  <c:v>106834</c:v>
                </c:pt>
                <c:pt idx="118">
                  <c:v>106834</c:v>
                </c:pt>
                <c:pt idx="119">
                  <c:v>107521</c:v>
                </c:pt>
                <c:pt idx="120">
                  <c:v>108209</c:v>
                </c:pt>
                <c:pt idx="121">
                  <c:v>110973</c:v>
                </c:pt>
                <c:pt idx="122">
                  <c:v>112362</c:v>
                </c:pt>
                <c:pt idx="123">
                  <c:v>113755</c:v>
                </c:pt>
                <c:pt idx="124">
                  <c:v>113755</c:v>
                </c:pt>
                <c:pt idx="125">
                  <c:v>114453</c:v>
                </c:pt>
                <c:pt idx="126">
                  <c:v>114453</c:v>
                </c:pt>
                <c:pt idx="127">
                  <c:v>115152</c:v>
                </c:pt>
                <c:pt idx="128">
                  <c:v>115852</c:v>
                </c:pt>
                <c:pt idx="129">
                  <c:v>116554</c:v>
                </c:pt>
                <c:pt idx="130">
                  <c:v>115152</c:v>
                </c:pt>
                <c:pt idx="131">
                  <c:v>116554</c:v>
                </c:pt>
                <c:pt idx="132">
                  <c:v>116554</c:v>
                </c:pt>
                <c:pt idx="133">
                  <c:v>117256</c:v>
                </c:pt>
                <c:pt idx="134">
                  <c:v>117256</c:v>
                </c:pt>
                <c:pt idx="135">
                  <c:v>112362</c:v>
                </c:pt>
                <c:pt idx="136">
                  <c:v>116554</c:v>
                </c:pt>
                <c:pt idx="137">
                  <c:v>117256</c:v>
                </c:pt>
                <c:pt idx="138">
                  <c:v>116554</c:v>
                </c:pt>
                <c:pt idx="139">
                  <c:v>117960</c:v>
                </c:pt>
                <c:pt idx="140">
                  <c:v>117960</c:v>
                </c:pt>
                <c:pt idx="141">
                  <c:v>117960</c:v>
                </c:pt>
                <c:pt idx="142">
                  <c:v>120077</c:v>
                </c:pt>
                <c:pt idx="143">
                  <c:v>125771</c:v>
                </c:pt>
                <c:pt idx="144">
                  <c:v>128645</c:v>
                </c:pt>
                <c:pt idx="145">
                  <c:v>130088</c:v>
                </c:pt>
                <c:pt idx="146">
                  <c:v>130812</c:v>
                </c:pt>
                <c:pt idx="147">
                  <c:v>130088</c:v>
                </c:pt>
                <c:pt idx="148">
                  <c:v>131536</c:v>
                </c:pt>
                <c:pt idx="149">
                  <c:v>132261</c:v>
                </c:pt>
                <c:pt idx="150">
                  <c:v>132261</c:v>
                </c:pt>
                <c:pt idx="151">
                  <c:v>132261</c:v>
                </c:pt>
                <c:pt idx="152">
                  <c:v>127925</c:v>
                </c:pt>
                <c:pt idx="153">
                  <c:v>129366</c:v>
                </c:pt>
                <c:pt idx="154">
                  <c:v>129366</c:v>
                </c:pt>
                <c:pt idx="155">
                  <c:v>130088</c:v>
                </c:pt>
                <c:pt idx="156">
                  <c:v>131536</c:v>
                </c:pt>
                <c:pt idx="157">
                  <c:v>130812</c:v>
                </c:pt>
                <c:pt idx="158">
                  <c:v>130088</c:v>
                </c:pt>
                <c:pt idx="159">
                  <c:v>128645</c:v>
                </c:pt>
                <c:pt idx="160">
                  <c:v>131536</c:v>
                </c:pt>
                <c:pt idx="161">
                  <c:v>132261</c:v>
                </c:pt>
                <c:pt idx="162">
                  <c:v>132261</c:v>
                </c:pt>
                <c:pt idx="163">
                  <c:v>132261</c:v>
                </c:pt>
                <c:pt idx="164">
                  <c:v>130088</c:v>
                </c:pt>
                <c:pt idx="165">
                  <c:v>132988</c:v>
                </c:pt>
                <c:pt idx="166">
                  <c:v>130088</c:v>
                </c:pt>
                <c:pt idx="167">
                  <c:v>130088</c:v>
                </c:pt>
                <c:pt idx="168">
                  <c:v>131536</c:v>
                </c:pt>
                <c:pt idx="169">
                  <c:v>131536</c:v>
                </c:pt>
                <c:pt idx="170">
                  <c:v>130088</c:v>
                </c:pt>
                <c:pt idx="171">
                  <c:v>130812</c:v>
                </c:pt>
                <c:pt idx="172">
                  <c:v>132988</c:v>
                </c:pt>
                <c:pt idx="173">
                  <c:v>132988</c:v>
                </c:pt>
                <c:pt idx="174">
                  <c:v>132988</c:v>
                </c:pt>
                <c:pt idx="175">
                  <c:v>132261</c:v>
                </c:pt>
                <c:pt idx="176">
                  <c:v>130812</c:v>
                </c:pt>
                <c:pt idx="177">
                  <c:v>134444</c:v>
                </c:pt>
                <c:pt idx="178">
                  <c:v>133715</c:v>
                </c:pt>
                <c:pt idx="179">
                  <c:v>127925</c:v>
                </c:pt>
                <c:pt idx="180">
                  <c:v>130812</c:v>
                </c:pt>
                <c:pt idx="181">
                  <c:v>133715</c:v>
                </c:pt>
                <c:pt idx="182">
                  <c:v>130812</c:v>
                </c:pt>
                <c:pt idx="183">
                  <c:v>130812</c:v>
                </c:pt>
                <c:pt idx="184">
                  <c:v>130812</c:v>
                </c:pt>
                <c:pt idx="185">
                  <c:v>132261</c:v>
                </c:pt>
                <c:pt idx="186">
                  <c:v>126488</c:v>
                </c:pt>
                <c:pt idx="187">
                  <c:v>128645</c:v>
                </c:pt>
                <c:pt idx="188">
                  <c:v>125771</c:v>
                </c:pt>
                <c:pt idx="189">
                  <c:v>127206</c:v>
                </c:pt>
                <c:pt idx="190">
                  <c:v>122916</c:v>
                </c:pt>
                <c:pt idx="191">
                  <c:v>122205</c:v>
                </c:pt>
                <c:pt idx="192">
                  <c:v>125771</c:v>
                </c:pt>
                <c:pt idx="193">
                  <c:v>120785</c:v>
                </c:pt>
                <c:pt idx="194">
                  <c:v>122916</c:v>
                </c:pt>
                <c:pt idx="195">
                  <c:v>124341</c:v>
                </c:pt>
                <c:pt idx="196">
                  <c:v>125771</c:v>
                </c:pt>
                <c:pt idx="197">
                  <c:v>128645</c:v>
                </c:pt>
                <c:pt idx="198">
                  <c:v>117960</c:v>
                </c:pt>
                <c:pt idx="199">
                  <c:v>119370</c:v>
                </c:pt>
                <c:pt idx="200">
                  <c:v>121494</c:v>
                </c:pt>
                <c:pt idx="201">
                  <c:v>121494</c:v>
                </c:pt>
                <c:pt idx="202">
                  <c:v>120077</c:v>
                </c:pt>
                <c:pt idx="203">
                  <c:v>122916</c:v>
                </c:pt>
                <c:pt idx="204">
                  <c:v>109589</c:v>
                </c:pt>
                <c:pt idx="205">
                  <c:v>122205</c:v>
                </c:pt>
                <c:pt idx="206">
                  <c:v>122916</c:v>
                </c:pt>
                <c:pt idx="207">
                  <c:v>124341</c:v>
                </c:pt>
                <c:pt idx="208">
                  <c:v>124341</c:v>
                </c:pt>
                <c:pt idx="209">
                  <c:v>123628</c:v>
                </c:pt>
                <c:pt idx="210">
                  <c:v>125056</c:v>
                </c:pt>
                <c:pt idx="211">
                  <c:v>123628</c:v>
                </c:pt>
                <c:pt idx="212">
                  <c:v>114453</c:v>
                </c:pt>
                <c:pt idx="213">
                  <c:v>122205</c:v>
                </c:pt>
                <c:pt idx="214">
                  <c:v>123628</c:v>
                </c:pt>
                <c:pt idx="215">
                  <c:v>118664</c:v>
                </c:pt>
                <c:pt idx="216">
                  <c:v>117960</c:v>
                </c:pt>
                <c:pt idx="217">
                  <c:v>122916</c:v>
                </c:pt>
                <c:pt idx="218">
                  <c:v>120785</c:v>
                </c:pt>
                <c:pt idx="219">
                  <c:v>102734</c:v>
                </c:pt>
                <c:pt idx="220">
                  <c:v>90011</c:v>
                </c:pt>
                <c:pt idx="221">
                  <c:v>138840</c:v>
                </c:pt>
                <c:pt idx="222">
                  <c:v>78322</c:v>
                </c:pt>
                <c:pt idx="223">
                  <c:v>51834</c:v>
                </c:pt>
                <c:pt idx="224">
                  <c:v>64825</c:v>
                </c:pt>
                <c:pt idx="225">
                  <c:v>83473</c:v>
                </c:pt>
                <c:pt idx="226">
                  <c:v>127206</c:v>
                </c:pt>
                <c:pt idx="227">
                  <c:v>70100</c:v>
                </c:pt>
                <c:pt idx="228">
                  <c:v>123628</c:v>
                </c:pt>
                <c:pt idx="229">
                  <c:v>120077</c:v>
                </c:pt>
                <c:pt idx="230">
                  <c:v>58115</c:v>
                </c:pt>
                <c:pt idx="231">
                  <c:v>50651</c:v>
                </c:pt>
                <c:pt idx="232">
                  <c:v>43358</c:v>
                </c:pt>
                <c:pt idx="233">
                  <c:v>54212</c:v>
                </c:pt>
                <c:pt idx="234">
                  <c:v>97329</c:v>
                </c:pt>
                <c:pt idx="235">
                  <c:v>66678</c:v>
                </c:pt>
                <c:pt idx="236">
                  <c:v>79603</c:v>
                </c:pt>
                <c:pt idx="237">
                  <c:v>101376</c:v>
                </c:pt>
                <c:pt idx="238">
                  <c:v>103414</c:v>
                </c:pt>
                <c:pt idx="239">
                  <c:v>94652</c:v>
                </c:pt>
                <c:pt idx="240">
                  <c:v>84772</c:v>
                </c:pt>
                <c:pt idx="241">
                  <c:v>82179</c:v>
                </c:pt>
                <c:pt idx="242">
                  <c:v>58417</c:v>
                </c:pt>
                <c:pt idx="243">
                  <c:v>75772</c:v>
                </c:pt>
                <c:pt idx="244">
                  <c:v>63595</c:v>
                </c:pt>
                <c:pt idx="245">
                  <c:v>84772</c:v>
                </c:pt>
                <c:pt idx="246">
                  <c:v>86728</c:v>
                </c:pt>
                <c:pt idx="247">
                  <c:v>88038</c:v>
                </c:pt>
                <c:pt idx="248">
                  <c:v>82179</c:v>
                </c:pt>
                <c:pt idx="249">
                  <c:v>71981</c:v>
                </c:pt>
                <c:pt idx="250">
                  <c:v>71981</c:v>
                </c:pt>
                <c:pt idx="251">
                  <c:v>80245</c:v>
                </c:pt>
                <c:pt idx="252">
                  <c:v>66368</c:v>
                </c:pt>
                <c:pt idx="253">
                  <c:v>49179</c:v>
                </c:pt>
                <c:pt idx="254">
                  <c:v>77683</c:v>
                </c:pt>
                <c:pt idx="255">
                  <c:v>78962</c:v>
                </c:pt>
                <c:pt idx="256">
                  <c:v>73872</c:v>
                </c:pt>
                <c:pt idx="257">
                  <c:v>76408</c:v>
                </c:pt>
                <c:pt idx="258">
                  <c:v>62064</c:v>
                </c:pt>
                <c:pt idx="259">
                  <c:v>48592</c:v>
                </c:pt>
                <c:pt idx="260">
                  <c:v>65750</c:v>
                </c:pt>
                <c:pt idx="261">
                  <c:v>73872</c:v>
                </c:pt>
                <c:pt idx="262">
                  <c:v>58115</c:v>
                </c:pt>
                <c:pt idx="263">
                  <c:v>71040</c:v>
                </c:pt>
                <c:pt idx="264">
                  <c:v>66988</c:v>
                </c:pt>
                <c:pt idx="265">
                  <c:v>67608</c:v>
                </c:pt>
                <c:pt idx="266">
                  <c:v>65750</c:v>
                </c:pt>
                <c:pt idx="267">
                  <c:v>61758</c:v>
                </c:pt>
                <c:pt idx="268">
                  <c:v>60235</c:v>
                </c:pt>
                <c:pt idx="269">
                  <c:v>51242</c:v>
                </c:pt>
                <c:pt idx="270">
                  <c:v>51834</c:v>
                </c:pt>
                <c:pt idx="271">
                  <c:v>56008</c:v>
                </c:pt>
                <c:pt idx="272">
                  <c:v>50651</c:v>
                </c:pt>
                <c:pt idx="273">
                  <c:v>48592</c:v>
                </c:pt>
                <c:pt idx="274">
                  <c:v>40489</c:v>
                </c:pt>
                <c:pt idx="275">
                  <c:v>35112</c:v>
                </c:pt>
                <c:pt idx="276">
                  <c:v>31076</c:v>
                </c:pt>
                <c:pt idx="277">
                  <c:v>38496</c:v>
                </c:pt>
                <c:pt idx="278">
                  <c:v>30938</c:v>
                </c:pt>
                <c:pt idx="279">
                  <c:v>29560</c:v>
                </c:pt>
                <c:pt idx="280">
                  <c:v>28736</c:v>
                </c:pt>
                <c:pt idx="281">
                  <c:v>26416</c:v>
                </c:pt>
                <c:pt idx="282">
                  <c:v>29560</c:v>
                </c:pt>
                <c:pt idx="283">
                  <c:v>27506</c:v>
                </c:pt>
                <c:pt idx="284">
                  <c:v>24386</c:v>
                </c:pt>
                <c:pt idx="285">
                  <c:v>24791</c:v>
                </c:pt>
                <c:pt idx="286">
                  <c:v>20903</c:v>
                </c:pt>
                <c:pt idx="287">
                  <c:v>17335</c:v>
                </c:pt>
                <c:pt idx="288">
                  <c:v>15375</c:v>
                </c:pt>
                <c:pt idx="289">
                  <c:v>17598</c:v>
                </c:pt>
                <c:pt idx="290">
                  <c:v>18651</c:v>
                </c:pt>
                <c:pt idx="291">
                  <c:v>15766</c:v>
                </c:pt>
                <c:pt idx="292">
                  <c:v>14141</c:v>
                </c:pt>
                <c:pt idx="293">
                  <c:v>13623</c:v>
                </c:pt>
                <c:pt idx="294">
                  <c:v>13300</c:v>
                </c:pt>
                <c:pt idx="295">
                  <c:v>13236</c:v>
                </c:pt>
                <c:pt idx="296">
                  <c:v>13623</c:v>
                </c:pt>
                <c:pt idx="297">
                  <c:v>12463</c:v>
                </c:pt>
                <c:pt idx="298">
                  <c:v>11371</c:v>
                </c:pt>
                <c:pt idx="299">
                  <c:v>10860</c:v>
                </c:pt>
                <c:pt idx="300">
                  <c:v>10540</c:v>
                </c:pt>
                <c:pt idx="301">
                  <c:v>10222</c:v>
                </c:pt>
                <c:pt idx="302">
                  <c:v>9712</c:v>
                </c:pt>
                <c:pt idx="303">
                  <c:v>9649</c:v>
                </c:pt>
                <c:pt idx="304">
                  <c:v>9776</c:v>
                </c:pt>
                <c:pt idx="305">
                  <c:v>9395</c:v>
                </c:pt>
                <c:pt idx="306">
                  <c:v>8887</c:v>
                </c:pt>
                <c:pt idx="307">
                  <c:v>8254</c:v>
                </c:pt>
                <c:pt idx="308">
                  <c:v>8128</c:v>
                </c:pt>
                <c:pt idx="309">
                  <c:v>8507</c:v>
                </c:pt>
                <c:pt idx="310">
                  <c:v>7938</c:v>
                </c:pt>
                <c:pt idx="311">
                  <c:v>7025</c:v>
                </c:pt>
                <c:pt idx="312">
                  <c:v>6115</c:v>
                </c:pt>
                <c:pt idx="313">
                  <c:v>5459</c:v>
                </c:pt>
                <c:pt idx="314">
                  <c:v>4773</c:v>
                </c:pt>
                <c:pt idx="315">
                  <c:v>4120</c:v>
                </c:pt>
                <c:pt idx="316">
                  <c:v>3733</c:v>
                </c:pt>
                <c:pt idx="317">
                  <c:v>3655</c:v>
                </c:pt>
                <c:pt idx="318">
                  <c:v>3609</c:v>
                </c:pt>
                <c:pt idx="319">
                  <c:v>3083</c:v>
                </c:pt>
                <c:pt idx="320">
                  <c:v>2528</c:v>
                </c:pt>
                <c:pt idx="321">
                  <c:v>2358</c:v>
                </c:pt>
                <c:pt idx="322">
                  <c:v>2651</c:v>
                </c:pt>
                <c:pt idx="323">
                  <c:v>3052</c:v>
                </c:pt>
                <c:pt idx="324">
                  <c:v>3083</c:v>
                </c:pt>
                <c:pt idx="325">
                  <c:v>2821</c:v>
                </c:pt>
                <c:pt idx="326">
                  <c:v>2543</c:v>
                </c:pt>
                <c:pt idx="327">
                  <c:v>2281</c:v>
                </c:pt>
                <c:pt idx="328">
                  <c:v>1912</c:v>
                </c:pt>
                <c:pt idx="329">
                  <c:v>1690</c:v>
                </c:pt>
                <c:pt idx="330">
                  <c:v>1498</c:v>
                </c:pt>
                <c:pt idx="331">
                  <c:v>1314</c:v>
                </c:pt>
                <c:pt idx="332">
                  <c:v>1191</c:v>
                </c:pt>
                <c:pt idx="333">
                  <c:v>1099</c:v>
                </c:pt>
                <c:pt idx="334">
                  <c:v>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38-455F-BD3B-96ED729E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illumination (lx)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'9.30处理 (2)'!$W$1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(2)'!$B$11:$B$347</c:f>
              <c:numCache>
                <c:formatCode>h:mm:ss</c:formatCode>
                <c:ptCount val="337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(2)'!$J$9:$J$345</c:f>
              <c:numCache>
                <c:formatCode>General</c:formatCode>
                <c:ptCount val="335"/>
                <c:pt idx="0">
                  <c:v>41.2</c:v>
                </c:pt>
                <c:pt idx="1">
                  <c:v>43</c:v>
                </c:pt>
                <c:pt idx="2">
                  <c:v>40.4</c:v>
                </c:pt>
                <c:pt idx="3">
                  <c:v>41.3</c:v>
                </c:pt>
                <c:pt idx="4">
                  <c:v>41.7</c:v>
                </c:pt>
                <c:pt idx="5">
                  <c:v>49.6</c:v>
                </c:pt>
                <c:pt idx="6">
                  <c:v>40.6</c:v>
                </c:pt>
                <c:pt idx="7">
                  <c:v>41.7</c:v>
                </c:pt>
                <c:pt idx="8">
                  <c:v>40</c:v>
                </c:pt>
                <c:pt idx="9">
                  <c:v>41.5</c:v>
                </c:pt>
                <c:pt idx="10">
                  <c:v>42.9</c:v>
                </c:pt>
                <c:pt idx="11">
                  <c:v>40.5</c:v>
                </c:pt>
                <c:pt idx="12">
                  <c:v>39.9</c:v>
                </c:pt>
                <c:pt idx="13">
                  <c:v>40.200000000000003</c:v>
                </c:pt>
                <c:pt idx="14">
                  <c:v>41.7</c:v>
                </c:pt>
                <c:pt idx="15">
                  <c:v>43.4</c:v>
                </c:pt>
                <c:pt idx="16">
                  <c:v>39.9</c:v>
                </c:pt>
                <c:pt idx="17">
                  <c:v>43.2</c:v>
                </c:pt>
                <c:pt idx="18">
                  <c:v>41.8</c:v>
                </c:pt>
                <c:pt idx="19">
                  <c:v>41.5</c:v>
                </c:pt>
                <c:pt idx="20">
                  <c:v>41</c:v>
                </c:pt>
                <c:pt idx="21">
                  <c:v>42.3</c:v>
                </c:pt>
                <c:pt idx="22">
                  <c:v>41</c:v>
                </c:pt>
                <c:pt idx="23">
                  <c:v>41.3</c:v>
                </c:pt>
                <c:pt idx="24">
                  <c:v>40.6</c:v>
                </c:pt>
                <c:pt idx="25">
                  <c:v>42.6</c:v>
                </c:pt>
                <c:pt idx="26">
                  <c:v>42.6</c:v>
                </c:pt>
                <c:pt idx="27">
                  <c:v>42.6</c:v>
                </c:pt>
                <c:pt idx="28">
                  <c:v>41.3</c:v>
                </c:pt>
                <c:pt idx="29">
                  <c:v>41.9</c:v>
                </c:pt>
                <c:pt idx="30">
                  <c:v>43.8</c:v>
                </c:pt>
                <c:pt idx="31">
                  <c:v>44</c:v>
                </c:pt>
                <c:pt idx="32">
                  <c:v>43</c:v>
                </c:pt>
                <c:pt idx="33">
                  <c:v>41.7</c:v>
                </c:pt>
                <c:pt idx="34">
                  <c:v>42.7</c:v>
                </c:pt>
                <c:pt idx="35">
                  <c:v>42.7</c:v>
                </c:pt>
                <c:pt idx="36">
                  <c:v>42.8</c:v>
                </c:pt>
                <c:pt idx="37">
                  <c:v>40</c:v>
                </c:pt>
                <c:pt idx="38">
                  <c:v>41.9</c:v>
                </c:pt>
                <c:pt idx="39">
                  <c:v>42.7</c:v>
                </c:pt>
                <c:pt idx="40">
                  <c:v>41.7</c:v>
                </c:pt>
                <c:pt idx="41">
                  <c:v>41.7</c:v>
                </c:pt>
                <c:pt idx="42">
                  <c:v>50.9</c:v>
                </c:pt>
                <c:pt idx="43">
                  <c:v>41.5</c:v>
                </c:pt>
                <c:pt idx="44">
                  <c:v>44.2</c:v>
                </c:pt>
                <c:pt idx="45">
                  <c:v>43.3</c:v>
                </c:pt>
                <c:pt idx="46">
                  <c:v>41.4</c:v>
                </c:pt>
                <c:pt idx="47">
                  <c:v>43</c:v>
                </c:pt>
                <c:pt idx="48">
                  <c:v>41.3</c:v>
                </c:pt>
                <c:pt idx="49">
                  <c:v>41.2</c:v>
                </c:pt>
                <c:pt idx="50">
                  <c:v>41.4</c:v>
                </c:pt>
                <c:pt idx="51">
                  <c:v>40.9</c:v>
                </c:pt>
                <c:pt idx="52">
                  <c:v>40.4</c:v>
                </c:pt>
                <c:pt idx="53">
                  <c:v>42.9</c:v>
                </c:pt>
                <c:pt idx="54">
                  <c:v>42.2</c:v>
                </c:pt>
                <c:pt idx="55">
                  <c:v>46.5</c:v>
                </c:pt>
                <c:pt idx="56">
                  <c:v>42.6</c:v>
                </c:pt>
                <c:pt idx="57">
                  <c:v>43.9</c:v>
                </c:pt>
                <c:pt idx="58">
                  <c:v>40.5</c:v>
                </c:pt>
                <c:pt idx="59">
                  <c:v>41.2</c:v>
                </c:pt>
                <c:pt idx="60">
                  <c:v>40.9</c:v>
                </c:pt>
                <c:pt idx="61">
                  <c:v>42.2</c:v>
                </c:pt>
                <c:pt idx="62">
                  <c:v>41.7</c:v>
                </c:pt>
                <c:pt idx="63">
                  <c:v>42.8</c:v>
                </c:pt>
                <c:pt idx="64">
                  <c:v>44.9</c:v>
                </c:pt>
                <c:pt idx="65">
                  <c:v>45.1</c:v>
                </c:pt>
                <c:pt idx="66">
                  <c:v>42</c:v>
                </c:pt>
                <c:pt idx="67">
                  <c:v>43.7</c:v>
                </c:pt>
                <c:pt idx="68">
                  <c:v>42.1</c:v>
                </c:pt>
                <c:pt idx="69">
                  <c:v>42</c:v>
                </c:pt>
                <c:pt idx="70">
                  <c:v>46.5</c:v>
                </c:pt>
                <c:pt idx="71">
                  <c:v>49</c:v>
                </c:pt>
                <c:pt idx="72">
                  <c:v>41.6</c:v>
                </c:pt>
                <c:pt idx="73">
                  <c:v>41.8</c:v>
                </c:pt>
                <c:pt idx="74">
                  <c:v>49.1</c:v>
                </c:pt>
                <c:pt idx="75">
                  <c:v>41.2</c:v>
                </c:pt>
                <c:pt idx="76">
                  <c:v>41.9</c:v>
                </c:pt>
                <c:pt idx="77">
                  <c:v>40.9</c:v>
                </c:pt>
                <c:pt idx="78">
                  <c:v>57.7</c:v>
                </c:pt>
                <c:pt idx="79">
                  <c:v>41.7</c:v>
                </c:pt>
                <c:pt idx="80">
                  <c:v>44.3</c:v>
                </c:pt>
                <c:pt idx="81">
                  <c:v>41.2</c:v>
                </c:pt>
                <c:pt idx="82">
                  <c:v>42.4</c:v>
                </c:pt>
                <c:pt idx="83">
                  <c:v>44.9</c:v>
                </c:pt>
                <c:pt idx="84">
                  <c:v>45.5</c:v>
                </c:pt>
                <c:pt idx="85">
                  <c:v>48.8</c:v>
                </c:pt>
                <c:pt idx="86">
                  <c:v>43</c:v>
                </c:pt>
                <c:pt idx="87">
                  <c:v>43.7</c:v>
                </c:pt>
                <c:pt idx="88">
                  <c:v>42.1</c:v>
                </c:pt>
                <c:pt idx="89">
                  <c:v>44.2</c:v>
                </c:pt>
                <c:pt idx="90">
                  <c:v>44.2</c:v>
                </c:pt>
                <c:pt idx="91">
                  <c:v>43.3</c:v>
                </c:pt>
                <c:pt idx="92">
                  <c:v>44.3</c:v>
                </c:pt>
                <c:pt idx="93">
                  <c:v>43.3</c:v>
                </c:pt>
                <c:pt idx="94">
                  <c:v>42.7</c:v>
                </c:pt>
                <c:pt idx="95">
                  <c:v>44.9</c:v>
                </c:pt>
                <c:pt idx="96">
                  <c:v>41.6</c:v>
                </c:pt>
                <c:pt idx="97">
                  <c:v>40.4</c:v>
                </c:pt>
                <c:pt idx="98">
                  <c:v>41.8</c:v>
                </c:pt>
                <c:pt idx="99">
                  <c:v>48.9</c:v>
                </c:pt>
                <c:pt idx="100">
                  <c:v>42.6</c:v>
                </c:pt>
                <c:pt idx="101">
                  <c:v>49.7</c:v>
                </c:pt>
                <c:pt idx="102">
                  <c:v>41.8</c:v>
                </c:pt>
                <c:pt idx="103">
                  <c:v>43.8</c:v>
                </c:pt>
                <c:pt idx="104">
                  <c:v>44.7</c:v>
                </c:pt>
                <c:pt idx="105">
                  <c:v>44.2</c:v>
                </c:pt>
                <c:pt idx="106">
                  <c:v>41.7</c:v>
                </c:pt>
                <c:pt idx="107">
                  <c:v>41.6</c:v>
                </c:pt>
                <c:pt idx="108">
                  <c:v>42.4</c:v>
                </c:pt>
                <c:pt idx="109">
                  <c:v>41.2</c:v>
                </c:pt>
                <c:pt idx="110">
                  <c:v>40.299999999999997</c:v>
                </c:pt>
                <c:pt idx="111">
                  <c:v>41.9</c:v>
                </c:pt>
                <c:pt idx="112">
                  <c:v>42.3</c:v>
                </c:pt>
                <c:pt idx="113">
                  <c:v>42.8</c:v>
                </c:pt>
                <c:pt idx="114">
                  <c:v>44.2</c:v>
                </c:pt>
                <c:pt idx="115">
                  <c:v>42.9</c:v>
                </c:pt>
                <c:pt idx="116">
                  <c:v>42.3</c:v>
                </c:pt>
                <c:pt idx="117">
                  <c:v>41.1</c:v>
                </c:pt>
                <c:pt idx="118">
                  <c:v>42.6</c:v>
                </c:pt>
                <c:pt idx="119">
                  <c:v>41.4</c:v>
                </c:pt>
                <c:pt idx="120">
                  <c:v>41.7</c:v>
                </c:pt>
                <c:pt idx="121">
                  <c:v>42.3</c:v>
                </c:pt>
                <c:pt idx="122">
                  <c:v>44</c:v>
                </c:pt>
                <c:pt idx="123">
                  <c:v>42.1</c:v>
                </c:pt>
                <c:pt idx="124">
                  <c:v>50.4</c:v>
                </c:pt>
                <c:pt idx="125">
                  <c:v>42</c:v>
                </c:pt>
                <c:pt idx="126">
                  <c:v>43.8</c:v>
                </c:pt>
                <c:pt idx="127">
                  <c:v>40.799999999999997</c:v>
                </c:pt>
                <c:pt idx="128">
                  <c:v>42</c:v>
                </c:pt>
                <c:pt idx="129">
                  <c:v>42.3</c:v>
                </c:pt>
                <c:pt idx="130">
                  <c:v>44</c:v>
                </c:pt>
                <c:pt idx="131">
                  <c:v>41.7</c:v>
                </c:pt>
                <c:pt idx="132">
                  <c:v>42.8</c:v>
                </c:pt>
                <c:pt idx="133">
                  <c:v>42.6</c:v>
                </c:pt>
                <c:pt idx="134">
                  <c:v>43.7</c:v>
                </c:pt>
                <c:pt idx="135">
                  <c:v>42.9</c:v>
                </c:pt>
                <c:pt idx="136">
                  <c:v>43.2</c:v>
                </c:pt>
                <c:pt idx="137">
                  <c:v>43.4</c:v>
                </c:pt>
                <c:pt idx="138">
                  <c:v>41.8</c:v>
                </c:pt>
                <c:pt idx="139">
                  <c:v>41.7</c:v>
                </c:pt>
                <c:pt idx="140">
                  <c:v>42.2</c:v>
                </c:pt>
                <c:pt idx="141">
                  <c:v>40.9</c:v>
                </c:pt>
                <c:pt idx="142">
                  <c:v>41.4</c:v>
                </c:pt>
                <c:pt idx="143">
                  <c:v>42.1</c:v>
                </c:pt>
                <c:pt idx="144">
                  <c:v>41.4</c:v>
                </c:pt>
                <c:pt idx="145">
                  <c:v>42.7</c:v>
                </c:pt>
                <c:pt idx="146">
                  <c:v>41.6</c:v>
                </c:pt>
                <c:pt idx="147">
                  <c:v>42.4</c:v>
                </c:pt>
                <c:pt idx="148">
                  <c:v>46.7</c:v>
                </c:pt>
                <c:pt idx="149">
                  <c:v>47</c:v>
                </c:pt>
                <c:pt idx="150">
                  <c:v>47.8</c:v>
                </c:pt>
                <c:pt idx="151">
                  <c:v>44.3</c:v>
                </c:pt>
                <c:pt idx="152">
                  <c:v>40.9</c:v>
                </c:pt>
                <c:pt idx="153">
                  <c:v>42</c:v>
                </c:pt>
                <c:pt idx="154">
                  <c:v>43.8</c:v>
                </c:pt>
                <c:pt idx="155">
                  <c:v>41.6</c:v>
                </c:pt>
                <c:pt idx="156">
                  <c:v>44.9</c:v>
                </c:pt>
                <c:pt idx="157">
                  <c:v>48.3</c:v>
                </c:pt>
                <c:pt idx="158">
                  <c:v>44.1</c:v>
                </c:pt>
                <c:pt idx="159">
                  <c:v>41.1</c:v>
                </c:pt>
                <c:pt idx="160">
                  <c:v>41</c:v>
                </c:pt>
                <c:pt idx="161">
                  <c:v>41.5</c:v>
                </c:pt>
                <c:pt idx="162">
                  <c:v>42.1</c:v>
                </c:pt>
                <c:pt idx="163">
                  <c:v>42</c:v>
                </c:pt>
                <c:pt idx="164">
                  <c:v>41.9</c:v>
                </c:pt>
                <c:pt idx="165">
                  <c:v>43.7</c:v>
                </c:pt>
                <c:pt idx="166">
                  <c:v>40.200000000000003</c:v>
                </c:pt>
                <c:pt idx="167">
                  <c:v>42.3</c:v>
                </c:pt>
                <c:pt idx="168">
                  <c:v>54.5</c:v>
                </c:pt>
                <c:pt idx="169">
                  <c:v>41</c:v>
                </c:pt>
                <c:pt idx="170">
                  <c:v>41.9</c:v>
                </c:pt>
                <c:pt idx="171">
                  <c:v>42.3</c:v>
                </c:pt>
                <c:pt idx="172">
                  <c:v>43.8</c:v>
                </c:pt>
                <c:pt idx="173">
                  <c:v>42.7</c:v>
                </c:pt>
                <c:pt idx="174">
                  <c:v>41.5</c:v>
                </c:pt>
                <c:pt idx="175">
                  <c:v>41.2</c:v>
                </c:pt>
                <c:pt idx="176">
                  <c:v>49.6</c:v>
                </c:pt>
                <c:pt idx="177">
                  <c:v>43.3</c:v>
                </c:pt>
                <c:pt idx="178">
                  <c:v>44.7</c:v>
                </c:pt>
                <c:pt idx="179">
                  <c:v>44.7</c:v>
                </c:pt>
                <c:pt idx="180">
                  <c:v>45.7</c:v>
                </c:pt>
                <c:pt idx="181">
                  <c:v>43.2</c:v>
                </c:pt>
                <c:pt idx="182">
                  <c:v>44.1</c:v>
                </c:pt>
                <c:pt idx="183">
                  <c:v>42.2</c:v>
                </c:pt>
                <c:pt idx="184">
                  <c:v>42.7</c:v>
                </c:pt>
                <c:pt idx="185">
                  <c:v>42.8</c:v>
                </c:pt>
                <c:pt idx="186">
                  <c:v>43.8</c:v>
                </c:pt>
                <c:pt idx="187">
                  <c:v>41.9</c:v>
                </c:pt>
                <c:pt idx="188">
                  <c:v>43</c:v>
                </c:pt>
                <c:pt idx="189">
                  <c:v>41.8</c:v>
                </c:pt>
                <c:pt idx="190">
                  <c:v>47.5</c:v>
                </c:pt>
                <c:pt idx="191">
                  <c:v>43.8</c:v>
                </c:pt>
                <c:pt idx="192">
                  <c:v>47.1</c:v>
                </c:pt>
                <c:pt idx="193">
                  <c:v>47.1</c:v>
                </c:pt>
                <c:pt idx="194">
                  <c:v>41.1</c:v>
                </c:pt>
                <c:pt idx="195">
                  <c:v>43.4</c:v>
                </c:pt>
                <c:pt idx="196">
                  <c:v>50.2</c:v>
                </c:pt>
                <c:pt idx="197">
                  <c:v>52.8</c:v>
                </c:pt>
                <c:pt idx="198">
                  <c:v>44.2</c:v>
                </c:pt>
                <c:pt idx="199">
                  <c:v>44.5</c:v>
                </c:pt>
                <c:pt idx="200">
                  <c:v>42.8</c:v>
                </c:pt>
                <c:pt idx="201">
                  <c:v>44.1</c:v>
                </c:pt>
                <c:pt idx="202">
                  <c:v>43.9</c:v>
                </c:pt>
                <c:pt idx="203">
                  <c:v>44.4</c:v>
                </c:pt>
                <c:pt idx="204">
                  <c:v>49.7</c:v>
                </c:pt>
                <c:pt idx="205">
                  <c:v>45.5</c:v>
                </c:pt>
                <c:pt idx="206">
                  <c:v>43.4</c:v>
                </c:pt>
                <c:pt idx="207">
                  <c:v>42.9</c:v>
                </c:pt>
                <c:pt idx="208">
                  <c:v>45.2</c:v>
                </c:pt>
                <c:pt idx="209">
                  <c:v>43.5</c:v>
                </c:pt>
                <c:pt idx="210">
                  <c:v>46.1</c:v>
                </c:pt>
                <c:pt idx="211">
                  <c:v>54</c:v>
                </c:pt>
                <c:pt idx="212">
                  <c:v>43.9</c:v>
                </c:pt>
                <c:pt idx="213">
                  <c:v>43.9</c:v>
                </c:pt>
                <c:pt idx="214">
                  <c:v>43.3</c:v>
                </c:pt>
                <c:pt idx="215">
                  <c:v>42.9</c:v>
                </c:pt>
                <c:pt idx="216">
                  <c:v>48.1</c:v>
                </c:pt>
                <c:pt idx="217">
                  <c:v>44.7</c:v>
                </c:pt>
                <c:pt idx="218">
                  <c:v>52.1</c:v>
                </c:pt>
                <c:pt idx="219">
                  <c:v>44.1</c:v>
                </c:pt>
                <c:pt idx="220">
                  <c:v>53.6</c:v>
                </c:pt>
                <c:pt idx="221">
                  <c:v>43.8</c:v>
                </c:pt>
                <c:pt idx="222">
                  <c:v>45.1</c:v>
                </c:pt>
                <c:pt idx="223">
                  <c:v>45.6</c:v>
                </c:pt>
                <c:pt idx="224">
                  <c:v>45.2</c:v>
                </c:pt>
                <c:pt idx="225">
                  <c:v>46.7</c:v>
                </c:pt>
                <c:pt idx="226">
                  <c:v>44.8</c:v>
                </c:pt>
                <c:pt idx="227">
                  <c:v>45.1</c:v>
                </c:pt>
                <c:pt idx="228">
                  <c:v>44.6</c:v>
                </c:pt>
                <c:pt idx="229">
                  <c:v>46.6</c:v>
                </c:pt>
                <c:pt idx="230">
                  <c:v>43.7</c:v>
                </c:pt>
                <c:pt idx="231">
                  <c:v>44.8</c:v>
                </c:pt>
                <c:pt idx="232">
                  <c:v>49.9</c:v>
                </c:pt>
                <c:pt idx="233">
                  <c:v>43.3</c:v>
                </c:pt>
                <c:pt idx="234">
                  <c:v>43</c:v>
                </c:pt>
                <c:pt idx="235">
                  <c:v>44.8</c:v>
                </c:pt>
                <c:pt idx="236">
                  <c:v>45.1</c:v>
                </c:pt>
                <c:pt idx="237">
                  <c:v>43.9</c:v>
                </c:pt>
                <c:pt idx="238">
                  <c:v>43.8</c:v>
                </c:pt>
                <c:pt idx="239">
                  <c:v>44</c:v>
                </c:pt>
                <c:pt idx="240">
                  <c:v>43.7</c:v>
                </c:pt>
                <c:pt idx="241">
                  <c:v>43</c:v>
                </c:pt>
                <c:pt idx="242">
                  <c:v>43.6</c:v>
                </c:pt>
                <c:pt idx="243">
                  <c:v>43.6</c:v>
                </c:pt>
                <c:pt idx="244">
                  <c:v>43.9</c:v>
                </c:pt>
                <c:pt idx="245">
                  <c:v>43.7</c:v>
                </c:pt>
                <c:pt idx="246">
                  <c:v>42.9</c:v>
                </c:pt>
                <c:pt idx="247">
                  <c:v>44.5</c:v>
                </c:pt>
                <c:pt idx="248">
                  <c:v>43.4</c:v>
                </c:pt>
                <c:pt idx="249">
                  <c:v>47.2</c:v>
                </c:pt>
                <c:pt idx="250">
                  <c:v>45.3</c:v>
                </c:pt>
                <c:pt idx="251">
                  <c:v>42.3</c:v>
                </c:pt>
                <c:pt idx="252">
                  <c:v>43.7</c:v>
                </c:pt>
                <c:pt idx="253">
                  <c:v>44</c:v>
                </c:pt>
                <c:pt idx="254">
                  <c:v>42.5</c:v>
                </c:pt>
                <c:pt idx="255">
                  <c:v>45.3</c:v>
                </c:pt>
                <c:pt idx="256">
                  <c:v>43.4</c:v>
                </c:pt>
                <c:pt idx="257">
                  <c:v>48.2</c:v>
                </c:pt>
                <c:pt idx="258">
                  <c:v>50.4</c:v>
                </c:pt>
                <c:pt idx="259">
                  <c:v>44</c:v>
                </c:pt>
                <c:pt idx="260">
                  <c:v>43.8</c:v>
                </c:pt>
                <c:pt idx="261">
                  <c:v>43.1</c:v>
                </c:pt>
                <c:pt idx="262">
                  <c:v>45.1</c:v>
                </c:pt>
                <c:pt idx="263">
                  <c:v>43</c:v>
                </c:pt>
                <c:pt idx="264">
                  <c:v>43.5</c:v>
                </c:pt>
                <c:pt idx="265">
                  <c:v>45.6</c:v>
                </c:pt>
                <c:pt idx="266">
                  <c:v>43.3</c:v>
                </c:pt>
                <c:pt idx="267">
                  <c:v>43.9</c:v>
                </c:pt>
                <c:pt idx="268">
                  <c:v>43.8</c:v>
                </c:pt>
                <c:pt idx="269">
                  <c:v>44.5</c:v>
                </c:pt>
                <c:pt idx="270">
                  <c:v>46.2</c:v>
                </c:pt>
                <c:pt idx="271">
                  <c:v>43.5</c:v>
                </c:pt>
                <c:pt idx="272">
                  <c:v>44.3</c:v>
                </c:pt>
                <c:pt idx="273">
                  <c:v>47.7</c:v>
                </c:pt>
                <c:pt idx="274">
                  <c:v>48.3</c:v>
                </c:pt>
                <c:pt idx="275">
                  <c:v>43.9</c:v>
                </c:pt>
                <c:pt idx="276">
                  <c:v>44.2</c:v>
                </c:pt>
                <c:pt idx="277">
                  <c:v>46.8</c:v>
                </c:pt>
                <c:pt idx="278">
                  <c:v>44.5</c:v>
                </c:pt>
                <c:pt idx="279">
                  <c:v>48.3</c:v>
                </c:pt>
                <c:pt idx="280">
                  <c:v>43.4</c:v>
                </c:pt>
                <c:pt idx="281">
                  <c:v>44.4</c:v>
                </c:pt>
                <c:pt idx="282">
                  <c:v>47</c:v>
                </c:pt>
                <c:pt idx="283">
                  <c:v>45.2</c:v>
                </c:pt>
                <c:pt idx="284">
                  <c:v>44.6</c:v>
                </c:pt>
                <c:pt idx="285">
                  <c:v>45.9</c:v>
                </c:pt>
                <c:pt idx="286">
                  <c:v>44.7</c:v>
                </c:pt>
                <c:pt idx="287">
                  <c:v>44.5</c:v>
                </c:pt>
                <c:pt idx="288">
                  <c:v>44.8</c:v>
                </c:pt>
                <c:pt idx="289">
                  <c:v>42.6</c:v>
                </c:pt>
                <c:pt idx="290">
                  <c:v>48.8</c:v>
                </c:pt>
                <c:pt idx="291">
                  <c:v>43.9</c:v>
                </c:pt>
                <c:pt idx="292">
                  <c:v>47.4</c:v>
                </c:pt>
                <c:pt idx="293">
                  <c:v>44.5</c:v>
                </c:pt>
                <c:pt idx="294">
                  <c:v>48.3</c:v>
                </c:pt>
                <c:pt idx="295">
                  <c:v>45.8</c:v>
                </c:pt>
                <c:pt idx="296">
                  <c:v>45.6</c:v>
                </c:pt>
                <c:pt idx="297">
                  <c:v>46.1</c:v>
                </c:pt>
                <c:pt idx="298">
                  <c:v>44.5</c:v>
                </c:pt>
                <c:pt idx="299">
                  <c:v>45.7</c:v>
                </c:pt>
                <c:pt idx="300">
                  <c:v>45</c:v>
                </c:pt>
                <c:pt idx="301">
                  <c:v>44.6</c:v>
                </c:pt>
                <c:pt idx="302">
                  <c:v>46.3</c:v>
                </c:pt>
                <c:pt idx="303">
                  <c:v>48</c:v>
                </c:pt>
                <c:pt idx="304">
                  <c:v>47.5</c:v>
                </c:pt>
                <c:pt idx="305">
                  <c:v>46.3</c:v>
                </c:pt>
                <c:pt idx="306">
                  <c:v>48.4</c:v>
                </c:pt>
                <c:pt idx="307">
                  <c:v>45.3</c:v>
                </c:pt>
                <c:pt idx="308">
                  <c:v>47.8</c:v>
                </c:pt>
                <c:pt idx="309">
                  <c:v>46</c:v>
                </c:pt>
                <c:pt idx="310">
                  <c:v>45.9</c:v>
                </c:pt>
                <c:pt idx="311">
                  <c:v>45</c:v>
                </c:pt>
                <c:pt idx="312">
                  <c:v>45.7</c:v>
                </c:pt>
                <c:pt idx="313">
                  <c:v>46.1</c:v>
                </c:pt>
                <c:pt idx="314">
                  <c:v>45.5</c:v>
                </c:pt>
                <c:pt idx="315">
                  <c:v>45.5</c:v>
                </c:pt>
                <c:pt idx="316">
                  <c:v>47.2</c:v>
                </c:pt>
                <c:pt idx="317">
                  <c:v>46.5</c:v>
                </c:pt>
                <c:pt idx="318">
                  <c:v>47.3</c:v>
                </c:pt>
                <c:pt idx="319">
                  <c:v>45.5</c:v>
                </c:pt>
                <c:pt idx="320">
                  <c:v>50.1</c:v>
                </c:pt>
                <c:pt idx="321">
                  <c:v>45.3</c:v>
                </c:pt>
                <c:pt idx="322">
                  <c:v>44.9</c:v>
                </c:pt>
                <c:pt idx="323">
                  <c:v>46.3</c:v>
                </c:pt>
                <c:pt idx="324">
                  <c:v>45.1</c:v>
                </c:pt>
                <c:pt idx="325">
                  <c:v>47</c:v>
                </c:pt>
                <c:pt idx="326">
                  <c:v>45.4</c:v>
                </c:pt>
                <c:pt idx="327">
                  <c:v>46.3</c:v>
                </c:pt>
                <c:pt idx="328">
                  <c:v>45.5</c:v>
                </c:pt>
                <c:pt idx="329">
                  <c:v>47.1</c:v>
                </c:pt>
                <c:pt idx="330">
                  <c:v>47.1</c:v>
                </c:pt>
                <c:pt idx="331">
                  <c:v>47.6</c:v>
                </c:pt>
                <c:pt idx="332">
                  <c:v>46.5</c:v>
                </c:pt>
                <c:pt idx="333">
                  <c:v>44.9</c:v>
                </c:pt>
                <c:pt idx="334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62-4E9B-8F7F-2505D6424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666640"/>
        <c:axId val="672665392"/>
      </c:scatterChart>
      <c:valAx>
        <c:axId val="67266664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5392"/>
        <c:crosses val="autoZero"/>
        <c:crossBetween val="midCat"/>
        <c:majorUnit val="8.3333300000000013E-2"/>
      </c:valAx>
      <c:valAx>
        <c:axId val="6726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sound pressure level (dB)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66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(2)'!$R$4:$R$346</c:f>
              <c:numCache>
                <c:formatCode>General</c:formatCode>
                <c:ptCount val="336"/>
                <c:pt idx="0">
                  <c:v>406</c:v>
                </c:pt>
                <c:pt idx="1">
                  <c:v>400</c:v>
                </c:pt>
                <c:pt idx="2">
                  <c:v>398</c:v>
                </c:pt>
                <c:pt idx="3">
                  <c:v>395</c:v>
                </c:pt>
                <c:pt idx="4">
                  <c:v>393</c:v>
                </c:pt>
                <c:pt idx="5">
                  <c:v>391</c:v>
                </c:pt>
                <c:pt idx="6">
                  <c:v>391</c:v>
                </c:pt>
                <c:pt idx="7">
                  <c:v>388</c:v>
                </c:pt>
                <c:pt idx="8">
                  <c:v>386</c:v>
                </c:pt>
                <c:pt idx="9">
                  <c:v>387</c:v>
                </c:pt>
                <c:pt idx="10">
                  <c:v>388</c:v>
                </c:pt>
                <c:pt idx="11">
                  <c:v>387</c:v>
                </c:pt>
                <c:pt idx="12">
                  <c:v>387</c:v>
                </c:pt>
                <c:pt idx="13">
                  <c:v>387</c:v>
                </c:pt>
                <c:pt idx="14">
                  <c:v>388</c:v>
                </c:pt>
                <c:pt idx="15">
                  <c:v>389</c:v>
                </c:pt>
                <c:pt idx="16">
                  <c:v>387</c:v>
                </c:pt>
                <c:pt idx="17">
                  <c:v>387</c:v>
                </c:pt>
                <c:pt idx="18">
                  <c:v>386</c:v>
                </c:pt>
                <c:pt idx="19">
                  <c:v>385</c:v>
                </c:pt>
                <c:pt idx="20">
                  <c:v>385</c:v>
                </c:pt>
                <c:pt idx="21">
                  <c:v>384</c:v>
                </c:pt>
                <c:pt idx="22">
                  <c:v>383</c:v>
                </c:pt>
                <c:pt idx="23">
                  <c:v>383</c:v>
                </c:pt>
                <c:pt idx="24">
                  <c:v>382</c:v>
                </c:pt>
                <c:pt idx="25">
                  <c:v>380</c:v>
                </c:pt>
                <c:pt idx="26">
                  <c:v>380</c:v>
                </c:pt>
                <c:pt idx="27">
                  <c:v>380</c:v>
                </c:pt>
                <c:pt idx="28">
                  <c:v>379</c:v>
                </c:pt>
                <c:pt idx="29">
                  <c:v>379</c:v>
                </c:pt>
                <c:pt idx="30">
                  <c:v>379</c:v>
                </c:pt>
                <c:pt idx="31">
                  <c:v>381</c:v>
                </c:pt>
                <c:pt idx="32">
                  <c:v>381</c:v>
                </c:pt>
                <c:pt idx="33">
                  <c:v>381</c:v>
                </c:pt>
                <c:pt idx="34">
                  <c:v>380</c:v>
                </c:pt>
                <c:pt idx="35">
                  <c:v>380</c:v>
                </c:pt>
                <c:pt idx="36">
                  <c:v>380</c:v>
                </c:pt>
                <c:pt idx="37">
                  <c:v>381</c:v>
                </c:pt>
                <c:pt idx="38">
                  <c:v>381</c:v>
                </c:pt>
                <c:pt idx="39">
                  <c:v>382</c:v>
                </c:pt>
                <c:pt idx="40">
                  <c:v>381</c:v>
                </c:pt>
                <c:pt idx="41">
                  <c:v>381</c:v>
                </c:pt>
                <c:pt idx="42">
                  <c:v>381</c:v>
                </c:pt>
                <c:pt idx="43">
                  <c:v>381</c:v>
                </c:pt>
                <c:pt idx="44">
                  <c:v>380</c:v>
                </c:pt>
                <c:pt idx="45">
                  <c:v>380</c:v>
                </c:pt>
                <c:pt idx="46">
                  <c:v>380</c:v>
                </c:pt>
                <c:pt idx="47">
                  <c:v>381</c:v>
                </c:pt>
                <c:pt idx="48">
                  <c:v>381</c:v>
                </c:pt>
                <c:pt idx="49">
                  <c:v>381</c:v>
                </c:pt>
                <c:pt idx="50">
                  <c:v>381</c:v>
                </c:pt>
                <c:pt idx="51">
                  <c:v>380</c:v>
                </c:pt>
                <c:pt idx="52">
                  <c:v>380</c:v>
                </c:pt>
                <c:pt idx="53">
                  <c:v>379</c:v>
                </c:pt>
                <c:pt idx="54">
                  <c:v>378</c:v>
                </c:pt>
                <c:pt idx="55">
                  <c:v>378</c:v>
                </c:pt>
                <c:pt idx="56">
                  <c:v>378</c:v>
                </c:pt>
                <c:pt idx="57">
                  <c:v>376</c:v>
                </c:pt>
                <c:pt idx="58">
                  <c:v>375</c:v>
                </c:pt>
                <c:pt idx="59">
                  <c:v>375</c:v>
                </c:pt>
                <c:pt idx="60">
                  <c:v>374</c:v>
                </c:pt>
                <c:pt idx="61">
                  <c:v>374</c:v>
                </c:pt>
                <c:pt idx="62">
                  <c:v>373</c:v>
                </c:pt>
                <c:pt idx="63">
                  <c:v>373</c:v>
                </c:pt>
                <c:pt idx="64">
                  <c:v>374</c:v>
                </c:pt>
                <c:pt idx="65">
                  <c:v>373</c:v>
                </c:pt>
                <c:pt idx="66">
                  <c:v>374</c:v>
                </c:pt>
                <c:pt idx="67">
                  <c:v>374</c:v>
                </c:pt>
                <c:pt idx="68">
                  <c:v>374</c:v>
                </c:pt>
                <c:pt idx="69">
                  <c:v>375</c:v>
                </c:pt>
                <c:pt idx="70">
                  <c:v>375</c:v>
                </c:pt>
                <c:pt idx="71">
                  <c:v>376</c:v>
                </c:pt>
                <c:pt idx="72">
                  <c:v>377</c:v>
                </c:pt>
                <c:pt idx="73">
                  <c:v>377</c:v>
                </c:pt>
                <c:pt idx="74">
                  <c:v>377</c:v>
                </c:pt>
                <c:pt idx="75">
                  <c:v>377</c:v>
                </c:pt>
                <c:pt idx="76">
                  <c:v>378</c:v>
                </c:pt>
                <c:pt idx="77">
                  <c:v>378</c:v>
                </c:pt>
                <c:pt idx="78">
                  <c:v>380</c:v>
                </c:pt>
                <c:pt idx="79">
                  <c:v>381</c:v>
                </c:pt>
                <c:pt idx="80">
                  <c:v>383</c:v>
                </c:pt>
                <c:pt idx="81">
                  <c:v>385</c:v>
                </c:pt>
                <c:pt idx="82">
                  <c:v>387</c:v>
                </c:pt>
                <c:pt idx="83">
                  <c:v>389</c:v>
                </c:pt>
                <c:pt idx="84">
                  <c:v>390</c:v>
                </c:pt>
                <c:pt idx="85">
                  <c:v>390</c:v>
                </c:pt>
                <c:pt idx="86">
                  <c:v>392</c:v>
                </c:pt>
                <c:pt idx="87">
                  <c:v>393</c:v>
                </c:pt>
                <c:pt idx="88">
                  <c:v>395</c:v>
                </c:pt>
                <c:pt idx="89">
                  <c:v>397</c:v>
                </c:pt>
                <c:pt idx="90">
                  <c:v>399</c:v>
                </c:pt>
                <c:pt idx="91">
                  <c:v>400</c:v>
                </c:pt>
                <c:pt idx="92">
                  <c:v>403</c:v>
                </c:pt>
                <c:pt idx="93">
                  <c:v>405</c:v>
                </c:pt>
                <c:pt idx="94">
                  <c:v>409</c:v>
                </c:pt>
                <c:pt idx="95">
                  <c:v>410</c:v>
                </c:pt>
                <c:pt idx="96">
                  <c:v>416</c:v>
                </c:pt>
                <c:pt idx="97">
                  <c:v>417</c:v>
                </c:pt>
                <c:pt idx="98">
                  <c:v>418</c:v>
                </c:pt>
                <c:pt idx="99">
                  <c:v>422</c:v>
                </c:pt>
                <c:pt idx="100">
                  <c:v>424</c:v>
                </c:pt>
                <c:pt idx="101">
                  <c:v>427</c:v>
                </c:pt>
                <c:pt idx="102">
                  <c:v>431</c:v>
                </c:pt>
                <c:pt idx="103">
                  <c:v>434</c:v>
                </c:pt>
                <c:pt idx="104">
                  <c:v>438</c:v>
                </c:pt>
                <c:pt idx="105">
                  <c:v>444</c:v>
                </c:pt>
                <c:pt idx="106">
                  <c:v>448</c:v>
                </c:pt>
                <c:pt idx="107">
                  <c:v>450</c:v>
                </c:pt>
                <c:pt idx="108">
                  <c:v>451</c:v>
                </c:pt>
                <c:pt idx="109">
                  <c:v>454</c:v>
                </c:pt>
                <c:pt idx="110">
                  <c:v>457</c:v>
                </c:pt>
                <c:pt idx="111">
                  <c:v>460</c:v>
                </c:pt>
                <c:pt idx="112">
                  <c:v>465</c:v>
                </c:pt>
                <c:pt idx="113">
                  <c:v>469</c:v>
                </c:pt>
                <c:pt idx="114">
                  <c:v>471</c:v>
                </c:pt>
                <c:pt idx="115">
                  <c:v>474</c:v>
                </c:pt>
                <c:pt idx="116">
                  <c:v>480</c:v>
                </c:pt>
                <c:pt idx="117">
                  <c:v>484</c:v>
                </c:pt>
                <c:pt idx="118">
                  <c:v>489</c:v>
                </c:pt>
                <c:pt idx="119">
                  <c:v>500</c:v>
                </c:pt>
                <c:pt idx="120">
                  <c:v>504</c:v>
                </c:pt>
                <c:pt idx="121">
                  <c:v>503</c:v>
                </c:pt>
                <c:pt idx="122">
                  <c:v>498</c:v>
                </c:pt>
                <c:pt idx="123">
                  <c:v>490</c:v>
                </c:pt>
                <c:pt idx="124">
                  <c:v>478</c:v>
                </c:pt>
                <c:pt idx="125">
                  <c:v>468</c:v>
                </c:pt>
                <c:pt idx="126">
                  <c:v>461</c:v>
                </c:pt>
                <c:pt idx="127">
                  <c:v>459</c:v>
                </c:pt>
                <c:pt idx="128">
                  <c:v>457</c:v>
                </c:pt>
                <c:pt idx="129">
                  <c:v>453</c:v>
                </c:pt>
                <c:pt idx="130">
                  <c:v>448</c:v>
                </c:pt>
                <c:pt idx="131">
                  <c:v>452</c:v>
                </c:pt>
                <c:pt idx="132">
                  <c:v>452</c:v>
                </c:pt>
                <c:pt idx="133">
                  <c:v>451</c:v>
                </c:pt>
                <c:pt idx="134">
                  <c:v>448</c:v>
                </c:pt>
                <c:pt idx="135">
                  <c:v>444</c:v>
                </c:pt>
                <c:pt idx="136">
                  <c:v>443</c:v>
                </c:pt>
                <c:pt idx="137">
                  <c:v>441</c:v>
                </c:pt>
                <c:pt idx="138">
                  <c:v>437</c:v>
                </c:pt>
                <c:pt idx="139">
                  <c:v>437</c:v>
                </c:pt>
                <c:pt idx="140">
                  <c:v>440</c:v>
                </c:pt>
                <c:pt idx="141">
                  <c:v>439</c:v>
                </c:pt>
                <c:pt idx="142">
                  <c:v>436</c:v>
                </c:pt>
                <c:pt idx="143">
                  <c:v>433</c:v>
                </c:pt>
                <c:pt idx="144">
                  <c:v>434</c:v>
                </c:pt>
                <c:pt idx="145">
                  <c:v>433</c:v>
                </c:pt>
                <c:pt idx="146">
                  <c:v>432</c:v>
                </c:pt>
                <c:pt idx="147">
                  <c:v>429</c:v>
                </c:pt>
                <c:pt idx="148">
                  <c:v>430</c:v>
                </c:pt>
                <c:pt idx="149">
                  <c:v>431</c:v>
                </c:pt>
                <c:pt idx="150">
                  <c:v>431</c:v>
                </c:pt>
                <c:pt idx="151">
                  <c:v>431</c:v>
                </c:pt>
                <c:pt idx="152">
                  <c:v>430</c:v>
                </c:pt>
                <c:pt idx="153">
                  <c:v>431</c:v>
                </c:pt>
                <c:pt idx="154">
                  <c:v>425</c:v>
                </c:pt>
                <c:pt idx="155">
                  <c:v>419</c:v>
                </c:pt>
                <c:pt idx="156">
                  <c:v>415</c:v>
                </c:pt>
                <c:pt idx="157">
                  <c:v>412</c:v>
                </c:pt>
                <c:pt idx="158">
                  <c:v>417</c:v>
                </c:pt>
                <c:pt idx="159">
                  <c:v>416</c:v>
                </c:pt>
                <c:pt idx="160">
                  <c:v>413</c:v>
                </c:pt>
                <c:pt idx="161">
                  <c:v>416</c:v>
                </c:pt>
                <c:pt idx="162">
                  <c:v>413</c:v>
                </c:pt>
                <c:pt idx="163">
                  <c:v>410</c:v>
                </c:pt>
                <c:pt idx="164">
                  <c:v>404</c:v>
                </c:pt>
                <c:pt idx="165">
                  <c:v>404</c:v>
                </c:pt>
                <c:pt idx="166">
                  <c:v>403</c:v>
                </c:pt>
                <c:pt idx="167">
                  <c:v>404</c:v>
                </c:pt>
                <c:pt idx="168">
                  <c:v>422</c:v>
                </c:pt>
                <c:pt idx="169">
                  <c:v>424</c:v>
                </c:pt>
                <c:pt idx="170">
                  <c:v>421</c:v>
                </c:pt>
                <c:pt idx="171">
                  <c:v>416</c:v>
                </c:pt>
                <c:pt idx="172">
                  <c:v>417</c:v>
                </c:pt>
                <c:pt idx="173">
                  <c:v>414</c:v>
                </c:pt>
                <c:pt idx="174">
                  <c:v>410</c:v>
                </c:pt>
                <c:pt idx="175">
                  <c:v>408</c:v>
                </c:pt>
                <c:pt idx="176">
                  <c:v>404</c:v>
                </c:pt>
                <c:pt idx="177">
                  <c:v>412</c:v>
                </c:pt>
                <c:pt idx="178">
                  <c:v>410</c:v>
                </c:pt>
                <c:pt idx="179">
                  <c:v>414</c:v>
                </c:pt>
                <c:pt idx="180">
                  <c:v>411</c:v>
                </c:pt>
                <c:pt idx="181">
                  <c:v>406</c:v>
                </c:pt>
                <c:pt idx="182">
                  <c:v>401</c:v>
                </c:pt>
                <c:pt idx="183">
                  <c:v>400</c:v>
                </c:pt>
                <c:pt idx="184">
                  <c:v>399</c:v>
                </c:pt>
                <c:pt idx="185">
                  <c:v>398</c:v>
                </c:pt>
                <c:pt idx="186">
                  <c:v>394</c:v>
                </c:pt>
                <c:pt idx="187">
                  <c:v>392</c:v>
                </c:pt>
                <c:pt idx="188">
                  <c:v>395</c:v>
                </c:pt>
                <c:pt idx="189">
                  <c:v>396</c:v>
                </c:pt>
                <c:pt idx="190">
                  <c:v>397</c:v>
                </c:pt>
                <c:pt idx="191">
                  <c:v>396</c:v>
                </c:pt>
                <c:pt idx="192">
                  <c:v>394</c:v>
                </c:pt>
                <c:pt idx="193">
                  <c:v>392</c:v>
                </c:pt>
                <c:pt idx="194">
                  <c:v>391</c:v>
                </c:pt>
                <c:pt idx="195">
                  <c:v>389</c:v>
                </c:pt>
                <c:pt idx="196">
                  <c:v>392</c:v>
                </c:pt>
                <c:pt idx="197">
                  <c:v>393</c:v>
                </c:pt>
                <c:pt idx="198">
                  <c:v>393</c:v>
                </c:pt>
                <c:pt idx="199">
                  <c:v>393</c:v>
                </c:pt>
                <c:pt idx="200">
                  <c:v>392</c:v>
                </c:pt>
                <c:pt idx="201">
                  <c:v>392</c:v>
                </c:pt>
                <c:pt idx="202">
                  <c:v>390</c:v>
                </c:pt>
                <c:pt idx="203">
                  <c:v>391</c:v>
                </c:pt>
                <c:pt idx="204">
                  <c:v>391</c:v>
                </c:pt>
                <c:pt idx="205">
                  <c:v>390</c:v>
                </c:pt>
                <c:pt idx="206">
                  <c:v>392</c:v>
                </c:pt>
                <c:pt idx="207">
                  <c:v>392</c:v>
                </c:pt>
                <c:pt idx="208">
                  <c:v>392</c:v>
                </c:pt>
                <c:pt idx="209">
                  <c:v>391</c:v>
                </c:pt>
                <c:pt idx="210">
                  <c:v>392</c:v>
                </c:pt>
                <c:pt idx="211">
                  <c:v>392</c:v>
                </c:pt>
                <c:pt idx="212">
                  <c:v>393</c:v>
                </c:pt>
                <c:pt idx="213">
                  <c:v>393</c:v>
                </c:pt>
                <c:pt idx="214">
                  <c:v>394</c:v>
                </c:pt>
                <c:pt idx="215">
                  <c:v>396</c:v>
                </c:pt>
                <c:pt idx="216">
                  <c:v>397</c:v>
                </c:pt>
                <c:pt idx="217">
                  <c:v>399</c:v>
                </c:pt>
                <c:pt idx="218">
                  <c:v>403</c:v>
                </c:pt>
                <c:pt idx="219">
                  <c:v>404</c:v>
                </c:pt>
                <c:pt idx="220">
                  <c:v>409</c:v>
                </c:pt>
                <c:pt idx="221">
                  <c:v>408</c:v>
                </c:pt>
                <c:pt idx="222">
                  <c:v>414</c:v>
                </c:pt>
                <c:pt idx="223">
                  <c:v>418</c:v>
                </c:pt>
                <c:pt idx="224">
                  <c:v>425</c:v>
                </c:pt>
                <c:pt idx="225">
                  <c:v>440</c:v>
                </c:pt>
                <c:pt idx="226">
                  <c:v>445</c:v>
                </c:pt>
                <c:pt idx="227">
                  <c:v>448</c:v>
                </c:pt>
                <c:pt idx="228">
                  <c:v>448</c:v>
                </c:pt>
                <c:pt idx="229">
                  <c:v>449</c:v>
                </c:pt>
                <c:pt idx="230">
                  <c:v>452</c:v>
                </c:pt>
                <c:pt idx="231">
                  <c:v>455</c:v>
                </c:pt>
                <c:pt idx="232">
                  <c:v>458</c:v>
                </c:pt>
                <c:pt idx="233">
                  <c:v>458</c:v>
                </c:pt>
                <c:pt idx="234">
                  <c:v>463</c:v>
                </c:pt>
                <c:pt idx="235">
                  <c:v>465</c:v>
                </c:pt>
                <c:pt idx="236">
                  <c:v>467</c:v>
                </c:pt>
                <c:pt idx="237">
                  <c:v>470</c:v>
                </c:pt>
                <c:pt idx="238">
                  <c:v>472</c:v>
                </c:pt>
                <c:pt idx="239">
                  <c:v>474</c:v>
                </c:pt>
                <c:pt idx="240">
                  <c:v>484</c:v>
                </c:pt>
                <c:pt idx="241">
                  <c:v>490</c:v>
                </c:pt>
                <c:pt idx="242">
                  <c:v>491</c:v>
                </c:pt>
                <c:pt idx="243">
                  <c:v>497</c:v>
                </c:pt>
                <c:pt idx="244">
                  <c:v>496</c:v>
                </c:pt>
                <c:pt idx="245">
                  <c:v>490</c:v>
                </c:pt>
                <c:pt idx="246">
                  <c:v>486</c:v>
                </c:pt>
                <c:pt idx="247">
                  <c:v>485</c:v>
                </c:pt>
                <c:pt idx="248">
                  <c:v>484</c:v>
                </c:pt>
                <c:pt idx="249">
                  <c:v>480</c:v>
                </c:pt>
                <c:pt idx="250">
                  <c:v>479</c:v>
                </c:pt>
                <c:pt idx="251">
                  <c:v>484</c:v>
                </c:pt>
                <c:pt idx="252">
                  <c:v>482</c:v>
                </c:pt>
                <c:pt idx="253">
                  <c:v>484</c:v>
                </c:pt>
                <c:pt idx="254">
                  <c:v>493</c:v>
                </c:pt>
                <c:pt idx="255">
                  <c:v>496</c:v>
                </c:pt>
                <c:pt idx="256">
                  <c:v>495</c:v>
                </c:pt>
                <c:pt idx="257">
                  <c:v>492</c:v>
                </c:pt>
                <c:pt idx="258">
                  <c:v>502</c:v>
                </c:pt>
                <c:pt idx="259">
                  <c:v>500</c:v>
                </c:pt>
                <c:pt idx="260">
                  <c:v>492</c:v>
                </c:pt>
                <c:pt idx="261">
                  <c:v>483</c:v>
                </c:pt>
                <c:pt idx="262">
                  <c:v>474</c:v>
                </c:pt>
                <c:pt idx="263">
                  <c:v>467</c:v>
                </c:pt>
                <c:pt idx="264">
                  <c:v>468</c:v>
                </c:pt>
                <c:pt idx="265">
                  <c:v>484</c:v>
                </c:pt>
                <c:pt idx="266">
                  <c:v>506</c:v>
                </c:pt>
                <c:pt idx="267">
                  <c:v>490</c:v>
                </c:pt>
                <c:pt idx="268">
                  <c:v>481</c:v>
                </c:pt>
                <c:pt idx="269">
                  <c:v>472</c:v>
                </c:pt>
                <c:pt idx="270">
                  <c:v>467</c:v>
                </c:pt>
                <c:pt idx="271">
                  <c:v>467</c:v>
                </c:pt>
                <c:pt idx="272">
                  <c:v>456</c:v>
                </c:pt>
                <c:pt idx="273">
                  <c:v>442</c:v>
                </c:pt>
                <c:pt idx="274">
                  <c:v>426</c:v>
                </c:pt>
                <c:pt idx="275">
                  <c:v>417</c:v>
                </c:pt>
                <c:pt idx="276">
                  <c:v>406</c:v>
                </c:pt>
                <c:pt idx="277">
                  <c:v>399</c:v>
                </c:pt>
                <c:pt idx="278">
                  <c:v>396</c:v>
                </c:pt>
                <c:pt idx="279">
                  <c:v>394</c:v>
                </c:pt>
                <c:pt idx="280">
                  <c:v>392</c:v>
                </c:pt>
                <c:pt idx="281">
                  <c:v>389</c:v>
                </c:pt>
                <c:pt idx="282">
                  <c:v>387</c:v>
                </c:pt>
                <c:pt idx="283">
                  <c:v>387</c:v>
                </c:pt>
                <c:pt idx="284">
                  <c:v>387</c:v>
                </c:pt>
                <c:pt idx="285">
                  <c:v>395</c:v>
                </c:pt>
                <c:pt idx="286">
                  <c:v>398</c:v>
                </c:pt>
                <c:pt idx="287">
                  <c:v>396</c:v>
                </c:pt>
                <c:pt idx="288">
                  <c:v>393</c:v>
                </c:pt>
                <c:pt idx="289">
                  <c:v>393</c:v>
                </c:pt>
                <c:pt idx="290">
                  <c:v>397</c:v>
                </c:pt>
                <c:pt idx="291">
                  <c:v>396</c:v>
                </c:pt>
                <c:pt idx="292">
                  <c:v>395</c:v>
                </c:pt>
                <c:pt idx="293">
                  <c:v>395</c:v>
                </c:pt>
                <c:pt idx="294">
                  <c:v>396</c:v>
                </c:pt>
                <c:pt idx="295">
                  <c:v>395</c:v>
                </c:pt>
                <c:pt idx="296">
                  <c:v>392</c:v>
                </c:pt>
                <c:pt idx="297">
                  <c:v>401</c:v>
                </c:pt>
                <c:pt idx="298">
                  <c:v>407</c:v>
                </c:pt>
                <c:pt idx="299">
                  <c:v>400</c:v>
                </c:pt>
                <c:pt idx="300">
                  <c:v>396</c:v>
                </c:pt>
                <c:pt idx="301">
                  <c:v>395</c:v>
                </c:pt>
                <c:pt idx="302">
                  <c:v>391</c:v>
                </c:pt>
                <c:pt idx="303">
                  <c:v>393</c:v>
                </c:pt>
                <c:pt idx="304">
                  <c:v>387</c:v>
                </c:pt>
                <c:pt idx="305">
                  <c:v>385</c:v>
                </c:pt>
                <c:pt idx="306">
                  <c:v>386</c:v>
                </c:pt>
                <c:pt idx="307">
                  <c:v>383</c:v>
                </c:pt>
                <c:pt idx="308">
                  <c:v>383</c:v>
                </c:pt>
                <c:pt idx="309">
                  <c:v>383</c:v>
                </c:pt>
                <c:pt idx="310">
                  <c:v>381</c:v>
                </c:pt>
                <c:pt idx="311">
                  <c:v>381</c:v>
                </c:pt>
                <c:pt idx="312">
                  <c:v>380</c:v>
                </c:pt>
                <c:pt idx="313">
                  <c:v>380</c:v>
                </c:pt>
                <c:pt idx="314">
                  <c:v>380</c:v>
                </c:pt>
                <c:pt idx="315">
                  <c:v>382</c:v>
                </c:pt>
                <c:pt idx="316">
                  <c:v>381</c:v>
                </c:pt>
                <c:pt idx="317">
                  <c:v>381</c:v>
                </c:pt>
                <c:pt idx="318">
                  <c:v>380</c:v>
                </c:pt>
                <c:pt idx="319">
                  <c:v>379</c:v>
                </c:pt>
                <c:pt idx="320">
                  <c:v>379</c:v>
                </c:pt>
                <c:pt idx="321">
                  <c:v>379</c:v>
                </c:pt>
                <c:pt idx="322">
                  <c:v>378</c:v>
                </c:pt>
                <c:pt idx="323">
                  <c:v>377</c:v>
                </c:pt>
                <c:pt idx="324">
                  <c:v>377</c:v>
                </c:pt>
                <c:pt idx="325">
                  <c:v>377</c:v>
                </c:pt>
                <c:pt idx="326">
                  <c:v>377</c:v>
                </c:pt>
                <c:pt idx="327">
                  <c:v>377</c:v>
                </c:pt>
                <c:pt idx="328">
                  <c:v>377</c:v>
                </c:pt>
                <c:pt idx="329">
                  <c:v>378</c:v>
                </c:pt>
                <c:pt idx="330">
                  <c:v>378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4F-41DB-9A00-48A2728254F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(2)'!$I$3:$I$345</c:f>
              <c:numCache>
                <c:formatCode>General</c:formatCode>
                <c:ptCount val="335"/>
                <c:pt idx="0">
                  <c:v>385</c:v>
                </c:pt>
                <c:pt idx="1">
                  <c:v>385</c:v>
                </c:pt>
                <c:pt idx="2">
                  <c:v>386</c:v>
                </c:pt>
                <c:pt idx="3">
                  <c:v>385</c:v>
                </c:pt>
                <c:pt idx="4">
                  <c:v>380</c:v>
                </c:pt>
                <c:pt idx="5">
                  <c:v>379</c:v>
                </c:pt>
                <c:pt idx="6">
                  <c:v>381</c:v>
                </c:pt>
                <c:pt idx="7">
                  <c:v>382</c:v>
                </c:pt>
                <c:pt idx="8">
                  <c:v>382</c:v>
                </c:pt>
                <c:pt idx="9">
                  <c:v>385</c:v>
                </c:pt>
                <c:pt idx="10">
                  <c:v>388</c:v>
                </c:pt>
                <c:pt idx="11">
                  <c:v>387</c:v>
                </c:pt>
                <c:pt idx="12">
                  <c:v>385</c:v>
                </c:pt>
                <c:pt idx="13">
                  <c:v>385</c:v>
                </c:pt>
                <c:pt idx="14">
                  <c:v>384</c:v>
                </c:pt>
                <c:pt idx="15">
                  <c:v>383</c:v>
                </c:pt>
                <c:pt idx="16">
                  <c:v>388</c:v>
                </c:pt>
                <c:pt idx="17">
                  <c:v>384</c:v>
                </c:pt>
                <c:pt idx="18">
                  <c:v>384</c:v>
                </c:pt>
                <c:pt idx="19">
                  <c:v>381</c:v>
                </c:pt>
                <c:pt idx="20">
                  <c:v>382</c:v>
                </c:pt>
                <c:pt idx="21">
                  <c:v>381</c:v>
                </c:pt>
                <c:pt idx="22">
                  <c:v>381</c:v>
                </c:pt>
                <c:pt idx="23">
                  <c:v>379</c:v>
                </c:pt>
                <c:pt idx="24">
                  <c:v>381</c:v>
                </c:pt>
                <c:pt idx="25">
                  <c:v>381</c:v>
                </c:pt>
                <c:pt idx="26">
                  <c:v>381</c:v>
                </c:pt>
                <c:pt idx="27">
                  <c:v>381</c:v>
                </c:pt>
                <c:pt idx="28">
                  <c:v>382</c:v>
                </c:pt>
                <c:pt idx="29">
                  <c:v>384</c:v>
                </c:pt>
                <c:pt idx="30">
                  <c:v>384</c:v>
                </c:pt>
                <c:pt idx="31">
                  <c:v>385</c:v>
                </c:pt>
                <c:pt idx="32">
                  <c:v>385</c:v>
                </c:pt>
                <c:pt idx="33">
                  <c:v>383</c:v>
                </c:pt>
                <c:pt idx="34">
                  <c:v>384</c:v>
                </c:pt>
                <c:pt idx="35">
                  <c:v>384</c:v>
                </c:pt>
                <c:pt idx="36">
                  <c:v>382</c:v>
                </c:pt>
                <c:pt idx="37">
                  <c:v>381</c:v>
                </c:pt>
                <c:pt idx="38">
                  <c:v>380</c:v>
                </c:pt>
                <c:pt idx="39">
                  <c:v>381</c:v>
                </c:pt>
                <c:pt idx="40">
                  <c:v>382</c:v>
                </c:pt>
                <c:pt idx="41">
                  <c:v>382</c:v>
                </c:pt>
                <c:pt idx="42">
                  <c:v>384</c:v>
                </c:pt>
                <c:pt idx="43">
                  <c:v>385</c:v>
                </c:pt>
                <c:pt idx="44">
                  <c:v>386</c:v>
                </c:pt>
                <c:pt idx="45">
                  <c:v>388</c:v>
                </c:pt>
                <c:pt idx="46">
                  <c:v>380</c:v>
                </c:pt>
                <c:pt idx="47">
                  <c:v>376</c:v>
                </c:pt>
                <c:pt idx="48">
                  <c:v>379</c:v>
                </c:pt>
                <c:pt idx="49">
                  <c:v>384</c:v>
                </c:pt>
                <c:pt idx="50">
                  <c:v>382</c:v>
                </c:pt>
                <c:pt idx="51">
                  <c:v>379</c:v>
                </c:pt>
                <c:pt idx="52">
                  <c:v>382</c:v>
                </c:pt>
                <c:pt idx="53">
                  <c:v>383</c:v>
                </c:pt>
                <c:pt idx="54">
                  <c:v>379</c:v>
                </c:pt>
                <c:pt idx="55">
                  <c:v>378</c:v>
                </c:pt>
                <c:pt idx="56">
                  <c:v>381</c:v>
                </c:pt>
                <c:pt idx="57">
                  <c:v>385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383</c:v>
                </c:pt>
                <c:pt idx="62">
                  <c:v>384</c:v>
                </c:pt>
                <c:pt idx="63">
                  <c:v>385</c:v>
                </c:pt>
                <c:pt idx="64">
                  <c:v>380</c:v>
                </c:pt>
                <c:pt idx="65">
                  <c:v>383</c:v>
                </c:pt>
                <c:pt idx="66">
                  <c:v>382</c:v>
                </c:pt>
                <c:pt idx="67">
                  <c:v>386</c:v>
                </c:pt>
                <c:pt idx="68">
                  <c:v>387</c:v>
                </c:pt>
                <c:pt idx="69">
                  <c:v>387</c:v>
                </c:pt>
                <c:pt idx="70">
                  <c:v>388</c:v>
                </c:pt>
                <c:pt idx="71">
                  <c:v>388</c:v>
                </c:pt>
                <c:pt idx="72">
                  <c:v>382</c:v>
                </c:pt>
                <c:pt idx="73">
                  <c:v>383</c:v>
                </c:pt>
                <c:pt idx="74">
                  <c:v>384</c:v>
                </c:pt>
                <c:pt idx="75">
                  <c:v>385</c:v>
                </c:pt>
                <c:pt idx="76">
                  <c:v>386</c:v>
                </c:pt>
                <c:pt idx="77">
                  <c:v>386</c:v>
                </c:pt>
                <c:pt idx="78">
                  <c:v>385</c:v>
                </c:pt>
                <c:pt idx="79">
                  <c:v>386</c:v>
                </c:pt>
                <c:pt idx="80">
                  <c:v>380</c:v>
                </c:pt>
                <c:pt idx="81">
                  <c:v>384</c:v>
                </c:pt>
                <c:pt idx="82">
                  <c:v>386</c:v>
                </c:pt>
                <c:pt idx="83">
                  <c:v>381</c:v>
                </c:pt>
                <c:pt idx="84">
                  <c:v>385</c:v>
                </c:pt>
                <c:pt idx="85">
                  <c:v>386</c:v>
                </c:pt>
                <c:pt idx="86">
                  <c:v>382</c:v>
                </c:pt>
                <c:pt idx="87">
                  <c:v>386</c:v>
                </c:pt>
                <c:pt idx="88">
                  <c:v>388</c:v>
                </c:pt>
                <c:pt idx="89">
                  <c:v>389</c:v>
                </c:pt>
                <c:pt idx="90">
                  <c:v>389</c:v>
                </c:pt>
                <c:pt idx="91">
                  <c:v>389</c:v>
                </c:pt>
                <c:pt idx="92">
                  <c:v>388</c:v>
                </c:pt>
                <c:pt idx="93">
                  <c:v>390</c:v>
                </c:pt>
                <c:pt idx="94">
                  <c:v>391</c:v>
                </c:pt>
                <c:pt idx="95">
                  <c:v>394</c:v>
                </c:pt>
                <c:pt idx="96">
                  <c:v>391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393</c:v>
                </c:pt>
                <c:pt idx="101">
                  <c:v>390</c:v>
                </c:pt>
                <c:pt idx="102">
                  <c:v>391</c:v>
                </c:pt>
                <c:pt idx="103">
                  <c:v>390</c:v>
                </c:pt>
                <c:pt idx="104">
                  <c:v>392</c:v>
                </c:pt>
                <c:pt idx="105">
                  <c:v>387</c:v>
                </c:pt>
                <c:pt idx="106">
                  <c:v>388</c:v>
                </c:pt>
                <c:pt idx="107">
                  <c:v>387</c:v>
                </c:pt>
                <c:pt idx="108">
                  <c:v>390</c:v>
                </c:pt>
                <c:pt idx="109">
                  <c:v>387</c:v>
                </c:pt>
                <c:pt idx="110">
                  <c:v>387</c:v>
                </c:pt>
                <c:pt idx="111">
                  <c:v>386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390</c:v>
                </c:pt>
                <c:pt idx="119">
                  <c:v>393</c:v>
                </c:pt>
                <c:pt idx="120">
                  <c:v>393</c:v>
                </c:pt>
                <c:pt idx="121">
                  <c:v>390</c:v>
                </c:pt>
                <c:pt idx="122">
                  <c:v>387</c:v>
                </c:pt>
                <c:pt idx="123">
                  <c:v>389</c:v>
                </c:pt>
                <c:pt idx="124">
                  <c:v>388</c:v>
                </c:pt>
                <c:pt idx="125">
                  <c:v>390</c:v>
                </c:pt>
                <c:pt idx="126">
                  <c:v>390</c:v>
                </c:pt>
                <c:pt idx="127">
                  <c:v>385</c:v>
                </c:pt>
                <c:pt idx="128">
                  <c:v>387</c:v>
                </c:pt>
                <c:pt idx="129">
                  <c:v>384</c:v>
                </c:pt>
                <c:pt idx="130">
                  <c:v>386</c:v>
                </c:pt>
                <c:pt idx="131">
                  <c:v>386</c:v>
                </c:pt>
                <c:pt idx="132">
                  <c:v>388</c:v>
                </c:pt>
                <c:pt idx="133">
                  <c:v>389</c:v>
                </c:pt>
                <c:pt idx="134">
                  <c:v>389</c:v>
                </c:pt>
                <c:pt idx="135">
                  <c:v>388</c:v>
                </c:pt>
                <c:pt idx="136">
                  <c:v>389</c:v>
                </c:pt>
                <c:pt idx="137">
                  <c:v>388</c:v>
                </c:pt>
                <c:pt idx="138">
                  <c:v>389</c:v>
                </c:pt>
                <c:pt idx="139">
                  <c:v>380</c:v>
                </c:pt>
                <c:pt idx="140">
                  <c:v>386</c:v>
                </c:pt>
                <c:pt idx="141">
                  <c:v>379</c:v>
                </c:pt>
                <c:pt idx="142">
                  <c:v>383</c:v>
                </c:pt>
                <c:pt idx="143">
                  <c:v>384</c:v>
                </c:pt>
                <c:pt idx="144">
                  <c:v>375</c:v>
                </c:pt>
                <c:pt idx="145">
                  <c:v>377</c:v>
                </c:pt>
                <c:pt idx="146">
                  <c:v>387</c:v>
                </c:pt>
                <c:pt idx="147">
                  <c:v>378</c:v>
                </c:pt>
                <c:pt idx="148">
                  <c:v>385</c:v>
                </c:pt>
                <c:pt idx="149">
                  <c:v>410</c:v>
                </c:pt>
                <c:pt idx="150">
                  <c:v>404</c:v>
                </c:pt>
                <c:pt idx="151">
                  <c:v>400</c:v>
                </c:pt>
                <c:pt idx="152">
                  <c:v>386</c:v>
                </c:pt>
                <c:pt idx="153">
                  <c:v>387</c:v>
                </c:pt>
                <c:pt idx="154">
                  <c:v>387</c:v>
                </c:pt>
                <c:pt idx="155">
                  <c:v>389</c:v>
                </c:pt>
                <c:pt idx="156">
                  <c:v>381</c:v>
                </c:pt>
                <c:pt idx="157">
                  <c:v>383</c:v>
                </c:pt>
                <c:pt idx="158">
                  <c:v>384</c:v>
                </c:pt>
                <c:pt idx="159">
                  <c:v>385</c:v>
                </c:pt>
                <c:pt idx="160">
                  <c:v>389</c:v>
                </c:pt>
                <c:pt idx="161">
                  <c:v>389</c:v>
                </c:pt>
                <c:pt idx="162">
                  <c:v>391</c:v>
                </c:pt>
                <c:pt idx="163">
                  <c:v>386</c:v>
                </c:pt>
                <c:pt idx="164">
                  <c:v>385</c:v>
                </c:pt>
                <c:pt idx="165">
                  <c:v>385</c:v>
                </c:pt>
                <c:pt idx="166">
                  <c:v>378</c:v>
                </c:pt>
                <c:pt idx="167">
                  <c:v>381</c:v>
                </c:pt>
                <c:pt idx="168">
                  <c:v>384</c:v>
                </c:pt>
                <c:pt idx="169">
                  <c:v>382</c:v>
                </c:pt>
                <c:pt idx="170">
                  <c:v>384</c:v>
                </c:pt>
                <c:pt idx="171">
                  <c:v>376</c:v>
                </c:pt>
                <c:pt idx="172">
                  <c:v>370</c:v>
                </c:pt>
                <c:pt idx="173">
                  <c:v>372</c:v>
                </c:pt>
                <c:pt idx="174">
                  <c:v>381</c:v>
                </c:pt>
                <c:pt idx="175">
                  <c:v>381</c:v>
                </c:pt>
                <c:pt idx="176">
                  <c:v>382</c:v>
                </c:pt>
                <c:pt idx="177">
                  <c:v>380</c:v>
                </c:pt>
                <c:pt idx="178">
                  <c:v>382</c:v>
                </c:pt>
                <c:pt idx="179">
                  <c:v>379</c:v>
                </c:pt>
                <c:pt idx="180">
                  <c:v>377</c:v>
                </c:pt>
                <c:pt idx="181">
                  <c:v>377</c:v>
                </c:pt>
                <c:pt idx="182">
                  <c:v>378</c:v>
                </c:pt>
                <c:pt idx="183">
                  <c:v>377</c:v>
                </c:pt>
                <c:pt idx="184">
                  <c:v>377</c:v>
                </c:pt>
                <c:pt idx="185">
                  <c:v>377</c:v>
                </c:pt>
                <c:pt idx="186">
                  <c:v>373</c:v>
                </c:pt>
                <c:pt idx="187">
                  <c:v>380</c:v>
                </c:pt>
                <c:pt idx="188">
                  <c:v>381</c:v>
                </c:pt>
                <c:pt idx="189">
                  <c:v>379</c:v>
                </c:pt>
                <c:pt idx="190">
                  <c:v>377</c:v>
                </c:pt>
                <c:pt idx="191">
                  <c:v>377</c:v>
                </c:pt>
                <c:pt idx="192">
                  <c:v>380</c:v>
                </c:pt>
                <c:pt idx="193">
                  <c:v>379</c:v>
                </c:pt>
                <c:pt idx="194">
                  <c:v>381</c:v>
                </c:pt>
                <c:pt idx="195">
                  <c:v>380</c:v>
                </c:pt>
                <c:pt idx="196">
                  <c:v>377</c:v>
                </c:pt>
                <c:pt idx="197">
                  <c:v>382</c:v>
                </c:pt>
                <c:pt idx="198">
                  <c:v>383</c:v>
                </c:pt>
                <c:pt idx="199">
                  <c:v>379</c:v>
                </c:pt>
                <c:pt idx="200">
                  <c:v>380</c:v>
                </c:pt>
                <c:pt idx="201">
                  <c:v>369</c:v>
                </c:pt>
                <c:pt idx="202">
                  <c:v>380</c:v>
                </c:pt>
                <c:pt idx="203">
                  <c:v>379</c:v>
                </c:pt>
                <c:pt idx="204">
                  <c:v>382</c:v>
                </c:pt>
                <c:pt idx="205">
                  <c:v>379</c:v>
                </c:pt>
                <c:pt idx="206">
                  <c:v>379</c:v>
                </c:pt>
                <c:pt idx="207">
                  <c:v>381</c:v>
                </c:pt>
                <c:pt idx="208">
                  <c:v>382</c:v>
                </c:pt>
                <c:pt idx="209">
                  <c:v>377</c:v>
                </c:pt>
                <c:pt idx="210">
                  <c:v>374</c:v>
                </c:pt>
                <c:pt idx="211">
                  <c:v>378</c:v>
                </c:pt>
                <c:pt idx="212">
                  <c:v>379</c:v>
                </c:pt>
                <c:pt idx="213">
                  <c:v>380</c:v>
                </c:pt>
                <c:pt idx="214">
                  <c:v>376</c:v>
                </c:pt>
                <c:pt idx="215">
                  <c:v>378</c:v>
                </c:pt>
                <c:pt idx="216">
                  <c:v>379</c:v>
                </c:pt>
                <c:pt idx="217">
                  <c:v>374</c:v>
                </c:pt>
                <c:pt idx="218">
                  <c:v>363</c:v>
                </c:pt>
                <c:pt idx="219">
                  <c:v>377</c:v>
                </c:pt>
                <c:pt idx="220">
                  <c:v>379</c:v>
                </c:pt>
                <c:pt idx="221">
                  <c:v>381</c:v>
                </c:pt>
                <c:pt idx="222">
                  <c:v>377</c:v>
                </c:pt>
                <c:pt idx="223">
                  <c:v>376</c:v>
                </c:pt>
                <c:pt idx="224">
                  <c:v>378</c:v>
                </c:pt>
                <c:pt idx="225">
                  <c:v>376</c:v>
                </c:pt>
                <c:pt idx="226">
                  <c:v>379</c:v>
                </c:pt>
                <c:pt idx="227">
                  <c:v>378</c:v>
                </c:pt>
                <c:pt idx="228">
                  <c:v>378</c:v>
                </c:pt>
                <c:pt idx="229">
                  <c:v>374</c:v>
                </c:pt>
                <c:pt idx="230">
                  <c:v>373</c:v>
                </c:pt>
                <c:pt idx="231">
                  <c:v>376</c:v>
                </c:pt>
                <c:pt idx="232">
                  <c:v>375</c:v>
                </c:pt>
                <c:pt idx="233">
                  <c:v>375</c:v>
                </c:pt>
                <c:pt idx="234">
                  <c:v>375</c:v>
                </c:pt>
                <c:pt idx="235">
                  <c:v>374</c:v>
                </c:pt>
                <c:pt idx="236">
                  <c:v>374</c:v>
                </c:pt>
                <c:pt idx="237">
                  <c:v>373</c:v>
                </c:pt>
                <c:pt idx="238">
                  <c:v>373</c:v>
                </c:pt>
                <c:pt idx="239">
                  <c:v>367</c:v>
                </c:pt>
                <c:pt idx="240">
                  <c:v>367</c:v>
                </c:pt>
                <c:pt idx="241">
                  <c:v>366</c:v>
                </c:pt>
                <c:pt idx="242">
                  <c:v>371</c:v>
                </c:pt>
                <c:pt idx="243">
                  <c:v>374</c:v>
                </c:pt>
                <c:pt idx="244">
                  <c:v>373</c:v>
                </c:pt>
                <c:pt idx="245">
                  <c:v>375</c:v>
                </c:pt>
                <c:pt idx="246">
                  <c:v>371</c:v>
                </c:pt>
                <c:pt idx="247">
                  <c:v>375</c:v>
                </c:pt>
                <c:pt idx="248">
                  <c:v>372</c:v>
                </c:pt>
                <c:pt idx="249">
                  <c:v>373</c:v>
                </c:pt>
                <c:pt idx="250">
                  <c:v>373</c:v>
                </c:pt>
                <c:pt idx="251">
                  <c:v>372</c:v>
                </c:pt>
                <c:pt idx="252">
                  <c:v>374</c:v>
                </c:pt>
                <c:pt idx="253">
                  <c:v>375</c:v>
                </c:pt>
                <c:pt idx="254">
                  <c:v>372</c:v>
                </c:pt>
                <c:pt idx="255">
                  <c:v>375</c:v>
                </c:pt>
                <c:pt idx="256">
                  <c:v>373</c:v>
                </c:pt>
                <c:pt idx="257">
                  <c:v>374</c:v>
                </c:pt>
                <c:pt idx="258">
                  <c:v>373</c:v>
                </c:pt>
                <c:pt idx="259">
                  <c:v>369</c:v>
                </c:pt>
                <c:pt idx="260">
                  <c:v>370</c:v>
                </c:pt>
                <c:pt idx="261">
                  <c:v>370</c:v>
                </c:pt>
                <c:pt idx="262">
                  <c:v>373</c:v>
                </c:pt>
                <c:pt idx="263">
                  <c:v>375</c:v>
                </c:pt>
                <c:pt idx="264">
                  <c:v>374</c:v>
                </c:pt>
                <c:pt idx="265">
                  <c:v>372</c:v>
                </c:pt>
                <c:pt idx="266">
                  <c:v>373</c:v>
                </c:pt>
                <c:pt idx="267">
                  <c:v>371</c:v>
                </c:pt>
                <c:pt idx="268">
                  <c:v>369</c:v>
                </c:pt>
                <c:pt idx="269">
                  <c:v>374</c:v>
                </c:pt>
                <c:pt idx="270">
                  <c:v>372</c:v>
                </c:pt>
                <c:pt idx="271">
                  <c:v>374</c:v>
                </c:pt>
                <c:pt idx="272">
                  <c:v>374</c:v>
                </c:pt>
                <c:pt idx="273">
                  <c:v>371</c:v>
                </c:pt>
                <c:pt idx="274">
                  <c:v>369</c:v>
                </c:pt>
                <c:pt idx="275">
                  <c:v>373</c:v>
                </c:pt>
                <c:pt idx="276">
                  <c:v>372</c:v>
                </c:pt>
                <c:pt idx="277">
                  <c:v>370</c:v>
                </c:pt>
                <c:pt idx="278">
                  <c:v>375</c:v>
                </c:pt>
                <c:pt idx="279">
                  <c:v>375</c:v>
                </c:pt>
                <c:pt idx="280">
                  <c:v>373</c:v>
                </c:pt>
                <c:pt idx="281">
                  <c:v>369</c:v>
                </c:pt>
                <c:pt idx="282">
                  <c:v>371</c:v>
                </c:pt>
                <c:pt idx="283">
                  <c:v>373</c:v>
                </c:pt>
                <c:pt idx="284">
                  <c:v>372</c:v>
                </c:pt>
                <c:pt idx="285">
                  <c:v>374</c:v>
                </c:pt>
                <c:pt idx="286">
                  <c:v>375</c:v>
                </c:pt>
                <c:pt idx="287">
                  <c:v>375</c:v>
                </c:pt>
                <c:pt idx="288">
                  <c:v>374</c:v>
                </c:pt>
                <c:pt idx="289">
                  <c:v>372</c:v>
                </c:pt>
                <c:pt idx="290">
                  <c:v>374</c:v>
                </c:pt>
                <c:pt idx="291">
                  <c:v>374</c:v>
                </c:pt>
                <c:pt idx="292">
                  <c:v>374</c:v>
                </c:pt>
                <c:pt idx="293">
                  <c:v>376</c:v>
                </c:pt>
                <c:pt idx="294">
                  <c:v>376</c:v>
                </c:pt>
                <c:pt idx="295">
                  <c:v>375</c:v>
                </c:pt>
                <c:pt idx="296">
                  <c:v>374</c:v>
                </c:pt>
                <c:pt idx="297">
                  <c:v>374</c:v>
                </c:pt>
                <c:pt idx="298">
                  <c:v>372</c:v>
                </c:pt>
                <c:pt idx="299">
                  <c:v>373</c:v>
                </c:pt>
                <c:pt idx="300">
                  <c:v>369</c:v>
                </c:pt>
                <c:pt idx="301">
                  <c:v>373</c:v>
                </c:pt>
                <c:pt idx="302">
                  <c:v>371</c:v>
                </c:pt>
                <c:pt idx="303">
                  <c:v>371</c:v>
                </c:pt>
                <c:pt idx="304">
                  <c:v>371</c:v>
                </c:pt>
                <c:pt idx="305">
                  <c:v>370</c:v>
                </c:pt>
                <c:pt idx="306">
                  <c:v>369</c:v>
                </c:pt>
                <c:pt idx="307">
                  <c:v>370</c:v>
                </c:pt>
                <c:pt idx="308">
                  <c:v>369</c:v>
                </c:pt>
                <c:pt idx="309">
                  <c:v>370</c:v>
                </c:pt>
                <c:pt idx="310">
                  <c:v>369</c:v>
                </c:pt>
                <c:pt idx="311">
                  <c:v>369</c:v>
                </c:pt>
                <c:pt idx="312">
                  <c:v>369</c:v>
                </c:pt>
                <c:pt idx="313">
                  <c:v>368</c:v>
                </c:pt>
                <c:pt idx="314">
                  <c:v>367</c:v>
                </c:pt>
                <c:pt idx="315">
                  <c:v>368</c:v>
                </c:pt>
                <c:pt idx="316">
                  <c:v>369</c:v>
                </c:pt>
                <c:pt idx="317">
                  <c:v>368</c:v>
                </c:pt>
                <c:pt idx="318">
                  <c:v>368</c:v>
                </c:pt>
                <c:pt idx="319">
                  <c:v>368</c:v>
                </c:pt>
                <c:pt idx="320">
                  <c:v>369</c:v>
                </c:pt>
                <c:pt idx="321">
                  <c:v>367</c:v>
                </c:pt>
                <c:pt idx="322">
                  <c:v>368</c:v>
                </c:pt>
                <c:pt idx="323">
                  <c:v>369</c:v>
                </c:pt>
                <c:pt idx="324">
                  <c:v>368</c:v>
                </c:pt>
                <c:pt idx="325">
                  <c:v>369</c:v>
                </c:pt>
                <c:pt idx="326">
                  <c:v>369</c:v>
                </c:pt>
                <c:pt idx="327">
                  <c:v>370</c:v>
                </c:pt>
                <c:pt idx="328">
                  <c:v>368</c:v>
                </c:pt>
                <c:pt idx="329">
                  <c:v>367</c:v>
                </c:pt>
                <c:pt idx="330">
                  <c:v>369</c:v>
                </c:pt>
                <c:pt idx="331">
                  <c:v>371</c:v>
                </c:pt>
                <c:pt idx="332">
                  <c:v>371</c:v>
                </c:pt>
                <c:pt idx="333">
                  <c:v>369</c:v>
                </c:pt>
                <c:pt idx="334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4F-41DB-9A00-48A27282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CO2</a:t>
                </a:r>
                <a:r>
                  <a:rPr lang="zh-CN" altLang="zh-CN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concentration</a:t>
                </a:r>
                <a:r>
                  <a:rPr lang="zh-CN" altLang="zh-CN" sz="1000" b="1" i="0" baseline="0">
                    <a:effectLst/>
                  </a:rPr>
                  <a:t>（</a:t>
                </a:r>
                <a:r>
                  <a:rPr lang="en-US" altLang="zh-CN" sz="1000" b="1" i="0" baseline="0">
                    <a:effectLst/>
                  </a:rPr>
                  <a:t>ppm</a:t>
                </a:r>
                <a:r>
                  <a:rPr lang="zh-CN" altLang="zh-CN" sz="1000" b="1" i="0" baseline="0">
                    <a:effectLst/>
                  </a:rPr>
                  <a:t>）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(2)'!$I$3:$I$345</c:f>
              <c:numCache>
                <c:formatCode>General</c:formatCode>
                <c:ptCount val="335"/>
                <c:pt idx="0">
                  <c:v>385</c:v>
                </c:pt>
                <c:pt idx="1">
                  <c:v>385</c:v>
                </c:pt>
                <c:pt idx="2">
                  <c:v>386</c:v>
                </c:pt>
                <c:pt idx="3">
                  <c:v>385</c:v>
                </c:pt>
                <c:pt idx="4">
                  <c:v>380</c:v>
                </c:pt>
                <c:pt idx="5">
                  <c:v>379</c:v>
                </c:pt>
                <c:pt idx="6">
                  <c:v>381</c:v>
                </c:pt>
                <c:pt idx="7">
                  <c:v>382</c:v>
                </c:pt>
                <c:pt idx="8">
                  <c:v>382</c:v>
                </c:pt>
                <c:pt idx="9">
                  <c:v>385</c:v>
                </c:pt>
                <c:pt idx="10">
                  <c:v>388</c:v>
                </c:pt>
                <c:pt idx="11">
                  <c:v>387</c:v>
                </c:pt>
                <c:pt idx="12">
                  <c:v>385</c:v>
                </c:pt>
                <c:pt idx="13">
                  <c:v>385</c:v>
                </c:pt>
                <c:pt idx="14">
                  <c:v>384</c:v>
                </c:pt>
                <c:pt idx="15">
                  <c:v>383</c:v>
                </c:pt>
                <c:pt idx="16">
                  <c:v>388</c:v>
                </c:pt>
                <c:pt idx="17">
                  <c:v>384</c:v>
                </c:pt>
                <c:pt idx="18">
                  <c:v>384</c:v>
                </c:pt>
                <c:pt idx="19">
                  <c:v>381</c:v>
                </c:pt>
                <c:pt idx="20">
                  <c:v>382</c:v>
                </c:pt>
                <c:pt idx="21">
                  <c:v>381</c:v>
                </c:pt>
                <c:pt idx="22">
                  <c:v>381</c:v>
                </c:pt>
                <c:pt idx="23">
                  <c:v>379</c:v>
                </c:pt>
                <c:pt idx="24">
                  <c:v>381</c:v>
                </c:pt>
                <c:pt idx="25">
                  <c:v>381</c:v>
                </c:pt>
                <c:pt idx="26">
                  <c:v>381</c:v>
                </c:pt>
                <c:pt idx="27">
                  <c:v>381</c:v>
                </c:pt>
                <c:pt idx="28">
                  <c:v>382</c:v>
                </c:pt>
                <c:pt idx="29">
                  <c:v>384</c:v>
                </c:pt>
                <c:pt idx="30">
                  <c:v>384</c:v>
                </c:pt>
                <c:pt idx="31">
                  <c:v>385</c:v>
                </c:pt>
                <c:pt idx="32">
                  <c:v>385</c:v>
                </c:pt>
                <c:pt idx="33">
                  <c:v>383</c:v>
                </c:pt>
                <c:pt idx="34">
                  <c:v>384</c:v>
                </c:pt>
                <c:pt idx="35">
                  <c:v>384</c:v>
                </c:pt>
                <c:pt idx="36">
                  <c:v>382</c:v>
                </c:pt>
                <c:pt idx="37">
                  <c:v>381</c:v>
                </c:pt>
                <c:pt idx="38">
                  <c:v>380</c:v>
                </c:pt>
                <c:pt idx="39">
                  <c:v>381</c:v>
                </c:pt>
                <c:pt idx="40">
                  <c:v>382</c:v>
                </c:pt>
                <c:pt idx="41">
                  <c:v>382</c:v>
                </c:pt>
                <c:pt idx="42">
                  <c:v>384</c:v>
                </c:pt>
                <c:pt idx="43">
                  <c:v>385</c:v>
                </c:pt>
                <c:pt idx="44">
                  <c:v>386</c:v>
                </c:pt>
                <c:pt idx="45">
                  <c:v>388</c:v>
                </c:pt>
                <c:pt idx="46">
                  <c:v>380</c:v>
                </c:pt>
                <c:pt idx="47">
                  <c:v>376</c:v>
                </c:pt>
                <c:pt idx="48">
                  <c:v>379</c:v>
                </c:pt>
                <c:pt idx="49">
                  <c:v>384</c:v>
                </c:pt>
                <c:pt idx="50">
                  <c:v>382</c:v>
                </c:pt>
                <c:pt idx="51">
                  <c:v>379</c:v>
                </c:pt>
                <c:pt idx="52">
                  <c:v>382</c:v>
                </c:pt>
                <c:pt idx="53">
                  <c:v>383</c:v>
                </c:pt>
                <c:pt idx="54">
                  <c:v>379</c:v>
                </c:pt>
                <c:pt idx="55">
                  <c:v>378</c:v>
                </c:pt>
                <c:pt idx="56">
                  <c:v>381</c:v>
                </c:pt>
                <c:pt idx="57">
                  <c:v>385</c:v>
                </c:pt>
                <c:pt idx="58">
                  <c:v>383</c:v>
                </c:pt>
                <c:pt idx="59">
                  <c:v>384</c:v>
                </c:pt>
                <c:pt idx="60">
                  <c:v>385</c:v>
                </c:pt>
                <c:pt idx="61">
                  <c:v>383</c:v>
                </c:pt>
                <c:pt idx="62">
                  <c:v>384</c:v>
                </c:pt>
                <c:pt idx="63">
                  <c:v>385</c:v>
                </c:pt>
                <c:pt idx="64">
                  <c:v>380</c:v>
                </c:pt>
                <c:pt idx="65">
                  <c:v>383</c:v>
                </c:pt>
                <c:pt idx="66">
                  <c:v>382</c:v>
                </c:pt>
                <c:pt idx="67">
                  <c:v>386</c:v>
                </c:pt>
                <c:pt idx="68">
                  <c:v>387</c:v>
                </c:pt>
                <c:pt idx="69">
                  <c:v>387</c:v>
                </c:pt>
                <c:pt idx="70">
                  <c:v>388</c:v>
                </c:pt>
                <c:pt idx="71">
                  <c:v>388</c:v>
                </c:pt>
                <c:pt idx="72">
                  <c:v>382</c:v>
                </c:pt>
                <c:pt idx="73">
                  <c:v>383</c:v>
                </c:pt>
                <c:pt idx="74">
                  <c:v>384</c:v>
                </c:pt>
                <c:pt idx="75">
                  <c:v>385</c:v>
                </c:pt>
                <c:pt idx="76">
                  <c:v>386</c:v>
                </c:pt>
                <c:pt idx="77">
                  <c:v>386</c:v>
                </c:pt>
                <c:pt idx="78">
                  <c:v>385</c:v>
                </c:pt>
                <c:pt idx="79">
                  <c:v>386</c:v>
                </c:pt>
                <c:pt idx="80">
                  <c:v>380</c:v>
                </c:pt>
                <c:pt idx="81">
                  <c:v>384</c:v>
                </c:pt>
                <c:pt idx="82">
                  <c:v>386</c:v>
                </c:pt>
                <c:pt idx="83">
                  <c:v>381</c:v>
                </c:pt>
                <c:pt idx="84">
                  <c:v>385</c:v>
                </c:pt>
                <c:pt idx="85">
                  <c:v>386</c:v>
                </c:pt>
                <c:pt idx="86">
                  <c:v>382</c:v>
                </c:pt>
                <c:pt idx="87">
                  <c:v>386</c:v>
                </c:pt>
                <c:pt idx="88">
                  <c:v>388</c:v>
                </c:pt>
                <c:pt idx="89">
                  <c:v>389</c:v>
                </c:pt>
                <c:pt idx="90">
                  <c:v>389</c:v>
                </c:pt>
                <c:pt idx="91">
                  <c:v>389</c:v>
                </c:pt>
                <c:pt idx="92">
                  <c:v>388</c:v>
                </c:pt>
                <c:pt idx="93">
                  <c:v>390</c:v>
                </c:pt>
                <c:pt idx="94">
                  <c:v>391</c:v>
                </c:pt>
                <c:pt idx="95">
                  <c:v>394</c:v>
                </c:pt>
                <c:pt idx="96">
                  <c:v>391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393</c:v>
                </c:pt>
                <c:pt idx="101">
                  <c:v>390</c:v>
                </c:pt>
                <c:pt idx="102">
                  <c:v>391</c:v>
                </c:pt>
                <c:pt idx="103">
                  <c:v>390</c:v>
                </c:pt>
                <c:pt idx="104">
                  <c:v>392</c:v>
                </c:pt>
                <c:pt idx="105">
                  <c:v>387</c:v>
                </c:pt>
                <c:pt idx="106">
                  <c:v>388</c:v>
                </c:pt>
                <c:pt idx="107">
                  <c:v>387</c:v>
                </c:pt>
                <c:pt idx="108">
                  <c:v>390</c:v>
                </c:pt>
                <c:pt idx="109">
                  <c:v>387</c:v>
                </c:pt>
                <c:pt idx="110">
                  <c:v>387</c:v>
                </c:pt>
                <c:pt idx="111">
                  <c:v>386</c:v>
                </c:pt>
                <c:pt idx="112">
                  <c:v>386</c:v>
                </c:pt>
                <c:pt idx="113">
                  <c:v>387</c:v>
                </c:pt>
                <c:pt idx="114">
                  <c:v>388</c:v>
                </c:pt>
                <c:pt idx="115">
                  <c:v>389</c:v>
                </c:pt>
                <c:pt idx="116">
                  <c:v>390</c:v>
                </c:pt>
                <c:pt idx="117">
                  <c:v>391</c:v>
                </c:pt>
                <c:pt idx="118">
                  <c:v>390</c:v>
                </c:pt>
                <c:pt idx="119">
                  <c:v>393</c:v>
                </c:pt>
                <c:pt idx="120">
                  <c:v>393</c:v>
                </c:pt>
                <c:pt idx="121">
                  <c:v>390</c:v>
                </c:pt>
                <c:pt idx="122">
                  <c:v>387</c:v>
                </c:pt>
                <c:pt idx="123">
                  <c:v>389</c:v>
                </c:pt>
                <c:pt idx="124">
                  <c:v>388</c:v>
                </c:pt>
                <c:pt idx="125">
                  <c:v>390</c:v>
                </c:pt>
                <c:pt idx="126">
                  <c:v>390</c:v>
                </c:pt>
                <c:pt idx="127">
                  <c:v>385</c:v>
                </c:pt>
                <c:pt idx="128">
                  <c:v>387</c:v>
                </c:pt>
                <c:pt idx="129">
                  <c:v>384</c:v>
                </c:pt>
                <c:pt idx="130">
                  <c:v>386</c:v>
                </c:pt>
                <c:pt idx="131">
                  <c:v>386</c:v>
                </c:pt>
                <c:pt idx="132">
                  <c:v>388</c:v>
                </c:pt>
                <c:pt idx="133">
                  <c:v>389</c:v>
                </c:pt>
                <c:pt idx="134">
                  <c:v>389</c:v>
                </c:pt>
                <c:pt idx="135">
                  <c:v>388</c:v>
                </c:pt>
                <c:pt idx="136">
                  <c:v>389</c:v>
                </c:pt>
                <c:pt idx="137">
                  <c:v>388</c:v>
                </c:pt>
                <c:pt idx="138">
                  <c:v>389</c:v>
                </c:pt>
                <c:pt idx="139">
                  <c:v>380</c:v>
                </c:pt>
                <c:pt idx="140">
                  <c:v>386</c:v>
                </c:pt>
                <c:pt idx="141">
                  <c:v>379</c:v>
                </c:pt>
                <c:pt idx="142">
                  <c:v>383</c:v>
                </c:pt>
                <c:pt idx="143">
                  <c:v>384</c:v>
                </c:pt>
                <c:pt idx="144">
                  <c:v>375</c:v>
                </c:pt>
                <c:pt idx="145">
                  <c:v>377</c:v>
                </c:pt>
                <c:pt idx="146">
                  <c:v>387</c:v>
                </c:pt>
                <c:pt idx="147">
                  <c:v>378</c:v>
                </c:pt>
                <c:pt idx="148">
                  <c:v>385</c:v>
                </c:pt>
                <c:pt idx="149">
                  <c:v>410</c:v>
                </c:pt>
                <c:pt idx="150">
                  <c:v>404</c:v>
                </c:pt>
                <c:pt idx="151">
                  <c:v>400</c:v>
                </c:pt>
                <c:pt idx="152">
                  <c:v>386</c:v>
                </c:pt>
                <c:pt idx="153">
                  <c:v>387</c:v>
                </c:pt>
                <c:pt idx="154">
                  <c:v>387</c:v>
                </c:pt>
                <c:pt idx="155">
                  <c:v>389</c:v>
                </c:pt>
                <c:pt idx="156">
                  <c:v>381</c:v>
                </c:pt>
                <c:pt idx="157">
                  <c:v>383</c:v>
                </c:pt>
                <c:pt idx="158">
                  <c:v>384</c:v>
                </c:pt>
                <c:pt idx="159">
                  <c:v>385</c:v>
                </c:pt>
                <c:pt idx="160">
                  <c:v>389</c:v>
                </c:pt>
                <c:pt idx="161">
                  <c:v>389</c:v>
                </c:pt>
                <c:pt idx="162">
                  <c:v>391</c:v>
                </c:pt>
                <c:pt idx="163">
                  <c:v>386</c:v>
                </c:pt>
                <c:pt idx="164">
                  <c:v>385</c:v>
                </c:pt>
                <c:pt idx="165">
                  <c:v>385</c:v>
                </c:pt>
                <c:pt idx="166">
                  <c:v>378</c:v>
                </c:pt>
                <c:pt idx="167">
                  <c:v>381</c:v>
                </c:pt>
                <c:pt idx="168">
                  <c:v>384</c:v>
                </c:pt>
                <c:pt idx="169">
                  <c:v>382</c:v>
                </c:pt>
                <c:pt idx="170">
                  <c:v>384</c:v>
                </c:pt>
                <c:pt idx="171">
                  <c:v>376</c:v>
                </c:pt>
                <c:pt idx="172">
                  <c:v>370</c:v>
                </c:pt>
                <c:pt idx="173">
                  <c:v>372</c:v>
                </c:pt>
                <c:pt idx="174">
                  <c:v>381</c:v>
                </c:pt>
                <c:pt idx="175">
                  <c:v>381</c:v>
                </c:pt>
                <c:pt idx="176">
                  <c:v>382</c:v>
                </c:pt>
                <c:pt idx="177">
                  <c:v>380</c:v>
                </c:pt>
                <c:pt idx="178">
                  <c:v>382</c:v>
                </c:pt>
                <c:pt idx="179">
                  <c:v>379</c:v>
                </c:pt>
                <c:pt idx="180">
                  <c:v>377</c:v>
                </c:pt>
                <c:pt idx="181">
                  <c:v>377</c:v>
                </c:pt>
                <c:pt idx="182">
                  <c:v>378</c:v>
                </c:pt>
                <c:pt idx="183">
                  <c:v>377</c:v>
                </c:pt>
                <c:pt idx="184">
                  <c:v>377</c:v>
                </c:pt>
                <c:pt idx="185">
                  <c:v>377</c:v>
                </c:pt>
                <c:pt idx="186">
                  <c:v>373</c:v>
                </c:pt>
                <c:pt idx="187">
                  <c:v>380</c:v>
                </c:pt>
                <c:pt idx="188">
                  <c:v>381</c:v>
                </c:pt>
                <c:pt idx="189">
                  <c:v>379</c:v>
                </c:pt>
                <c:pt idx="190">
                  <c:v>377</c:v>
                </c:pt>
                <c:pt idx="191">
                  <c:v>377</c:v>
                </c:pt>
                <c:pt idx="192">
                  <c:v>380</c:v>
                </c:pt>
                <c:pt idx="193">
                  <c:v>379</c:v>
                </c:pt>
                <c:pt idx="194">
                  <c:v>381</c:v>
                </c:pt>
                <c:pt idx="195">
                  <c:v>380</c:v>
                </c:pt>
                <c:pt idx="196">
                  <c:v>377</c:v>
                </c:pt>
                <c:pt idx="197">
                  <c:v>382</c:v>
                </c:pt>
                <c:pt idx="198">
                  <c:v>383</c:v>
                </c:pt>
                <c:pt idx="199">
                  <c:v>379</c:v>
                </c:pt>
                <c:pt idx="200">
                  <c:v>380</c:v>
                </c:pt>
                <c:pt idx="201">
                  <c:v>369</c:v>
                </c:pt>
                <c:pt idx="202">
                  <c:v>380</c:v>
                </c:pt>
                <c:pt idx="203">
                  <c:v>379</c:v>
                </c:pt>
                <c:pt idx="204">
                  <c:v>382</c:v>
                </c:pt>
                <c:pt idx="205">
                  <c:v>379</c:v>
                </c:pt>
                <c:pt idx="206">
                  <c:v>379</c:v>
                </c:pt>
                <c:pt idx="207">
                  <c:v>381</c:v>
                </c:pt>
                <c:pt idx="208">
                  <c:v>382</c:v>
                </c:pt>
                <c:pt idx="209">
                  <c:v>377</c:v>
                </c:pt>
                <c:pt idx="210">
                  <c:v>374</c:v>
                </c:pt>
                <c:pt idx="211">
                  <c:v>378</c:v>
                </c:pt>
                <c:pt idx="212">
                  <c:v>379</c:v>
                </c:pt>
                <c:pt idx="213">
                  <c:v>380</c:v>
                </c:pt>
                <c:pt idx="214">
                  <c:v>376</c:v>
                </c:pt>
                <c:pt idx="215">
                  <c:v>378</c:v>
                </c:pt>
                <c:pt idx="216">
                  <c:v>379</c:v>
                </c:pt>
                <c:pt idx="217">
                  <c:v>374</c:v>
                </c:pt>
                <c:pt idx="218">
                  <c:v>363</c:v>
                </c:pt>
                <c:pt idx="219">
                  <c:v>377</c:v>
                </c:pt>
                <c:pt idx="220">
                  <c:v>379</c:v>
                </c:pt>
                <c:pt idx="221">
                  <c:v>381</c:v>
                </c:pt>
                <c:pt idx="222">
                  <c:v>377</c:v>
                </c:pt>
                <c:pt idx="223">
                  <c:v>376</c:v>
                </c:pt>
                <c:pt idx="224">
                  <c:v>378</c:v>
                </c:pt>
                <c:pt idx="225">
                  <c:v>376</c:v>
                </c:pt>
                <c:pt idx="226">
                  <c:v>379</c:v>
                </c:pt>
                <c:pt idx="227">
                  <c:v>378</c:v>
                </c:pt>
                <c:pt idx="228">
                  <c:v>378</c:v>
                </c:pt>
                <c:pt idx="229">
                  <c:v>374</c:v>
                </c:pt>
                <c:pt idx="230">
                  <c:v>373</c:v>
                </c:pt>
                <c:pt idx="231">
                  <c:v>376</c:v>
                </c:pt>
                <c:pt idx="232">
                  <c:v>375</c:v>
                </c:pt>
                <c:pt idx="233">
                  <c:v>375</c:v>
                </c:pt>
                <c:pt idx="234">
                  <c:v>375</c:v>
                </c:pt>
                <c:pt idx="235">
                  <c:v>374</c:v>
                </c:pt>
                <c:pt idx="236">
                  <c:v>374</c:v>
                </c:pt>
                <c:pt idx="237">
                  <c:v>373</c:v>
                </c:pt>
                <c:pt idx="238">
                  <c:v>373</c:v>
                </c:pt>
                <c:pt idx="239">
                  <c:v>367</c:v>
                </c:pt>
                <c:pt idx="240">
                  <c:v>367</c:v>
                </c:pt>
                <c:pt idx="241">
                  <c:v>366</c:v>
                </c:pt>
                <c:pt idx="242">
                  <c:v>371</c:v>
                </c:pt>
                <c:pt idx="243">
                  <c:v>374</c:v>
                </c:pt>
                <c:pt idx="244">
                  <c:v>373</c:v>
                </c:pt>
                <c:pt idx="245">
                  <c:v>375</c:v>
                </c:pt>
                <c:pt idx="246">
                  <c:v>371</c:v>
                </c:pt>
                <c:pt idx="247">
                  <c:v>375</c:v>
                </c:pt>
                <c:pt idx="248">
                  <c:v>372</c:v>
                </c:pt>
                <c:pt idx="249">
                  <c:v>373</c:v>
                </c:pt>
                <c:pt idx="250">
                  <c:v>373</c:v>
                </c:pt>
                <c:pt idx="251">
                  <c:v>372</c:v>
                </c:pt>
                <c:pt idx="252">
                  <c:v>374</c:v>
                </c:pt>
                <c:pt idx="253">
                  <c:v>375</c:v>
                </c:pt>
                <c:pt idx="254">
                  <c:v>372</c:v>
                </c:pt>
                <c:pt idx="255">
                  <c:v>375</c:v>
                </c:pt>
                <c:pt idx="256">
                  <c:v>373</c:v>
                </c:pt>
                <c:pt idx="257">
                  <c:v>374</c:v>
                </c:pt>
                <c:pt idx="258">
                  <c:v>373</c:v>
                </c:pt>
                <c:pt idx="259">
                  <c:v>369</c:v>
                </c:pt>
                <c:pt idx="260">
                  <c:v>370</c:v>
                </c:pt>
                <c:pt idx="261">
                  <c:v>370</c:v>
                </c:pt>
                <c:pt idx="262">
                  <c:v>373</c:v>
                </c:pt>
                <c:pt idx="263">
                  <c:v>375</c:v>
                </c:pt>
                <c:pt idx="264">
                  <c:v>374</c:v>
                </c:pt>
                <c:pt idx="265">
                  <c:v>372</c:v>
                </c:pt>
                <c:pt idx="266">
                  <c:v>373</c:v>
                </c:pt>
                <c:pt idx="267">
                  <c:v>371</c:v>
                </c:pt>
                <c:pt idx="268">
                  <c:v>369</c:v>
                </c:pt>
                <c:pt idx="269">
                  <c:v>374</c:v>
                </c:pt>
                <c:pt idx="270">
                  <c:v>372</c:v>
                </c:pt>
                <c:pt idx="271">
                  <c:v>374</c:v>
                </c:pt>
                <c:pt idx="272">
                  <c:v>374</c:v>
                </c:pt>
                <c:pt idx="273">
                  <c:v>371</c:v>
                </c:pt>
                <c:pt idx="274">
                  <c:v>369</c:v>
                </c:pt>
                <c:pt idx="275">
                  <c:v>373</c:v>
                </c:pt>
                <c:pt idx="276">
                  <c:v>372</c:v>
                </c:pt>
                <c:pt idx="277">
                  <c:v>370</c:v>
                </c:pt>
                <c:pt idx="278">
                  <c:v>375</c:v>
                </c:pt>
                <c:pt idx="279">
                  <c:v>375</c:v>
                </c:pt>
                <c:pt idx="280">
                  <c:v>373</c:v>
                </c:pt>
                <c:pt idx="281">
                  <c:v>369</c:v>
                </c:pt>
                <c:pt idx="282">
                  <c:v>371</c:v>
                </c:pt>
                <c:pt idx="283">
                  <c:v>373</c:v>
                </c:pt>
                <c:pt idx="284">
                  <c:v>372</c:v>
                </c:pt>
                <c:pt idx="285">
                  <c:v>374</c:v>
                </c:pt>
                <c:pt idx="286">
                  <c:v>375</c:v>
                </c:pt>
                <c:pt idx="287">
                  <c:v>375</c:v>
                </c:pt>
                <c:pt idx="288">
                  <c:v>374</c:v>
                </c:pt>
                <c:pt idx="289">
                  <c:v>372</c:v>
                </c:pt>
                <c:pt idx="290">
                  <c:v>374</c:v>
                </c:pt>
                <c:pt idx="291">
                  <c:v>374</c:v>
                </c:pt>
                <c:pt idx="292">
                  <c:v>374</c:v>
                </c:pt>
                <c:pt idx="293">
                  <c:v>376</c:v>
                </c:pt>
                <c:pt idx="294">
                  <c:v>376</c:v>
                </c:pt>
                <c:pt idx="295">
                  <c:v>375</c:v>
                </c:pt>
                <c:pt idx="296">
                  <c:v>374</c:v>
                </c:pt>
                <c:pt idx="297">
                  <c:v>374</c:v>
                </c:pt>
                <c:pt idx="298">
                  <c:v>372</c:v>
                </c:pt>
                <c:pt idx="299">
                  <c:v>373</c:v>
                </c:pt>
                <c:pt idx="300">
                  <c:v>369</c:v>
                </c:pt>
                <c:pt idx="301">
                  <c:v>373</c:v>
                </c:pt>
                <c:pt idx="302">
                  <c:v>371</c:v>
                </c:pt>
                <c:pt idx="303">
                  <c:v>371</c:v>
                </c:pt>
                <c:pt idx="304">
                  <c:v>371</c:v>
                </c:pt>
                <c:pt idx="305">
                  <c:v>370</c:v>
                </c:pt>
                <c:pt idx="306">
                  <c:v>369</c:v>
                </c:pt>
                <c:pt idx="307">
                  <c:v>370</c:v>
                </c:pt>
                <c:pt idx="308">
                  <c:v>369</c:v>
                </c:pt>
                <c:pt idx="309">
                  <c:v>370</c:v>
                </c:pt>
                <c:pt idx="310">
                  <c:v>369</c:v>
                </c:pt>
                <c:pt idx="311">
                  <c:v>369</c:v>
                </c:pt>
                <c:pt idx="312">
                  <c:v>369</c:v>
                </c:pt>
                <c:pt idx="313">
                  <c:v>368</c:v>
                </c:pt>
                <c:pt idx="314">
                  <c:v>367</c:v>
                </c:pt>
                <c:pt idx="315">
                  <c:v>368</c:v>
                </c:pt>
                <c:pt idx="316">
                  <c:v>369</c:v>
                </c:pt>
                <c:pt idx="317">
                  <c:v>368</c:v>
                </c:pt>
                <c:pt idx="318">
                  <c:v>368</c:v>
                </c:pt>
                <c:pt idx="319">
                  <c:v>368</c:v>
                </c:pt>
                <c:pt idx="320">
                  <c:v>369</c:v>
                </c:pt>
                <c:pt idx="321">
                  <c:v>367</c:v>
                </c:pt>
                <c:pt idx="322">
                  <c:v>368</c:v>
                </c:pt>
                <c:pt idx="323">
                  <c:v>369</c:v>
                </c:pt>
                <c:pt idx="324">
                  <c:v>368</c:v>
                </c:pt>
                <c:pt idx="325">
                  <c:v>369</c:v>
                </c:pt>
                <c:pt idx="326">
                  <c:v>369</c:v>
                </c:pt>
                <c:pt idx="327">
                  <c:v>370</c:v>
                </c:pt>
                <c:pt idx="328">
                  <c:v>368</c:v>
                </c:pt>
                <c:pt idx="329">
                  <c:v>367</c:v>
                </c:pt>
                <c:pt idx="330">
                  <c:v>369</c:v>
                </c:pt>
                <c:pt idx="331">
                  <c:v>371</c:v>
                </c:pt>
                <c:pt idx="332">
                  <c:v>371</c:v>
                </c:pt>
                <c:pt idx="333">
                  <c:v>369</c:v>
                </c:pt>
                <c:pt idx="334">
                  <c:v>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A4-44FB-BDE1-87DA4C51E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CO2</a:t>
                </a:r>
                <a:r>
                  <a:rPr lang="zh-CN" altLang="zh-CN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concentration</a:t>
                </a:r>
                <a:r>
                  <a:rPr lang="zh-CN" altLang="zh-CN" sz="1000" b="1" i="0" baseline="0">
                    <a:effectLst/>
                  </a:rPr>
                  <a:t>（</a:t>
                </a:r>
                <a:r>
                  <a:rPr lang="en-US" altLang="zh-CN" sz="1000" b="1" i="0" baseline="0">
                    <a:effectLst/>
                  </a:rPr>
                  <a:t>ppm</a:t>
                </a:r>
                <a:r>
                  <a:rPr lang="zh-CN" altLang="zh-CN" sz="1000" b="1" i="0" baseline="0">
                    <a:effectLst/>
                  </a:rPr>
                  <a:t>）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4647964796479"/>
          <c:y val="7.7611111111111117E-2"/>
          <c:w val="0.84806734244853055"/>
          <c:h val="0.60125499999999998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'[1]9.30IEQ'!$G$11:$G$345</c:f>
              <c:numCache>
                <c:formatCode>General</c:formatCode>
                <c:ptCount val="335"/>
                <c:pt idx="0">
                  <c:v>85.344679501127104</c:v>
                </c:pt>
                <c:pt idx="1">
                  <c:v>86.178601665725097</c:v>
                </c:pt>
                <c:pt idx="2">
                  <c:v>72.655705163871104</c:v>
                </c:pt>
                <c:pt idx="3">
                  <c:v>73.007252865442297</c:v>
                </c:pt>
                <c:pt idx="4">
                  <c:v>39.678984190027002</c:v>
                </c:pt>
                <c:pt idx="5">
                  <c:v>30.787509641807201</c:v>
                </c:pt>
                <c:pt idx="6">
                  <c:v>30.791375883101601</c:v>
                </c:pt>
                <c:pt idx="7">
                  <c:v>30.795246565065799</c:v>
                </c:pt>
                <c:pt idx="8">
                  <c:v>30.795246565065799</c:v>
                </c:pt>
                <c:pt idx="9">
                  <c:v>30.795246565065799</c:v>
                </c:pt>
                <c:pt idx="10">
                  <c:v>30.799121697500102</c:v>
                </c:pt>
                <c:pt idx="11">
                  <c:v>30.750571121996298</c:v>
                </c:pt>
                <c:pt idx="12">
                  <c:v>30.750571121996298</c:v>
                </c:pt>
                <c:pt idx="13">
                  <c:v>30.1290779276585</c:v>
                </c:pt>
                <c:pt idx="14">
                  <c:v>30.7544462544307</c:v>
                </c:pt>
                <c:pt idx="15">
                  <c:v>71.009168589375705</c:v>
                </c:pt>
                <c:pt idx="16">
                  <c:v>84.475802655570106</c:v>
                </c:pt>
                <c:pt idx="17">
                  <c:v>76.3922849810683</c:v>
                </c:pt>
                <c:pt idx="18">
                  <c:v>66.773959151997602</c:v>
                </c:pt>
                <c:pt idx="19">
                  <c:v>74.682721847101107</c:v>
                </c:pt>
                <c:pt idx="20">
                  <c:v>84.997541338466505</c:v>
                </c:pt>
                <c:pt idx="21">
                  <c:v>86.388891371355598</c:v>
                </c:pt>
                <c:pt idx="22">
                  <c:v>87.406313642237606</c:v>
                </c:pt>
                <c:pt idx="23">
                  <c:v>88.0090459804114</c:v>
                </c:pt>
                <c:pt idx="24">
                  <c:v>87.939630690065897</c:v>
                </c:pt>
                <c:pt idx="25">
                  <c:v>87.9258062676397</c:v>
                </c:pt>
                <c:pt idx="26">
                  <c:v>87.893712905798694</c:v>
                </c:pt>
                <c:pt idx="27">
                  <c:v>88.034087932962606</c:v>
                </c:pt>
                <c:pt idx="28">
                  <c:v>88.0240893908652</c:v>
                </c:pt>
                <c:pt idx="29">
                  <c:v>87.386392835513007</c:v>
                </c:pt>
                <c:pt idx="30">
                  <c:v>87.111300388502798</c:v>
                </c:pt>
                <c:pt idx="31">
                  <c:v>87.285143236158902</c:v>
                </c:pt>
                <c:pt idx="32">
                  <c:v>87.317427053371304</c:v>
                </c:pt>
                <c:pt idx="33">
                  <c:v>87.009828824973397</c:v>
                </c:pt>
                <c:pt idx="34">
                  <c:v>86.515544958120401</c:v>
                </c:pt>
                <c:pt idx="35">
                  <c:v>86.755856076103498</c:v>
                </c:pt>
                <c:pt idx="36">
                  <c:v>86.692009897564006</c:v>
                </c:pt>
                <c:pt idx="37">
                  <c:v>86.315513299422605</c:v>
                </c:pt>
                <c:pt idx="38">
                  <c:v>86.168682284645598</c:v>
                </c:pt>
                <c:pt idx="39">
                  <c:v>86.479851831631606</c:v>
                </c:pt>
                <c:pt idx="40">
                  <c:v>86.047207475586106</c:v>
                </c:pt>
                <c:pt idx="41">
                  <c:v>86.202813632491896</c:v>
                </c:pt>
                <c:pt idx="42">
                  <c:v>86.529634288108696</c:v>
                </c:pt>
                <c:pt idx="43">
                  <c:v>83.725304486718699</c:v>
                </c:pt>
                <c:pt idx="44">
                  <c:v>86.289839752521004</c:v>
                </c:pt>
                <c:pt idx="45">
                  <c:v>86.630766825392698</c:v>
                </c:pt>
                <c:pt idx="46">
                  <c:v>86.980129622466805</c:v>
                </c:pt>
                <c:pt idx="47">
                  <c:v>86.754142518975698</c:v>
                </c:pt>
                <c:pt idx="48">
                  <c:v>86.530721129643894</c:v>
                </c:pt>
                <c:pt idx="49">
                  <c:v>86.286776409197998</c:v>
                </c:pt>
                <c:pt idx="50">
                  <c:v>87.589300797468198</c:v>
                </c:pt>
                <c:pt idx="51">
                  <c:v>88.338877595520202</c:v>
                </c:pt>
                <c:pt idx="52">
                  <c:v>88.225250520083804</c:v>
                </c:pt>
                <c:pt idx="53">
                  <c:v>87.9010737524397</c:v>
                </c:pt>
                <c:pt idx="54">
                  <c:v>87.103404144368099</c:v>
                </c:pt>
                <c:pt idx="55">
                  <c:v>86.563479170373697</c:v>
                </c:pt>
                <c:pt idx="56">
                  <c:v>87.048078650387893</c:v>
                </c:pt>
                <c:pt idx="57">
                  <c:v>87.567451418549098</c:v>
                </c:pt>
                <c:pt idx="58">
                  <c:v>86.432426803732099</c:v>
                </c:pt>
                <c:pt idx="59">
                  <c:v>86.262534396722103</c:v>
                </c:pt>
                <c:pt idx="60">
                  <c:v>86.042649325097798</c:v>
                </c:pt>
                <c:pt idx="61">
                  <c:v>85.629278141290399</c:v>
                </c:pt>
                <c:pt idx="62">
                  <c:v>85.850899595871695</c:v>
                </c:pt>
                <c:pt idx="63">
                  <c:v>87.679065855580106</c:v>
                </c:pt>
                <c:pt idx="64">
                  <c:v>87.466878141508602</c:v>
                </c:pt>
                <c:pt idx="65">
                  <c:v>88.115438954072104</c:v>
                </c:pt>
                <c:pt idx="66">
                  <c:v>87.925912696316402</c:v>
                </c:pt>
                <c:pt idx="67">
                  <c:v>88.5586695087962</c:v>
                </c:pt>
                <c:pt idx="68">
                  <c:v>88.450793089542103</c:v>
                </c:pt>
                <c:pt idx="69">
                  <c:v>86.376870339302798</c:v>
                </c:pt>
                <c:pt idx="70">
                  <c:v>87.686339317991298</c:v>
                </c:pt>
                <c:pt idx="71">
                  <c:v>89.803535122498403</c:v>
                </c:pt>
                <c:pt idx="72">
                  <c:v>89.503647057720997</c:v>
                </c:pt>
                <c:pt idx="73">
                  <c:v>89.333225438297504</c:v>
                </c:pt>
                <c:pt idx="74">
                  <c:v>89.179232523871804</c:v>
                </c:pt>
                <c:pt idx="75">
                  <c:v>88.283563470304799</c:v>
                </c:pt>
                <c:pt idx="76">
                  <c:v>88.676659630708002</c:v>
                </c:pt>
                <c:pt idx="77">
                  <c:v>87.548645751141095</c:v>
                </c:pt>
                <c:pt idx="78">
                  <c:v>88.611221247861593</c:v>
                </c:pt>
                <c:pt idx="79">
                  <c:v>88.394526732230602</c:v>
                </c:pt>
                <c:pt idx="80">
                  <c:v>88.222752381980797</c:v>
                </c:pt>
                <c:pt idx="81">
                  <c:v>85.821348611336902</c:v>
                </c:pt>
                <c:pt idx="82">
                  <c:v>87.446974109938097</c:v>
                </c:pt>
                <c:pt idx="83">
                  <c:v>87.450310206009405</c:v>
                </c:pt>
                <c:pt idx="84">
                  <c:v>87.336376817611196</c:v>
                </c:pt>
                <c:pt idx="85">
                  <c:v>87.068700999482104</c:v>
                </c:pt>
                <c:pt idx="86">
                  <c:v>87.125516632405805</c:v>
                </c:pt>
                <c:pt idx="87">
                  <c:v>86.977837442127395</c:v>
                </c:pt>
                <c:pt idx="88">
                  <c:v>86.522159170429205</c:v>
                </c:pt>
                <c:pt idx="89">
                  <c:v>85.931194484403704</c:v>
                </c:pt>
                <c:pt idx="90">
                  <c:v>86.385314335527099</c:v>
                </c:pt>
                <c:pt idx="91">
                  <c:v>88.208584946711696</c:v>
                </c:pt>
                <c:pt idx="92">
                  <c:v>85.901030715063001</c:v>
                </c:pt>
                <c:pt idx="93">
                  <c:v>87.455436431400301</c:v>
                </c:pt>
                <c:pt idx="94">
                  <c:v>87.212937894751406</c:v>
                </c:pt>
                <c:pt idx="95">
                  <c:v>87.575867958723705</c:v>
                </c:pt>
                <c:pt idx="96">
                  <c:v>87.355380916664899</c:v>
                </c:pt>
                <c:pt idx="97">
                  <c:v>86.674636285853296</c:v>
                </c:pt>
                <c:pt idx="98">
                  <c:v>87.198475342811307</c:v>
                </c:pt>
                <c:pt idx="99">
                  <c:v>88.028047240906105</c:v>
                </c:pt>
                <c:pt idx="100">
                  <c:v>88.183954000459806</c:v>
                </c:pt>
                <c:pt idx="101">
                  <c:v>87.881028009939996</c:v>
                </c:pt>
                <c:pt idx="102">
                  <c:v>87.923897324813296</c:v>
                </c:pt>
                <c:pt idx="103">
                  <c:v>88.287764764864306</c:v>
                </c:pt>
                <c:pt idx="104">
                  <c:v>88.074579109415296</c:v>
                </c:pt>
                <c:pt idx="105">
                  <c:v>87.861543666203602</c:v>
                </c:pt>
                <c:pt idx="106">
                  <c:v>87.814612797838706</c:v>
                </c:pt>
                <c:pt idx="107">
                  <c:v>87.777719218862401</c:v>
                </c:pt>
                <c:pt idx="108">
                  <c:v>87.587267859967199</c:v>
                </c:pt>
                <c:pt idx="109">
                  <c:v>87.688479900582095</c:v>
                </c:pt>
                <c:pt idx="110">
                  <c:v>87.948648321637506</c:v>
                </c:pt>
                <c:pt idx="111">
                  <c:v>87.871660183307597</c:v>
                </c:pt>
                <c:pt idx="112">
                  <c:v>87.849080853164907</c:v>
                </c:pt>
                <c:pt idx="113">
                  <c:v>87.731474107835197</c:v>
                </c:pt>
                <c:pt idx="114">
                  <c:v>86.630334284136794</c:v>
                </c:pt>
                <c:pt idx="115">
                  <c:v>85.3693550019822</c:v>
                </c:pt>
                <c:pt idx="116">
                  <c:v>85.392883491049403</c:v>
                </c:pt>
                <c:pt idx="117">
                  <c:v>85.457094935872604</c:v>
                </c:pt>
                <c:pt idx="118">
                  <c:v>85.634281591662898</c:v>
                </c:pt>
                <c:pt idx="119">
                  <c:v>85.608929991937202</c:v>
                </c:pt>
                <c:pt idx="120">
                  <c:v>86.045121382082598</c:v>
                </c:pt>
                <c:pt idx="121">
                  <c:v>86.543827935162199</c:v>
                </c:pt>
                <c:pt idx="122">
                  <c:v>83.697998871857294</c:v>
                </c:pt>
                <c:pt idx="123">
                  <c:v>86.867999205093199</c:v>
                </c:pt>
                <c:pt idx="124">
                  <c:v>86.807060708084705</c:v>
                </c:pt>
                <c:pt idx="125">
                  <c:v>86.643125389123398</c:v>
                </c:pt>
                <c:pt idx="126">
                  <c:v>86.877200801853206</c:v>
                </c:pt>
                <c:pt idx="127">
                  <c:v>87.783929842309504</c:v>
                </c:pt>
                <c:pt idx="128">
                  <c:v>88.441186968885503</c:v>
                </c:pt>
                <c:pt idx="129">
                  <c:v>87.897786295240905</c:v>
                </c:pt>
                <c:pt idx="130">
                  <c:v>88.122290010001706</c:v>
                </c:pt>
                <c:pt idx="131">
                  <c:v>88.019492361850197</c:v>
                </c:pt>
                <c:pt idx="132">
                  <c:v>88.373831770483903</c:v>
                </c:pt>
                <c:pt idx="133">
                  <c:v>88.619659469927797</c:v>
                </c:pt>
                <c:pt idx="134">
                  <c:v>88.628770296425898</c:v>
                </c:pt>
                <c:pt idx="135">
                  <c:v>88.599258314221601</c:v>
                </c:pt>
                <c:pt idx="136">
                  <c:v>88.654993463871307</c:v>
                </c:pt>
                <c:pt idx="137">
                  <c:v>88.969493254859898</c:v>
                </c:pt>
                <c:pt idx="138">
                  <c:v>89.469293696290507</c:v>
                </c:pt>
                <c:pt idx="139">
                  <c:v>89.759040629302206</c:v>
                </c:pt>
                <c:pt idx="140">
                  <c:v>89.318363225212806</c:v>
                </c:pt>
                <c:pt idx="141">
                  <c:v>88.928394050687601</c:v>
                </c:pt>
                <c:pt idx="142">
                  <c:v>88.978871842019203</c:v>
                </c:pt>
                <c:pt idx="143">
                  <c:v>89.190986077696095</c:v>
                </c:pt>
                <c:pt idx="144">
                  <c:v>89.4668108409724</c:v>
                </c:pt>
                <c:pt idx="145">
                  <c:v>89.4668108409724</c:v>
                </c:pt>
                <c:pt idx="146">
                  <c:v>89.131979551849398</c:v>
                </c:pt>
                <c:pt idx="147">
                  <c:v>88.730514328518396</c:v>
                </c:pt>
                <c:pt idx="148">
                  <c:v>88.592657406327007</c:v>
                </c:pt>
                <c:pt idx="149">
                  <c:v>88.336925776451395</c:v>
                </c:pt>
                <c:pt idx="150">
                  <c:v>88.154438829758902</c:v>
                </c:pt>
                <c:pt idx="151">
                  <c:v>88.2698775485742</c:v>
                </c:pt>
                <c:pt idx="152">
                  <c:v>88.962473189963305</c:v>
                </c:pt>
                <c:pt idx="153">
                  <c:v>89.161095295617699</c:v>
                </c:pt>
                <c:pt idx="154">
                  <c:v>88.905440177420999</c:v>
                </c:pt>
                <c:pt idx="155">
                  <c:v>88.273600450057501</c:v>
                </c:pt>
                <c:pt idx="156">
                  <c:v>87.881092088470695</c:v>
                </c:pt>
                <c:pt idx="157">
                  <c:v>88.272470868234606</c:v>
                </c:pt>
                <c:pt idx="158">
                  <c:v>89.129526579474003</c:v>
                </c:pt>
                <c:pt idx="159">
                  <c:v>89.302675481009302</c:v>
                </c:pt>
                <c:pt idx="160">
                  <c:v>89.160091250670305</c:v>
                </c:pt>
                <c:pt idx="161">
                  <c:v>87.875894993858793</c:v>
                </c:pt>
                <c:pt idx="162">
                  <c:v>89.532693400939294</c:v>
                </c:pt>
                <c:pt idx="163">
                  <c:v>89.873176947550505</c:v>
                </c:pt>
                <c:pt idx="164">
                  <c:v>89.912174611094798</c:v>
                </c:pt>
                <c:pt idx="165">
                  <c:v>89.842496893285897</c:v>
                </c:pt>
                <c:pt idx="166">
                  <c:v>89.800362559279307</c:v>
                </c:pt>
                <c:pt idx="167">
                  <c:v>89.709186758257403</c:v>
                </c:pt>
                <c:pt idx="168">
                  <c:v>89.766253657391204</c:v>
                </c:pt>
                <c:pt idx="169">
                  <c:v>90.067628392159605</c:v>
                </c:pt>
                <c:pt idx="170">
                  <c:v>90.187363101940406</c:v>
                </c:pt>
                <c:pt idx="171">
                  <c:v>90.233268508972102</c:v>
                </c:pt>
                <c:pt idx="172">
                  <c:v>90.440380415938193</c:v>
                </c:pt>
                <c:pt idx="173">
                  <c:v>90.530444776797907</c:v>
                </c:pt>
                <c:pt idx="174">
                  <c:v>90.640533794234997</c:v>
                </c:pt>
                <c:pt idx="175">
                  <c:v>90.535654902413199</c:v>
                </c:pt>
                <c:pt idx="176">
                  <c:v>90.452380117170193</c:v>
                </c:pt>
                <c:pt idx="177">
                  <c:v>90.586078921967001</c:v>
                </c:pt>
                <c:pt idx="178">
                  <c:v>90.174728815482993</c:v>
                </c:pt>
                <c:pt idx="179">
                  <c:v>90.725347091719698</c:v>
                </c:pt>
                <c:pt idx="180">
                  <c:v>90.812191902391604</c:v>
                </c:pt>
                <c:pt idx="181">
                  <c:v>90.735633668065304</c:v>
                </c:pt>
                <c:pt idx="182">
                  <c:v>90.521198438665706</c:v>
                </c:pt>
                <c:pt idx="183">
                  <c:v>90.490853365826695</c:v>
                </c:pt>
                <c:pt idx="184">
                  <c:v>90.497888706332205</c:v>
                </c:pt>
                <c:pt idx="185">
                  <c:v>90.4681138049541</c:v>
                </c:pt>
                <c:pt idx="186">
                  <c:v>90.249185202552297</c:v>
                </c:pt>
                <c:pt idx="187">
                  <c:v>90.020814280001403</c:v>
                </c:pt>
                <c:pt idx="188">
                  <c:v>89.850342318354294</c:v>
                </c:pt>
                <c:pt idx="189">
                  <c:v>90.183091222853605</c:v>
                </c:pt>
                <c:pt idx="190">
                  <c:v>90.388508485858097</c:v>
                </c:pt>
                <c:pt idx="191">
                  <c:v>90.341386349643301</c:v>
                </c:pt>
                <c:pt idx="192">
                  <c:v>90.387330830279694</c:v>
                </c:pt>
                <c:pt idx="193">
                  <c:v>90.508162245910299</c:v>
                </c:pt>
                <c:pt idx="194">
                  <c:v>90.690518880401399</c:v>
                </c:pt>
                <c:pt idx="195">
                  <c:v>90.636524559094099</c:v>
                </c:pt>
                <c:pt idx="196">
                  <c:v>90.704347698591306</c:v>
                </c:pt>
                <c:pt idx="197">
                  <c:v>90.928835952200302</c:v>
                </c:pt>
                <c:pt idx="198">
                  <c:v>91.076987146069598</c:v>
                </c:pt>
                <c:pt idx="199">
                  <c:v>91.121788160175697</c:v>
                </c:pt>
                <c:pt idx="200">
                  <c:v>91.180491769690306</c:v>
                </c:pt>
                <c:pt idx="201">
                  <c:v>91.364802644828302</c:v>
                </c:pt>
                <c:pt idx="202">
                  <c:v>91.444105460775504</c:v>
                </c:pt>
                <c:pt idx="203">
                  <c:v>91.515085202601597</c:v>
                </c:pt>
                <c:pt idx="204">
                  <c:v>91.692717463275002</c:v>
                </c:pt>
                <c:pt idx="205">
                  <c:v>91.721515427294506</c:v>
                </c:pt>
                <c:pt idx="206">
                  <c:v>91.6884614001589</c:v>
                </c:pt>
                <c:pt idx="207">
                  <c:v>91.742352938296506</c:v>
                </c:pt>
                <c:pt idx="208">
                  <c:v>91.809619972674398</c:v>
                </c:pt>
                <c:pt idx="209">
                  <c:v>91.903972207675096</c:v>
                </c:pt>
                <c:pt idx="210">
                  <c:v>91.870726632373902</c:v>
                </c:pt>
                <c:pt idx="211">
                  <c:v>91.927562602810198</c:v>
                </c:pt>
                <c:pt idx="212">
                  <c:v>92.084805751052798</c:v>
                </c:pt>
                <c:pt idx="213">
                  <c:v>92.056675650700299</c:v>
                </c:pt>
                <c:pt idx="214">
                  <c:v>92.038116836090197</c:v>
                </c:pt>
                <c:pt idx="215">
                  <c:v>92.112600651879106</c:v>
                </c:pt>
                <c:pt idx="216">
                  <c:v>92.057189629566494</c:v>
                </c:pt>
                <c:pt idx="217">
                  <c:v>91.673593318589397</c:v>
                </c:pt>
                <c:pt idx="218">
                  <c:v>91.399432751986197</c:v>
                </c:pt>
                <c:pt idx="219">
                  <c:v>91.580995851959102</c:v>
                </c:pt>
                <c:pt idx="220">
                  <c:v>91.564501694989801</c:v>
                </c:pt>
                <c:pt idx="221">
                  <c:v>91.558433714338705</c:v>
                </c:pt>
                <c:pt idx="222">
                  <c:v>91.502338501823601</c:v>
                </c:pt>
                <c:pt idx="223">
                  <c:v>91.463045464737704</c:v>
                </c:pt>
                <c:pt idx="224">
                  <c:v>91.543043127492993</c:v>
                </c:pt>
                <c:pt idx="225">
                  <c:v>91.604173813104097</c:v>
                </c:pt>
                <c:pt idx="226">
                  <c:v>91.746135174307895</c:v>
                </c:pt>
                <c:pt idx="227">
                  <c:v>91.787588525155698</c:v>
                </c:pt>
                <c:pt idx="228">
                  <c:v>91.756566924302405</c:v>
                </c:pt>
                <c:pt idx="229">
                  <c:v>91.726342889140298</c:v>
                </c:pt>
                <c:pt idx="230">
                  <c:v>91.836209388503505</c:v>
                </c:pt>
                <c:pt idx="231">
                  <c:v>92.154843347737994</c:v>
                </c:pt>
                <c:pt idx="232">
                  <c:v>92.207633675745598</c:v>
                </c:pt>
                <c:pt idx="233">
                  <c:v>92.258092215841998</c:v>
                </c:pt>
                <c:pt idx="234">
                  <c:v>92.189529128285599</c:v>
                </c:pt>
                <c:pt idx="235">
                  <c:v>92.266555528095296</c:v>
                </c:pt>
                <c:pt idx="236">
                  <c:v>92.372535422071493</c:v>
                </c:pt>
                <c:pt idx="237">
                  <c:v>92.422127076429703</c:v>
                </c:pt>
                <c:pt idx="238">
                  <c:v>92.4531737896381</c:v>
                </c:pt>
                <c:pt idx="239">
                  <c:v>92.438182900557706</c:v>
                </c:pt>
                <c:pt idx="240">
                  <c:v>90.836683264104806</c:v>
                </c:pt>
                <c:pt idx="241">
                  <c:v>92.305038119089701</c:v>
                </c:pt>
                <c:pt idx="242">
                  <c:v>92.181269771552707</c:v>
                </c:pt>
                <c:pt idx="243">
                  <c:v>92.186492093567196</c:v>
                </c:pt>
                <c:pt idx="244">
                  <c:v>92.176205517221604</c:v>
                </c:pt>
                <c:pt idx="245">
                  <c:v>91.683429713555398</c:v>
                </c:pt>
                <c:pt idx="246">
                  <c:v>92.209345225836501</c:v>
                </c:pt>
                <c:pt idx="247">
                  <c:v>92.452786796220593</c:v>
                </c:pt>
                <c:pt idx="248">
                  <c:v>92.483025744591004</c:v>
                </c:pt>
                <c:pt idx="249">
                  <c:v>92.383992855597498</c:v>
                </c:pt>
                <c:pt idx="250">
                  <c:v>92.318233376773406</c:v>
                </c:pt>
                <c:pt idx="251">
                  <c:v>92.275501783214807</c:v>
                </c:pt>
                <c:pt idx="252">
                  <c:v>92.239460130402406</c:v>
                </c:pt>
                <c:pt idx="253">
                  <c:v>92.231756865240499</c:v>
                </c:pt>
                <c:pt idx="254">
                  <c:v>92.185666090693303</c:v>
                </c:pt>
                <c:pt idx="255">
                  <c:v>92.128798430956294</c:v>
                </c:pt>
                <c:pt idx="256">
                  <c:v>92.053735360292194</c:v>
                </c:pt>
                <c:pt idx="257">
                  <c:v>91.791187687406193</c:v>
                </c:pt>
                <c:pt idx="258">
                  <c:v>91.937171818655898</c:v>
                </c:pt>
                <c:pt idx="259">
                  <c:v>90.707289327421805</c:v>
                </c:pt>
                <c:pt idx="260">
                  <c:v>91.662236677816395</c:v>
                </c:pt>
                <c:pt idx="261">
                  <c:v>91.4399053241535</c:v>
                </c:pt>
                <c:pt idx="262">
                  <c:v>91.378081489182193</c:v>
                </c:pt>
                <c:pt idx="263">
                  <c:v>91.4399053241535</c:v>
                </c:pt>
                <c:pt idx="264">
                  <c:v>91.856395512507902</c:v>
                </c:pt>
                <c:pt idx="265">
                  <c:v>91.693615399252707</c:v>
                </c:pt>
                <c:pt idx="266">
                  <c:v>91.553729133300095</c:v>
                </c:pt>
                <c:pt idx="267">
                  <c:v>91.449078402766503</c:v>
                </c:pt>
                <c:pt idx="268">
                  <c:v>91.457423348968206</c:v>
                </c:pt>
                <c:pt idx="269">
                  <c:v>91.516077936447303</c:v>
                </c:pt>
                <c:pt idx="270">
                  <c:v>91.480783104172303</c:v>
                </c:pt>
                <c:pt idx="271">
                  <c:v>91.577019081934296</c:v>
                </c:pt>
                <c:pt idx="272">
                  <c:v>91.656025701587794</c:v>
                </c:pt>
                <c:pt idx="273">
                  <c:v>91.719749534312101</c:v>
                </c:pt>
                <c:pt idx="274">
                  <c:v>91.777801857143899</c:v>
                </c:pt>
                <c:pt idx="275">
                  <c:v>91.788613357009297</c:v>
                </c:pt>
                <c:pt idx="276">
                  <c:v>91.733958289935401</c:v>
                </c:pt>
                <c:pt idx="277">
                  <c:v>91.649990720791806</c:v>
                </c:pt>
                <c:pt idx="278">
                  <c:v>91.808097519099405</c:v>
                </c:pt>
                <c:pt idx="279">
                  <c:v>91.680892984679403</c:v>
                </c:pt>
                <c:pt idx="280">
                  <c:v>91.582476674744598</c:v>
                </c:pt>
                <c:pt idx="281">
                  <c:v>91.582476674744598</c:v>
                </c:pt>
                <c:pt idx="282">
                  <c:v>91.585956527806005</c:v>
                </c:pt>
                <c:pt idx="283">
                  <c:v>91.626089576553994</c:v>
                </c:pt>
                <c:pt idx="284">
                  <c:v>91.590422205959698</c:v>
                </c:pt>
                <c:pt idx="285">
                  <c:v>91.570965444499294</c:v>
                </c:pt>
                <c:pt idx="286">
                  <c:v>91.530318452389395</c:v>
                </c:pt>
                <c:pt idx="287">
                  <c:v>91.420101130282902</c:v>
                </c:pt>
                <c:pt idx="288">
                  <c:v>91.420101130282902</c:v>
                </c:pt>
                <c:pt idx="289">
                  <c:v>91.462789432701101</c:v>
                </c:pt>
                <c:pt idx="290">
                  <c:v>91.4314647689569</c:v>
                </c:pt>
                <c:pt idx="291">
                  <c:v>91.701943957070498</c:v>
                </c:pt>
                <c:pt idx="292">
                  <c:v>91.788204313570006</c:v>
                </c:pt>
                <c:pt idx="293">
                  <c:v>91.7277211942354</c:v>
                </c:pt>
                <c:pt idx="294">
                  <c:v>91.896618689914007</c:v>
                </c:pt>
                <c:pt idx="295">
                  <c:v>91.898803806500695</c:v>
                </c:pt>
                <c:pt idx="296">
                  <c:v>91.987369933591907</c:v>
                </c:pt>
                <c:pt idx="297">
                  <c:v>92.067214888351202</c:v>
                </c:pt>
                <c:pt idx="298">
                  <c:v>92.169930248329905</c:v>
                </c:pt>
                <c:pt idx="299">
                  <c:v>92.181539220283994</c:v>
                </c:pt>
                <c:pt idx="300">
                  <c:v>92.144258240365005</c:v>
                </c:pt>
                <c:pt idx="301">
                  <c:v>92.340445604859795</c:v>
                </c:pt>
                <c:pt idx="302">
                  <c:v>92.508605438256794</c:v>
                </c:pt>
                <c:pt idx="303">
                  <c:v>92.480895829786107</c:v>
                </c:pt>
                <c:pt idx="304">
                  <c:v>92.508176143959005</c:v>
                </c:pt>
                <c:pt idx="305">
                  <c:v>92.478005370132294</c:v>
                </c:pt>
                <c:pt idx="306">
                  <c:v>92.414201368590298</c:v>
                </c:pt>
                <c:pt idx="307">
                  <c:v>92.349015326290996</c:v>
                </c:pt>
                <c:pt idx="308">
                  <c:v>92.342914205404995</c:v>
                </c:pt>
                <c:pt idx="309">
                  <c:v>91.363401757343695</c:v>
                </c:pt>
                <c:pt idx="310">
                  <c:v>91.690589578234494</c:v>
                </c:pt>
                <c:pt idx="311">
                  <c:v>91.823714291399398</c:v>
                </c:pt>
                <c:pt idx="312">
                  <c:v>90.394646959811098</c:v>
                </c:pt>
                <c:pt idx="313">
                  <c:v>91.197412040985199</c:v>
                </c:pt>
                <c:pt idx="314">
                  <c:v>90.821769410154701</c:v>
                </c:pt>
                <c:pt idx="315">
                  <c:v>91.3150415563519</c:v>
                </c:pt>
                <c:pt idx="316">
                  <c:v>90.065473863374194</c:v>
                </c:pt>
                <c:pt idx="317">
                  <c:v>90.950356995303395</c:v>
                </c:pt>
                <c:pt idx="318">
                  <c:v>90.376447104616005</c:v>
                </c:pt>
                <c:pt idx="319">
                  <c:v>88.718720101033</c:v>
                </c:pt>
                <c:pt idx="320">
                  <c:v>88.945569669319298</c:v>
                </c:pt>
                <c:pt idx="321">
                  <c:v>90.143288748748802</c:v>
                </c:pt>
                <c:pt idx="322">
                  <c:v>89.824704944538198</c:v>
                </c:pt>
                <c:pt idx="323">
                  <c:v>89.466810324522001</c:v>
                </c:pt>
                <c:pt idx="324">
                  <c:v>87.174564623402105</c:v>
                </c:pt>
                <c:pt idx="325">
                  <c:v>88.784221354589803</c:v>
                </c:pt>
                <c:pt idx="326">
                  <c:v>88.260042663706599</c:v>
                </c:pt>
                <c:pt idx="327">
                  <c:v>88.012249213066795</c:v>
                </c:pt>
                <c:pt idx="328">
                  <c:v>84.753836126520397</c:v>
                </c:pt>
                <c:pt idx="329">
                  <c:v>86.189576151665605</c:v>
                </c:pt>
                <c:pt idx="330">
                  <c:v>83.474816839283093</c:v>
                </c:pt>
                <c:pt idx="331">
                  <c:v>84.348217536809997</c:v>
                </c:pt>
                <c:pt idx="332">
                  <c:v>75.374495716345706</c:v>
                </c:pt>
                <c:pt idx="333">
                  <c:v>51.036557618733603</c:v>
                </c:pt>
                <c:pt idx="334">
                  <c:v>30.330558632719999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84-4A18-A9AD-914B541CF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时间（</a:t>
                </a:r>
                <a:r>
                  <a:rPr lang="en-US"/>
                  <a:t>hh:mm</a:t>
                </a:r>
                <a:r>
                  <a:rPr lang="zh-CN"/>
                  <a:t>）</a:t>
                </a:r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IEQ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9029860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578490841046"/>
          <c:y val="5.6073331742623078E-2"/>
          <c:w val="0.73606101951243563"/>
          <c:h val="0.71419828203292768"/>
        </c:manualLayout>
      </c:layout>
      <c:scatterChart>
        <c:scatterStyle val="smoothMarker"/>
        <c:varyColors val="0"/>
        <c:ser>
          <c:idx val="1"/>
          <c:order val="0"/>
          <c:tx>
            <c:v>window opening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(2)'!$E$11:$E$345</c:f>
              <c:numCache>
                <c:formatCode>General</c:formatCode>
                <c:ptCount val="33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CD-4F1B-8DAF-1B44EB9F6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zh-CN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开窗角度</a:t>
                </a:r>
                <a:endParaRPr lang="zh-C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实测</c:v>
          </c:tx>
          <c:spPr>
            <a:ln w="19050">
              <a:noFill/>
            </a:ln>
          </c:spPr>
          <c:marker>
            <c:spPr>
              <a:solidFill>
                <a:srgbClr val="0070C0"/>
              </a:solidFill>
              <a:ln w="6350">
                <a:solidFill>
                  <a:srgbClr val="0070C0"/>
                </a:solidFill>
                <a:prstDash val="solid"/>
              </a:ln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'9.16预测'!$P$2:$P$368</c:f>
              <c:numCache>
                <c:formatCode>General</c:formatCode>
                <c:ptCount val="367"/>
                <c:pt idx="0">
                  <c:v>26.3</c:v>
                </c:pt>
                <c:pt idx="1">
                  <c:v>26.3</c:v>
                </c:pt>
                <c:pt idx="2">
                  <c:v>26.3</c:v>
                </c:pt>
                <c:pt idx="3">
                  <c:v>26.3</c:v>
                </c:pt>
                <c:pt idx="4">
                  <c:v>26.3</c:v>
                </c:pt>
                <c:pt idx="5">
                  <c:v>26.3</c:v>
                </c:pt>
                <c:pt idx="6">
                  <c:v>26.3</c:v>
                </c:pt>
                <c:pt idx="7">
                  <c:v>26.3</c:v>
                </c:pt>
                <c:pt idx="8">
                  <c:v>26.3</c:v>
                </c:pt>
                <c:pt idx="9">
                  <c:v>26.3</c:v>
                </c:pt>
                <c:pt idx="10">
                  <c:v>26.3</c:v>
                </c:pt>
                <c:pt idx="11">
                  <c:v>26.3</c:v>
                </c:pt>
                <c:pt idx="12">
                  <c:v>26.3</c:v>
                </c:pt>
                <c:pt idx="13">
                  <c:v>26.3</c:v>
                </c:pt>
                <c:pt idx="14">
                  <c:v>26.3</c:v>
                </c:pt>
                <c:pt idx="15">
                  <c:v>26.3</c:v>
                </c:pt>
                <c:pt idx="16">
                  <c:v>26.3</c:v>
                </c:pt>
                <c:pt idx="17">
                  <c:v>26.3</c:v>
                </c:pt>
                <c:pt idx="18">
                  <c:v>26.3</c:v>
                </c:pt>
                <c:pt idx="19">
                  <c:v>26.3</c:v>
                </c:pt>
                <c:pt idx="20">
                  <c:v>26.3</c:v>
                </c:pt>
                <c:pt idx="21">
                  <c:v>26.3</c:v>
                </c:pt>
                <c:pt idx="22">
                  <c:v>26.3</c:v>
                </c:pt>
                <c:pt idx="23">
                  <c:v>26.3</c:v>
                </c:pt>
                <c:pt idx="24">
                  <c:v>26.3</c:v>
                </c:pt>
                <c:pt idx="25">
                  <c:v>26.3</c:v>
                </c:pt>
                <c:pt idx="26">
                  <c:v>26.3</c:v>
                </c:pt>
                <c:pt idx="27">
                  <c:v>26.3</c:v>
                </c:pt>
                <c:pt idx="28">
                  <c:v>26.3</c:v>
                </c:pt>
                <c:pt idx="29">
                  <c:v>26.3</c:v>
                </c:pt>
                <c:pt idx="30">
                  <c:v>26.3</c:v>
                </c:pt>
                <c:pt idx="31">
                  <c:v>26.3</c:v>
                </c:pt>
                <c:pt idx="32">
                  <c:v>26.3</c:v>
                </c:pt>
                <c:pt idx="33">
                  <c:v>26.3</c:v>
                </c:pt>
                <c:pt idx="34">
                  <c:v>26.3</c:v>
                </c:pt>
                <c:pt idx="35">
                  <c:v>26.3</c:v>
                </c:pt>
                <c:pt idx="36">
                  <c:v>26.4</c:v>
                </c:pt>
                <c:pt idx="37">
                  <c:v>26.4</c:v>
                </c:pt>
                <c:pt idx="38">
                  <c:v>26.4</c:v>
                </c:pt>
                <c:pt idx="39">
                  <c:v>26.4</c:v>
                </c:pt>
                <c:pt idx="40">
                  <c:v>26.4</c:v>
                </c:pt>
                <c:pt idx="41">
                  <c:v>26.4</c:v>
                </c:pt>
                <c:pt idx="42">
                  <c:v>26.4</c:v>
                </c:pt>
                <c:pt idx="43">
                  <c:v>26.4</c:v>
                </c:pt>
                <c:pt idx="44">
                  <c:v>26.4</c:v>
                </c:pt>
                <c:pt idx="45">
                  <c:v>26.5</c:v>
                </c:pt>
                <c:pt idx="46">
                  <c:v>26.5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26.6</c:v>
                </c:pt>
                <c:pt idx="52">
                  <c:v>26.6</c:v>
                </c:pt>
                <c:pt idx="53">
                  <c:v>26.6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26.7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26.9</c:v>
                </c:pt>
                <c:pt idx="66">
                  <c:v>26.9</c:v>
                </c:pt>
                <c:pt idx="67">
                  <c:v>26.9</c:v>
                </c:pt>
                <c:pt idx="68">
                  <c:v>26.9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27.1</c:v>
                </c:pt>
                <c:pt idx="73">
                  <c:v>27.1</c:v>
                </c:pt>
                <c:pt idx="74">
                  <c:v>27.1</c:v>
                </c:pt>
                <c:pt idx="75">
                  <c:v>27.2</c:v>
                </c:pt>
                <c:pt idx="76">
                  <c:v>27.2</c:v>
                </c:pt>
                <c:pt idx="77">
                  <c:v>27.2</c:v>
                </c:pt>
                <c:pt idx="78">
                  <c:v>27.3</c:v>
                </c:pt>
                <c:pt idx="79">
                  <c:v>27.3</c:v>
                </c:pt>
                <c:pt idx="80">
                  <c:v>27.4</c:v>
                </c:pt>
                <c:pt idx="81">
                  <c:v>27.4</c:v>
                </c:pt>
                <c:pt idx="82">
                  <c:v>27.4</c:v>
                </c:pt>
                <c:pt idx="83">
                  <c:v>27.5</c:v>
                </c:pt>
                <c:pt idx="84">
                  <c:v>27.5</c:v>
                </c:pt>
                <c:pt idx="85">
                  <c:v>27.5</c:v>
                </c:pt>
                <c:pt idx="86">
                  <c:v>27.6</c:v>
                </c:pt>
                <c:pt idx="87">
                  <c:v>27.6</c:v>
                </c:pt>
                <c:pt idx="88">
                  <c:v>27.7</c:v>
                </c:pt>
                <c:pt idx="89">
                  <c:v>27.7</c:v>
                </c:pt>
                <c:pt idx="90">
                  <c:v>27.7</c:v>
                </c:pt>
                <c:pt idx="91">
                  <c:v>27.8</c:v>
                </c:pt>
                <c:pt idx="92">
                  <c:v>27.8</c:v>
                </c:pt>
                <c:pt idx="93">
                  <c:v>27.9</c:v>
                </c:pt>
                <c:pt idx="94">
                  <c:v>27.9</c:v>
                </c:pt>
                <c:pt idx="95">
                  <c:v>28</c:v>
                </c:pt>
                <c:pt idx="96">
                  <c:v>28</c:v>
                </c:pt>
                <c:pt idx="97">
                  <c:v>28.1</c:v>
                </c:pt>
                <c:pt idx="98">
                  <c:v>28.1</c:v>
                </c:pt>
                <c:pt idx="99">
                  <c:v>28.2</c:v>
                </c:pt>
                <c:pt idx="100">
                  <c:v>28.2</c:v>
                </c:pt>
                <c:pt idx="101">
                  <c:v>28.3</c:v>
                </c:pt>
                <c:pt idx="102">
                  <c:v>28.3</c:v>
                </c:pt>
                <c:pt idx="103">
                  <c:v>28.4</c:v>
                </c:pt>
                <c:pt idx="104">
                  <c:v>28.4</c:v>
                </c:pt>
                <c:pt idx="105">
                  <c:v>28.5</c:v>
                </c:pt>
                <c:pt idx="106">
                  <c:v>28.5</c:v>
                </c:pt>
                <c:pt idx="107">
                  <c:v>28.6</c:v>
                </c:pt>
                <c:pt idx="108">
                  <c:v>28.6</c:v>
                </c:pt>
                <c:pt idx="109">
                  <c:v>28.7</c:v>
                </c:pt>
                <c:pt idx="110">
                  <c:v>28.7</c:v>
                </c:pt>
                <c:pt idx="111">
                  <c:v>28.8</c:v>
                </c:pt>
                <c:pt idx="112">
                  <c:v>28.8</c:v>
                </c:pt>
                <c:pt idx="113">
                  <c:v>28.9</c:v>
                </c:pt>
                <c:pt idx="114">
                  <c:v>28.9</c:v>
                </c:pt>
                <c:pt idx="115">
                  <c:v>28.9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29.1</c:v>
                </c:pt>
                <c:pt idx="120">
                  <c:v>29.1</c:v>
                </c:pt>
                <c:pt idx="121">
                  <c:v>29.1</c:v>
                </c:pt>
                <c:pt idx="122">
                  <c:v>29.2</c:v>
                </c:pt>
                <c:pt idx="123">
                  <c:v>29.2</c:v>
                </c:pt>
                <c:pt idx="124">
                  <c:v>29.3</c:v>
                </c:pt>
                <c:pt idx="125">
                  <c:v>29.3</c:v>
                </c:pt>
                <c:pt idx="126">
                  <c:v>29.4</c:v>
                </c:pt>
                <c:pt idx="127">
                  <c:v>29.4</c:v>
                </c:pt>
                <c:pt idx="128">
                  <c:v>29.4</c:v>
                </c:pt>
                <c:pt idx="129">
                  <c:v>29.5</c:v>
                </c:pt>
                <c:pt idx="130">
                  <c:v>29.5</c:v>
                </c:pt>
                <c:pt idx="131">
                  <c:v>29.6</c:v>
                </c:pt>
                <c:pt idx="132">
                  <c:v>29.6</c:v>
                </c:pt>
                <c:pt idx="133">
                  <c:v>29.7</c:v>
                </c:pt>
                <c:pt idx="134">
                  <c:v>29.7</c:v>
                </c:pt>
                <c:pt idx="135">
                  <c:v>29.8</c:v>
                </c:pt>
                <c:pt idx="136">
                  <c:v>29.8</c:v>
                </c:pt>
                <c:pt idx="137">
                  <c:v>29.9</c:v>
                </c:pt>
                <c:pt idx="138">
                  <c:v>29.9</c:v>
                </c:pt>
                <c:pt idx="139">
                  <c:v>30</c:v>
                </c:pt>
                <c:pt idx="140">
                  <c:v>30</c:v>
                </c:pt>
                <c:pt idx="141">
                  <c:v>30.1</c:v>
                </c:pt>
                <c:pt idx="142">
                  <c:v>30.1</c:v>
                </c:pt>
                <c:pt idx="143">
                  <c:v>30.2</c:v>
                </c:pt>
                <c:pt idx="144">
                  <c:v>30.2</c:v>
                </c:pt>
                <c:pt idx="145">
                  <c:v>30.3</c:v>
                </c:pt>
                <c:pt idx="146">
                  <c:v>30.3</c:v>
                </c:pt>
                <c:pt idx="147">
                  <c:v>30.3</c:v>
                </c:pt>
                <c:pt idx="148">
                  <c:v>30.3</c:v>
                </c:pt>
                <c:pt idx="149">
                  <c:v>30.4</c:v>
                </c:pt>
                <c:pt idx="150">
                  <c:v>30.5</c:v>
                </c:pt>
                <c:pt idx="151">
                  <c:v>30.5</c:v>
                </c:pt>
                <c:pt idx="152">
                  <c:v>30.6</c:v>
                </c:pt>
                <c:pt idx="153">
                  <c:v>30.6</c:v>
                </c:pt>
                <c:pt idx="154">
                  <c:v>30.7</c:v>
                </c:pt>
                <c:pt idx="155">
                  <c:v>30.7</c:v>
                </c:pt>
                <c:pt idx="156">
                  <c:v>30.8</c:v>
                </c:pt>
                <c:pt idx="157">
                  <c:v>30.8</c:v>
                </c:pt>
                <c:pt idx="158">
                  <c:v>30.9</c:v>
                </c:pt>
                <c:pt idx="159">
                  <c:v>30.9</c:v>
                </c:pt>
                <c:pt idx="160">
                  <c:v>31</c:v>
                </c:pt>
                <c:pt idx="161">
                  <c:v>31</c:v>
                </c:pt>
                <c:pt idx="162">
                  <c:v>31.1</c:v>
                </c:pt>
                <c:pt idx="163">
                  <c:v>31.1</c:v>
                </c:pt>
                <c:pt idx="164">
                  <c:v>31.2</c:v>
                </c:pt>
                <c:pt idx="165">
                  <c:v>31.2</c:v>
                </c:pt>
                <c:pt idx="166">
                  <c:v>31.3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31.4</c:v>
                </c:pt>
                <c:pt idx="171">
                  <c:v>31.5</c:v>
                </c:pt>
                <c:pt idx="172">
                  <c:v>31.5</c:v>
                </c:pt>
                <c:pt idx="173">
                  <c:v>31.6</c:v>
                </c:pt>
                <c:pt idx="174">
                  <c:v>31.6</c:v>
                </c:pt>
                <c:pt idx="175">
                  <c:v>31.5</c:v>
                </c:pt>
                <c:pt idx="176">
                  <c:v>31.5</c:v>
                </c:pt>
                <c:pt idx="177">
                  <c:v>31.4</c:v>
                </c:pt>
                <c:pt idx="178">
                  <c:v>31.4</c:v>
                </c:pt>
                <c:pt idx="179">
                  <c:v>31.3</c:v>
                </c:pt>
                <c:pt idx="180">
                  <c:v>31.3</c:v>
                </c:pt>
                <c:pt idx="181">
                  <c:v>31.3</c:v>
                </c:pt>
                <c:pt idx="182">
                  <c:v>31.2</c:v>
                </c:pt>
                <c:pt idx="183">
                  <c:v>31.2</c:v>
                </c:pt>
                <c:pt idx="184">
                  <c:v>31.2</c:v>
                </c:pt>
                <c:pt idx="185">
                  <c:v>31.1</c:v>
                </c:pt>
                <c:pt idx="186">
                  <c:v>31.1</c:v>
                </c:pt>
                <c:pt idx="187">
                  <c:v>31</c:v>
                </c:pt>
                <c:pt idx="188">
                  <c:v>31</c:v>
                </c:pt>
                <c:pt idx="189">
                  <c:v>30.9</c:v>
                </c:pt>
                <c:pt idx="190">
                  <c:v>30.9</c:v>
                </c:pt>
                <c:pt idx="191">
                  <c:v>30.9</c:v>
                </c:pt>
                <c:pt idx="192">
                  <c:v>30.9</c:v>
                </c:pt>
                <c:pt idx="193">
                  <c:v>30.8</c:v>
                </c:pt>
                <c:pt idx="194">
                  <c:v>30.8</c:v>
                </c:pt>
                <c:pt idx="195">
                  <c:v>30.8</c:v>
                </c:pt>
                <c:pt idx="196">
                  <c:v>30.8</c:v>
                </c:pt>
                <c:pt idx="197">
                  <c:v>30.8</c:v>
                </c:pt>
                <c:pt idx="198">
                  <c:v>30.7</c:v>
                </c:pt>
                <c:pt idx="199">
                  <c:v>30.8</c:v>
                </c:pt>
                <c:pt idx="200">
                  <c:v>30.8</c:v>
                </c:pt>
                <c:pt idx="201">
                  <c:v>30.8</c:v>
                </c:pt>
                <c:pt idx="202">
                  <c:v>30.8</c:v>
                </c:pt>
                <c:pt idx="203">
                  <c:v>30.8</c:v>
                </c:pt>
                <c:pt idx="204">
                  <c:v>30.7</c:v>
                </c:pt>
                <c:pt idx="205">
                  <c:v>30.7</c:v>
                </c:pt>
                <c:pt idx="206">
                  <c:v>30.7</c:v>
                </c:pt>
                <c:pt idx="207">
                  <c:v>30.8</c:v>
                </c:pt>
                <c:pt idx="208">
                  <c:v>30.7</c:v>
                </c:pt>
                <c:pt idx="209">
                  <c:v>30.7</c:v>
                </c:pt>
                <c:pt idx="210">
                  <c:v>30.7</c:v>
                </c:pt>
                <c:pt idx="211">
                  <c:v>30.6</c:v>
                </c:pt>
                <c:pt idx="212">
                  <c:v>30.6</c:v>
                </c:pt>
                <c:pt idx="213">
                  <c:v>30.6</c:v>
                </c:pt>
                <c:pt idx="214">
                  <c:v>30.6</c:v>
                </c:pt>
                <c:pt idx="215">
                  <c:v>30.6</c:v>
                </c:pt>
                <c:pt idx="216">
                  <c:v>30.6</c:v>
                </c:pt>
                <c:pt idx="217">
                  <c:v>30.6</c:v>
                </c:pt>
                <c:pt idx="218">
                  <c:v>30.6</c:v>
                </c:pt>
                <c:pt idx="219">
                  <c:v>30.6</c:v>
                </c:pt>
                <c:pt idx="220">
                  <c:v>30.7</c:v>
                </c:pt>
                <c:pt idx="221">
                  <c:v>30.8</c:v>
                </c:pt>
                <c:pt idx="222">
                  <c:v>30.9</c:v>
                </c:pt>
                <c:pt idx="223">
                  <c:v>31</c:v>
                </c:pt>
                <c:pt idx="224">
                  <c:v>31</c:v>
                </c:pt>
                <c:pt idx="225">
                  <c:v>31.1</c:v>
                </c:pt>
                <c:pt idx="226">
                  <c:v>31.2</c:v>
                </c:pt>
                <c:pt idx="227">
                  <c:v>31.2</c:v>
                </c:pt>
                <c:pt idx="228">
                  <c:v>31.3</c:v>
                </c:pt>
                <c:pt idx="229">
                  <c:v>31.4</c:v>
                </c:pt>
                <c:pt idx="230">
                  <c:v>31.4</c:v>
                </c:pt>
                <c:pt idx="231">
                  <c:v>31.5</c:v>
                </c:pt>
                <c:pt idx="232">
                  <c:v>31.5</c:v>
                </c:pt>
                <c:pt idx="233">
                  <c:v>31.6</c:v>
                </c:pt>
                <c:pt idx="234">
                  <c:v>31.6</c:v>
                </c:pt>
                <c:pt idx="235">
                  <c:v>31.7</c:v>
                </c:pt>
                <c:pt idx="236">
                  <c:v>31.7</c:v>
                </c:pt>
                <c:pt idx="237">
                  <c:v>31.8</c:v>
                </c:pt>
                <c:pt idx="238">
                  <c:v>31.8</c:v>
                </c:pt>
                <c:pt idx="239">
                  <c:v>31.8</c:v>
                </c:pt>
                <c:pt idx="240">
                  <c:v>32</c:v>
                </c:pt>
                <c:pt idx="241">
                  <c:v>32.200000000000003</c:v>
                </c:pt>
                <c:pt idx="242">
                  <c:v>32.5</c:v>
                </c:pt>
                <c:pt idx="243">
                  <c:v>32.6</c:v>
                </c:pt>
                <c:pt idx="244">
                  <c:v>32.700000000000003</c:v>
                </c:pt>
                <c:pt idx="245">
                  <c:v>32.799999999999997</c:v>
                </c:pt>
                <c:pt idx="246">
                  <c:v>32.799999999999997</c:v>
                </c:pt>
                <c:pt idx="247">
                  <c:v>32.799999999999997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32.6</c:v>
                </c:pt>
                <c:pt idx="251">
                  <c:v>32.6</c:v>
                </c:pt>
                <c:pt idx="252">
                  <c:v>32.6</c:v>
                </c:pt>
                <c:pt idx="253">
                  <c:v>32.5</c:v>
                </c:pt>
                <c:pt idx="254">
                  <c:v>32.5</c:v>
                </c:pt>
                <c:pt idx="255">
                  <c:v>32.5</c:v>
                </c:pt>
                <c:pt idx="256">
                  <c:v>32.5</c:v>
                </c:pt>
                <c:pt idx="257">
                  <c:v>32.4</c:v>
                </c:pt>
                <c:pt idx="258">
                  <c:v>32.4</c:v>
                </c:pt>
                <c:pt idx="259">
                  <c:v>32.4</c:v>
                </c:pt>
                <c:pt idx="260">
                  <c:v>32.4</c:v>
                </c:pt>
                <c:pt idx="261">
                  <c:v>32.4</c:v>
                </c:pt>
                <c:pt idx="262">
                  <c:v>32.299999999999997</c:v>
                </c:pt>
                <c:pt idx="263">
                  <c:v>32.299999999999997</c:v>
                </c:pt>
                <c:pt idx="264">
                  <c:v>32.200000000000003</c:v>
                </c:pt>
                <c:pt idx="265">
                  <c:v>32.200000000000003</c:v>
                </c:pt>
                <c:pt idx="266">
                  <c:v>32.1</c:v>
                </c:pt>
                <c:pt idx="267">
                  <c:v>32.1</c:v>
                </c:pt>
                <c:pt idx="268">
                  <c:v>32</c:v>
                </c:pt>
                <c:pt idx="269">
                  <c:v>32</c:v>
                </c:pt>
                <c:pt idx="270">
                  <c:v>31.9</c:v>
                </c:pt>
                <c:pt idx="271">
                  <c:v>31.9</c:v>
                </c:pt>
                <c:pt idx="272">
                  <c:v>31.8</c:v>
                </c:pt>
                <c:pt idx="273">
                  <c:v>31.8</c:v>
                </c:pt>
                <c:pt idx="274">
                  <c:v>31.7</c:v>
                </c:pt>
                <c:pt idx="275">
                  <c:v>31.7</c:v>
                </c:pt>
                <c:pt idx="276">
                  <c:v>31.6</c:v>
                </c:pt>
                <c:pt idx="277">
                  <c:v>31.6</c:v>
                </c:pt>
                <c:pt idx="278">
                  <c:v>31.6</c:v>
                </c:pt>
                <c:pt idx="279">
                  <c:v>31.5</c:v>
                </c:pt>
                <c:pt idx="280">
                  <c:v>31.4</c:v>
                </c:pt>
                <c:pt idx="281">
                  <c:v>31.4</c:v>
                </c:pt>
                <c:pt idx="282">
                  <c:v>31.4</c:v>
                </c:pt>
                <c:pt idx="283">
                  <c:v>31.4</c:v>
                </c:pt>
                <c:pt idx="284">
                  <c:v>31.4</c:v>
                </c:pt>
                <c:pt idx="285">
                  <c:v>31.4</c:v>
                </c:pt>
                <c:pt idx="286">
                  <c:v>31.3</c:v>
                </c:pt>
                <c:pt idx="287">
                  <c:v>31.3</c:v>
                </c:pt>
                <c:pt idx="288">
                  <c:v>31.3</c:v>
                </c:pt>
                <c:pt idx="289">
                  <c:v>31.3</c:v>
                </c:pt>
                <c:pt idx="290">
                  <c:v>31.3</c:v>
                </c:pt>
                <c:pt idx="291">
                  <c:v>31.2</c:v>
                </c:pt>
                <c:pt idx="292">
                  <c:v>31.2</c:v>
                </c:pt>
                <c:pt idx="293">
                  <c:v>31.1</c:v>
                </c:pt>
                <c:pt idx="294">
                  <c:v>31.1</c:v>
                </c:pt>
                <c:pt idx="295">
                  <c:v>31.1</c:v>
                </c:pt>
                <c:pt idx="296">
                  <c:v>31</c:v>
                </c:pt>
                <c:pt idx="297">
                  <c:v>30.9</c:v>
                </c:pt>
                <c:pt idx="298">
                  <c:v>30.9</c:v>
                </c:pt>
                <c:pt idx="299">
                  <c:v>30.8</c:v>
                </c:pt>
                <c:pt idx="300">
                  <c:v>30.8</c:v>
                </c:pt>
                <c:pt idx="301">
                  <c:v>30.8</c:v>
                </c:pt>
                <c:pt idx="302">
                  <c:v>30.7</c:v>
                </c:pt>
                <c:pt idx="303">
                  <c:v>30.7</c:v>
                </c:pt>
                <c:pt idx="304">
                  <c:v>30.6</c:v>
                </c:pt>
                <c:pt idx="305">
                  <c:v>30.6</c:v>
                </c:pt>
                <c:pt idx="306">
                  <c:v>30.5</c:v>
                </c:pt>
                <c:pt idx="307">
                  <c:v>30.4</c:v>
                </c:pt>
                <c:pt idx="308">
                  <c:v>30.4</c:v>
                </c:pt>
                <c:pt idx="309">
                  <c:v>30.3</c:v>
                </c:pt>
                <c:pt idx="310">
                  <c:v>30.3</c:v>
                </c:pt>
                <c:pt idx="311">
                  <c:v>30.3</c:v>
                </c:pt>
                <c:pt idx="312">
                  <c:v>30.2</c:v>
                </c:pt>
                <c:pt idx="313">
                  <c:v>30.2</c:v>
                </c:pt>
                <c:pt idx="314">
                  <c:v>30.1</c:v>
                </c:pt>
                <c:pt idx="315">
                  <c:v>30.1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29.9</c:v>
                </c:pt>
                <c:pt idx="320">
                  <c:v>29.9</c:v>
                </c:pt>
                <c:pt idx="321">
                  <c:v>29.8</c:v>
                </c:pt>
                <c:pt idx="322">
                  <c:v>29.8</c:v>
                </c:pt>
                <c:pt idx="323">
                  <c:v>29.8</c:v>
                </c:pt>
                <c:pt idx="324">
                  <c:v>29.7</c:v>
                </c:pt>
                <c:pt idx="325">
                  <c:v>29.7</c:v>
                </c:pt>
                <c:pt idx="326">
                  <c:v>29.7</c:v>
                </c:pt>
                <c:pt idx="327">
                  <c:v>29.6</c:v>
                </c:pt>
                <c:pt idx="328">
                  <c:v>29.6</c:v>
                </c:pt>
                <c:pt idx="329">
                  <c:v>29.6</c:v>
                </c:pt>
                <c:pt idx="330">
                  <c:v>29.6</c:v>
                </c:pt>
                <c:pt idx="331">
                  <c:v>29.5</c:v>
                </c:pt>
                <c:pt idx="332">
                  <c:v>29.5</c:v>
                </c:pt>
                <c:pt idx="333">
                  <c:v>29.5</c:v>
                </c:pt>
                <c:pt idx="334">
                  <c:v>29.4</c:v>
                </c:pt>
                <c:pt idx="335">
                  <c:v>29.4</c:v>
                </c:pt>
                <c:pt idx="336">
                  <c:v>29.4</c:v>
                </c:pt>
                <c:pt idx="337">
                  <c:v>29.3</c:v>
                </c:pt>
                <c:pt idx="338">
                  <c:v>29.3</c:v>
                </c:pt>
                <c:pt idx="339">
                  <c:v>29.3</c:v>
                </c:pt>
                <c:pt idx="340">
                  <c:v>29.2</c:v>
                </c:pt>
                <c:pt idx="341">
                  <c:v>29.2</c:v>
                </c:pt>
                <c:pt idx="342">
                  <c:v>29.2</c:v>
                </c:pt>
                <c:pt idx="343">
                  <c:v>29.1</c:v>
                </c:pt>
                <c:pt idx="344">
                  <c:v>29.1</c:v>
                </c:pt>
                <c:pt idx="345">
                  <c:v>29.1</c:v>
                </c:pt>
                <c:pt idx="346">
                  <c:v>29</c:v>
                </c:pt>
                <c:pt idx="347">
                  <c:v>29</c:v>
                </c:pt>
                <c:pt idx="348">
                  <c:v>29</c:v>
                </c:pt>
                <c:pt idx="349">
                  <c:v>28.9</c:v>
                </c:pt>
                <c:pt idx="350">
                  <c:v>28.9</c:v>
                </c:pt>
                <c:pt idx="351">
                  <c:v>28.8</c:v>
                </c:pt>
                <c:pt idx="352">
                  <c:v>28.8</c:v>
                </c:pt>
                <c:pt idx="353">
                  <c:v>28.7</c:v>
                </c:pt>
                <c:pt idx="354">
                  <c:v>28.7</c:v>
                </c:pt>
                <c:pt idx="355">
                  <c:v>28.7</c:v>
                </c:pt>
                <c:pt idx="356">
                  <c:v>28.6</c:v>
                </c:pt>
                <c:pt idx="357">
                  <c:v>28.6</c:v>
                </c:pt>
                <c:pt idx="358">
                  <c:v>28.5</c:v>
                </c:pt>
                <c:pt idx="359">
                  <c:v>28.5</c:v>
                </c:pt>
                <c:pt idx="360">
                  <c:v>28.5</c:v>
                </c:pt>
                <c:pt idx="361">
                  <c:v>28.4</c:v>
                </c:pt>
                <c:pt idx="362">
                  <c:v>28.4</c:v>
                </c:pt>
                <c:pt idx="363">
                  <c:v>28.4</c:v>
                </c:pt>
                <c:pt idx="364">
                  <c:v>28.3</c:v>
                </c:pt>
                <c:pt idx="365">
                  <c:v>28.3</c:v>
                </c:pt>
                <c:pt idx="366">
                  <c:v>28.3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9-47F5-973C-9BE03D6286D8}"/>
            </c:ext>
          </c:extLst>
        </c:ser>
        <c:ser>
          <c:idx val="0"/>
          <c:order val="1"/>
          <c:tx>
            <c:v>预测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'9.16预测'!$Q$2:$Q$368</c:f>
              <c:numCache>
                <c:formatCode>General</c:formatCode>
                <c:ptCount val="367"/>
                <c:pt idx="14">
                  <c:v>26.256842057751172</c:v>
                </c:pt>
                <c:pt idx="29">
                  <c:v>26.79690749751353</c:v>
                </c:pt>
                <c:pt idx="44">
                  <c:v>27.562603692326771</c:v>
                </c:pt>
                <c:pt idx="59">
                  <c:v>28.6025344595494</c:v>
                </c:pt>
                <c:pt idx="74">
                  <c:v>29.61236790670959</c:v>
                </c:pt>
                <c:pt idx="89">
                  <c:v>30.953264478367259</c:v>
                </c:pt>
                <c:pt idx="104">
                  <c:v>31.95366777694078</c:v>
                </c:pt>
                <c:pt idx="119">
                  <c:v>32.044527289751478</c:v>
                </c:pt>
                <c:pt idx="134">
                  <c:v>32.139565958030282</c:v>
                </c:pt>
                <c:pt idx="149">
                  <c:v>33.473987093378497</c:v>
                </c:pt>
                <c:pt idx="164">
                  <c:v>33.812819077756743</c:v>
                </c:pt>
                <c:pt idx="179">
                  <c:v>33.525583606818252</c:v>
                </c:pt>
                <c:pt idx="194">
                  <c:v>32.50772182186018</c:v>
                </c:pt>
                <c:pt idx="209">
                  <c:v>32.306709408491002</c:v>
                </c:pt>
                <c:pt idx="224">
                  <c:v>33.379566480450691</c:v>
                </c:pt>
                <c:pt idx="239">
                  <c:v>34.411755293418551</c:v>
                </c:pt>
                <c:pt idx="254">
                  <c:v>33.477995592441673</c:v>
                </c:pt>
                <c:pt idx="269">
                  <c:v>32.143432578450827</c:v>
                </c:pt>
                <c:pt idx="284">
                  <c:v>32.621362298018227</c:v>
                </c:pt>
                <c:pt idx="299">
                  <c:v>30.34278751578077</c:v>
                </c:pt>
                <c:pt idx="314">
                  <c:v>28.761281982480611</c:v>
                </c:pt>
                <c:pt idx="329">
                  <c:v>27.015515496900701</c:v>
                </c:pt>
                <c:pt idx="344">
                  <c:v>26.507385333275391</c:v>
                </c:pt>
                <c:pt idx="359">
                  <c:v>25.464493390955351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9-47F5-973C-9BE03D628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时间（</a:t>
                </a:r>
                <a:r>
                  <a:rPr lang="en-US" altLang="zh-CN" b="0"/>
                  <a:t>hh:mm</a:t>
                </a:r>
                <a:r>
                  <a:rPr lang="zh-CN" altLang="en-US" b="0"/>
                  <a:t>）</a:t>
                </a:r>
                <a:endParaRPr lang="zh-CN" b="0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b="0"/>
                </a:pPr>
                <a:r>
                  <a:rPr lang="zh-CN" altLang="en-US" b="0"/>
                  <a:t>室内温度</a:t>
                </a:r>
                <a:r>
                  <a:rPr lang="zh-CN" b="0"/>
                  <a:t>（℃）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4578428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71419828203292768"/>
        </c:manualLayout>
      </c:layout>
      <c:scatterChart>
        <c:scatterStyle val="smoothMarker"/>
        <c:varyColors val="0"/>
        <c:ser>
          <c:idx val="1"/>
          <c:order val="0"/>
          <c:tx>
            <c:v>window opening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(2)'!$E$11:$E$345</c:f>
              <c:numCache>
                <c:formatCode>General</c:formatCode>
                <c:ptCount val="33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D7-4268-A388-F19D4533B30C}"/>
            </c:ext>
          </c:extLst>
        </c:ser>
        <c:ser>
          <c:idx val="2"/>
          <c:order val="1"/>
          <c:tx>
            <c:v>blind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(2)'!$C$11:$C$345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D7-4268-A388-F19D4533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scatterChart>
        <c:scatterStyle val="smoothMarker"/>
        <c:varyColors val="0"/>
        <c:ser>
          <c:idx val="0"/>
          <c:order val="2"/>
          <c:tx>
            <c:v>blind height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(2)'!$D$11:$D$345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D7-4268-A388-F19D4533B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50992"/>
        <c:axId val="678048496"/>
      </c:scatterChart>
      <c:valAx>
        <c:axId val="734634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endParaRPr lang="zh-CN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angle</a:t>
                </a:r>
                <a:endParaRPr lang="zh-CN" b="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</c:valAx>
      <c:valAx>
        <c:axId val="678048496"/>
        <c:scaling>
          <c:orientation val="minMax"/>
          <c:max val="1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678050992"/>
        <c:crosses val="max"/>
        <c:crossBetween val="midCat"/>
      </c:valAx>
      <c:valAx>
        <c:axId val="678050992"/>
        <c:scaling>
          <c:orientation val="minMax"/>
        </c:scaling>
        <c:delete val="1"/>
        <c:axPos val="b"/>
        <c:numFmt formatCode="h:mm" sourceLinked="1"/>
        <c:majorTickMark val="out"/>
        <c:minorTickMark val="none"/>
        <c:tickLblPos val="nextTo"/>
        <c:crossAx val="67804849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7.3709992931468113E-2"/>
          <c:y val="0.90867215461703654"/>
          <c:w val="0.85258001413706375"/>
          <c:h val="9.1327845382963499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4647964796479"/>
          <c:y val="7.7611111111111117E-2"/>
          <c:w val="0.84806734244853055"/>
          <c:h val="0.8149120675499340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'[1]9.30IEQ'!$G$11:$G$345</c:f>
              <c:numCache>
                <c:formatCode>General</c:formatCode>
                <c:ptCount val="335"/>
                <c:pt idx="0">
                  <c:v>85.344679501127104</c:v>
                </c:pt>
                <c:pt idx="1">
                  <c:v>86.178601665725097</c:v>
                </c:pt>
                <c:pt idx="2">
                  <c:v>72.655705163871104</c:v>
                </c:pt>
                <c:pt idx="3">
                  <c:v>73.007252865442297</c:v>
                </c:pt>
                <c:pt idx="4">
                  <c:v>39.678984190027002</c:v>
                </c:pt>
                <c:pt idx="5">
                  <c:v>30.787509641807201</c:v>
                </c:pt>
                <c:pt idx="6">
                  <c:v>30.791375883101601</c:v>
                </c:pt>
                <c:pt idx="7">
                  <c:v>30.795246565065799</c:v>
                </c:pt>
                <c:pt idx="8">
                  <c:v>30.795246565065799</c:v>
                </c:pt>
                <c:pt idx="9">
                  <c:v>30.795246565065799</c:v>
                </c:pt>
                <c:pt idx="10">
                  <c:v>30.799121697500102</c:v>
                </c:pt>
                <c:pt idx="11">
                  <c:v>30.750571121996298</c:v>
                </c:pt>
                <c:pt idx="12">
                  <c:v>30.750571121996298</c:v>
                </c:pt>
                <c:pt idx="13">
                  <c:v>30.1290779276585</c:v>
                </c:pt>
                <c:pt idx="14">
                  <c:v>30.7544462544307</c:v>
                </c:pt>
                <c:pt idx="15">
                  <c:v>71.009168589375705</c:v>
                </c:pt>
                <c:pt idx="16">
                  <c:v>84.475802655570106</c:v>
                </c:pt>
                <c:pt idx="17">
                  <c:v>76.3922849810683</c:v>
                </c:pt>
                <c:pt idx="18">
                  <c:v>66.773959151997602</c:v>
                </c:pt>
                <c:pt idx="19">
                  <c:v>74.682721847101107</c:v>
                </c:pt>
                <c:pt idx="20">
                  <c:v>84.997541338466505</c:v>
                </c:pt>
                <c:pt idx="21">
                  <c:v>86.388891371355598</c:v>
                </c:pt>
                <c:pt idx="22">
                  <c:v>87.406313642237606</c:v>
                </c:pt>
                <c:pt idx="23">
                  <c:v>88.0090459804114</c:v>
                </c:pt>
                <c:pt idx="24">
                  <c:v>87.939630690065897</c:v>
                </c:pt>
                <c:pt idx="25">
                  <c:v>87.9258062676397</c:v>
                </c:pt>
                <c:pt idx="26">
                  <c:v>87.893712905798694</c:v>
                </c:pt>
                <c:pt idx="27">
                  <c:v>88.034087932962606</c:v>
                </c:pt>
                <c:pt idx="28">
                  <c:v>88.0240893908652</c:v>
                </c:pt>
                <c:pt idx="29">
                  <c:v>87.386392835513007</c:v>
                </c:pt>
                <c:pt idx="30">
                  <c:v>87.111300388502798</c:v>
                </c:pt>
                <c:pt idx="31">
                  <c:v>87.285143236158902</c:v>
                </c:pt>
                <c:pt idx="32">
                  <c:v>87.317427053371304</c:v>
                </c:pt>
                <c:pt idx="33">
                  <c:v>87.009828824973397</c:v>
                </c:pt>
                <c:pt idx="34">
                  <c:v>86.515544958120401</c:v>
                </c:pt>
                <c:pt idx="35">
                  <c:v>86.755856076103498</c:v>
                </c:pt>
                <c:pt idx="36">
                  <c:v>86.692009897564006</c:v>
                </c:pt>
                <c:pt idx="37">
                  <c:v>86.315513299422605</c:v>
                </c:pt>
                <c:pt idx="38">
                  <c:v>86.168682284645598</c:v>
                </c:pt>
                <c:pt idx="39">
                  <c:v>86.479851831631606</c:v>
                </c:pt>
                <c:pt idx="40">
                  <c:v>86.047207475586106</c:v>
                </c:pt>
                <c:pt idx="41">
                  <c:v>86.202813632491896</c:v>
                </c:pt>
                <c:pt idx="42">
                  <c:v>86.529634288108696</c:v>
                </c:pt>
                <c:pt idx="43">
                  <c:v>83.725304486718699</c:v>
                </c:pt>
                <c:pt idx="44">
                  <c:v>86.289839752521004</c:v>
                </c:pt>
                <c:pt idx="45">
                  <c:v>86.630766825392698</c:v>
                </c:pt>
                <c:pt idx="46">
                  <c:v>86.980129622466805</c:v>
                </c:pt>
                <c:pt idx="47">
                  <c:v>86.754142518975698</c:v>
                </c:pt>
                <c:pt idx="48">
                  <c:v>86.530721129643894</c:v>
                </c:pt>
                <c:pt idx="49">
                  <c:v>86.286776409197998</c:v>
                </c:pt>
                <c:pt idx="50">
                  <c:v>87.589300797468198</c:v>
                </c:pt>
                <c:pt idx="51">
                  <c:v>88.338877595520202</c:v>
                </c:pt>
                <c:pt idx="52">
                  <c:v>88.225250520083804</c:v>
                </c:pt>
                <c:pt idx="53">
                  <c:v>87.9010737524397</c:v>
                </c:pt>
                <c:pt idx="54">
                  <c:v>87.103404144368099</c:v>
                </c:pt>
                <c:pt idx="55">
                  <c:v>86.563479170373697</c:v>
                </c:pt>
                <c:pt idx="56">
                  <c:v>87.048078650387893</c:v>
                </c:pt>
                <c:pt idx="57">
                  <c:v>87.567451418549098</c:v>
                </c:pt>
                <c:pt idx="58">
                  <c:v>86.432426803732099</c:v>
                </c:pt>
                <c:pt idx="59">
                  <c:v>86.262534396722103</c:v>
                </c:pt>
                <c:pt idx="60">
                  <c:v>86.042649325097798</c:v>
                </c:pt>
                <c:pt idx="61">
                  <c:v>85.629278141290399</c:v>
                </c:pt>
                <c:pt idx="62">
                  <c:v>85.850899595871695</c:v>
                </c:pt>
                <c:pt idx="63">
                  <c:v>87.679065855580106</c:v>
                </c:pt>
                <c:pt idx="64">
                  <c:v>87.466878141508602</c:v>
                </c:pt>
                <c:pt idx="65">
                  <c:v>88.115438954072104</c:v>
                </c:pt>
                <c:pt idx="66">
                  <c:v>87.925912696316402</c:v>
                </c:pt>
                <c:pt idx="67">
                  <c:v>88.5586695087962</c:v>
                </c:pt>
                <c:pt idx="68">
                  <c:v>88.450793089542103</c:v>
                </c:pt>
                <c:pt idx="69">
                  <c:v>86.376870339302798</c:v>
                </c:pt>
                <c:pt idx="70">
                  <c:v>87.686339317991298</c:v>
                </c:pt>
                <c:pt idx="71">
                  <c:v>89.803535122498403</c:v>
                </c:pt>
                <c:pt idx="72">
                  <c:v>89.503647057720997</c:v>
                </c:pt>
                <c:pt idx="73">
                  <c:v>89.333225438297504</c:v>
                </c:pt>
                <c:pt idx="74">
                  <c:v>89.179232523871804</c:v>
                </c:pt>
                <c:pt idx="75">
                  <c:v>88.283563470304799</c:v>
                </c:pt>
                <c:pt idx="76">
                  <c:v>88.676659630708002</c:v>
                </c:pt>
                <c:pt idx="77">
                  <c:v>87.548645751141095</c:v>
                </c:pt>
                <c:pt idx="78">
                  <c:v>88.611221247861593</c:v>
                </c:pt>
                <c:pt idx="79">
                  <c:v>88.394526732230602</c:v>
                </c:pt>
                <c:pt idx="80">
                  <c:v>88.222752381980797</c:v>
                </c:pt>
                <c:pt idx="81">
                  <c:v>85.821348611336902</c:v>
                </c:pt>
                <c:pt idx="82">
                  <c:v>87.446974109938097</c:v>
                </c:pt>
                <c:pt idx="83">
                  <c:v>87.450310206009405</c:v>
                </c:pt>
                <c:pt idx="84">
                  <c:v>87.336376817611196</c:v>
                </c:pt>
                <c:pt idx="85">
                  <c:v>87.068700999482104</c:v>
                </c:pt>
                <c:pt idx="86">
                  <c:v>87.125516632405805</c:v>
                </c:pt>
                <c:pt idx="87">
                  <c:v>86.977837442127395</c:v>
                </c:pt>
                <c:pt idx="88">
                  <c:v>86.522159170429205</c:v>
                </c:pt>
                <c:pt idx="89">
                  <c:v>85.931194484403704</c:v>
                </c:pt>
                <c:pt idx="90">
                  <c:v>86.385314335527099</c:v>
                </c:pt>
                <c:pt idx="91">
                  <c:v>88.208584946711696</c:v>
                </c:pt>
                <c:pt idx="92">
                  <c:v>85.901030715063001</c:v>
                </c:pt>
                <c:pt idx="93">
                  <c:v>87.455436431400301</c:v>
                </c:pt>
                <c:pt idx="94">
                  <c:v>87.212937894751406</c:v>
                </c:pt>
                <c:pt idx="95">
                  <c:v>87.575867958723705</c:v>
                </c:pt>
                <c:pt idx="96">
                  <c:v>87.355380916664899</c:v>
                </c:pt>
                <c:pt idx="97">
                  <c:v>86.674636285853296</c:v>
                </c:pt>
                <c:pt idx="98">
                  <c:v>87.198475342811307</c:v>
                </c:pt>
                <c:pt idx="99">
                  <c:v>88.028047240906105</c:v>
                </c:pt>
                <c:pt idx="100">
                  <c:v>88.183954000459806</c:v>
                </c:pt>
                <c:pt idx="101">
                  <c:v>87.881028009939996</c:v>
                </c:pt>
                <c:pt idx="102">
                  <c:v>87.923897324813296</c:v>
                </c:pt>
                <c:pt idx="103">
                  <c:v>88.287764764864306</c:v>
                </c:pt>
                <c:pt idx="104">
                  <c:v>88.074579109415296</c:v>
                </c:pt>
                <c:pt idx="105">
                  <c:v>87.861543666203602</c:v>
                </c:pt>
                <c:pt idx="106">
                  <c:v>87.814612797838706</c:v>
                </c:pt>
                <c:pt idx="107">
                  <c:v>87.777719218862401</c:v>
                </c:pt>
                <c:pt idx="108">
                  <c:v>87.587267859967199</c:v>
                </c:pt>
                <c:pt idx="109">
                  <c:v>87.688479900582095</c:v>
                </c:pt>
                <c:pt idx="110">
                  <c:v>87.948648321637506</c:v>
                </c:pt>
                <c:pt idx="111">
                  <c:v>87.871660183307597</c:v>
                </c:pt>
                <c:pt idx="112">
                  <c:v>87.849080853164907</c:v>
                </c:pt>
                <c:pt idx="113">
                  <c:v>87.731474107835197</c:v>
                </c:pt>
                <c:pt idx="114">
                  <c:v>86.630334284136794</c:v>
                </c:pt>
                <c:pt idx="115">
                  <c:v>85.3693550019822</c:v>
                </c:pt>
                <c:pt idx="116">
                  <c:v>85.392883491049403</c:v>
                </c:pt>
                <c:pt idx="117">
                  <c:v>85.457094935872604</c:v>
                </c:pt>
                <c:pt idx="118">
                  <c:v>85.634281591662898</c:v>
                </c:pt>
                <c:pt idx="119">
                  <c:v>85.608929991937202</c:v>
                </c:pt>
                <c:pt idx="120">
                  <c:v>86.045121382082598</c:v>
                </c:pt>
                <c:pt idx="121">
                  <c:v>86.543827935162199</c:v>
                </c:pt>
                <c:pt idx="122">
                  <c:v>83.697998871857294</c:v>
                </c:pt>
                <c:pt idx="123">
                  <c:v>86.867999205093199</c:v>
                </c:pt>
                <c:pt idx="124">
                  <c:v>86.807060708084705</c:v>
                </c:pt>
                <c:pt idx="125">
                  <c:v>86.643125389123398</c:v>
                </c:pt>
                <c:pt idx="126">
                  <c:v>86.877200801853206</c:v>
                </c:pt>
                <c:pt idx="127">
                  <c:v>87.783929842309504</c:v>
                </c:pt>
                <c:pt idx="128">
                  <c:v>88.441186968885503</c:v>
                </c:pt>
                <c:pt idx="129">
                  <c:v>87.897786295240905</c:v>
                </c:pt>
                <c:pt idx="130">
                  <c:v>88.122290010001706</c:v>
                </c:pt>
                <c:pt idx="131">
                  <c:v>88.019492361850197</c:v>
                </c:pt>
                <c:pt idx="132">
                  <c:v>88.373831770483903</c:v>
                </c:pt>
                <c:pt idx="133">
                  <c:v>88.619659469927797</c:v>
                </c:pt>
                <c:pt idx="134">
                  <c:v>88.628770296425898</c:v>
                </c:pt>
                <c:pt idx="135">
                  <c:v>88.599258314221601</c:v>
                </c:pt>
                <c:pt idx="136">
                  <c:v>88.654993463871307</c:v>
                </c:pt>
                <c:pt idx="137">
                  <c:v>88.969493254859898</c:v>
                </c:pt>
                <c:pt idx="138">
                  <c:v>89.469293696290507</c:v>
                </c:pt>
                <c:pt idx="139">
                  <c:v>89.759040629302206</c:v>
                </c:pt>
                <c:pt idx="140">
                  <c:v>89.318363225212806</c:v>
                </c:pt>
                <c:pt idx="141">
                  <c:v>88.928394050687601</c:v>
                </c:pt>
                <c:pt idx="142">
                  <c:v>88.978871842019203</c:v>
                </c:pt>
                <c:pt idx="143">
                  <c:v>89.190986077696095</c:v>
                </c:pt>
                <c:pt idx="144">
                  <c:v>89.4668108409724</c:v>
                </c:pt>
                <c:pt idx="145">
                  <c:v>89.4668108409724</c:v>
                </c:pt>
                <c:pt idx="146">
                  <c:v>89.131979551849398</c:v>
                </c:pt>
                <c:pt idx="147">
                  <c:v>88.730514328518396</c:v>
                </c:pt>
                <c:pt idx="148">
                  <c:v>88.592657406327007</c:v>
                </c:pt>
                <c:pt idx="149">
                  <c:v>88.336925776451395</c:v>
                </c:pt>
                <c:pt idx="150">
                  <c:v>88.154438829758902</c:v>
                </c:pt>
                <c:pt idx="151">
                  <c:v>88.2698775485742</c:v>
                </c:pt>
                <c:pt idx="152">
                  <c:v>88.962473189963305</c:v>
                </c:pt>
                <c:pt idx="153">
                  <c:v>89.161095295617699</c:v>
                </c:pt>
                <c:pt idx="154">
                  <c:v>88.905440177420999</c:v>
                </c:pt>
                <c:pt idx="155">
                  <c:v>88.273600450057501</c:v>
                </c:pt>
                <c:pt idx="156">
                  <c:v>87.881092088470695</c:v>
                </c:pt>
                <c:pt idx="157">
                  <c:v>88.272470868234606</c:v>
                </c:pt>
                <c:pt idx="158">
                  <c:v>89.129526579474003</c:v>
                </c:pt>
                <c:pt idx="159">
                  <c:v>89.302675481009302</c:v>
                </c:pt>
                <c:pt idx="160">
                  <c:v>89.160091250670305</c:v>
                </c:pt>
                <c:pt idx="161">
                  <c:v>87.875894993858793</c:v>
                </c:pt>
                <c:pt idx="162">
                  <c:v>89.532693400939294</c:v>
                </c:pt>
                <c:pt idx="163">
                  <c:v>89.873176947550505</c:v>
                </c:pt>
                <c:pt idx="164">
                  <c:v>89.912174611094798</c:v>
                </c:pt>
                <c:pt idx="165">
                  <c:v>89.842496893285897</c:v>
                </c:pt>
                <c:pt idx="166">
                  <c:v>89.800362559279307</c:v>
                </c:pt>
                <c:pt idx="167">
                  <c:v>89.709186758257403</c:v>
                </c:pt>
                <c:pt idx="168">
                  <c:v>89.766253657391204</c:v>
                </c:pt>
                <c:pt idx="169">
                  <c:v>90.067628392159605</c:v>
                </c:pt>
                <c:pt idx="170">
                  <c:v>90.187363101940406</c:v>
                </c:pt>
                <c:pt idx="171">
                  <c:v>90.233268508972102</c:v>
                </c:pt>
                <c:pt idx="172">
                  <c:v>90.440380415938193</c:v>
                </c:pt>
                <c:pt idx="173">
                  <c:v>90.530444776797907</c:v>
                </c:pt>
                <c:pt idx="174">
                  <c:v>90.640533794234997</c:v>
                </c:pt>
                <c:pt idx="175">
                  <c:v>90.535654902413199</c:v>
                </c:pt>
                <c:pt idx="176">
                  <c:v>90.452380117170193</c:v>
                </c:pt>
                <c:pt idx="177">
                  <c:v>90.586078921967001</c:v>
                </c:pt>
                <c:pt idx="178">
                  <c:v>90.174728815482993</c:v>
                </c:pt>
                <c:pt idx="179">
                  <c:v>90.725347091719698</c:v>
                </c:pt>
                <c:pt idx="180">
                  <c:v>90.812191902391604</c:v>
                </c:pt>
                <c:pt idx="181">
                  <c:v>90.735633668065304</c:v>
                </c:pt>
                <c:pt idx="182">
                  <c:v>90.521198438665706</c:v>
                </c:pt>
                <c:pt idx="183">
                  <c:v>90.490853365826695</c:v>
                </c:pt>
                <c:pt idx="184">
                  <c:v>90.497888706332205</c:v>
                </c:pt>
                <c:pt idx="185">
                  <c:v>90.4681138049541</c:v>
                </c:pt>
                <c:pt idx="186">
                  <c:v>90.249185202552297</c:v>
                </c:pt>
                <c:pt idx="187">
                  <c:v>90.020814280001403</c:v>
                </c:pt>
                <c:pt idx="188">
                  <c:v>89.850342318354294</c:v>
                </c:pt>
                <c:pt idx="189">
                  <c:v>90.183091222853605</c:v>
                </c:pt>
                <c:pt idx="190">
                  <c:v>90.388508485858097</c:v>
                </c:pt>
                <c:pt idx="191">
                  <c:v>90.341386349643301</c:v>
                </c:pt>
                <c:pt idx="192">
                  <c:v>90.387330830279694</c:v>
                </c:pt>
                <c:pt idx="193">
                  <c:v>90.508162245910299</c:v>
                </c:pt>
                <c:pt idx="194">
                  <c:v>90.690518880401399</c:v>
                </c:pt>
                <c:pt idx="195">
                  <c:v>90.636524559094099</c:v>
                </c:pt>
                <c:pt idx="196">
                  <c:v>90.704347698591306</c:v>
                </c:pt>
                <c:pt idx="197">
                  <c:v>90.928835952200302</c:v>
                </c:pt>
                <c:pt idx="198">
                  <c:v>91.076987146069598</c:v>
                </c:pt>
                <c:pt idx="199">
                  <c:v>91.121788160175697</c:v>
                </c:pt>
                <c:pt idx="200">
                  <c:v>91.180491769690306</c:v>
                </c:pt>
                <c:pt idx="201">
                  <c:v>91.364802644828302</c:v>
                </c:pt>
                <c:pt idx="202">
                  <c:v>91.444105460775504</c:v>
                </c:pt>
                <c:pt idx="203">
                  <c:v>91.515085202601597</c:v>
                </c:pt>
                <c:pt idx="204">
                  <c:v>91.692717463275002</c:v>
                </c:pt>
                <c:pt idx="205">
                  <c:v>91.721515427294506</c:v>
                </c:pt>
                <c:pt idx="206">
                  <c:v>91.6884614001589</c:v>
                </c:pt>
                <c:pt idx="207">
                  <c:v>91.742352938296506</c:v>
                </c:pt>
                <c:pt idx="208">
                  <c:v>91.809619972674398</c:v>
                </c:pt>
                <c:pt idx="209">
                  <c:v>91.903972207675096</c:v>
                </c:pt>
                <c:pt idx="210">
                  <c:v>91.870726632373902</c:v>
                </c:pt>
                <c:pt idx="211">
                  <c:v>91.927562602810198</c:v>
                </c:pt>
                <c:pt idx="212">
                  <c:v>92.084805751052798</c:v>
                </c:pt>
                <c:pt idx="213">
                  <c:v>92.056675650700299</c:v>
                </c:pt>
                <c:pt idx="214">
                  <c:v>92.038116836090197</c:v>
                </c:pt>
                <c:pt idx="215">
                  <c:v>92.112600651879106</c:v>
                </c:pt>
                <c:pt idx="216">
                  <c:v>92.057189629566494</c:v>
                </c:pt>
                <c:pt idx="217">
                  <c:v>91.673593318589397</c:v>
                </c:pt>
                <c:pt idx="218">
                  <c:v>91.399432751986197</c:v>
                </c:pt>
                <c:pt idx="219">
                  <c:v>91.580995851959102</c:v>
                </c:pt>
                <c:pt idx="220">
                  <c:v>91.564501694989801</c:v>
                </c:pt>
                <c:pt idx="221">
                  <c:v>91.558433714338705</c:v>
                </c:pt>
                <c:pt idx="222">
                  <c:v>91.502338501823601</c:v>
                </c:pt>
                <c:pt idx="223">
                  <c:v>91.463045464737704</c:v>
                </c:pt>
                <c:pt idx="224">
                  <c:v>91.543043127492993</c:v>
                </c:pt>
                <c:pt idx="225">
                  <c:v>91.604173813104097</c:v>
                </c:pt>
                <c:pt idx="226">
                  <c:v>91.746135174307895</c:v>
                </c:pt>
                <c:pt idx="227">
                  <c:v>91.787588525155698</c:v>
                </c:pt>
                <c:pt idx="228">
                  <c:v>91.756566924302405</c:v>
                </c:pt>
                <c:pt idx="229">
                  <c:v>91.726342889140298</c:v>
                </c:pt>
                <c:pt idx="230">
                  <c:v>91.836209388503505</c:v>
                </c:pt>
                <c:pt idx="231">
                  <c:v>92.154843347737994</c:v>
                </c:pt>
                <c:pt idx="232">
                  <c:v>92.207633675745598</c:v>
                </c:pt>
                <c:pt idx="233">
                  <c:v>92.258092215841998</c:v>
                </c:pt>
                <c:pt idx="234">
                  <c:v>92.189529128285599</c:v>
                </c:pt>
                <c:pt idx="235">
                  <c:v>92.266555528095296</c:v>
                </c:pt>
                <c:pt idx="236">
                  <c:v>92.372535422071493</c:v>
                </c:pt>
                <c:pt idx="237">
                  <c:v>92.422127076429703</c:v>
                </c:pt>
                <c:pt idx="238">
                  <c:v>92.4531737896381</c:v>
                </c:pt>
                <c:pt idx="239">
                  <c:v>92.438182900557706</c:v>
                </c:pt>
                <c:pt idx="240">
                  <c:v>90.836683264104806</c:v>
                </c:pt>
                <c:pt idx="241">
                  <c:v>92.305038119089701</c:v>
                </c:pt>
                <c:pt idx="242">
                  <c:v>92.181269771552707</c:v>
                </c:pt>
                <c:pt idx="243">
                  <c:v>92.186492093567196</c:v>
                </c:pt>
                <c:pt idx="244">
                  <c:v>92.176205517221604</c:v>
                </c:pt>
                <c:pt idx="245">
                  <c:v>91.683429713555398</c:v>
                </c:pt>
                <c:pt idx="246">
                  <c:v>92.209345225836501</c:v>
                </c:pt>
                <c:pt idx="247">
                  <c:v>92.452786796220593</c:v>
                </c:pt>
                <c:pt idx="248">
                  <c:v>92.483025744591004</c:v>
                </c:pt>
                <c:pt idx="249">
                  <c:v>92.383992855597498</c:v>
                </c:pt>
                <c:pt idx="250">
                  <c:v>92.318233376773406</c:v>
                </c:pt>
                <c:pt idx="251">
                  <c:v>92.275501783214807</c:v>
                </c:pt>
                <c:pt idx="252">
                  <c:v>92.239460130402406</c:v>
                </c:pt>
                <c:pt idx="253">
                  <c:v>92.231756865240499</c:v>
                </c:pt>
                <c:pt idx="254">
                  <c:v>92.185666090693303</c:v>
                </c:pt>
                <c:pt idx="255">
                  <c:v>92.128798430956294</c:v>
                </c:pt>
                <c:pt idx="256">
                  <c:v>92.053735360292194</c:v>
                </c:pt>
                <c:pt idx="257">
                  <c:v>91.791187687406193</c:v>
                </c:pt>
                <c:pt idx="258">
                  <c:v>91.937171818655898</c:v>
                </c:pt>
                <c:pt idx="259">
                  <c:v>90.707289327421805</c:v>
                </c:pt>
                <c:pt idx="260">
                  <c:v>91.662236677816395</c:v>
                </c:pt>
                <c:pt idx="261">
                  <c:v>91.4399053241535</c:v>
                </c:pt>
                <c:pt idx="262">
                  <c:v>91.378081489182193</c:v>
                </c:pt>
                <c:pt idx="263">
                  <c:v>91.4399053241535</c:v>
                </c:pt>
                <c:pt idx="264">
                  <c:v>91.856395512507902</c:v>
                </c:pt>
                <c:pt idx="265">
                  <c:v>91.693615399252707</c:v>
                </c:pt>
                <c:pt idx="266">
                  <c:v>91.553729133300095</c:v>
                </c:pt>
                <c:pt idx="267">
                  <c:v>91.449078402766503</c:v>
                </c:pt>
                <c:pt idx="268">
                  <c:v>91.457423348968206</c:v>
                </c:pt>
                <c:pt idx="269">
                  <c:v>91.516077936447303</c:v>
                </c:pt>
                <c:pt idx="270">
                  <c:v>91.480783104172303</c:v>
                </c:pt>
                <c:pt idx="271">
                  <c:v>91.577019081934296</c:v>
                </c:pt>
                <c:pt idx="272">
                  <c:v>91.656025701587794</c:v>
                </c:pt>
                <c:pt idx="273">
                  <c:v>91.719749534312101</c:v>
                </c:pt>
                <c:pt idx="274">
                  <c:v>91.777801857143899</c:v>
                </c:pt>
                <c:pt idx="275">
                  <c:v>91.788613357009297</c:v>
                </c:pt>
                <c:pt idx="276">
                  <c:v>91.733958289935401</c:v>
                </c:pt>
                <c:pt idx="277">
                  <c:v>91.649990720791806</c:v>
                </c:pt>
                <c:pt idx="278">
                  <c:v>91.808097519099405</c:v>
                </c:pt>
                <c:pt idx="279">
                  <c:v>91.680892984679403</c:v>
                </c:pt>
                <c:pt idx="280">
                  <c:v>91.582476674744598</c:v>
                </c:pt>
                <c:pt idx="281">
                  <c:v>91.582476674744598</c:v>
                </c:pt>
                <c:pt idx="282">
                  <c:v>91.585956527806005</c:v>
                </c:pt>
                <c:pt idx="283">
                  <c:v>91.626089576553994</c:v>
                </c:pt>
                <c:pt idx="284">
                  <c:v>91.590422205959698</c:v>
                </c:pt>
                <c:pt idx="285">
                  <c:v>91.570965444499294</c:v>
                </c:pt>
                <c:pt idx="286">
                  <c:v>91.530318452389395</c:v>
                </c:pt>
                <c:pt idx="287">
                  <c:v>91.420101130282902</c:v>
                </c:pt>
                <c:pt idx="288">
                  <c:v>91.420101130282902</c:v>
                </c:pt>
                <c:pt idx="289">
                  <c:v>91.462789432701101</c:v>
                </c:pt>
                <c:pt idx="290">
                  <c:v>91.4314647689569</c:v>
                </c:pt>
                <c:pt idx="291">
                  <c:v>91.701943957070498</c:v>
                </c:pt>
                <c:pt idx="292">
                  <c:v>91.788204313570006</c:v>
                </c:pt>
                <c:pt idx="293">
                  <c:v>91.7277211942354</c:v>
                </c:pt>
                <c:pt idx="294">
                  <c:v>91.896618689914007</c:v>
                </c:pt>
                <c:pt idx="295">
                  <c:v>91.898803806500695</c:v>
                </c:pt>
                <c:pt idx="296">
                  <c:v>91.987369933591907</c:v>
                </c:pt>
                <c:pt idx="297">
                  <c:v>92.067214888351202</c:v>
                </c:pt>
                <c:pt idx="298">
                  <c:v>92.169930248329905</c:v>
                </c:pt>
                <c:pt idx="299">
                  <c:v>92.181539220283994</c:v>
                </c:pt>
                <c:pt idx="300">
                  <c:v>92.144258240365005</c:v>
                </c:pt>
                <c:pt idx="301">
                  <c:v>92.340445604859795</c:v>
                </c:pt>
                <c:pt idx="302">
                  <c:v>92.508605438256794</c:v>
                </c:pt>
                <c:pt idx="303">
                  <c:v>92.480895829786107</c:v>
                </c:pt>
                <c:pt idx="304">
                  <c:v>92.508176143959005</c:v>
                </c:pt>
                <c:pt idx="305">
                  <c:v>92.478005370132294</c:v>
                </c:pt>
                <c:pt idx="306">
                  <c:v>92.414201368590298</c:v>
                </c:pt>
                <c:pt idx="307">
                  <c:v>92.349015326290996</c:v>
                </c:pt>
                <c:pt idx="308">
                  <c:v>92.342914205404995</c:v>
                </c:pt>
                <c:pt idx="309">
                  <c:v>91.363401757343695</c:v>
                </c:pt>
                <c:pt idx="310">
                  <c:v>91.690589578234494</c:v>
                </c:pt>
                <c:pt idx="311">
                  <c:v>91.823714291399398</c:v>
                </c:pt>
                <c:pt idx="312">
                  <c:v>90.394646959811098</c:v>
                </c:pt>
                <c:pt idx="313">
                  <c:v>91.197412040985199</c:v>
                </c:pt>
                <c:pt idx="314">
                  <c:v>90.821769410154701</c:v>
                </c:pt>
                <c:pt idx="315">
                  <c:v>91.3150415563519</c:v>
                </c:pt>
                <c:pt idx="316">
                  <c:v>90.065473863374194</c:v>
                </c:pt>
                <c:pt idx="317">
                  <c:v>90.950356995303395</c:v>
                </c:pt>
                <c:pt idx="318">
                  <c:v>90.376447104616005</c:v>
                </c:pt>
                <c:pt idx="319">
                  <c:v>88.718720101033</c:v>
                </c:pt>
                <c:pt idx="320">
                  <c:v>88.945569669319298</c:v>
                </c:pt>
                <c:pt idx="321">
                  <c:v>90.143288748748802</c:v>
                </c:pt>
                <c:pt idx="322">
                  <c:v>89.824704944538198</c:v>
                </c:pt>
                <c:pt idx="323">
                  <c:v>89.466810324522001</c:v>
                </c:pt>
                <c:pt idx="324">
                  <c:v>87.174564623402105</c:v>
                </c:pt>
                <c:pt idx="325">
                  <c:v>88.784221354589803</c:v>
                </c:pt>
                <c:pt idx="326">
                  <c:v>88.260042663706599</c:v>
                </c:pt>
                <c:pt idx="327">
                  <c:v>88.012249213066795</c:v>
                </c:pt>
                <c:pt idx="328">
                  <c:v>84.753836126520397</c:v>
                </c:pt>
                <c:pt idx="329">
                  <c:v>86.189576151665605</c:v>
                </c:pt>
                <c:pt idx="330">
                  <c:v>83.474816839283093</c:v>
                </c:pt>
                <c:pt idx="331">
                  <c:v>84.348217536809997</c:v>
                </c:pt>
                <c:pt idx="332">
                  <c:v>75.374495716345706</c:v>
                </c:pt>
                <c:pt idx="333">
                  <c:v>51.036557618733603</c:v>
                </c:pt>
                <c:pt idx="334">
                  <c:v>30.330558632719999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8-4055-9892-0D7CD3EE5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h:mm" sourceLinked="1"/>
        <c:majorTickMark val="none"/>
        <c:minorTickMark val="none"/>
        <c:tickLblPos val="nextTo"/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IEQ</a:t>
                </a:r>
                <a:endParaRPr lang="zh-CN" b="0"/>
              </a:p>
            </c:rich>
          </c:tx>
          <c:layout>
            <c:manualLayout>
              <c:xMode val="edge"/>
              <c:yMode val="edge"/>
              <c:x val="1.2355761247539571E-3"/>
              <c:y val="0.421647578686403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90298607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64671547197281565"/>
        </c:manualLayout>
      </c:layout>
      <c:scatterChart>
        <c:scatterStyle val="smoothMarker"/>
        <c:varyColors val="0"/>
        <c:ser>
          <c:idx val="1"/>
          <c:order val="0"/>
          <c:tx>
            <c:v>window opening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(2)'!$E$11:$E$345</c:f>
              <c:numCache>
                <c:formatCode>General</c:formatCode>
                <c:ptCount val="33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7-4094-B534-F5743CF0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zh-CN" altLang="en-US" sz="1000" b="0">
                    <a:solidFill>
                      <a:schemeClr val="tx1"/>
                    </a:solidFill>
                  </a:rPr>
                  <a:t>开窗角度</a:t>
                </a:r>
                <a:endParaRPr lang="zh-CN" sz="1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3783993783993785E-3"/>
              <c:y val="9.1858653244543138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  <c:majorUnit val="9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6001362590101591"/>
        </c:manualLayout>
      </c:layout>
      <c:scatterChart>
        <c:scatterStyle val="smoothMarker"/>
        <c:varyColors val="0"/>
        <c:ser>
          <c:idx val="2"/>
          <c:order val="0"/>
          <c:tx>
            <c:v>blind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(2)'!$C$11:$C$345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3-4C5F-A01A-828552CC3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/>
                    </a:solidFill>
                  </a:defRPr>
                </a:pPr>
                <a:r>
                  <a:rPr lang="zh-CN" altLang="en-US" sz="1050" b="0">
                    <a:solidFill>
                      <a:schemeClr val="tx1"/>
                    </a:solidFill>
                  </a:rPr>
                  <a:t>百叶角度</a:t>
                </a:r>
                <a:endParaRPr lang="zh-CN" sz="105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3783993783993785E-3"/>
              <c:y val="8.5835478151085199E-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  <c:majorUnit val="9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48573788632077675"/>
        </c:manualLayout>
      </c:layout>
      <c:scatterChart>
        <c:scatterStyle val="smoothMarker"/>
        <c:varyColors val="0"/>
        <c:ser>
          <c:idx val="0"/>
          <c:order val="0"/>
          <c:tx>
            <c:v>blind height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(2)'!$D$11:$D$345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44-44DB-BC45-64544800C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时间（</a:t>
                </a:r>
                <a:r>
                  <a:rPr lang="en-US" altLang="zh-CN" b="0"/>
                  <a:t>hh:mm</a:t>
                </a:r>
                <a:r>
                  <a:rPr lang="zh-CN" altLang="en-US" b="0"/>
                  <a:t>）</a:t>
                </a:r>
                <a:endParaRPr lang="zh-CN" b="0"/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zh-CN" altLang="en-US" b="0">
                    <a:solidFill>
                      <a:schemeClr val="tx1"/>
                    </a:solidFill>
                  </a:rPr>
                  <a:t>遮阳高度</a:t>
                </a:r>
                <a:endParaRPr lang="zh-CN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3783993783993785E-3"/>
              <c:y val="8.1583882715375936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'10.1合并'!$M$1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'10.1合并'!$M$3:$M$351</c:f>
              <c:numCache>
                <c:formatCode>General</c:formatCode>
                <c:ptCount val="349"/>
                <c:pt idx="0">
                  <c:v>22.5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22.9</c:v>
                </c:pt>
                <c:pt idx="45">
                  <c:v>22.9</c:v>
                </c:pt>
                <c:pt idx="46">
                  <c:v>22.9</c:v>
                </c:pt>
                <c:pt idx="47">
                  <c:v>22.9</c:v>
                </c:pt>
                <c:pt idx="48">
                  <c:v>22.9</c:v>
                </c:pt>
                <c:pt idx="49">
                  <c:v>22.9</c:v>
                </c:pt>
                <c:pt idx="50">
                  <c:v>22.9</c:v>
                </c:pt>
                <c:pt idx="51">
                  <c:v>22.9</c:v>
                </c:pt>
                <c:pt idx="52">
                  <c:v>22.9</c:v>
                </c:pt>
                <c:pt idx="53">
                  <c:v>22.9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22.9</c:v>
                </c:pt>
                <c:pt idx="65">
                  <c:v>22.9</c:v>
                </c:pt>
                <c:pt idx="66">
                  <c:v>22.9</c:v>
                </c:pt>
                <c:pt idx="67">
                  <c:v>22.9</c:v>
                </c:pt>
                <c:pt idx="68">
                  <c:v>22.8</c:v>
                </c:pt>
                <c:pt idx="69">
                  <c:v>22.8</c:v>
                </c:pt>
                <c:pt idx="70">
                  <c:v>22.7</c:v>
                </c:pt>
                <c:pt idx="71">
                  <c:v>22.7</c:v>
                </c:pt>
                <c:pt idx="72">
                  <c:v>22.7</c:v>
                </c:pt>
                <c:pt idx="73">
                  <c:v>22.7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22.6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22.4</c:v>
                </c:pt>
                <c:pt idx="86">
                  <c:v>22.4</c:v>
                </c:pt>
                <c:pt idx="87">
                  <c:v>22.4</c:v>
                </c:pt>
                <c:pt idx="88">
                  <c:v>22.3</c:v>
                </c:pt>
                <c:pt idx="89">
                  <c:v>22.3</c:v>
                </c:pt>
                <c:pt idx="90">
                  <c:v>22.3</c:v>
                </c:pt>
                <c:pt idx="91">
                  <c:v>22.2</c:v>
                </c:pt>
                <c:pt idx="92">
                  <c:v>22.1</c:v>
                </c:pt>
                <c:pt idx="93">
                  <c:v>22</c:v>
                </c:pt>
                <c:pt idx="94">
                  <c:v>21.9</c:v>
                </c:pt>
                <c:pt idx="95">
                  <c:v>21.9</c:v>
                </c:pt>
                <c:pt idx="96">
                  <c:v>21.8</c:v>
                </c:pt>
                <c:pt idx="97">
                  <c:v>21.8</c:v>
                </c:pt>
                <c:pt idx="98">
                  <c:v>21.7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21.6</c:v>
                </c:pt>
                <c:pt idx="105">
                  <c:v>21.6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21.7</c:v>
                </c:pt>
                <c:pt idx="123">
                  <c:v>21.7</c:v>
                </c:pt>
                <c:pt idx="124">
                  <c:v>21.7</c:v>
                </c:pt>
                <c:pt idx="125">
                  <c:v>21.7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21.7</c:v>
                </c:pt>
                <c:pt idx="130">
                  <c:v>21.7</c:v>
                </c:pt>
                <c:pt idx="131">
                  <c:v>21.7</c:v>
                </c:pt>
                <c:pt idx="132">
                  <c:v>21.8</c:v>
                </c:pt>
                <c:pt idx="133">
                  <c:v>21.8</c:v>
                </c:pt>
                <c:pt idx="134">
                  <c:v>21.8</c:v>
                </c:pt>
                <c:pt idx="135">
                  <c:v>21.8</c:v>
                </c:pt>
                <c:pt idx="136">
                  <c:v>21.8</c:v>
                </c:pt>
                <c:pt idx="137">
                  <c:v>21.8</c:v>
                </c:pt>
                <c:pt idx="138">
                  <c:v>21.8</c:v>
                </c:pt>
                <c:pt idx="139">
                  <c:v>21.8</c:v>
                </c:pt>
                <c:pt idx="140">
                  <c:v>21.8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21.9</c:v>
                </c:pt>
                <c:pt idx="148">
                  <c:v>21.9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21.9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22.1</c:v>
                </c:pt>
                <c:pt idx="184">
                  <c:v>22.1</c:v>
                </c:pt>
                <c:pt idx="185">
                  <c:v>22.1</c:v>
                </c:pt>
                <c:pt idx="186">
                  <c:v>22.1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22.1</c:v>
                </c:pt>
                <c:pt idx="202">
                  <c:v>22.1</c:v>
                </c:pt>
                <c:pt idx="203">
                  <c:v>22.2</c:v>
                </c:pt>
                <c:pt idx="204">
                  <c:v>22.2</c:v>
                </c:pt>
                <c:pt idx="205">
                  <c:v>22.2</c:v>
                </c:pt>
                <c:pt idx="206">
                  <c:v>22.3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22.4</c:v>
                </c:pt>
                <c:pt idx="211">
                  <c:v>22.4</c:v>
                </c:pt>
                <c:pt idx="212">
                  <c:v>22.4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22.6</c:v>
                </c:pt>
                <c:pt idx="217">
                  <c:v>22.6</c:v>
                </c:pt>
                <c:pt idx="218">
                  <c:v>22.7</c:v>
                </c:pt>
                <c:pt idx="219">
                  <c:v>22.7</c:v>
                </c:pt>
                <c:pt idx="220">
                  <c:v>22.7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22.9</c:v>
                </c:pt>
                <c:pt idx="225">
                  <c:v>22.9</c:v>
                </c:pt>
                <c:pt idx="226">
                  <c:v>22.9</c:v>
                </c:pt>
                <c:pt idx="227">
                  <c:v>22.9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23.1</c:v>
                </c:pt>
                <c:pt idx="236">
                  <c:v>23.1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23.3</c:v>
                </c:pt>
                <c:pt idx="246">
                  <c:v>23.3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23.7</c:v>
                </c:pt>
                <c:pt idx="260">
                  <c:v>23.7</c:v>
                </c:pt>
                <c:pt idx="261">
                  <c:v>23.7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23.9</c:v>
                </c:pt>
                <c:pt idx="268">
                  <c:v>23.9</c:v>
                </c:pt>
                <c:pt idx="269">
                  <c:v>23.9</c:v>
                </c:pt>
                <c:pt idx="270">
                  <c:v>23.9</c:v>
                </c:pt>
                <c:pt idx="271">
                  <c:v>23.9</c:v>
                </c:pt>
                <c:pt idx="272">
                  <c:v>23.9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24.1</c:v>
                </c:pt>
                <c:pt idx="281">
                  <c:v>24.1</c:v>
                </c:pt>
                <c:pt idx="282">
                  <c:v>24.1</c:v>
                </c:pt>
                <c:pt idx="283">
                  <c:v>24.1</c:v>
                </c:pt>
                <c:pt idx="284">
                  <c:v>24.1</c:v>
                </c:pt>
                <c:pt idx="285">
                  <c:v>24.1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24.1</c:v>
                </c:pt>
                <c:pt idx="290">
                  <c:v>24.1</c:v>
                </c:pt>
                <c:pt idx="291">
                  <c:v>24.1</c:v>
                </c:pt>
                <c:pt idx="292">
                  <c:v>24.1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24.1</c:v>
                </c:pt>
                <c:pt idx="302">
                  <c:v>24.1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24.1</c:v>
                </c:pt>
                <c:pt idx="307">
                  <c:v>24</c:v>
                </c:pt>
                <c:pt idx="308">
                  <c:v>24</c:v>
                </c:pt>
                <c:pt idx="309">
                  <c:v>23.9</c:v>
                </c:pt>
                <c:pt idx="310">
                  <c:v>23.9</c:v>
                </c:pt>
                <c:pt idx="311">
                  <c:v>23.9</c:v>
                </c:pt>
                <c:pt idx="312">
                  <c:v>23.8</c:v>
                </c:pt>
                <c:pt idx="313">
                  <c:v>23.8</c:v>
                </c:pt>
                <c:pt idx="314">
                  <c:v>23.7</c:v>
                </c:pt>
                <c:pt idx="315">
                  <c:v>23.7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23.3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22.9</c:v>
                </c:pt>
                <c:pt idx="340">
                  <c:v>22.9</c:v>
                </c:pt>
                <c:pt idx="341">
                  <c:v>22.9</c:v>
                </c:pt>
                <c:pt idx="342">
                  <c:v>22.9</c:v>
                </c:pt>
                <c:pt idx="343">
                  <c:v>22.8</c:v>
                </c:pt>
                <c:pt idx="344">
                  <c:v>22.8</c:v>
                </c:pt>
                <c:pt idx="345">
                  <c:v>22.8</c:v>
                </c:pt>
                <c:pt idx="346">
                  <c:v>22.8</c:v>
                </c:pt>
                <c:pt idx="347">
                  <c:v>22.7</c:v>
                </c:pt>
                <c:pt idx="348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32-4B69-A9E0-32453323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67359"/>
        <c:axId val="1880174015"/>
      </c:scatterChart>
      <c:valAx>
        <c:axId val="18801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74015"/>
        <c:crosses val="autoZero"/>
        <c:crossBetween val="midCat"/>
      </c:valAx>
      <c:valAx>
        <c:axId val="1880174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6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'10.1合并'!$P$1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'10.1合并'!$P$3:$P$351</c:f>
              <c:numCache>
                <c:formatCode>General</c:formatCode>
                <c:ptCount val="349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45</c:v>
                </c:pt>
                <c:pt idx="4">
                  <c:v>66</c:v>
                </c:pt>
                <c:pt idx="5">
                  <c:v>52</c:v>
                </c:pt>
                <c:pt idx="6">
                  <c:v>27</c:v>
                </c:pt>
                <c:pt idx="7">
                  <c:v>34</c:v>
                </c:pt>
                <c:pt idx="8">
                  <c:v>62</c:v>
                </c:pt>
                <c:pt idx="9">
                  <c:v>103</c:v>
                </c:pt>
                <c:pt idx="10">
                  <c:v>122</c:v>
                </c:pt>
                <c:pt idx="11">
                  <c:v>77</c:v>
                </c:pt>
                <c:pt idx="12">
                  <c:v>77</c:v>
                </c:pt>
                <c:pt idx="13">
                  <c:v>63</c:v>
                </c:pt>
                <c:pt idx="14">
                  <c:v>59</c:v>
                </c:pt>
                <c:pt idx="15">
                  <c:v>54</c:v>
                </c:pt>
                <c:pt idx="16">
                  <c:v>43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31</c:v>
                </c:pt>
                <c:pt idx="21">
                  <c:v>38</c:v>
                </c:pt>
                <c:pt idx="22">
                  <c:v>47</c:v>
                </c:pt>
                <c:pt idx="23">
                  <c:v>55</c:v>
                </c:pt>
                <c:pt idx="24">
                  <c:v>76</c:v>
                </c:pt>
                <c:pt idx="25">
                  <c:v>89</c:v>
                </c:pt>
                <c:pt idx="26">
                  <c:v>79</c:v>
                </c:pt>
                <c:pt idx="27">
                  <c:v>74</c:v>
                </c:pt>
                <c:pt idx="28">
                  <c:v>78</c:v>
                </c:pt>
                <c:pt idx="29">
                  <c:v>99</c:v>
                </c:pt>
                <c:pt idx="30">
                  <c:v>132</c:v>
                </c:pt>
                <c:pt idx="31">
                  <c:v>171</c:v>
                </c:pt>
                <c:pt idx="32">
                  <c:v>202.60600000000002</c:v>
                </c:pt>
                <c:pt idx="33">
                  <c:v>200.31800000000001</c:v>
                </c:pt>
                <c:pt idx="34">
                  <c:v>197.77799999999999</c:v>
                </c:pt>
                <c:pt idx="35">
                  <c:v>194.834</c:v>
                </c:pt>
                <c:pt idx="36">
                  <c:v>194.89000000000001</c:v>
                </c:pt>
                <c:pt idx="37">
                  <c:v>193.774</c:v>
                </c:pt>
                <c:pt idx="38">
                  <c:v>163.22999999999999</c:v>
                </c:pt>
                <c:pt idx="39">
                  <c:v>151.63</c:v>
                </c:pt>
                <c:pt idx="40">
                  <c:v>158.286</c:v>
                </c:pt>
                <c:pt idx="41">
                  <c:v>159.57400000000001</c:v>
                </c:pt>
                <c:pt idx="42">
                  <c:v>147.58799999999999</c:v>
                </c:pt>
                <c:pt idx="43">
                  <c:v>128.66200000000001</c:v>
                </c:pt>
                <c:pt idx="44">
                  <c:v>135.78800000000001</c:v>
                </c:pt>
                <c:pt idx="45">
                  <c:v>133.834</c:v>
                </c:pt>
                <c:pt idx="46">
                  <c:v>123.44800000000001</c:v>
                </c:pt>
                <c:pt idx="47">
                  <c:v>120.41999999999999</c:v>
                </c:pt>
                <c:pt idx="48">
                  <c:v>128.518</c:v>
                </c:pt>
                <c:pt idx="49">
                  <c:v>117.13199999999999</c:v>
                </c:pt>
                <c:pt idx="50">
                  <c:v>121.03400000000001</c:v>
                </c:pt>
                <c:pt idx="51">
                  <c:v>129.648</c:v>
                </c:pt>
                <c:pt idx="52">
                  <c:v>116.508</c:v>
                </c:pt>
                <c:pt idx="53">
                  <c:v>123.30800000000001</c:v>
                </c:pt>
                <c:pt idx="54">
                  <c:v>130.09</c:v>
                </c:pt>
                <c:pt idx="55">
                  <c:v>141.86199999999999</c:v>
                </c:pt>
                <c:pt idx="56">
                  <c:v>134.66199999999998</c:v>
                </c:pt>
                <c:pt idx="57">
                  <c:v>128.10400000000001</c:v>
                </c:pt>
                <c:pt idx="58">
                  <c:v>121.248</c:v>
                </c:pt>
                <c:pt idx="59">
                  <c:v>163.84400000000002</c:v>
                </c:pt>
                <c:pt idx="60">
                  <c:v>199.76400000000001</c:v>
                </c:pt>
                <c:pt idx="61">
                  <c:v>195.05199999999999</c:v>
                </c:pt>
                <c:pt idx="62">
                  <c:v>216</c:v>
                </c:pt>
                <c:pt idx="63">
                  <c:v>189</c:v>
                </c:pt>
                <c:pt idx="64">
                  <c:v>164</c:v>
                </c:pt>
                <c:pt idx="65">
                  <c:v>160</c:v>
                </c:pt>
                <c:pt idx="66">
                  <c:v>167</c:v>
                </c:pt>
                <c:pt idx="67">
                  <c:v>147</c:v>
                </c:pt>
                <c:pt idx="68">
                  <c:v>127</c:v>
                </c:pt>
                <c:pt idx="69">
                  <c:v>129</c:v>
                </c:pt>
                <c:pt idx="70">
                  <c:v>130</c:v>
                </c:pt>
                <c:pt idx="71">
                  <c:v>141</c:v>
                </c:pt>
                <c:pt idx="72">
                  <c:v>189</c:v>
                </c:pt>
                <c:pt idx="73">
                  <c:v>273</c:v>
                </c:pt>
                <c:pt idx="74">
                  <c:v>298</c:v>
                </c:pt>
                <c:pt idx="75">
                  <c:v>277</c:v>
                </c:pt>
                <c:pt idx="76">
                  <c:v>241</c:v>
                </c:pt>
                <c:pt idx="77">
                  <c:v>232</c:v>
                </c:pt>
                <c:pt idx="78">
                  <c:v>251</c:v>
                </c:pt>
                <c:pt idx="79">
                  <c:v>326</c:v>
                </c:pt>
                <c:pt idx="80">
                  <c:v>403</c:v>
                </c:pt>
                <c:pt idx="81">
                  <c:v>336</c:v>
                </c:pt>
                <c:pt idx="82">
                  <c:v>332</c:v>
                </c:pt>
                <c:pt idx="83">
                  <c:v>320</c:v>
                </c:pt>
                <c:pt idx="84">
                  <c:v>302</c:v>
                </c:pt>
                <c:pt idx="85">
                  <c:v>336</c:v>
                </c:pt>
                <c:pt idx="86">
                  <c:v>344</c:v>
                </c:pt>
                <c:pt idx="87">
                  <c:v>308</c:v>
                </c:pt>
                <c:pt idx="88">
                  <c:v>291</c:v>
                </c:pt>
                <c:pt idx="89">
                  <c:v>265</c:v>
                </c:pt>
                <c:pt idx="90">
                  <c:v>213</c:v>
                </c:pt>
                <c:pt idx="91">
                  <c:v>208</c:v>
                </c:pt>
                <c:pt idx="92">
                  <c:v>217</c:v>
                </c:pt>
                <c:pt idx="93">
                  <c:v>219</c:v>
                </c:pt>
                <c:pt idx="94">
                  <c:v>212</c:v>
                </c:pt>
                <c:pt idx="95">
                  <c:v>215</c:v>
                </c:pt>
                <c:pt idx="96">
                  <c:v>219</c:v>
                </c:pt>
                <c:pt idx="97">
                  <c:v>191</c:v>
                </c:pt>
                <c:pt idx="98">
                  <c:v>171</c:v>
                </c:pt>
                <c:pt idx="99">
                  <c:v>237</c:v>
                </c:pt>
                <c:pt idx="100">
                  <c:v>360</c:v>
                </c:pt>
                <c:pt idx="101">
                  <c:v>389</c:v>
                </c:pt>
                <c:pt idx="102">
                  <c:v>447</c:v>
                </c:pt>
                <c:pt idx="103">
                  <c:v>458</c:v>
                </c:pt>
                <c:pt idx="104">
                  <c:v>411</c:v>
                </c:pt>
                <c:pt idx="105">
                  <c:v>277</c:v>
                </c:pt>
                <c:pt idx="106">
                  <c:v>221.04300000000001</c:v>
                </c:pt>
                <c:pt idx="107">
                  <c:v>262.16999999999996</c:v>
                </c:pt>
                <c:pt idx="108">
                  <c:v>361.52600000000001</c:v>
                </c:pt>
                <c:pt idx="109">
                  <c:v>385.29899999999998</c:v>
                </c:pt>
                <c:pt idx="110">
                  <c:v>337.10500000000002</c:v>
                </c:pt>
                <c:pt idx="111">
                  <c:v>343.08199999999994</c:v>
                </c:pt>
                <c:pt idx="112">
                  <c:v>403.92399999999998</c:v>
                </c:pt>
                <c:pt idx="113">
                  <c:v>365.58300000000003</c:v>
                </c:pt>
                <c:pt idx="114">
                  <c:v>335.84399999999999</c:v>
                </c:pt>
                <c:pt idx="115">
                  <c:v>328.185</c:v>
                </c:pt>
                <c:pt idx="116">
                  <c:v>323.39999999999998</c:v>
                </c:pt>
                <c:pt idx="117">
                  <c:v>299.29699999999997</c:v>
                </c:pt>
                <c:pt idx="118">
                  <c:v>311.05900000000003</c:v>
                </c:pt>
                <c:pt idx="119">
                  <c:v>345.13900000000001</c:v>
                </c:pt>
                <c:pt idx="120">
                  <c:v>334.423</c:v>
                </c:pt>
                <c:pt idx="121">
                  <c:v>332.76399999999995</c:v>
                </c:pt>
                <c:pt idx="122">
                  <c:v>295.29700000000003</c:v>
                </c:pt>
                <c:pt idx="123">
                  <c:v>204.68999999999997</c:v>
                </c:pt>
                <c:pt idx="124">
                  <c:v>147.38500000000002</c:v>
                </c:pt>
                <c:pt idx="125">
                  <c:v>148.22</c:v>
                </c:pt>
                <c:pt idx="126">
                  <c:v>150.53800000000001</c:v>
                </c:pt>
                <c:pt idx="127">
                  <c:v>156.04400000000001</c:v>
                </c:pt>
                <c:pt idx="128">
                  <c:v>155.06699999999998</c:v>
                </c:pt>
                <c:pt idx="129">
                  <c:v>172.43199999999999</c:v>
                </c:pt>
                <c:pt idx="130">
                  <c:v>197.81999999999996</c:v>
                </c:pt>
                <c:pt idx="131">
                  <c:v>234.86399999999998</c:v>
                </c:pt>
                <c:pt idx="132">
                  <c:v>205.44199999999998</c:v>
                </c:pt>
                <c:pt idx="133">
                  <c:v>201.80799999999999</c:v>
                </c:pt>
                <c:pt idx="134">
                  <c:v>216.85499999999999</c:v>
                </c:pt>
                <c:pt idx="135">
                  <c:v>206</c:v>
                </c:pt>
                <c:pt idx="136">
                  <c:v>289</c:v>
                </c:pt>
                <c:pt idx="137">
                  <c:v>358</c:v>
                </c:pt>
                <c:pt idx="138">
                  <c:v>338</c:v>
                </c:pt>
                <c:pt idx="139">
                  <c:v>312</c:v>
                </c:pt>
                <c:pt idx="140">
                  <c:v>300</c:v>
                </c:pt>
                <c:pt idx="141">
                  <c:v>348</c:v>
                </c:pt>
                <c:pt idx="142">
                  <c:v>387</c:v>
                </c:pt>
                <c:pt idx="143">
                  <c:v>385</c:v>
                </c:pt>
                <c:pt idx="144">
                  <c:v>352</c:v>
                </c:pt>
                <c:pt idx="145">
                  <c:v>362</c:v>
                </c:pt>
                <c:pt idx="146">
                  <c:v>417</c:v>
                </c:pt>
                <c:pt idx="147">
                  <c:v>544</c:v>
                </c:pt>
                <c:pt idx="148">
                  <c:v>651</c:v>
                </c:pt>
                <c:pt idx="149">
                  <c:v>500</c:v>
                </c:pt>
                <c:pt idx="150">
                  <c:v>413</c:v>
                </c:pt>
                <c:pt idx="151">
                  <c:v>423</c:v>
                </c:pt>
                <c:pt idx="152">
                  <c:v>470</c:v>
                </c:pt>
                <c:pt idx="153">
                  <c:v>540</c:v>
                </c:pt>
                <c:pt idx="154">
                  <c:v>540</c:v>
                </c:pt>
                <c:pt idx="155">
                  <c:v>449</c:v>
                </c:pt>
                <c:pt idx="156">
                  <c:v>369</c:v>
                </c:pt>
                <c:pt idx="157">
                  <c:v>348</c:v>
                </c:pt>
                <c:pt idx="158">
                  <c:v>314</c:v>
                </c:pt>
                <c:pt idx="159">
                  <c:v>293</c:v>
                </c:pt>
                <c:pt idx="160">
                  <c:v>306</c:v>
                </c:pt>
                <c:pt idx="161">
                  <c:v>379</c:v>
                </c:pt>
                <c:pt idx="162">
                  <c:v>417</c:v>
                </c:pt>
                <c:pt idx="163">
                  <c:v>373</c:v>
                </c:pt>
                <c:pt idx="164">
                  <c:v>293</c:v>
                </c:pt>
                <c:pt idx="165">
                  <c:v>255</c:v>
                </c:pt>
                <c:pt idx="166">
                  <c:v>294</c:v>
                </c:pt>
                <c:pt idx="167">
                  <c:v>421</c:v>
                </c:pt>
                <c:pt idx="168">
                  <c:v>456</c:v>
                </c:pt>
                <c:pt idx="169">
                  <c:v>423</c:v>
                </c:pt>
                <c:pt idx="170">
                  <c:v>403</c:v>
                </c:pt>
                <c:pt idx="171">
                  <c:v>512</c:v>
                </c:pt>
                <c:pt idx="172">
                  <c:v>623</c:v>
                </c:pt>
                <c:pt idx="173">
                  <c:v>639</c:v>
                </c:pt>
                <c:pt idx="174">
                  <c:v>603</c:v>
                </c:pt>
                <c:pt idx="175">
                  <c:v>595</c:v>
                </c:pt>
                <c:pt idx="176">
                  <c:v>563</c:v>
                </c:pt>
                <c:pt idx="177">
                  <c:v>579</c:v>
                </c:pt>
                <c:pt idx="178">
                  <c:v>631</c:v>
                </c:pt>
                <c:pt idx="179">
                  <c:v>679</c:v>
                </c:pt>
                <c:pt idx="180">
                  <c:v>691</c:v>
                </c:pt>
                <c:pt idx="181">
                  <c:v>814</c:v>
                </c:pt>
                <c:pt idx="182">
                  <c:v>886</c:v>
                </c:pt>
                <c:pt idx="183">
                  <c:v>971</c:v>
                </c:pt>
                <c:pt idx="184">
                  <c:v>882</c:v>
                </c:pt>
                <c:pt idx="185">
                  <c:v>822</c:v>
                </c:pt>
                <c:pt idx="186">
                  <c:v>914</c:v>
                </c:pt>
                <c:pt idx="187">
                  <c:v>1015</c:v>
                </c:pt>
                <c:pt idx="188">
                  <c:v>1264</c:v>
                </c:pt>
                <c:pt idx="189">
                  <c:v>1426</c:v>
                </c:pt>
                <c:pt idx="190">
                  <c:v>1281</c:v>
                </c:pt>
                <c:pt idx="191">
                  <c:v>1015</c:v>
                </c:pt>
                <c:pt idx="192">
                  <c:v>995</c:v>
                </c:pt>
                <c:pt idx="193">
                  <c:v>1023</c:v>
                </c:pt>
                <c:pt idx="194">
                  <c:v>983</c:v>
                </c:pt>
                <c:pt idx="195">
                  <c:v>810</c:v>
                </c:pt>
                <c:pt idx="196">
                  <c:v>703</c:v>
                </c:pt>
                <c:pt idx="197">
                  <c:v>639</c:v>
                </c:pt>
                <c:pt idx="198">
                  <c:v>814</c:v>
                </c:pt>
                <c:pt idx="199">
                  <c:v>842</c:v>
                </c:pt>
                <c:pt idx="200">
                  <c:v>810</c:v>
                </c:pt>
                <c:pt idx="201">
                  <c:v>834</c:v>
                </c:pt>
                <c:pt idx="202">
                  <c:v>918</c:v>
                </c:pt>
                <c:pt idx="203">
                  <c:v>930</c:v>
                </c:pt>
                <c:pt idx="204">
                  <c:v>894</c:v>
                </c:pt>
                <c:pt idx="205">
                  <c:v>942</c:v>
                </c:pt>
                <c:pt idx="206">
                  <c:v>1011</c:v>
                </c:pt>
                <c:pt idx="207">
                  <c:v>1160</c:v>
                </c:pt>
                <c:pt idx="208">
                  <c:v>1240</c:v>
                </c:pt>
                <c:pt idx="209">
                  <c:v>1321</c:v>
                </c:pt>
                <c:pt idx="210">
                  <c:v>1418</c:v>
                </c:pt>
                <c:pt idx="211">
                  <c:v>1614</c:v>
                </c:pt>
                <c:pt idx="212">
                  <c:v>1908</c:v>
                </c:pt>
                <c:pt idx="213">
                  <c:v>2056</c:v>
                </c:pt>
                <c:pt idx="214">
                  <c:v>2172</c:v>
                </c:pt>
                <c:pt idx="215">
                  <c:v>2032</c:v>
                </c:pt>
                <c:pt idx="216">
                  <c:v>1736</c:v>
                </c:pt>
                <c:pt idx="217">
                  <c:v>2089</c:v>
                </c:pt>
                <c:pt idx="218">
                  <c:v>1974</c:v>
                </c:pt>
                <c:pt idx="219">
                  <c:v>1867</c:v>
                </c:pt>
                <c:pt idx="220">
                  <c:v>2106</c:v>
                </c:pt>
                <c:pt idx="221">
                  <c:v>2404</c:v>
                </c:pt>
                <c:pt idx="222">
                  <c:v>2172</c:v>
                </c:pt>
                <c:pt idx="223">
                  <c:v>1999</c:v>
                </c:pt>
                <c:pt idx="224">
                  <c:v>1867</c:v>
                </c:pt>
                <c:pt idx="225">
                  <c:v>1769</c:v>
                </c:pt>
                <c:pt idx="226">
                  <c:v>1313</c:v>
                </c:pt>
                <c:pt idx="227">
                  <c:v>1192</c:v>
                </c:pt>
                <c:pt idx="228">
                  <c:v>1216</c:v>
                </c:pt>
                <c:pt idx="229">
                  <c:v>1151</c:v>
                </c:pt>
                <c:pt idx="230">
                  <c:v>1143</c:v>
                </c:pt>
                <c:pt idx="231">
                  <c:v>1063</c:v>
                </c:pt>
                <c:pt idx="232">
                  <c:v>1031</c:v>
                </c:pt>
                <c:pt idx="233">
                  <c:v>1087</c:v>
                </c:pt>
                <c:pt idx="234">
                  <c:v>1151</c:v>
                </c:pt>
                <c:pt idx="235">
                  <c:v>1256</c:v>
                </c:pt>
                <c:pt idx="236">
                  <c:v>1345</c:v>
                </c:pt>
                <c:pt idx="237">
                  <c:v>1273</c:v>
                </c:pt>
                <c:pt idx="238">
                  <c:v>1256</c:v>
                </c:pt>
                <c:pt idx="239">
                  <c:v>1362</c:v>
                </c:pt>
                <c:pt idx="240">
                  <c:v>1941</c:v>
                </c:pt>
                <c:pt idx="241">
                  <c:v>2122</c:v>
                </c:pt>
                <c:pt idx="242">
                  <c:v>2454</c:v>
                </c:pt>
                <c:pt idx="243">
                  <c:v>1916</c:v>
                </c:pt>
                <c:pt idx="244">
                  <c:v>2255</c:v>
                </c:pt>
                <c:pt idx="245">
                  <c:v>2540.8999999999996</c:v>
                </c:pt>
                <c:pt idx="246">
                  <c:v>2882.04</c:v>
                </c:pt>
                <c:pt idx="247">
                  <c:v>2172.02</c:v>
                </c:pt>
                <c:pt idx="248">
                  <c:v>2139</c:v>
                </c:pt>
                <c:pt idx="249">
                  <c:v>1900</c:v>
                </c:pt>
                <c:pt idx="250">
                  <c:v>1475</c:v>
                </c:pt>
                <c:pt idx="251">
                  <c:v>1256</c:v>
                </c:pt>
                <c:pt idx="252">
                  <c:v>1281</c:v>
                </c:pt>
                <c:pt idx="253">
                  <c:v>1264</c:v>
                </c:pt>
                <c:pt idx="254">
                  <c:v>1216</c:v>
                </c:pt>
                <c:pt idx="255">
                  <c:v>1256</c:v>
                </c:pt>
                <c:pt idx="256">
                  <c:v>2032</c:v>
                </c:pt>
                <c:pt idx="257">
                  <c:v>2504</c:v>
                </c:pt>
                <c:pt idx="258">
                  <c:v>2498</c:v>
                </c:pt>
                <c:pt idx="259">
                  <c:v>2220</c:v>
                </c:pt>
                <c:pt idx="260">
                  <c:v>2345</c:v>
                </c:pt>
                <c:pt idx="261">
                  <c:v>2142</c:v>
                </c:pt>
                <c:pt idx="262">
                  <c:v>2106</c:v>
                </c:pt>
                <c:pt idx="263">
                  <c:v>1957</c:v>
                </c:pt>
                <c:pt idx="264">
                  <c:v>1793</c:v>
                </c:pt>
                <c:pt idx="265">
                  <c:v>1695</c:v>
                </c:pt>
                <c:pt idx="266">
                  <c:v>1208</c:v>
                </c:pt>
                <c:pt idx="267">
                  <c:v>1451</c:v>
                </c:pt>
                <c:pt idx="268">
                  <c:v>1565</c:v>
                </c:pt>
                <c:pt idx="269">
                  <c:v>1264</c:v>
                </c:pt>
                <c:pt idx="270">
                  <c:v>1063</c:v>
                </c:pt>
                <c:pt idx="271">
                  <c:v>1007</c:v>
                </c:pt>
                <c:pt idx="272">
                  <c:v>1063</c:v>
                </c:pt>
                <c:pt idx="273">
                  <c:v>1826</c:v>
                </c:pt>
                <c:pt idx="274">
                  <c:v>1451</c:v>
                </c:pt>
                <c:pt idx="275">
                  <c:v>1200</c:v>
                </c:pt>
                <c:pt idx="276">
                  <c:v>1087</c:v>
                </c:pt>
                <c:pt idx="277">
                  <c:v>1055</c:v>
                </c:pt>
                <c:pt idx="278">
                  <c:v>1160</c:v>
                </c:pt>
                <c:pt idx="279">
                  <c:v>1071</c:v>
                </c:pt>
                <c:pt idx="280">
                  <c:v>1087</c:v>
                </c:pt>
                <c:pt idx="281">
                  <c:v>1216</c:v>
                </c:pt>
                <c:pt idx="282">
                  <c:v>1337</c:v>
                </c:pt>
                <c:pt idx="283">
                  <c:v>1435</c:v>
                </c:pt>
                <c:pt idx="284">
                  <c:v>1459</c:v>
                </c:pt>
                <c:pt idx="285">
                  <c:v>1313</c:v>
                </c:pt>
                <c:pt idx="286">
                  <c:v>1168</c:v>
                </c:pt>
                <c:pt idx="287">
                  <c:v>1402</c:v>
                </c:pt>
                <c:pt idx="288">
                  <c:v>1240</c:v>
                </c:pt>
                <c:pt idx="289">
                  <c:v>1151</c:v>
                </c:pt>
                <c:pt idx="290">
                  <c:v>1151</c:v>
                </c:pt>
                <c:pt idx="291">
                  <c:v>1168</c:v>
                </c:pt>
                <c:pt idx="292">
                  <c:v>1240</c:v>
                </c:pt>
                <c:pt idx="293">
                  <c:v>1200</c:v>
                </c:pt>
                <c:pt idx="294">
                  <c:v>1160</c:v>
                </c:pt>
                <c:pt idx="295">
                  <c:v>1119</c:v>
                </c:pt>
                <c:pt idx="296">
                  <c:v>1015</c:v>
                </c:pt>
                <c:pt idx="297">
                  <c:v>1015</c:v>
                </c:pt>
                <c:pt idx="298">
                  <c:v>1031</c:v>
                </c:pt>
                <c:pt idx="299">
                  <c:v>999</c:v>
                </c:pt>
                <c:pt idx="300">
                  <c:v>1305</c:v>
                </c:pt>
                <c:pt idx="301">
                  <c:v>1418</c:v>
                </c:pt>
                <c:pt idx="302">
                  <c:v>1256</c:v>
                </c:pt>
                <c:pt idx="303">
                  <c:v>1646</c:v>
                </c:pt>
                <c:pt idx="304">
                  <c:v>1712</c:v>
                </c:pt>
                <c:pt idx="305">
                  <c:v>1875</c:v>
                </c:pt>
                <c:pt idx="306">
                  <c:v>1687</c:v>
                </c:pt>
                <c:pt idx="307">
                  <c:v>1712</c:v>
                </c:pt>
                <c:pt idx="308">
                  <c:v>1524</c:v>
                </c:pt>
                <c:pt idx="309">
                  <c:v>1313</c:v>
                </c:pt>
                <c:pt idx="310">
                  <c:v>1451</c:v>
                </c:pt>
                <c:pt idx="311">
                  <c:v>1573</c:v>
                </c:pt>
                <c:pt idx="312">
                  <c:v>1410</c:v>
                </c:pt>
                <c:pt idx="313">
                  <c:v>1273</c:v>
                </c:pt>
                <c:pt idx="314">
                  <c:v>1248</c:v>
                </c:pt>
                <c:pt idx="315">
                  <c:v>1103</c:v>
                </c:pt>
                <c:pt idx="316">
                  <c:v>1063</c:v>
                </c:pt>
                <c:pt idx="317">
                  <c:v>1023</c:v>
                </c:pt>
                <c:pt idx="318">
                  <c:v>906</c:v>
                </c:pt>
                <c:pt idx="319">
                  <c:v>770</c:v>
                </c:pt>
                <c:pt idx="320">
                  <c:v>727</c:v>
                </c:pt>
                <c:pt idx="321">
                  <c:v>667</c:v>
                </c:pt>
                <c:pt idx="322">
                  <c:v>619</c:v>
                </c:pt>
                <c:pt idx="323">
                  <c:v>587</c:v>
                </c:pt>
                <c:pt idx="324">
                  <c:v>560</c:v>
                </c:pt>
                <c:pt idx="325">
                  <c:v>502</c:v>
                </c:pt>
                <c:pt idx="326">
                  <c:v>462</c:v>
                </c:pt>
                <c:pt idx="327">
                  <c:v>417</c:v>
                </c:pt>
                <c:pt idx="328">
                  <c:v>383</c:v>
                </c:pt>
                <c:pt idx="329">
                  <c:v>354</c:v>
                </c:pt>
                <c:pt idx="330">
                  <c:v>324</c:v>
                </c:pt>
                <c:pt idx="331">
                  <c:v>287</c:v>
                </c:pt>
                <c:pt idx="332">
                  <c:v>267</c:v>
                </c:pt>
                <c:pt idx="333">
                  <c:v>240</c:v>
                </c:pt>
                <c:pt idx="334">
                  <c:v>215</c:v>
                </c:pt>
                <c:pt idx="335">
                  <c:v>198</c:v>
                </c:pt>
                <c:pt idx="336">
                  <c:v>177</c:v>
                </c:pt>
                <c:pt idx="337">
                  <c:v>155</c:v>
                </c:pt>
                <c:pt idx="338">
                  <c:v>133</c:v>
                </c:pt>
                <c:pt idx="339">
                  <c:v>112</c:v>
                </c:pt>
                <c:pt idx="340">
                  <c:v>94</c:v>
                </c:pt>
                <c:pt idx="341">
                  <c:v>80</c:v>
                </c:pt>
                <c:pt idx="342">
                  <c:v>68</c:v>
                </c:pt>
                <c:pt idx="343">
                  <c:v>56</c:v>
                </c:pt>
                <c:pt idx="344">
                  <c:v>45</c:v>
                </c:pt>
                <c:pt idx="345">
                  <c:v>36</c:v>
                </c:pt>
                <c:pt idx="346">
                  <c:v>28</c:v>
                </c:pt>
                <c:pt idx="347">
                  <c:v>21</c:v>
                </c:pt>
                <c:pt idx="34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C-4043-8DDA-BC77B34A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67359"/>
        <c:axId val="1880174015"/>
      </c:scatterChart>
      <c:valAx>
        <c:axId val="18801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74015"/>
        <c:crosses val="autoZero"/>
        <c:crossBetween val="midCat"/>
      </c:valAx>
      <c:valAx>
        <c:axId val="1880174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6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'10.1合并'!$R$1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'10.1合并'!$R$3:$R$351</c:f>
              <c:numCache>
                <c:formatCode>General</c:formatCode>
                <c:ptCount val="349"/>
                <c:pt idx="0">
                  <c:v>395</c:v>
                </c:pt>
                <c:pt idx="1">
                  <c:v>396</c:v>
                </c:pt>
                <c:pt idx="2">
                  <c:v>399</c:v>
                </c:pt>
                <c:pt idx="3">
                  <c:v>402</c:v>
                </c:pt>
                <c:pt idx="4">
                  <c:v>401</c:v>
                </c:pt>
                <c:pt idx="5">
                  <c:v>399</c:v>
                </c:pt>
                <c:pt idx="6">
                  <c:v>397</c:v>
                </c:pt>
                <c:pt idx="7">
                  <c:v>395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391</c:v>
                </c:pt>
                <c:pt idx="13">
                  <c:v>389</c:v>
                </c:pt>
                <c:pt idx="14">
                  <c:v>389</c:v>
                </c:pt>
                <c:pt idx="15">
                  <c:v>388</c:v>
                </c:pt>
                <c:pt idx="16">
                  <c:v>387</c:v>
                </c:pt>
                <c:pt idx="17">
                  <c:v>387</c:v>
                </c:pt>
                <c:pt idx="18">
                  <c:v>387</c:v>
                </c:pt>
                <c:pt idx="19">
                  <c:v>386</c:v>
                </c:pt>
                <c:pt idx="20">
                  <c:v>387</c:v>
                </c:pt>
                <c:pt idx="21">
                  <c:v>387</c:v>
                </c:pt>
                <c:pt idx="22">
                  <c:v>386</c:v>
                </c:pt>
                <c:pt idx="23">
                  <c:v>386</c:v>
                </c:pt>
                <c:pt idx="24">
                  <c:v>387</c:v>
                </c:pt>
                <c:pt idx="25">
                  <c:v>389</c:v>
                </c:pt>
                <c:pt idx="26">
                  <c:v>389</c:v>
                </c:pt>
                <c:pt idx="27">
                  <c:v>391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401</c:v>
                </c:pt>
                <c:pt idx="32">
                  <c:v>402</c:v>
                </c:pt>
                <c:pt idx="33">
                  <c:v>405</c:v>
                </c:pt>
                <c:pt idx="34">
                  <c:v>402</c:v>
                </c:pt>
                <c:pt idx="35">
                  <c:v>400</c:v>
                </c:pt>
                <c:pt idx="36">
                  <c:v>398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395</c:v>
                </c:pt>
                <c:pt idx="41">
                  <c:v>395</c:v>
                </c:pt>
                <c:pt idx="42">
                  <c:v>394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396</c:v>
                </c:pt>
                <c:pt idx="47">
                  <c:v>399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397</c:v>
                </c:pt>
                <c:pt idx="52">
                  <c:v>398</c:v>
                </c:pt>
                <c:pt idx="53">
                  <c:v>398</c:v>
                </c:pt>
                <c:pt idx="54">
                  <c:v>399</c:v>
                </c:pt>
                <c:pt idx="55">
                  <c:v>402</c:v>
                </c:pt>
                <c:pt idx="56">
                  <c:v>402</c:v>
                </c:pt>
                <c:pt idx="57">
                  <c:v>402</c:v>
                </c:pt>
                <c:pt idx="58">
                  <c:v>401</c:v>
                </c:pt>
                <c:pt idx="59">
                  <c:v>400</c:v>
                </c:pt>
                <c:pt idx="60">
                  <c:v>398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399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398</c:v>
                </c:pt>
                <c:pt idx="71">
                  <c:v>397</c:v>
                </c:pt>
                <c:pt idx="72">
                  <c:v>397</c:v>
                </c:pt>
                <c:pt idx="73">
                  <c:v>395</c:v>
                </c:pt>
                <c:pt idx="74">
                  <c:v>395</c:v>
                </c:pt>
                <c:pt idx="75">
                  <c:v>394</c:v>
                </c:pt>
                <c:pt idx="76">
                  <c:v>391</c:v>
                </c:pt>
                <c:pt idx="77">
                  <c:v>390</c:v>
                </c:pt>
                <c:pt idx="78">
                  <c:v>389</c:v>
                </c:pt>
                <c:pt idx="79">
                  <c:v>388</c:v>
                </c:pt>
                <c:pt idx="80">
                  <c:v>387</c:v>
                </c:pt>
                <c:pt idx="81">
                  <c:v>387</c:v>
                </c:pt>
                <c:pt idx="82">
                  <c:v>389</c:v>
                </c:pt>
                <c:pt idx="83">
                  <c:v>395</c:v>
                </c:pt>
                <c:pt idx="84">
                  <c:v>410</c:v>
                </c:pt>
                <c:pt idx="85">
                  <c:v>418</c:v>
                </c:pt>
                <c:pt idx="86">
                  <c:v>430</c:v>
                </c:pt>
                <c:pt idx="87">
                  <c:v>428</c:v>
                </c:pt>
                <c:pt idx="88">
                  <c:v>420</c:v>
                </c:pt>
                <c:pt idx="89">
                  <c:v>411</c:v>
                </c:pt>
                <c:pt idx="90">
                  <c:v>403</c:v>
                </c:pt>
                <c:pt idx="91">
                  <c:v>398</c:v>
                </c:pt>
                <c:pt idx="92">
                  <c:v>396</c:v>
                </c:pt>
                <c:pt idx="93">
                  <c:v>394</c:v>
                </c:pt>
                <c:pt idx="94">
                  <c:v>393</c:v>
                </c:pt>
                <c:pt idx="95">
                  <c:v>392</c:v>
                </c:pt>
                <c:pt idx="96">
                  <c:v>395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391</c:v>
                </c:pt>
                <c:pt idx="106">
                  <c:v>391</c:v>
                </c:pt>
                <c:pt idx="107">
                  <c:v>391</c:v>
                </c:pt>
                <c:pt idx="108">
                  <c:v>392</c:v>
                </c:pt>
                <c:pt idx="109">
                  <c:v>391</c:v>
                </c:pt>
                <c:pt idx="110">
                  <c:v>390</c:v>
                </c:pt>
                <c:pt idx="111">
                  <c:v>390</c:v>
                </c:pt>
                <c:pt idx="112">
                  <c:v>391</c:v>
                </c:pt>
                <c:pt idx="113">
                  <c:v>390</c:v>
                </c:pt>
                <c:pt idx="114">
                  <c:v>391</c:v>
                </c:pt>
                <c:pt idx="115">
                  <c:v>390</c:v>
                </c:pt>
                <c:pt idx="116">
                  <c:v>390</c:v>
                </c:pt>
                <c:pt idx="117">
                  <c:v>389</c:v>
                </c:pt>
                <c:pt idx="118">
                  <c:v>389</c:v>
                </c:pt>
                <c:pt idx="119">
                  <c:v>389</c:v>
                </c:pt>
                <c:pt idx="120">
                  <c:v>389</c:v>
                </c:pt>
                <c:pt idx="121">
                  <c:v>390</c:v>
                </c:pt>
                <c:pt idx="122">
                  <c:v>390</c:v>
                </c:pt>
                <c:pt idx="123">
                  <c:v>389</c:v>
                </c:pt>
                <c:pt idx="124">
                  <c:v>391</c:v>
                </c:pt>
                <c:pt idx="125">
                  <c:v>391</c:v>
                </c:pt>
                <c:pt idx="126">
                  <c:v>391</c:v>
                </c:pt>
                <c:pt idx="127">
                  <c:v>388</c:v>
                </c:pt>
                <c:pt idx="128">
                  <c:v>388</c:v>
                </c:pt>
                <c:pt idx="129">
                  <c:v>386</c:v>
                </c:pt>
                <c:pt idx="130">
                  <c:v>386</c:v>
                </c:pt>
                <c:pt idx="131">
                  <c:v>386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386</c:v>
                </c:pt>
                <c:pt idx="137">
                  <c:v>386</c:v>
                </c:pt>
                <c:pt idx="138">
                  <c:v>386</c:v>
                </c:pt>
                <c:pt idx="139">
                  <c:v>384</c:v>
                </c:pt>
                <c:pt idx="140">
                  <c:v>384</c:v>
                </c:pt>
                <c:pt idx="141">
                  <c:v>386</c:v>
                </c:pt>
                <c:pt idx="142">
                  <c:v>386</c:v>
                </c:pt>
                <c:pt idx="143">
                  <c:v>384</c:v>
                </c:pt>
                <c:pt idx="144">
                  <c:v>384</c:v>
                </c:pt>
                <c:pt idx="145">
                  <c:v>385</c:v>
                </c:pt>
                <c:pt idx="146">
                  <c:v>385</c:v>
                </c:pt>
                <c:pt idx="147">
                  <c:v>386</c:v>
                </c:pt>
                <c:pt idx="148">
                  <c:v>386</c:v>
                </c:pt>
                <c:pt idx="149">
                  <c:v>386</c:v>
                </c:pt>
                <c:pt idx="150">
                  <c:v>387</c:v>
                </c:pt>
                <c:pt idx="151">
                  <c:v>387</c:v>
                </c:pt>
                <c:pt idx="152">
                  <c:v>387</c:v>
                </c:pt>
                <c:pt idx="153">
                  <c:v>385</c:v>
                </c:pt>
                <c:pt idx="154">
                  <c:v>385</c:v>
                </c:pt>
                <c:pt idx="155">
                  <c:v>384</c:v>
                </c:pt>
                <c:pt idx="156">
                  <c:v>382</c:v>
                </c:pt>
                <c:pt idx="157">
                  <c:v>382</c:v>
                </c:pt>
                <c:pt idx="158">
                  <c:v>382</c:v>
                </c:pt>
                <c:pt idx="159">
                  <c:v>382</c:v>
                </c:pt>
                <c:pt idx="160">
                  <c:v>382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387</c:v>
                </c:pt>
                <c:pt idx="165">
                  <c:v>387</c:v>
                </c:pt>
                <c:pt idx="166">
                  <c:v>388</c:v>
                </c:pt>
                <c:pt idx="167">
                  <c:v>388</c:v>
                </c:pt>
                <c:pt idx="168">
                  <c:v>387</c:v>
                </c:pt>
                <c:pt idx="169">
                  <c:v>386</c:v>
                </c:pt>
                <c:pt idx="170">
                  <c:v>386</c:v>
                </c:pt>
                <c:pt idx="171">
                  <c:v>386</c:v>
                </c:pt>
                <c:pt idx="172">
                  <c:v>385</c:v>
                </c:pt>
                <c:pt idx="173">
                  <c:v>385</c:v>
                </c:pt>
                <c:pt idx="174">
                  <c:v>383</c:v>
                </c:pt>
                <c:pt idx="175">
                  <c:v>385</c:v>
                </c:pt>
                <c:pt idx="176">
                  <c:v>385</c:v>
                </c:pt>
                <c:pt idx="177">
                  <c:v>384</c:v>
                </c:pt>
                <c:pt idx="178">
                  <c:v>384</c:v>
                </c:pt>
                <c:pt idx="179">
                  <c:v>383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382</c:v>
                </c:pt>
                <c:pt idx="184">
                  <c:v>382</c:v>
                </c:pt>
                <c:pt idx="185">
                  <c:v>382</c:v>
                </c:pt>
                <c:pt idx="186">
                  <c:v>381</c:v>
                </c:pt>
                <c:pt idx="187">
                  <c:v>381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385</c:v>
                </c:pt>
                <c:pt idx="194">
                  <c:v>384</c:v>
                </c:pt>
                <c:pt idx="195">
                  <c:v>384</c:v>
                </c:pt>
                <c:pt idx="196">
                  <c:v>388</c:v>
                </c:pt>
                <c:pt idx="197">
                  <c:v>391</c:v>
                </c:pt>
                <c:pt idx="198">
                  <c:v>391</c:v>
                </c:pt>
                <c:pt idx="199">
                  <c:v>391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388</c:v>
                </c:pt>
                <c:pt idx="204">
                  <c:v>389</c:v>
                </c:pt>
                <c:pt idx="205">
                  <c:v>388</c:v>
                </c:pt>
                <c:pt idx="206">
                  <c:v>388</c:v>
                </c:pt>
                <c:pt idx="207">
                  <c:v>386</c:v>
                </c:pt>
                <c:pt idx="208">
                  <c:v>387</c:v>
                </c:pt>
                <c:pt idx="209">
                  <c:v>386</c:v>
                </c:pt>
                <c:pt idx="210">
                  <c:v>387</c:v>
                </c:pt>
                <c:pt idx="211">
                  <c:v>387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387</c:v>
                </c:pt>
                <c:pt idx="216">
                  <c:v>388</c:v>
                </c:pt>
                <c:pt idx="217">
                  <c:v>389</c:v>
                </c:pt>
                <c:pt idx="218">
                  <c:v>390</c:v>
                </c:pt>
                <c:pt idx="219">
                  <c:v>391</c:v>
                </c:pt>
                <c:pt idx="220">
                  <c:v>390</c:v>
                </c:pt>
                <c:pt idx="221">
                  <c:v>390</c:v>
                </c:pt>
                <c:pt idx="222">
                  <c:v>390</c:v>
                </c:pt>
                <c:pt idx="223">
                  <c:v>389</c:v>
                </c:pt>
                <c:pt idx="224">
                  <c:v>390</c:v>
                </c:pt>
                <c:pt idx="225">
                  <c:v>393</c:v>
                </c:pt>
                <c:pt idx="226">
                  <c:v>413</c:v>
                </c:pt>
                <c:pt idx="227">
                  <c:v>433</c:v>
                </c:pt>
                <c:pt idx="228">
                  <c:v>427</c:v>
                </c:pt>
                <c:pt idx="229">
                  <c:v>424</c:v>
                </c:pt>
                <c:pt idx="230">
                  <c:v>424</c:v>
                </c:pt>
                <c:pt idx="231">
                  <c:v>423</c:v>
                </c:pt>
                <c:pt idx="232">
                  <c:v>424</c:v>
                </c:pt>
                <c:pt idx="233">
                  <c:v>421</c:v>
                </c:pt>
                <c:pt idx="234">
                  <c:v>420</c:v>
                </c:pt>
                <c:pt idx="235">
                  <c:v>423</c:v>
                </c:pt>
                <c:pt idx="236">
                  <c:v>424</c:v>
                </c:pt>
                <c:pt idx="237">
                  <c:v>423</c:v>
                </c:pt>
                <c:pt idx="238">
                  <c:v>425</c:v>
                </c:pt>
                <c:pt idx="239">
                  <c:v>420</c:v>
                </c:pt>
                <c:pt idx="240">
                  <c:v>417</c:v>
                </c:pt>
                <c:pt idx="241">
                  <c:v>415</c:v>
                </c:pt>
                <c:pt idx="242">
                  <c:v>414</c:v>
                </c:pt>
                <c:pt idx="243">
                  <c:v>413</c:v>
                </c:pt>
                <c:pt idx="244">
                  <c:v>411</c:v>
                </c:pt>
                <c:pt idx="245">
                  <c:v>412</c:v>
                </c:pt>
                <c:pt idx="246">
                  <c:v>409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412</c:v>
                </c:pt>
                <c:pt idx="251">
                  <c:v>413</c:v>
                </c:pt>
                <c:pt idx="252">
                  <c:v>414</c:v>
                </c:pt>
                <c:pt idx="253">
                  <c:v>414</c:v>
                </c:pt>
                <c:pt idx="254">
                  <c:v>417</c:v>
                </c:pt>
                <c:pt idx="255">
                  <c:v>417</c:v>
                </c:pt>
                <c:pt idx="256">
                  <c:v>420</c:v>
                </c:pt>
                <c:pt idx="257">
                  <c:v>423</c:v>
                </c:pt>
                <c:pt idx="258">
                  <c:v>433</c:v>
                </c:pt>
                <c:pt idx="259">
                  <c:v>443</c:v>
                </c:pt>
                <c:pt idx="260">
                  <c:v>449</c:v>
                </c:pt>
                <c:pt idx="261">
                  <c:v>450</c:v>
                </c:pt>
                <c:pt idx="262">
                  <c:v>456</c:v>
                </c:pt>
                <c:pt idx="263">
                  <c:v>458</c:v>
                </c:pt>
                <c:pt idx="264">
                  <c:v>460</c:v>
                </c:pt>
                <c:pt idx="265">
                  <c:v>465</c:v>
                </c:pt>
                <c:pt idx="266">
                  <c:v>469</c:v>
                </c:pt>
                <c:pt idx="267">
                  <c:v>473</c:v>
                </c:pt>
                <c:pt idx="268">
                  <c:v>477</c:v>
                </c:pt>
                <c:pt idx="269">
                  <c:v>492</c:v>
                </c:pt>
                <c:pt idx="270">
                  <c:v>500</c:v>
                </c:pt>
                <c:pt idx="271">
                  <c:v>501</c:v>
                </c:pt>
                <c:pt idx="272">
                  <c:v>500</c:v>
                </c:pt>
                <c:pt idx="273">
                  <c:v>500</c:v>
                </c:pt>
                <c:pt idx="274">
                  <c:v>504</c:v>
                </c:pt>
                <c:pt idx="275">
                  <c:v>504</c:v>
                </c:pt>
                <c:pt idx="276">
                  <c:v>506</c:v>
                </c:pt>
                <c:pt idx="277">
                  <c:v>502</c:v>
                </c:pt>
                <c:pt idx="278">
                  <c:v>505</c:v>
                </c:pt>
                <c:pt idx="279">
                  <c:v>501</c:v>
                </c:pt>
                <c:pt idx="280">
                  <c:v>496</c:v>
                </c:pt>
                <c:pt idx="281">
                  <c:v>498</c:v>
                </c:pt>
                <c:pt idx="282">
                  <c:v>499</c:v>
                </c:pt>
                <c:pt idx="283">
                  <c:v>498</c:v>
                </c:pt>
                <c:pt idx="284">
                  <c:v>498</c:v>
                </c:pt>
                <c:pt idx="285">
                  <c:v>496</c:v>
                </c:pt>
                <c:pt idx="286">
                  <c:v>495</c:v>
                </c:pt>
                <c:pt idx="287">
                  <c:v>493</c:v>
                </c:pt>
                <c:pt idx="288">
                  <c:v>497</c:v>
                </c:pt>
                <c:pt idx="289">
                  <c:v>501</c:v>
                </c:pt>
                <c:pt idx="290">
                  <c:v>501</c:v>
                </c:pt>
                <c:pt idx="291">
                  <c:v>502</c:v>
                </c:pt>
                <c:pt idx="292">
                  <c:v>503</c:v>
                </c:pt>
                <c:pt idx="293">
                  <c:v>504</c:v>
                </c:pt>
                <c:pt idx="294">
                  <c:v>503</c:v>
                </c:pt>
                <c:pt idx="295">
                  <c:v>504</c:v>
                </c:pt>
                <c:pt idx="296">
                  <c:v>506</c:v>
                </c:pt>
                <c:pt idx="297">
                  <c:v>506</c:v>
                </c:pt>
                <c:pt idx="298">
                  <c:v>503</c:v>
                </c:pt>
                <c:pt idx="299">
                  <c:v>503</c:v>
                </c:pt>
                <c:pt idx="300">
                  <c:v>499</c:v>
                </c:pt>
                <c:pt idx="301">
                  <c:v>496</c:v>
                </c:pt>
                <c:pt idx="302">
                  <c:v>493</c:v>
                </c:pt>
                <c:pt idx="303">
                  <c:v>494</c:v>
                </c:pt>
                <c:pt idx="304">
                  <c:v>496</c:v>
                </c:pt>
                <c:pt idx="305">
                  <c:v>491</c:v>
                </c:pt>
                <c:pt idx="306">
                  <c:v>477</c:v>
                </c:pt>
                <c:pt idx="307">
                  <c:v>463</c:v>
                </c:pt>
                <c:pt idx="308">
                  <c:v>455</c:v>
                </c:pt>
                <c:pt idx="309">
                  <c:v>444</c:v>
                </c:pt>
                <c:pt idx="310">
                  <c:v>431</c:v>
                </c:pt>
                <c:pt idx="311">
                  <c:v>419</c:v>
                </c:pt>
                <c:pt idx="312">
                  <c:v>410</c:v>
                </c:pt>
                <c:pt idx="313">
                  <c:v>400</c:v>
                </c:pt>
                <c:pt idx="314">
                  <c:v>396</c:v>
                </c:pt>
                <c:pt idx="315">
                  <c:v>392</c:v>
                </c:pt>
                <c:pt idx="316">
                  <c:v>389</c:v>
                </c:pt>
                <c:pt idx="317">
                  <c:v>386</c:v>
                </c:pt>
                <c:pt idx="318">
                  <c:v>386</c:v>
                </c:pt>
                <c:pt idx="319">
                  <c:v>387</c:v>
                </c:pt>
                <c:pt idx="320">
                  <c:v>391</c:v>
                </c:pt>
                <c:pt idx="321">
                  <c:v>390</c:v>
                </c:pt>
                <c:pt idx="322">
                  <c:v>388</c:v>
                </c:pt>
                <c:pt idx="323">
                  <c:v>388</c:v>
                </c:pt>
                <c:pt idx="324">
                  <c:v>389</c:v>
                </c:pt>
                <c:pt idx="325">
                  <c:v>388</c:v>
                </c:pt>
                <c:pt idx="326">
                  <c:v>388</c:v>
                </c:pt>
                <c:pt idx="327">
                  <c:v>385</c:v>
                </c:pt>
                <c:pt idx="328">
                  <c:v>383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387</c:v>
                </c:pt>
                <c:pt idx="333">
                  <c:v>385</c:v>
                </c:pt>
                <c:pt idx="334">
                  <c:v>383</c:v>
                </c:pt>
                <c:pt idx="335">
                  <c:v>383</c:v>
                </c:pt>
                <c:pt idx="336">
                  <c:v>382</c:v>
                </c:pt>
                <c:pt idx="337">
                  <c:v>380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384</c:v>
                </c:pt>
                <c:pt idx="343">
                  <c:v>384</c:v>
                </c:pt>
                <c:pt idx="344">
                  <c:v>384</c:v>
                </c:pt>
                <c:pt idx="345">
                  <c:v>383</c:v>
                </c:pt>
                <c:pt idx="346">
                  <c:v>382</c:v>
                </c:pt>
                <c:pt idx="347">
                  <c:v>384</c:v>
                </c:pt>
                <c:pt idx="348">
                  <c:v>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4-47E6-9854-665A7F8B2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67359"/>
        <c:axId val="1880174015"/>
      </c:scatterChart>
      <c:valAx>
        <c:axId val="188016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74015"/>
        <c:crosses val="autoZero"/>
        <c:crossBetween val="midCat"/>
      </c:valAx>
      <c:valAx>
        <c:axId val="1880174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6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噪声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'10.1合并'!$V$3:$V$352</c:f>
              <c:numCache>
                <c:formatCode>General</c:formatCode>
                <c:ptCount val="350"/>
                <c:pt idx="0">
                  <c:v>26.036008100408502</c:v>
                </c:pt>
                <c:pt idx="1">
                  <c:v>27.036008100408502</c:v>
                </c:pt>
                <c:pt idx="2">
                  <c:v>26.836008100408499</c:v>
                </c:pt>
                <c:pt idx="3">
                  <c:v>25.4360081004085</c:v>
                </c:pt>
                <c:pt idx="4">
                  <c:v>26.336008100408499</c:v>
                </c:pt>
                <c:pt idx="5">
                  <c:v>26.236008100408505</c:v>
                </c:pt>
                <c:pt idx="6">
                  <c:v>28.336008100408499</c:v>
                </c:pt>
                <c:pt idx="7">
                  <c:v>27.036008100408502</c:v>
                </c:pt>
                <c:pt idx="8">
                  <c:v>26.736008100408505</c:v>
                </c:pt>
                <c:pt idx="9">
                  <c:v>26.636008100408503</c:v>
                </c:pt>
                <c:pt idx="10">
                  <c:v>29.136008100408503</c:v>
                </c:pt>
                <c:pt idx="11">
                  <c:v>30.836008100408499</c:v>
                </c:pt>
                <c:pt idx="12">
                  <c:v>28.336008100408499</c:v>
                </c:pt>
                <c:pt idx="13">
                  <c:v>26.736008100408505</c:v>
                </c:pt>
                <c:pt idx="14">
                  <c:v>27.536008100408502</c:v>
                </c:pt>
                <c:pt idx="15">
                  <c:v>26.9360081004085</c:v>
                </c:pt>
                <c:pt idx="16">
                  <c:v>26.9360081004085</c:v>
                </c:pt>
                <c:pt idx="17">
                  <c:v>26.636008100408503</c:v>
                </c:pt>
                <c:pt idx="18">
                  <c:v>26.236008100408505</c:v>
                </c:pt>
                <c:pt idx="19">
                  <c:v>26.036008100408502</c:v>
                </c:pt>
                <c:pt idx="20">
                  <c:v>26.736008100408505</c:v>
                </c:pt>
                <c:pt idx="21">
                  <c:v>26.736008100408505</c:v>
                </c:pt>
                <c:pt idx="22">
                  <c:v>33.4360081004085</c:v>
                </c:pt>
                <c:pt idx="23">
                  <c:v>28.636008100408503</c:v>
                </c:pt>
                <c:pt idx="24">
                  <c:v>27.4360081004085</c:v>
                </c:pt>
                <c:pt idx="25">
                  <c:v>26.9360081004085</c:v>
                </c:pt>
                <c:pt idx="26">
                  <c:v>26.536008100408502</c:v>
                </c:pt>
                <c:pt idx="27">
                  <c:v>27.136008100408503</c:v>
                </c:pt>
                <c:pt idx="28">
                  <c:v>26.136008100408503</c:v>
                </c:pt>
                <c:pt idx="29">
                  <c:v>27.536008100408502</c:v>
                </c:pt>
                <c:pt idx="30">
                  <c:v>27.636008100408503</c:v>
                </c:pt>
                <c:pt idx="31">
                  <c:v>27.336008100408499</c:v>
                </c:pt>
                <c:pt idx="32">
                  <c:v>26.736008100408505</c:v>
                </c:pt>
                <c:pt idx="33">
                  <c:v>28.9360081004085</c:v>
                </c:pt>
                <c:pt idx="34">
                  <c:v>26.536008100408502</c:v>
                </c:pt>
                <c:pt idx="35">
                  <c:v>26.236008100408505</c:v>
                </c:pt>
                <c:pt idx="36">
                  <c:v>25.4360081004085</c:v>
                </c:pt>
                <c:pt idx="37">
                  <c:v>25.836008100408499</c:v>
                </c:pt>
                <c:pt idx="38">
                  <c:v>27.536008100408502</c:v>
                </c:pt>
                <c:pt idx="39">
                  <c:v>27.236008100408505</c:v>
                </c:pt>
                <c:pt idx="40">
                  <c:v>28.536008100408502</c:v>
                </c:pt>
                <c:pt idx="41">
                  <c:v>25.736008100408505</c:v>
                </c:pt>
                <c:pt idx="42">
                  <c:v>24.9360081004085</c:v>
                </c:pt>
                <c:pt idx="43">
                  <c:v>26.736008100408505</c:v>
                </c:pt>
                <c:pt idx="44">
                  <c:v>24.9360081004085</c:v>
                </c:pt>
                <c:pt idx="45">
                  <c:v>26.536008100408502</c:v>
                </c:pt>
                <c:pt idx="46">
                  <c:v>25.836008100408499</c:v>
                </c:pt>
                <c:pt idx="47">
                  <c:v>26.236008100408505</c:v>
                </c:pt>
                <c:pt idx="48">
                  <c:v>26.736008100408505</c:v>
                </c:pt>
                <c:pt idx="49">
                  <c:v>25.336008100408499</c:v>
                </c:pt>
                <c:pt idx="50">
                  <c:v>25.4360081004085</c:v>
                </c:pt>
                <c:pt idx="51">
                  <c:v>23.736008100408505</c:v>
                </c:pt>
                <c:pt idx="52">
                  <c:v>34.736008100408505</c:v>
                </c:pt>
                <c:pt idx="53">
                  <c:v>25.536008100408502</c:v>
                </c:pt>
                <c:pt idx="54">
                  <c:v>25.036008100408502</c:v>
                </c:pt>
                <c:pt idx="55">
                  <c:v>26.036008100408502</c:v>
                </c:pt>
                <c:pt idx="56">
                  <c:v>24.536008100408502</c:v>
                </c:pt>
                <c:pt idx="57">
                  <c:v>24.636008100408503</c:v>
                </c:pt>
                <c:pt idx="58">
                  <c:v>24.536008100408502</c:v>
                </c:pt>
                <c:pt idx="59">
                  <c:v>23.336008100408499</c:v>
                </c:pt>
                <c:pt idx="60">
                  <c:v>23.636008100408503</c:v>
                </c:pt>
                <c:pt idx="61">
                  <c:v>26.636008100408503</c:v>
                </c:pt>
                <c:pt idx="62">
                  <c:v>31.383489557567902</c:v>
                </c:pt>
                <c:pt idx="63">
                  <c:v>32.083489557567901</c:v>
                </c:pt>
                <c:pt idx="64">
                  <c:v>31.883489557567902</c:v>
                </c:pt>
                <c:pt idx="65">
                  <c:v>30.683489557567899</c:v>
                </c:pt>
                <c:pt idx="66">
                  <c:v>29.683489557567899</c:v>
                </c:pt>
                <c:pt idx="67">
                  <c:v>31.283489557567901</c:v>
                </c:pt>
                <c:pt idx="68">
                  <c:v>30.083489557567898</c:v>
                </c:pt>
                <c:pt idx="69">
                  <c:v>30.683489557567899</c:v>
                </c:pt>
                <c:pt idx="70">
                  <c:v>31.383489557567902</c:v>
                </c:pt>
                <c:pt idx="71">
                  <c:v>31.683489557567899</c:v>
                </c:pt>
                <c:pt idx="72">
                  <c:v>30.283489557567901</c:v>
                </c:pt>
                <c:pt idx="73">
                  <c:v>33.183489557567896</c:v>
                </c:pt>
                <c:pt idx="74">
                  <c:v>32.083489557567901</c:v>
                </c:pt>
                <c:pt idx="75">
                  <c:v>32.083489557567901</c:v>
                </c:pt>
                <c:pt idx="76">
                  <c:v>27.124087563463</c:v>
                </c:pt>
                <c:pt idx="77">
                  <c:v>29.024087563462999</c:v>
                </c:pt>
                <c:pt idx="78">
                  <c:v>34.524087563462999</c:v>
                </c:pt>
                <c:pt idx="79">
                  <c:v>33.324087563463003</c:v>
                </c:pt>
                <c:pt idx="80">
                  <c:v>28.824087563463003</c:v>
                </c:pt>
                <c:pt idx="81">
                  <c:v>30.024087563462999</c:v>
                </c:pt>
                <c:pt idx="82">
                  <c:v>29.624087563463</c:v>
                </c:pt>
                <c:pt idx="83">
                  <c:v>29.624087563463</c:v>
                </c:pt>
                <c:pt idx="84">
                  <c:v>31.224087563463002</c:v>
                </c:pt>
                <c:pt idx="85">
                  <c:v>30.524087563462999</c:v>
                </c:pt>
                <c:pt idx="86">
                  <c:v>32.724087563463002</c:v>
                </c:pt>
                <c:pt idx="87">
                  <c:v>27.624087563463</c:v>
                </c:pt>
                <c:pt idx="88">
                  <c:v>29.724087563463002</c:v>
                </c:pt>
                <c:pt idx="89">
                  <c:v>28.324087563463003</c:v>
                </c:pt>
                <c:pt idx="90">
                  <c:v>33.724087563463002</c:v>
                </c:pt>
                <c:pt idx="91">
                  <c:v>29.024087563462999</c:v>
                </c:pt>
                <c:pt idx="92">
                  <c:v>28.524087563462999</c:v>
                </c:pt>
                <c:pt idx="93">
                  <c:v>26.924087563463004</c:v>
                </c:pt>
                <c:pt idx="94">
                  <c:v>29.124087563463</c:v>
                </c:pt>
                <c:pt idx="95">
                  <c:v>28.024087563462999</c:v>
                </c:pt>
                <c:pt idx="96">
                  <c:v>27.624087563463</c:v>
                </c:pt>
                <c:pt idx="97">
                  <c:v>28.324087563463003</c:v>
                </c:pt>
                <c:pt idx="98">
                  <c:v>29.324087563463003</c:v>
                </c:pt>
                <c:pt idx="99">
                  <c:v>31.424087563463004</c:v>
                </c:pt>
                <c:pt idx="100">
                  <c:v>27.224087563463002</c:v>
                </c:pt>
                <c:pt idx="101">
                  <c:v>35.124087563463</c:v>
                </c:pt>
                <c:pt idx="102">
                  <c:v>32.524087563462999</c:v>
                </c:pt>
                <c:pt idx="103">
                  <c:v>33.124087563463</c:v>
                </c:pt>
                <c:pt idx="104">
                  <c:v>31.524087563462999</c:v>
                </c:pt>
                <c:pt idx="105">
                  <c:v>28.624087563463</c:v>
                </c:pt>
                <c:pt idx="106">
                  <c:v>25.536008100408502</c:v>
                </c:pt>
                <c:pt idx="107">
                  <c:v>25.336008100408499</c:v>
                </c:pt>
                <c:pt idx="108">
                  <c:v>26.636008100408503</c:v>
                </c:pt>
                <c:pt idx="109">
                  <c:v>26.136008100408503</c:v>
                </c:pt>
                <c:pt idx="110">
                  <c:v>28.036008100408502</c:v>
                </c:pt>
                <c:pt idx="111">
                  <c:v>27.236008100408505</c:v>
                </c:pt>
                <c:pt idx="112">
                  <c:v>26.336008100408499</c:v>
                </c:pt>
                <c:pt idx="113">
                  <c:v>27.4360081004085</c:v>
                </c:pt>
                <c:pt idx="114">
                  <c:v>25.536008100408502</c:v>
                </c:pt>
                <c:pt idx="115">
                  <c:v>25.9360081004085</c:v>
                </c:pt>
                <c:pt idx="116">
                  <c:v>24.636008100408503</c:v>
                </c:pt>
                <c:pt idx="117">
                  <c:v>26.336008100408499</c:v>
                </c:pt>
                <c:pt idx="118">
                  <c:v>24.036008100408502</c:v>
                </c:pt>
                <c:pt idx="119">
                  <c:v>25.836008100408499</c:v>
                </c:pt>
                <c:pt idx="120">
                  <c:v>26.336008100408499</c:v>
                </c:pt>
                <c:pt idx="121">
                  <c:v>24.9360081004085</c:v>
                </c:pt>
                <c:pt idx="122">
                  <c:v>23.736008100408505</c:v>
                </c:pt>
                <c:pt idx="123">
                  <c:v>23.236008100408505</c:v>
                </c:pt>
                <c:pt idx="124">
                  <c:v>23.136008100408503</c:v>
                </c:pt>
                <c:pt idx="125">
                  <c:v>23.4360081004085</c:v>
                </c:pt>
                <c:pt idx="126">
                  <c:v>23.9360081004085</c:v>
                </c:pt>
                <c:pt idx="127">
                  <c:v>23.036008100408502</c:v>
                </c:pt>
                <c:pt idx="128">
                  <c:v>23.4360081004085</c:v>
                </c:pt>
                <c:pt idx="129">
                  <c:v>25.236008100408505</c:v>
                </c:pt>
                <c:pt idx="130">
                  <c:v>29.636008100408503</c:v>
                </c:pt>
                <c:pt idx="131">
                  <c:v>37.036008100408502</c:v>
                </c:pt>
                <c:pt idx="132">
                  <c:v>29.9360081004085</c:v>
                </c:pt>
                <c:pt idx="133">
                  <c:v>29.4360081004085</c:v>
                </c:pt>
                <c:pt idx="134">
                  <c:v>30.836008100408499</c:v>
                </c:pt>
                <c:pt idx="135">
                  <c:v>29.9360081004085</c:v>
                </c:pt>
                <c:pt idx="136">
                  <c:v>30.236008100408505</c:v>
                </c:pt>
                <c:pt idx="137">
                  <c:v>27.236008100408505</c:v>
                </c:pt>
                <c:pt idx="138">
                  <c:v>30.836008100408499</c:v>
                </c:pt>
                <c:pt idx="139">
                  <c:v>25.136008100408503</c:v>
                </c:pt>
                <c:pt idx="140">
                  <c:v>28.036008100408502</c:v>
                </c:pt>
                <c:pt idx="141">
                  <c:v>27.336008100408499</c:v>
                </c:pt>
                <c:pt idx="142">
                  <c:v>26.136008100408503</c:v>
                </c:pt>
                <c:pt idx="143">
                  <c:v>27.136008100408503</c:v>
                </c:pt>
                <c:pt idx="144">
                  <c:v>25.636008100408503</c:v>
                </c:pt>
                <c:pt idx="145">
                  <c:v>25.136008100408503</c:v>
                </c:pt>
                <c:pt idx="146">
                  <c:v>24.036008100408502</c:v>
                </c:pt>
                <c:pt idx="147">
                  <c:v>25.636008100408503</c:v>
                </c:pt>
                <c:pt idx="148">
                  <c:v>29.336008100408499</c:v>
                </c:pt>
                <c:pt idx="149">
                  <c:v>26.136008100408503</c:v>
                </c:pt>
                <c:pt idx="150">
                  <c:v>26.836008100408499</c:v>
                </c:pt>
                <c:pt idx="151">
                  <c:v>27.336008100408499</c:v>
                </c:pt>
                <c:pt idx="152">
                  <c:v>23.9360081004085</c:v>
                </c:pt>
                <c:pt idx="153">
                  <c:v>24.536008100408502</c:v>
                </c:pt>
                <c:pt idx="154">
                  <c:v>23.636008100408503</c:v>
                </c:pt>
                <c:pt idx="155">
                  <c:v>24.236008100408505</c:v>
                </c:pt>
                <c:pt idx="156">
                  <c:v>23.836008100408499</c:v>
                </c:pt>
                <c:pt idx="157">
                  <c:v>23.236008100408505</c:v>
                </c:pt>
                <c:pt idx="158">
                  <c:v>23.736008100408505</c:v>
                </c:pt>
                <c:pt idx="159">
                  <c:v>24.836008100408499</c:v>
                </c:pt>
                <c:pt idx="160">
                  <c:v>23.336008100408499</c:v>
                </c:pt>
                <c:pt idx="161">
                  <c:v>23.9360081004085</c:v>
                </c:pt>
                <c:pt idx="162">
                  <c:v>23.836008100408499</c:v>
                </c:pt>
                <c:pt idx="163">
                  <c:v>25.636008100408503</c:v>
                </c:pt>
                <c:pt idx="164">
                  <c:v>22.636008100408503</c:v>
                </c:pt>
                <c:pt idx="165">
                  <c:v>23.4360081004085</c:v>
                </c:pt>
                <c:pt idx="166">
                  <c:v>23.536008100408502</c:v>
                </c:pt>
                <c:pt idx="167">
                  <c:v>26.4360081004085</c:v>
                </c:pt>
                <c:pt idx="168">
                  <c:v>23.836008100408499</c:v>
                </c:pt>
                <c:pt idx="169">
                  <c:v>24.4360081004085</c:v>
                </c:pt>
                <c:pt idx="170">
                  <c:v>32.4360081004085</c:v>
                </c:pt>
                <c:pt idx="171">
                  <c:v>24.236008100408505</c:v>
                </c:pt>
                <c:pt idx="172">
                  <c:v>22.836008100408499</c:v>
                </c:pt>
                <c:pt idx="173">
                  <c:v>27.336008100408499</c:v>
                </c:pt>
                <c:pt idx="174">
                  <c:v>21.9360081004085</c:v>
                </c:pt>
                <c:pt idx="175">
                  <c:v>21.536008100408502</c:v>
                </c:pt>
                <c:pt idx="176">
                  <c:v>21.736008100408505</c:v>
                </c:pt>
                <c:pt idx="177">
                  <c:v>21.4360081004085</c:v>
                </c:pt>
                <c:pt idx="178">
                  <c:v>21.736008100408505</c:v>
                </c:pt>
                <c:pt idx="179">
                  <c:v>22.4360081004085</c:v>
                </c:pt>
                <c:pt idx="180">
                  <c:v>22.236008100408505</c:v>
                </c:pt>
                <c:pt idx="181">
                  <c:v>22.236008100408505</c:v>
                </c:pt>
                <c:pt idx="182">
                  <c:v>27.736008100408505</c:v>
                </c:pt>
                <c:pt idx="183">
                  <c:v>23.036008100408502</c:v>
                </c:pt>
                <c:pt idx="184">
                  <c:v>27.036008100408502</c:v>
                </c:pt>
                <c:pt idx="185">
                  <c:v>21.836008100408499</c:v>
                </c:pt>
                <c:pt idx="186">
                  <c:v>22.736008100408505</c:v>
                </c:pt>
                <c:pt idx="187">
                  <c:v>30.736008100408505</c:v>
                </c:pt>
                <c:pt idx="188">
                  <c:v>23.036008100408502</c:v>
                </c:pt>
                <c:pt idx="189">
                  <c:v>21.836008100408499</c:v>
                </c:pt>
                <c:pt idx="190">
                  <c:v>26.836008100408499</c:v>
                </c:pt>
                <c:pt idx="191">
                  <c:v>27.036008100408502</c:v>
                </c:pt>
                <c:pt idx="192">
                  <c:v>21.536008100408502</c:v>
                </c:pt>
                <c:pt idx="193">
                  <c:v>21.9360081004085</c:v>
                </c:pt>
                <c:pt idx="194">
                  <c:v>28.636008100408503</c:v>
                </c:pt>
                <c:pt idx="195">
                  <c:v>21.955388742782002</c:v>
                </c:pt>
                <c:pt idx="196">
                  <c:v>21.555388742781997</c:v>
                </c:pt>
                <c:pt idx="197">
                  <c:v>19.855388742782001</c:v>
                </c:pt>
                <c:pt idx="198">
                  <c:v>19.355388742782001</c:v>
                </c:pt>
                <c:pt idx="199">
                  <c:v>18.455388742782002</c:v>
                </c:pt>
                <c:pt idx="200">
                  <c:v>20.155388742781998</c:v>
                </c:pt>
                <c:pt idx="201">
                  <c:v>19.055388742781997</c:v>
                </c:pt>
                <c:pt idx="202">
                  <c:v>19.155388742781998</c:v>
                </c:pt>
                <c:pt idx="203">
                  <c:v>20.355388742782001</c:v>
                </c:pt>
                <c:pt idx="204">
                  <c:v>19.455388742782002</c:v>
                </c:pt>
                <c:pt idx="205">
                  <c:v>21.455388742782002</c:v>
                </c:pt>
                <c:pt idx="206">
                  <c:v>21.255388742781999</c:v>
                </c:pt>
                <c:pt idx="207">
                  <c:v>24.755388742781999</c:v>
                </c:pt>
                <c:pt idx="208">
                  <c:v>24.955388742782002</c:v>
                </c:pt>
                <c:pt idx="209">
                  <c:v>21.255388742781999</c:v>
                </c:pt>
                <c:pt idx="210">
                  <c:v>18.455388742782002</c:v>
                </c:pt>
                <c:pt idx="211">
                  <c:v>19.155388742781998</c:v>
                </c:pt>
                <c:pt idx="212">
                  <c:v>20.555388742781997</c:v>
                </c:pt>
                <c:pt idx="213">
                  <c:v>20.555388742781997</c:v>
                </c:pt>
                <c:pt idx="214">
                  <c:v>19.855388742782001</c:v>
                </c:pt>
                <c:pt idx="215">
                  <c:v>22.955388742782002</c:v>
                </c:pt>
                <c:pt idx="216">
                  <c:v>21.555388742781997</c:v>
                </c:pt>
                <c:pt idx="217">
                  <c:v>18.855388742782001</c:v>
                </c:pt>
                <c:pt idx="218">
                  <c:v>20.655388742781998</c:v>
                </c:pt>
                <c:pt idx="219">
                  <c:v>19.155388742781998</c:v>
                </c:pt>
                <c:pt idx="220">
                  <c:v>21.855388742782001</c:v>
                </c:pt>
                <c:pt idx="221">
                  <c:v>19.555388742781997</c:v>
                </c:pt>
                <c:pt idx="222">
                  <c:v>21.555388742781997</c:v>
                </c:pt>
                <c:pt idx="223">
                  <c:v>21.355388742782001</c:v>
                </c:pt>
                <c:pt idx="224">
                  <c:v>19.455388742782002</c:v>
                </c:pt>
                <c:pt idx="225">
                  <c:v>19.955388742782002</c:v>
                </c:pt>
                <c:pt idx="226">
                  <c:v>21.055388742781997</c:v>
                </c:pt>
                <c:pt idx="227">
                  <c:v>19.555388742781997</c:v>
                </c:pt>
                <c:pt idx="228">
                  <c:v>22.955388742782002</c:v>
                </c:pt>
                <c:pt idx="229">
                  <c:v>23.055388742781997</c:v>
                </c:pt>
                <c:pt idx="230">
                  <c:v>20.555388742781997</c:v>
                </c:pt>
                <c:pt idx="231">
                  <c:v>20.155388742781998</c:v>
                </c:pt>
                <c:pt idx="232">
                  <c:v>20.555388742781997</c:v>
                </c:pt>
                <c:pt idx="233">
                  <c:v>21.355388742782001</c:v>
                </c:pt>
                <c:pt idx="234">
                  <c:v>19.455388742782002</c:v>
                </c:pt>
                <c:pt idx="235">
                  <c:v>20.455388742782002</c:v>
                </c:pt>
                <c:pt idx="236">
                  <c:v>19.555388742781997</c:v>
                </c:pt>
                <c:pt idx="237">
                  <c:v>21.355388742782001</c:v>
                </c:pt>
                <c:pt idx="238">
                  <c:v>19.555388742781997</c:v>
                </c:pt>
                <c:pt idx="239">
                  <c:v>19.955388742782002</c:v>
                </c:pt>
                <c:pt idx="240">
                  <c:v>26.591083858271201</c:v>
                </c:pt>
                <c:pt idx="241">
                  <c:v>29.591083858271201</c:v>
                </c:pt>
                <c:pt idx="242">
                  <c:v>23.791083858271197</c:v>
                </c:pt>
                <c:pt idx="243">
                  <c:v>23.591083858271201</c:v>
                </c:pt>
                <c:pt idx="244">
                  <c:v>23.791083858271197</c:v>
                </c:pt>
                <c:pt idx="245">
                  <c:v>24.4910838582712</c:v>
                </c:pt>
                <c:pt idx="246">
                  <c:v>24.091083858271201</c:v>
                </c:pt>
                <c:pt idx="247">
                  <c:v>23.4910838582712</c:v>
                </c:pt>
                <c:pt idx="248">
                  <c:v>27.291083858271197</c:v>
                </c:pt>
                <c:pt idx="249">
                  <c:v>33.191083858271199</c:v>
                </c:pt>
                <c:pt idx="250">
                  <c:v>26.891083858271198</c:v>
                </c:pt>
                <c:pt idx="251">
                  <c:v>27.391083858271198</c:v>
                </c:pt>
                <c:pt idx="252">
                  <c:v>27.791083858271197</c:v>
                </c:pt>
                <c:pt idx="253">
                  <c:v>28.891083858271198</c:v>
                </c:pt>
                <c:pt idx="254">
                  <c:v>30.891083858271198</c:v>
                </c:pt>
                <c:pt idx="255">
                  <c:v>25.291083858271197</c:v>
                </c:pt>
                <c:pt idx="256">
                  <c:v>23.255388742781999</c:v>
                </c:pt>
                <c:pt idx="257">
                  <c:v>27.255388742781999</c:v>
                </c:pt>
                <c:pt idx="258">
                  <c:v>22.355388742782001</c:v>
                </c:pt>
                <c:pt idx="259">
                  <c:v>21.455388742782002</c:v>
                </c:pt>
                <c:pt idx="260">
                  <c:v>26.855388742782001</c:v>
                </c:pt>
                <c:pt idx="261">
                  <c:v>24.355388742782001</c:v>
                </c:pt>
                <c:pt idx="262">
                  <c:v>24.955388742782002</c:v>
                </c:pt>
                <c:pt idx="263">
                  <c:v>22.255388742781999</c:v>
                </c:pt>
                <c:pt idx="264">
                  <c:v>21.555388742781997</c:v>
                </c:pt>
                <c:pt idx="265">
                  <c:v>22.055388742781997</c:v>
                </c:pt>
                <c:pt idx="266">
                  <c:v>23.955388742782002</c:v>
                </c:pt>
                <c:pt idx="267">
                  <c:v>19.655388742781998</c:v>
                </c:pt>
                <c:pt idx="268">
                  <c:v>32.555388742782</c:v>
                </c:pt>
                <c:pt idx="269">
                  <c:v>19.555388742781997</c:v>
                </c:pt>
                <c:pt idx="270">
                  <c:v>23.855388742782001</c:v>
                </c:pt>
                <c:pt idx="271">
                  <c:v>19.755388742781999</c:v>
                </c:pt>
                <c:pt idx="272">
                  <c:v>21.155388742781998</c:v>
                </c:pt>
                <c:pt idx="273">
                  <c:v>21.055388742781997</c:v>
                </c:pt>
                <c:pt idx="274">
                  <c:v>24.255388742781999</c:v>
                </c:pt>
                <c:pt idx="275">
                  <c:v>21.455388742782002</c:v>
                </c:pt>
                <c:pt idx="276">
                  <c:v>25.655388742781998</c:v>
                </c:pt>
                <c:pt idx="277">
                  <c:v>25.655388742781998</c:v>
                </c:pt>
                <c:pt idx="278">
                  <c:v>21.855388742782001</c:v>
                </c:pt>
                <c:pt idx="279">
                  <c:v>19.455388742782002</c:v>
                </c:pt>
                <c:pt idx="280">
                  <c:v>20.355388742782001</c:v>
                </c:pt>
                <c:pt idx="281">
                  <c:v>21.255388742781999</c:v>
                </c:pt>
                <c:pt idx="282">
                  <c:v>21.455388742782002</c:v>
                </c:pt>
                <c:pt idx="283">
                  <c:v>21.555388742781997</c:v>
                </c:pt>
                <c:pt idx="284">
                  <c:v>20.255388742781999</c:v>
                </c:pt>
                <c:pt idx="285">
                  <c:v>20.955388742782002</c:v>
                </c:pt>
                <c:pt idx="286">
                  <c:v>20.055388742781997</c:v>
                </c:pt>
                <c:pt idx="287">
                  <c:v>19.755388742781999</c:v>
                </c:pt>
                <c:pt idx="288">
                  <c:v>26.855388742782001</c:v>
                </c:pt>
                <c:pt idx="289">
                  <c:v>19.955388742782002</c:v>
                </c:pt>
                <c:pt idx="290">
                  <c:v>20.355388742782001</c:v>
                </c:pt>
                <c:pt idx="291">
                  <c:v>21.455388742782002</c:v>
                </c:pt>
                <c:pt idx="292">
                  <c:v>20.255388742781999</c:v>
                </c:pt>
                <c:pt idx="293">
                  <c:v>22.955388742782002</c:v>
                </c:pt>
                <c:pt idx="294">
                  <c:v>22.055388742781997</c:v>
                </c:pt>
                <c:pt idx="295">
                  <c:v>20.655388742781998</c:v>
                </c:pt>
                <c:pt idx="296">
                  <c:v>21.255388742781999</c:v>
                </c:pt>
                <c:pt idx="297">
                  <c:v>21.855388742782001</c:v>
                </c:pt>
                <c:pt idx="298">
                  <c:v>23.555388742781997</c:v>
                </c:pt>
                <c:pt idx="299">
                  <c:v>22.255388742781999</c:v>
                </c:pt>
                <c:pt idx="300">
                  <c:v>22.455388742782002</c:v>
                </c:pt>
                <c:pt idx="301">
                  <c:v>21.755388742781999</c:v>
                </c:pt>
                <c:pt idx="302">
                  <c:v>23.255388742781999</c:v>
                </c:pt>
                <c:pt idx="303">
                  <c:v>21.755388742781999</c:v>
                </c:pt>
                <c:pt idx="304">
                  <c:v>26.4910838582712</c:v>
                </c:pt>
                <c:pt idx="305">
                  <c:v>27.191083858271202</c:v>
                </c:pt>
                <c:pt idx="306">
                  <c:v>26.291083858271197</c:v>
                </c:pt>
                <c:pt idx="307">
                  <c:v>26.591083858271201</c:v>
                </c:pt>
                <c:pt idx="308">
                  <c:v>25.691083858271202</c:v>
                </c:pt>
                <c:pt idx="309">
                  <c:v>24.591083858271201</c:v>
                </c:pt>
                <c:pt idx="310">
                  <c:v>25.091083858271201</c:v>
                </c:pt>
                <c:pt idx="311">
                  <c:v>24.9910838582712</c:v>
                </c:pt>
                <c:pt idx="312">
                  <c:v>25.391083858271198</c:v>
                </c:pt>
                <c:pt idx="313">
                  <c:v>28.291083858271197</c:v>
                </c:pt>
                <c:pt idx="314">
                  <c:v>25.391083858271198</c:v>
                </c:pt>
                <c:pt idx="315">
                  <c:v>26.9910838582712</c:v>
                </c:pt>
                <c:pt idx="316">
                  <c:v>25.191083858271202</c:v>
                </c:pt>
                <c:pt idx="317">
                  <c:v>25.891083858271198</c:v>
                </c:pt>
                <c:pt idx="318">
                  <c:v>31.617117623839803</c:v>
                </c:pt>
                <c:pt idx="319">
                  <c:v>30.517117623839802</c:v>
                </c:pt>
                <c:pt idx="320">
                  <c:v>29.4171176238398</c:v>
                </c:pt>
                <c:pt idx="321">
                  <c:v>32.717117623839805</c:v>
                </c:pt>
                <c:pt idx="322">
                  <c:v>30.717117623839805</c:v>
                </c:pt>
                <c:pt idx="323">
                  <c:v>31.317117623839799</c:v>
                </c:pt>
                <c:pt idx="324">
                  <c:v>30.117117623839803</c:v>
                </c:pt>
                <c:pt idx="325">
                  <c:v>32.317117623839799</c:v>
                </c:pt>
                <c:pt idx="326">
                  <c:v>29.9171176238398</c:v>
                </c:pt>
                <c:pt idx="327">
                  <c:v>30.817117623839799</c:v>
                </c:pt>
                <c:pt idx="328">
                  <c:v>33.717117623839805</c:v>
                </c:pt>
                <c:pt idx="329">
                  <c:v>32.9171176238398</c:v>
                </c:pt>
                <c:pt idx="330">
                  <c:v>29.217117623839805</c:v>
                </c:pt>
                <c:pt idx="331">
                  <c:v>29.817117623839799</c:v>
                </c:pt>
                <c:pt idx="332">
                  <c:v>29.817117623839799</c:v>
                </c:pt>
                <c:pt idx="333">
                  <c:v>34.117117623839803</c:v>
                </c:pt>
                <c:pt idx="334">
                  <c:v>30.117117623839803</c:v>
                </c:pt>
                <c:pt idx="335">
                  <c:v>30.4171176238398</c:v>
                </c:pt>
                <c:pt idx="336">
                  <c:v>30.117117623839803</c:v>
                </c:pt>
                <c:pt idx="337">
                  <c:v>35.817117623839799</c:v>
                </c:pt>
                <c:pt idx="338">
                  <c:v>31.517117623839802</c:v>
                </c:pt>
                <c:pt idx="339">
                  <c:v>35.217117623839805</c:v>
                </c:pt>
                <c:pt idx="340">
                  <c:v>31.517117623839802</c:v>
                </c:pt>
                <c:pt idx="341">
                  <c:v>36.317117623839799</c:v>
                </c:pt>
                <c:pt idx="342">
                  <c:v>35.217117623839805</c:v>
                </c:pt>
                <c:pt idx="343">
                  <c:v>32.617117623839803</c:v>
                </c:pt>
                <c:pt idx="344">
                  <c:v>31.117117623839803</c:v>
                </c:pt>
                <c:pt idx="345">
                  <c:v>32.017117623839802</c:v>
                </c:pt>
                <c:pt idx="346">
                  <c:v>30.617117623839803</c:v>
                </c:pt>
                <c:pt idx="347">
                  <c:v>31.317117623839799</c:v>
                </c:pt>
                <c:pt idx="348">
                  <c:v>35.017117623839802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C-4BCB-9ADB-3E433649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'10.1合并'!$E$3:$E$351</c:f>
              <c:numCache>
                <c:formatCode>General</c:formatCode>
                <c:ptCount val="3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BC-4BCB-9ADB-3E433649A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照度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'10.1合并'!$P$3:$P$352</c:f>
              <c:numCache>
                <c:formatCode>General</c:formatCode>
                <c:ptCount val="350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45</c:v>
                </c:pt>
                <c:pt idx="4">
                  <c:v>66</c:v>
                </c:pt>
                <c:pt idx="5">
                  <c:v>52</c:v>
                </c:pt>
                <c:pt idx="6">
                  <c:v>27</c:v>
                </c:pt>
                <c:pt idx="7">
                  <c:v>34</c:v>
                </c:pt>
                <c:pt idx="8">
                  <c:v>62</c:v>
                </c:pt>
                <c:pt idx="9">
                  <c:v>103</c:v>
                </c:pt>
                <c:pt idx="10">
                  <c:v>122</c:v>
                </c:pt>
                <c:pt idx="11">
                  <c:v>77</c:v>
                </c:pt>
                <c:pt idx="12">
                  <c:v>77</c:v>
                </c:pt>
                <c:pt idx="13">
                  <c:v>63</c:v>
                </c:pt>
                <c:pt idx="14">
                  <c:v>59</c:v>
                </c:pt>
                <c:pt idx="15">
                  <c:v>54</c:v>
                </c:pt>
                <c:pt idx="16">
                  <c:v>43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31</c:v>
                </c:pt>
                <c:pt idx="21">
                  <c:v>38</c:v>
                </c:pt>
                <c:pt idx="22">
                  <c:v>47</c:v>
                </c:pt>
                <c:pt idx="23">
                  <c:v>55</c:v>
                </c:pt>
                <c:pt idx="24">
                  <c:v>76</c:v>
                </c:pt>
                <c:pt idx="25">
                  <c:v>89</c:v>
                </c:pt>
                <c:pt idx="26">
                  <c:v>79</c:v>
                </c:pt>
                <c:pt idx="27">
                  <c:v>74</c:v>
                </c:pt>
                <c:pt idx="28">
                  <c:v>78</c:v>
                </c:pt>
                <c:pt idx="29">
                  <c:v>99</c:v>
                </c:pt>
                <c:pt idx="30">
                  <c:v>132</c:v>
                </c:pt>
                <c:pt idx="31">
                  <c:v>171</c:v>
                </c:pt>
                <c:pt idx="32">
                  <c:v>202.60600000000002</c:v>
                </c:pt>
                <c:pt idx="33">
                  <c:v>200.31800000000001</c:v>
                </c:pt>
                <c:pt idx="34">
                  <c:v>197.77799999999999</c:v>
                </c:pt>
                <c:pt idx="35">
                  <c:v>194.834</c:v>
                </c:pt>
                <c:pt idx="36">
                  <c:v>194.89000000000001</c:v>
                </c:pt>
                <c:pt idx="37">
                  <c:v>193.774</c:v>
                </c:pt>
                <c:pt idx="38">
                  <c:v>163.22999999999999</c:v>
                </c:pt>
                <c:pt idx="39">
                  <c:v>151.63</c:v>
                </c:pt>
                <c:pt idx="40">
                  <c:v>158.286</c:v>
                </c:pt>
                <c:pt idx="41">
                  <c:v>159.57400000000001</c:v>
                </c:pt>
                <c:pt idx="42">
                  <c:v>147.58799999999999</c:v>
                </c:pt>
                <c:pt idx="43">
                  <c:v>128.66200000000001</c:v>
                </c:pt>
                <c:pt idx="44">
                  <c:v>135.78800000000001</c:v>
                </c:pt>
                <c:pt idx="45">
                  <c:v>133.834</c:v>
                </c:pt>
                <c:pt idx="46">
                  <c:v>123.44800000000001</c:v>
                </c:pt>
                <c:pt idx="47">
                  <c:v>120.41999999999999</c:v>
                </c:pt>
                <c:pt idx="48">
                  <c:v>128.518</c:v>
                </c:pt>
                <c:pt idx="49">
                  <c:v>117.13199999999999</c:v>
                </c:pt>
                <c:pt idx="50">
                  <c:v>121.03400000000001</c:v>
                </c:pt>
                <c:pt idx="51">
                  <c:v>129.648</c:v>
                </c:pt>
                <c:pt idx="52">
                  <c:v>116.508</c:v>
                </c:pt>
                <c:pt idx="53">
                  <c:v>123.30800000000001</c:v>
                </c:pt>
                <c:pt idx="54">
                  <c:v>130.09</c:v>
                </c:pt>
                <c:pt idx="55">
                  <c:v>141.86199999999999</c:v>
                </c:pt>
                <c:pt idx="56">
                  <c:v>134.66199999999998</c:v>
                </c:pt>
                <c:pt idx="57">
                  <c:v>128.10400000000001</c:v>
                </c:pt>
                <c:pt idx="58">
                  <c:v>121.248</c:v>
                </c:pt>
                <c:pt idx="59">
                  <c:v>163.84400000000002</c:v>
                </c:pt>
                <c:pt idx="60">
                  <c:v>199.76400000000001</c:v>
                </c:pt>
                <c:pt idx="61">
                  <c:v>195.05199999999999</c:v>
                </c:pt>
                <c:pt idx="62">
                  <c:v>216</c:v>
                </c:pt>
                <c:pt idx="63">
                  <c:v>189</c:v>
                </c:pt>
                <c:pt idx="64">
                  <c:v>164</c:v>
                </c:pt>
                <c:pt idx="65">
                  <c:v>160</c:v>
                </c:pt>
                <c:pt idx="66">
                  <c:v>167</c:v>
                </c:pt>
                <c:pt idx="67">
                  <c:v>147</c:v>
                </c:pt>
                <c:pt idx="68">
                  <c:v>127</c:v>
                </c:pt>
                <c:pt idx="69">
                  <c:v>129</c:v>
                </c:pt>
                <c:pt idx="70">
                  <c:v>130</c:v>
                </c:pt>
                <c:pt idx="71">
                  <c:v>141</c:v>
                </c:pt>
                <c:pt idx="72">
                  <c:v>189</c:v>
                </c:pt>
                <c:pt idx="73">
                  <c:v>273</c:v>
                </c:pt>
                <c:pt idx="74">
                  <c:v>298</c:v>
                </c:pt>
                <c:pt idx="75">
                  <c:v>277</c:v>
                </c:pt>
                <c:pt idx="76">
                  <c:v>241</c:v>
                </c:pt>
                <c:pt idx="77">
                  <c:v>232</c:v>
                </c:pt>
                <c:pt idx="78">
                  <c:v>251</c:v>
                </c:pt>
                <c:pt idx="79">
                  <c:v>326</c:v>
                </c:pt>
                <c:pt idx="80">
                  <c:v>403</c:v>
                </c:pt>
                <c:pt idx="81">
                  <c:v>336</c:v>
                </c:pt>
                <c:pt idx="82">
                  <c:v>332</c:v>
                </c:pt>
                <c:pt idx="83">
                  <c:v>320</c:v>
                </c:pt>
                <c:pt idx="84">
                  <c:v>302</c:v>
                </c:pt>
                <c:pt idx="85">
                  <c:v>336</c:v>
                </c:pt>
                <c:pt idx="86">
                  <c:v>344</c:v>
                </c:pt>
                <c:pt idx="87">
                  <c:v>308</c:v>
                </c:pt>
                <c:pt idx="88">
                  <c:v>291</c:v>
                </c:pt>
                <c:pt idx="89">
                  <c:v>265</c:v>
                </c:pt>
                <c:pt idx="90">
                  <c:v>213</c:v>
                </c:pt>
                <c:pt idx="91">
                  <c:v>208</c:v>
                </c:pt>
                <c:pt idx="92">
                  <c:v>217</c:v>
                </c:pt>
                <c:pt idx="93">
                  <c:v>219</c:v>
                </c:pt>
                <c:pt idx="94">
                  <c:v>212</c:v>
                </c:pt>
                <c:pt idx="95">
                  <c:v>215</c:v>
                </c:pt>
                <c:pt idx="96">
                  <c:v>219</c:v>
                </c:pt>
                <c:pt idx="97">
                  <c:v>191</c:v>
                </c:pt>
                <c:pt idx="98">
                  <c:v>171</c:v>
                </c:pt>
                <c:pt idx="99">
                  <c:v>237</c:v>
                </c:pt>
                <c:pt idx="100">
                  <c:v>360</c:v>
                </c:pt>
                <c:pt idx="101">
                  <c:v>389</c:v>
                </c:pt>
                <c:pt idx="102">
                  <c:v>447</c:v>
                </c:pt>
                <c:pt idx="103">
                  <c:v>458</c:v>
                </c:pt>
                <c:pt idx="104">
                  <c:v>411</c:v>
                </c:pt>
                <c:pt idx="105">
                  <c:v>277</c:v>
                </c:pt>
                <c:pt idx="106">
                  <c:v>221.04300000000001</c:v>
                </c:pt>
                <c:pt idx="107">
                  <c:v>262.16999999999996</c:v>
                </c:pt>
                <c:pt idx="108">
                  <c:v>361.52600000000001</c:v>
                </c:pt>
                <c:pt idx="109">
                  <c:v>385.29899999999998</c:v>
                </c:pt>
                <c:pt idx="110">
                  <c:v>337.10500000000002</c:v>
                </c:pt>
                <c:pt idx="111">
                  <c:v>343.08199999999994</c:v>
                </c:pt>
                <c:pt idx="112">
                  <c:v>403.92399999999998</c:v>
                </c:pt>
                <c:pt idx="113">
                  <c:v>365.58300000000003</c:v>
                </c:pt>
                <c:pt idx="114">
                  <c:v>335.84399999999999</c:v>
                </c:pt>
                <c:pt idx="115">
                  <c:v>328.185</c:v>
                </c:pt>
                <c:pt idx="116">
                  <c:v>323.39999999999998</c:v>
                </c:pt>
                <c:pt idx="117">
                  <c:v>299.29699999999997</c:v>
                </c:pt>
                <c:pt idx="118">
                  <c:v>311.05900000000003</c:v>
                </c:pt>
                <c:pt idx="119">
                  <c:v>345.13900000000001</c:v>
                </c:pt>
                <c:pt idx="120">
                  <c:v>334.423</c:v>
                </c:pt>
                <c:pt idx="121">
                  <c:v>332.76399999999995</c:v>
                </c:pt>
                <c:pt idx="122">
                  <c:v>295.29700000000003</c:v>
                </c:pt>
                <c:pt idx="123">
                  <c:v>204.68999999999997</c:v>
                </c:pt>
                <c:pt idx="124">
                  <c:v>147.38500000000002</c:v>
                </c:pt>
                <c:pt idx="125">
                  <c:v>148.22</c:v>
                </c:pt>
                <c:pt idx="126">
                  <c:v>150.53800000000001</c:v>
                </c:pt>
                <c:pt idx="127">
                  <c:v>156.04400000000001</c:v>
                </c:pt>
                <c:pt idx="128">
                  <c:v>155.06699999999998</c:v>
                </c:pt>
                <c:pt idx="129">
                  <c:v>172.43199999999999</c:v>
                </c:pt>
                <c:pt idx="130">
                  <c:v>197.81999999999996</c:v>
                </c:pt>
                <c:pt idx="131">
                  <c:v>234.86399999999998</c:v>
                </c:pt>
                <c:pt idx="132">
                  <c:v>205.44199999999998</c:v>
                </c:pt>
                <c:pt idx="133">
                  <c:v>201.80799999999999</c:v>
                </c:pt>
                <c:pt idx="134">
                  <c:v>216.85499999999999</c:v>
                </c:pt>
                <c:pt idx="135">
                  <c:v>206</c:v>
                </c:pt>
                <c:pt idx="136">
                  <c:v>289</c:v>
                </c:pt>
                <c:pt idx="137">
                  <c:v>358</c:v>
                </c:pt>
                <c:pt idx="138">
                  <c:v>338</c:v>
                </c:pt>
                <c:pt idx="139">
                  <c:v>312</c:v>
                </c:pt>
                <c:pt idx="140">
                  <c:v>300</c:v>
                </c:pt>
                <c:pt idx="141">
                  <c:v>348</c:v>
                </c:pt>
                <c:pt idx="142">
                  <c:v>387</c:v>
                </c:pt>
                <c:pt idx="143">
                  <c:v>385</c:v>
                </c:pt>
                <c:pt idx="144">
                  <c:v>352</c:v>
                </c:pt>
                <c:pt idx="145">
                  <c:v>362</c:v>
                </c:pt>
                <c:pt idx="146">
                  <c:v>417</c:v>
                </c:pt>
                <c:pt idx="147">
                  <c:v>544</c:v>
                </c:pt>
                <c:pt idx="148">
                  <c:v>651</c:v>
                </c:pt>
                <c:pt idx="149">
                  <c:v>500</c:v>
                </c:pt>
                <c:pt idx="150">
                  <c:v>413</c:v>
                </c:pt>
                <c:pt idx="151">
                  <c:v>423</c:v>
                </c:pt>
                <c:pt idx="152">
                  <c:v>470</c:v>
                </c:pt>
                <c:pt idx="153">
                  <c:v>540</c:v>
                </c:pt>
                <c:pt idx="154">
                  <c:v>540</c:v>
                </c:pt>
                <c:pt idx="155">
                  <c:v>449</c:v>
                </c:pt>
                <c:pt idx="156">
                  <c:v>369</c:v>
                </c:pt>
                <c:pt idx="157">
                  <c:v>348</c:v>
                </c:pt>
                <c:pt idx="158">
                  <c:v>314</c:v>
                </c:pt>
                <c:pt idx="159">
                  <c:v>293</c:v>
                </c:pt>
                <c:pt idx="160">
                  <c:v>306</c:v>
                </c:pt>
                <c:pt idx="161">
                  <c:v>379</c:v>
                </c:pt>
                <c:pt idx="162">
                  <c:v>417</c:v>
                </c:pt>
                <c:pt idx="163">
                  <c:v>373</c:v>
                </c:pt>
                <c:pt idx="164">
                  <c:v>293</c:v>
                </c:pt>
                <c:pt idx="165">
                  <c:v>255</c:v>
                </c:pt>
                <c:pt idx="166">
                  <c:v>294</c:v>
                </c:pt>
                <c:pt idx="167">
                  <c:v>421</c:v>
                </c:pt>
                <c:pt idx="168">
                  <c:v>456</c:v>
                </c:pt>
                <c:pt idx="169">
                  <c:v>423</c:v>
                </c:pt>
                <c:pt idx="170">
                  <c:v>403</c:v>
                </c:pt>
                <c:pt idx="171">
                  <c:v>512</c:v>
                </c:pt>
                <c:pt idx="172">
                  <c:v>623</c:v>
                </c:pt>
                <c:pt idx="173">
                  <c:v>639</c:v>
                </c:pt>
                <c:pt idx="174">
                  <c:v>603</c:v>
                </c:pt>
                <c:pt idx="175">
                  <c:v>595</c:v>
                </c:pt>
                <c:pt idx="176">
                  <c:v>563</c:v>
                </c:pt>
                <c:pt idx="177">
                  <c:v>579</c:v>
                </c:pt>
                <c:pt idx="178">
                  <c:v>631</c:v>
                </c:pt>
                <c:pt idx="179">
                  <c:v>679</c:v>
                </c:pt>
                <c:pt idx="180">
                  <c:v>691</c:v>
                </c:pt>
                <c:pt idx="181">
                  <c:v>814</c:v>
                </c:pt>
                <c:pt idx="182">
                  <c:v>886</c:v>
                </c:pt>
                <c:pt idx="183">
                  <c:v>971</c:v>
                </c:pt>
                <c:pt idx="184">
                  <c:v>882</c:v>
                </c:pt>
                <c:pt idx="185">
                  <c:v>822</c:v>
                </c:pt>
                <c:pt idx="186">
                  <c:v>914</c:v>
                </c:pt>
                <c:pt idx="187">
                  <c:v>1015</c:v>
                </c:pt>
                <c:pt idx="188">
                  <c:v>1264</c:v>
                </c:pt>
                <c:pt idx="189">
                  <c:v>1426</c:v>
                </c:pt>
                <c:pt idx="190">
                  <c:v>1281</c:v>
                </c:pt>
                <c:pt idx="191">
                  <c:v>1015</c:v>
                </c:pt>
                <c:pt idx="192">
                  <c:v>995</c:v>
                </c:pt>
                <c:pt idx="193">
                  <c:v>1023</c:v>
                </c:pt>
                <c:pt idx="194">
                  <c:v>983</c:v>
                </c:pt>
                <c:pt idx="195">
                  <c:v>810</c:v>
                </c:pt>
                <c:pt idx="196">
                  <c:v>703</c:v>
                </c:pt>
                <c:pt idx="197">
                  <c:v>639</c:v>
                </c:pt>
                <c:pt idx="198">
                  <c:v>814</c:v>
                </c:pt>
                <c:pt idx="199">
                  <c:v>842</c:v>
                </c:pt>
                <c:pt idx="200">
                  <c:v>810</c:v>
                </c:pt>
                <c:pt idx="201">
                  <c:v>834</c:v>
                </c:pt>
                <c:pt idx="202">
                  <c:v>918</c:v>
                </c:pt>
                <c:pt idx="203">
                  <c:v>930</c:v>
                </c:pt>
                <c:pt idx="204">
                  <c:v>894</c:v>
                </c:pt>
                <c:pt idx="205">
                  <c:v>942</c:v>
                </c:pt>
                <c:pt idx="206">
                  <c:v>1011</c:v>
                </c:pt>
                <c:pt idx="207">
                  <c:v>1160</c:v>
                </c:pt>
                <c:pt idx="208">
                  <c:v>1240</c:v>
                </c:pt>
                <c:pt idx="209">
                  <c:v>1321</c:v>
                </c:pt>
                <c:pt idx="210">
                  <c:v>1418</c:v>
                </c:pt>
                <c:pt idx="211">
                  <c:v>1614</c:v>
                </c:pt>
                <c:pt idx="212">
                  <c:v>1908</c:v>
                </c:pt>
                <c:pt idx="213">
                  <c:v>2056</c:v>
                </c:pt>
                <c:pt idx="214">
                  <c:v>2172</c:v>
                </c:pt>
                <c:pt idx="215">
                  <c:v>2032</c:v>
                </c:pt>
                <c:pt idx="216">
                  <c:v>1736</c:v>
                </c:pt>
                <c:pt idx="217">
                  <c:v>2089</c:v>
                </c:pt>
                <c:pt idx="218">
                  <c:v>1974</c:v>
                </c:pt>
                <c:pt idx="219">
                  <c:v>1867</c:v>
                </c:pt>
                <c:pt idx="220">
                  <c:v>2106</c:v>
                </c:pt>
                <c:pt idx="221">
                  <c:v>2404</c:v>
                </c:pt>
                <c:pt idx="222">
                  <c:v>2172</c:v>
                </c:pt>
                <c:pt idx="223">
                  <c:v>1999</c:v>
                </c:pt>
                <c:pt idx="224">
                  <c:v>1867</c:v>
                </c:pt>
                <c:pt idx="225">
                  <c:v>1769</c:v>
                </c:pt>
                <c:pt idx="226">
                  <c:v>1313</c:v>
                </c:pt>
                <c:pt idx="227">
                  <c:v>1192</c:v>
                </c:pt>
                <c:pt idx="228">
                  <c:v>1216</c:v>
                </c:pt>
                <c:pt idx="229">
                  <c:v>1151</c:v>
                </c:pt>
                <c:pt idx="230">
                  <c:v>1143</c:v>
                </c:pt>
                <c:pt idx="231">
                  <c:v>1063</c:v>
                </c:pt>
                <c:pt idx="232">
                  <c:v>1031</c:v>
                </c:pt>
                <c:pt idx="233">
                  <c:v>1087</c:v>
                </c:pt>
                <c:pt idx="234">
                  <c:v>1151</c:v>
                </c:pt>
                <c:pt idx="235">
                  <c:v>1256</c:v>
                </c:pt>
                <c:pt idx="236">
                  <c:v>1345</c:v>
                </c:pt>
                <c:pt idx="237">
                  <c:v>1273</c:v>
                </c:pt>
                <c:pt idx="238">
                  <c:v>1256</c:v>
                </c:pt>
                <c:pt idx="239">
                  <c:v>1362</c:v>
                </c:pt>
                <c:pt idx="240">
                  <c:v>1941</c:v>
                </c:pt>
                <c:pt idx="241">
                  <c:v>2122</c:v>
                </c:pt>
                <c:pt idx="242">
                  <c:v>2454</c:v>
                </c:pt>
                <c:pt idx="243">
                  <c:v>1916</c:v>
                </c:pt>
                <c:pt idx="244">
                  <c:v>2255</c:v>
                </c:pt>
                <c:pt idx="245">
                  <c:v>2540.8999999999996</c:v>
                </c:pt>
                <c:pt idx="246">
                  <c:v>2882.04</c:v>
                </c:pt>
                <c:pt idx="247">
                  <c:v>2172.02</c:v>
                </c:pt>
                <c:pt idx="248">
                  <c:v>2139</c:v>
                </c:pt>
                <c:pt idx="249">
                  <c:v>1900</c:v>
                </c:pt>
                <c:pt idx="250">
                  <c:v>1475</c:v>
                </c:pt>
                <c:pt idx="251">
                  <c:v>1256</c:v>
                </c:pt>
                <c:pt idx="252">
                  <c:v>1281</c:v>
                </c:pt>
                <c:pt idx="253">
                  <c:v>1264</c:v>
                </c:pt>
                <c:pt idx="254">
                  <c:v>1216</c:v>
                </c:pt>
                <c:pt idx="255">
                  <c:v>1256</c:v>
                </c:pt>
                <c:pt idx="256">
                  <c:v>2032</c:v>
                </c:pt>
                <c:pt idx="257">
                  <c:v>2504</c:v>
                </c:pt>
                <c:pt idx="258">
                  <c:v>2498</c:v>
                </c:pt>
                <c:pt idx="259">
                  <c:v>2220</c:v>
                </c:pt>
                <c:pt idx="260">
                  <c:v>2345</c:v>
                </c:pt>
                <c:pt idx="261">
                  <c:v>2142</c:v>
                </c:pt>
                <c:pt idx="262">
                  <c:v>2106</c:v>
                </c:pt>
                <c:pt idx="263">
                  <c:v>1957</c:v>
                </c:pt>
                <c:pt idx="264">
                  <c:v>1793</c:v>
                </c:pt>
                <c:pt idx="265">
                  <c:v>1695</c:v>
                </c:pt>
                <c:pt idx="266">
                  <c:v>1208</c:v>
                </c:pt>
                <c:pt idx="267">
                  <c:v>1451</c:v>
                </c:pt>
                <c:pt idx="268">
                  <c:v>1565</c:v>
                </c:pt>
                <c:pt idx="269">
                  <c:v>1264</c:v>
                </c:pt>
                <c:pt idx="270">
                  <c:v>1063</c:v>
                </c:pt>
                <c:pt idx="271">
                  <c:v>1007</c:v>
                </c:pt>
                <c:pt idx="272">
                  <c:v>1063</c:v>
                </c:pt>
                <c:pt idx="273">
                  <c:v>1826</c:v>
                </c:pt>
                <c:pt idx="274">
                  <c:v>1451</c:v>
                </c:pt>
                <c:pt idx="275">
                  <c:v>1200</c:v>
                </c:pt>
                <c:pt idx="276">
                  <c:v>1087</c:v>
                </c:pt>
                <c:pt idx="277">
                  <c:v>1055</c:v>
                </c:pt>
                <c:pt idx="278">
                  <c:v>1160</c:v>
                </c:pt>
                <c:pt idx="279">
                  <c:v>1071</c:v>
                </c:pt>
                <c:pt idx="280">
                  <c:v>1087</c:v>
                </c:pt>
                <c:pt idx="281">
                  <c:v>1216</c:v>
                </c:pt>
                <c:pt idx="282">
                  <c:v>1337</c:v>
                </c:pt>
                <c:pt idx="283">
                  <c:v>1435</c:v>
                </c:pt>
                <c:pt idx="284">
                  <c:v>1459</c:v>
                </c:pt>
                <c:pt idx="285">
                  <c:v>1313</c:v>
                </c:pt>
                <c:pt idx="286">
                  <c:v>1168</c:v>
                </c:pt>
                <c:pt idx="287">
                  <c:v>1402</c:v>
                </c:pt>
                <c:pt idx="288">
                  <c:v>1240</c:v>
                </c:pt>
                <c:pt idx="289">
                  <c:v>1151</c:v>
                </c:pt>
                <c:pt idx="290">
                  <c:v>1151</c:v>
                </c:pt>
                <c:pt idx="291">
                  <c:v>1168</c:v>
                </c:pt>
                <c:pt idx="292">
                  <c:v>1240</c:v>
                </c:pt>
                <c:pt idx="293">
                  <c:v>1200</c:v>
                </c:pt>
                <c:pt idx="294">
                  <c:v>1160</c:v>
                </c:pt>
                <c:pt idx="295">
                  <c:v>1119</c:v>
                </c:pt>
                <c:pt idx="296">
                  <c:v>1015</c:v>
                </c:pt>
                <c:pt idx="297">
                  <c:v>1015</c:v>
                </c:pt>
                <c:pt idx="298">
                  <c:v>1031</c:v>
                </c:pt>
                <c:pt idx="299">
                  <c:v>999</c:v>
                </c:pt>
                <c:pt idx="300">
                  <c:v>1305</c:v>
                </c:pt>
                <c:pt idx="301">
                  <c:v>1418</c:v>
                </c:pt>
                <c:pt idx="302">
                  <c:v>1256</c:v>
                </c:pt>
                <c:pt idx="303">
                  <c:v>1646</c:v>
                </c:pt>
                <c:pt idx="304">
                  <c:v>1712</c:v>
                </c:pt>
                <c:pt idx="305">
                  <c:v>1875</c:v>
                </c:pt>
                <c:pt idx="306">
                  <c:v>1687</c:v>
                </c:pt>
                <c:pt idx="307">
                  <c:v>1712</c:v>
                </c:pt>
                <c:pt idx="308">
                  <c:v>1524</c:v>
                </c:pt>
                <c:pt idx="309">
                  <c:v>1313</c:v>
                </c:pt>
                <c:pt idx="310">
                  <c:v>1451</c:v>
                </c:pt>
                <c:pt idx="311">
                  <c:v>1573</c:v>
                </c:pt>
                <c:pt idx="312">
                  <c:v>1410</c:v>
                </c:pt>
                <c:pt idx="313">
                  <c:v>1273</c:v>
                </c:pt>
                <c:pt idx="314">
                  <c:v>1248</c:v>
                </c:pt>
                <c:pt idx="315">
                  <c:v>1103</c:v>
                </c:pt>
                <c:pt idx="316">
                  <c:v>1063</c:v>
                </c:pt>
                <c:pt idx="317">
                  <c:v>1023</c:v>
                </c:pt>
                <c:pt idx="318">
                  <c:v>906</c:v>
                </c:pt>
                <c:pt idx="319">
                  <c:v>770</c:v>
                </c:pt>
                <c:pt idx="320">
                  <c:v>727</c:v>
                </c:pt>
                <c:pt idx="321">
                  <c:v>667</c:v>
                </c:pt>
                <c:pt idx="322">
                  <c:v>619</c:v>
                </c:pt>
                <c:pt idx="323">
                  <c:v>587</c:v>
                </c:pt>
                <c:pt idx="324">
                  <c:v>560</c:v>
                </c:pt>
                <c:pt idx="325">
                  <c:v>502</c:v>
                </c:pt>
                <c:pt idx="326">
                  <c:v>462</c:v>
                </c:pt>
                <c:pt idx="327">
                  <c:v>417</c:v>
                </c:pt>
                <c:pt idx="328">
                  <c:v>383</c:v>
                </c:pt>
                <c:pt idx="329">
                  <c:v>354</c:v>
                </c:pt>
                <c:pt idx="330">
                  <c:v>324</c:v>
                </c:pt>
                <c:pt idx="331">
                  <c:v>287</c:v>
                </c:pt>
                <c:pt idx="332">
                  <c:v>267</c:v>
                </c:pt>
                <c:pt idx="333">
                  <c:v>240</c:v>
                </c:pt>
                <c:pt idx="334">
                  <c:v>215</c:v>
                </c:pt>
                <c:pt idx="335">
                  <c:v>198</c:v>
                </c:pt>
                <c:pt idx="336">
                  <c:v>177</c:v>
                </c:pt>
                <c:pt idx="337">
                  <c:v>155</c:v>
                </c:pt>
                <c:pt idx="338">
                  <c:v>133</c:v>
                </c:pt>
                <c:pt idx="339">
                  <c:v>112</c:v>
                </c:pt>
                <c:pt idx="340">
                  <c:v>94</c:v>
                </c:pt>
                <c:pt idx="341">
                  <c:v>80</c:v>
                </c:pt>
                <c:pt idx="342">
                  <c:v>68</c:v>
                </c:pt>
                <c:pt idx="343">
                  <c:v>56</c:v>
                </c:pt>
                <c:pt idx="344">
                  <c:v>45</c:v>
                </c:pt>
                <c:pt idx="345">
                  <c:v>36</c:v>
                </c:pt>
                <c:pt idx="346">
                  <c:v>28</c:v>
                </c:pt>
                <c:pt idx="347">
                  <c:v>21</c:v>
                </c:pt>
                <c:pt idx="34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A-4013-9669-DCC1F61D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'10.1合并'!$D$3:$D$351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5A-4013-9669-DCC1F61D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'9.16预测'!$Q$1</c:f>
              <c:strCache>
                <c:ptCount val="1"/>
                <c:pt idx="0">
                  <c:v>预测室内温度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'9.16预测'!$Q$2:$Q$368</c:f>
              <c:numCache>
                <c:formatCode>General</c:formatCode>
                <c:ptCount val="367"/>
                <c:pt idx="14">
                  <c:v>26.256842057751172</c:v>
                </c:pt>
                <c:pt idx="29">
                  <c:v>26.79690749751353</c:v>
                </c:pt>
                <c:pt idx="44">
                  <c:v>27.562603692326771</c:v>
                </c:pt>
                <c:pt idx="59">
                  <c:v>28.6025344595494</c:v>
                </c:pt>
                <c:pt idx="74">
                  <c:v>29.61236790670959</c:v>
                </c:pt>
                <c:pt idx="89">
                  <c:v>30.953264478367259</c:v>
                </c:pt>
                <c:pt idx="104">
                  <c:v>31.95366777694078</c:v>
                </c:pt>
                <c:pt idx="119">
                  <c:v>32.044527289751478</c:v>
                </c:pt>
                <c:pt idx="134">
                  <c:v>32.139565958030282</c:v>
                </c:pt>
                <c:pt idx="149">
                  <c:v>33.473987093378497</c:v>
                </c:pt>
                <c:pt idx="164">
                  <c:v>33.812819077756743</c:v>
                </c:pt>
                <c:pt idx="179">
                  <c:v>33.525583606818252</c:v>
                </c:pt>
                <c:pt idx="194">
                  <c:v>32.50772182186018</c:v>
                </c:pt>
                <c:pt idx="209">
                  <c:v>32.306709408491002</c:v>
                </c:pt>
                <c:pt idx="224">
                  <c:v>33.379566480450691</c:v>
                </c:pt>
                <c:pt idx="239">
                  <c:v>34.411755293418551</c:v>
                </c:pt>
                <c:pt idx="254">
                  <c:v>33.477995592441673</c:v>
                </c:pt>
                <c:pt idx="269">
                  <c:v>32.143432578450827</c:v>
                </c:pt>
                <c:pt idx="284">
                  <c:v>32.621362298018227</c:v>
                </c:pt>
                <c:pt idx="299">
                  <c:v>30.34278751578077</c:v>
                </c:pt>
                <c:pt idx="314">
                  <c:v>28.761281982480611</c:v>
                </c:pt>
                <c:pt idx="329">
                  <c:v>27.015515496900701</c:v>
                </c:pt>
                <c:pt idx="344">
                  <c:v>26.507385333275391</c:v>
                </c:pt>
                <c:pt idx="359">
                  <c:v>25.464493390955351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C0-4C9E-86C3-AC4E7DB44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'10.1合并'!$V$1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'10.1合并'!$P$3:$P$352</c:f>
              <c:numCache>
                <c:formatCode>General</c:formatCode>
                <c:ptCount val="350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45</c:v>
                </c:pt>
                <c:pt idx="4">
                  <c:v>66</c:v>
                </c:pt>
                <c:pt idx="5">
                  <c:v>52</c:v>
                </c:pt>
                <c:pt idx="6">
                  <c:v>27</c:v>
                </c:pt>
                <c:pt idx="7">
                  <c:v>34</c:v>
                </c:pt>
                <c:pt idx="8">
                  <c:v>62</c:v>
                </c:pt>
                <c:pt idx="9">
                  <c:v>103</c:v>
                </c:pt>
                <c:pt idx="10">
                  <c:v>122</c:v>
                </c:pt>
                <c:pt idx="11">
                  <c:v>77</c:v>
                </c:pt>
                <c:pt idx="12">
                  <c:v>77</c:v>
                </c:pt>
                <c:pt idx="13">
                  <c:v>63</c:v>
                </c:pt>
                <c:pt idx="14">
                  <c:v>59</c:v>
                </c:pt>
                <c:pt idx="15">
                  <c:v>54</c:v>
                </c:pt>
                <c:pt idx="16">
                  <c:v>43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31</c:v>
                </c:pt>
                <c:pt idx="21">
                  <c:v>38</c:v>
                </c:pt>
                <c:pt idx="22">
                  <c:v>47</c:v>
                </c:pt>
                <c:pt idx="23">
                  <c:v>55</c:v>
                </c:pt>
                <c:pt idx="24">
                  <c:v>76</c:v>
                </c:pt>
                <c:pt idx="25">
                  <c:v>89</c:v>
                </c:pt>
                <c:pt idx="26">
                  <c:v>79</c:v>
                </c:pt>
                <c:pt idx="27">
                  <c:v>74</c:v>
                </c:pt>
                <c:pt idx="28">
                  <c:v>78</c:v>
                </c:pt>
                <c:pt idx="29">
                  <c:v>99</c:v>
                </c:pt>
                <c:pt idx="30">
                  <c:v>132</c:v>
                </c:pt>
                <c:pt idx="31">
                  <c:v>171</c:v>
                </c:pt>
                <c:pt idx="32">
                  <c:v>202.60600000000002</c:v>
                </c:pt>
                <c:pt idx="33">
                  <c:v>200.31800000000001</c:v>
                </c:pt>
                <c:pt idx="34">
                  <c:v>197.77799999999999</c:v>
                </c:pt>
                <c:pt idx="35">
                  <c:v>194.834</c:v>
                </c:pt>
                <c:pt idx="36">
                  <c:v>194.89000000000001</c:v>
                </c:pt>
                <c:pt idx="37">
                  <c:v>193.774</c:v>
                </c:pt>
                <c:pt idx="38">
                  <c:v>163.22999999999999</c:v>
                </c:pt>
                <c:pt idx="39">
                  <c:v>151.63</c:v>
                </c:pt>
                <c:pt idx="40">
                  <c:v>158.286</c:v>
                </c:pt>
                <c:pt idx="41">
                  <c:v>159.57400000000001</c:v>
                </c:pt>
                <c:pt idx="42">
                  <c:v>147.58799999999999</c:v>
                </c:pt>
                <c:pt idx="43">
                  <c:v>128.66200000000001</c:v>
                </c:pt>
                <c:pt idx="44">
                  <c:v>135.78800000000001</c:v>
                </c:pt>
                <c:pt idx="45">
                  <c:v>133.834</c:v>
                </c:pt>
                <c:pt idx="46">
                  <c:v>123.44800000000001</c:v>
                </c:pt>
                <c:pt idx="47">
                  <c:v>120.41999999999999</c:v>
                </c:pt>
                <c:pt idx="48">
                  <c:v>128.518</c:v>
                </c:pt>
                <c:pt idx="49">
                  <c:v>117.13199999999999</c:v>
                </c:pt>
                <c:pt idx="50">
                  <c:v>121.03400000000001</c:v>
                </c:pt>
                <c:pt idx="51">
                  <c:v>129.648</c:v>
                </c:pt>
                <c:pt idx="52">
                  <c:v>116.508</c:v>
                </c:pt>
                <c:pt idx="53">
                  <c:v>123.30800000000001</c:v>
                </c:pt>
                <c:pt idx="54">
                  <c:v>130.09</c:v>
                </c:pt>
                <c:pt idx="55">
                  <c:v>141.86199999999999</c:v>
                </c:pt>
                <c:pt idx="56">
                  <c:v>134.66199999999998</c:v>
                </c:pt>
                <c:pt idx="57">
                  <c:v>128.10400000000001</c:v>
                </c:pt>
                <c:pt idx="58">
                  <c:v>121.248</c:v>
                </c:pt>
                <c:pt idx="59">
                  <c:v>163.84400000000002</c:v>
                </c:pt>
                <c:pt idx="60">
                  <c:v>199.76400000000001</c:v>
                </c:pt>
                <c:pt idx="61">
                  <c:v>195.05199999999999</c:v>
                </c:pt>
                <c:pt idx="62">
                  <c:v>216</c:v>
                </c:pt>
                <c:pt idx="63">
                  <c:v>189</c:v>
                </c:pt>
                <c:pt idx="64">
                  <c:v>164</c:v>
                </c:pt>
                <c:pt idx="65">
                  <c:v>160</c:v>
                </c:pt>
                <c:pt idx="66">
                  <c:v>167</c:v>
                </c:pt>
                <c:pt idx="67">
                  <c:v>147</c:v>
                </c:pt>
                <c:pt idx="68">
                  <c:v>127</c:v>
                </c:pt>
                <c:pt idx="69">
                  <c:v>129</c:v>
                </c:pt>
                <c:pt idx="70">
                  <c:v>130</c:v>
                </c:pt>
                <c:pt idx="71">
                  <c:v>141</c:v>
                </c:pt>
                <c:pt idx="72">
                  <c:v>189</c:v>
                </c:pt>
                <c:pt idx="73">
                  <c:v>273</c:v>
                </c:pt>
                <c:pt idx="74">
                  <c:v>298</c:v>
                </c:pt>
                <c:pt idx="75">
                  <c:v>277</c:v>
                </c:pt>
                <c:pt idx="76">
                  <c:v>241</c:v>
                </c:pt>
                <c:pt idx="77">
                  <c:v>232</c:v>
                </c:pt>
                <c:pt idx="78">
                  <c:v>251</c:v>
                </c:pt>
                <c:pt idx="79">
                  <c:v>326</c:v>
                </c:pt>
                <c:pt idx="80">
                  <c:v>403</c:v>
                </c:pt>
                <c:pt idx="81">
                  <c:v>336</c:v>
                </c:pt>
                <c:pt idx="82">
                  <c:v>332</c:v>
                </c:pt>
                <c:pt idx="83">
                  <c:v>320</c:v>
                </c:pt>
                <c:pt idx="84">
                  <c:v>302</c:v>
                </c:pt>
                <c:pt idx="85">
                  <c:v>336</c:v>
                </c:pt>
                <c:pt idx="86">
                  <c:v>344</c:v>
                </c:pt>
                <c:pt idx="87">
                  <c:v>308</c:v>
                </c:pt>
                <c:pt idx="88">
                  <c:v>291</c:v>
                </c:pt>
                <c:pt idx="89">
                  <c:v>265</c:v>
                </c:pt>
                <c:pt idx="90">
                  <c:v>213</c:v>
                </c:pt>
                <c:pt idx="91">
                  <c:v>208</c:v>
                </c:pt>
                <c:pt idx="92">
                  <c:v>217</c:v>
                </c:pt>
                <c:pt idx="93">
                  <c:v>219</c:v>
                </c:pt>
                <c:pt idx="94">
                  <c:v>212</c:v>
                </c:pt>
                <c:pt idx="95">
                  <c:v>215</c:v>
                </c:pt>
                <c:pt idx="96">
                  <c:v>219</c:v>
                </c:pt>
                <c:pt idx="97">
                  <c:v>191</c:v>
                </c:pt>
                <c:pt idx="98">
                  <c:v>171</c:v>
                </c:pt>
                <c:pt idx="99">
                  <c:v>237</c:v>
                </c:pt>
                <c:pt idx="100">
                  <c:v>360</c:v>
                </c:pt>
                <c:pt idx="101">
                  <c:v>389</c:v>
                </c:pt>
                <c:pt idx="102">
                  <c:v>447</c:v>
                </c:pt>
                <c:pt idx="103">
                  <c:v>458</c:v>
                </c:pt>
                <c:pt idx="104">
                  <c:v>411</c:v>
                </c:pt>
                <c:pt idx="105">
                  <c:v>277</c:v>
                </c:pt>
                <c:pt idx="106">
                  <c:v>221.04300000000001</c:v>
                </c:pt>
                <c:pt idx="107">
                  <c:v>262.16999999999996</c:v>
                </c:pt>
                <c:pt idx="108">
                  <c:v>361.52600000000001</c:v>
                </c:pt>
                <c:pt idx="109">
                  <c:v>385.29899999999998</c:v>
                </c:pt>
                <c:pt idx="110">
                  <c:v>337.10500000000002</c:v>
                </c:pt>
                <c:pt idx="111">
                  <c:v>343.08199999999994</c:v>
                </c:pt>
                <c:pt idx="112">
                  <c:v>403.92399999999998</c:v>
                </c:pt>
                <c:pt idx="113">
                  <c:v>365.58300000000003</c:v>
                </c:pt>
                <c:pt idx="114">
                  <c:v>335.84399999999999</c:v>
                </c:pt>
                <c:pt idx="115">
                  <c:v>328.185</c:v>
                </c:pt>
                <c:pt idx="116">
                  <c:v>323.39999999999998</c:v>
                </c:pt>
                <c:pt idx="117">
                  <c:v>299.29699999999997</c:v>
                </c:pt>
                <c:pt idx="118">
                  <c:v>311.05900000000003</c:v>
                </c:pt>
                <c:pt idx="119">
                  <c:v>345.13900000000001</c:v>
                </c:pt>
                <c:pt idx="120">
                  <c:v>334.423</c:v>
                </c:pt>
                <c:pt idx="121">
                  <c:v>332.76399999999995</c:v>
                </c:pt>
                <c:pt idx="122">
                  <c:v>295.29700000000003</c:v>
                </c:pt>
                <c:pt idx="123">
                  <c:v>204.68999999999997</c:v>
                </c:pt>
                <c:pt idx="124">
                  <c:v>147.38500000000002</c:v>
                </c:pt>
                <c:pt idx="125">
                  <c:v>148.22</c:v>
                </c:pt>
                <c:pt idx="126">
                  <c:v>150.53800000000001</c:v>
                </c:pt>
                <c:pt idx="127">
                  <c:v>156.04400000000001</c:v>
                </c:pt>
                <c:pt idx="128">
                  <c:v>155.06699999999998</c:v>
                </c:pt>
                <c:pt idx="129">
                  <c:v>172.43199999999999</c:v>
                </c:pt>
                <c:pt idx="130">
                  <c:v>197.81999999999996</c:v>
                </c:pt>
                <c:pt idx="131">
                  <c:v>234.86399999999998</c:v>
                </c:pt>
                <c:pt idx="132">
                  <c:v>205.44199999999998</c:v>
                </c:pt>
                <c:pt idx="133">
                  <c:v>201.80799999999999</c:v>
                </c:pt>
                <c:pt idx="134">
                  <c:v>216.85499999999999</c:v>
                </c:pt>
                <c:pt idx="135">
                  <c:v>206</c:v>
                </c:pt>
                <c:pt idx="136">
                  <c:v>289</c:v>
                </c:pt>
                <c:pt idx="137">
                  <c:v>358</c:v>
                </c:pt>
                <c:pt idx="138">
                  <c:v>338</c:v>
                </c:pt>
                <c:pt idx="139">
                  <c:v>312</c:v>
                </c:pt>
                <c:pt idx="140">
                  <c:v>300</c:v>
                </c:pt>
                <c:pt idx="141">
                  <c:v>348</c:v>
                </c:pt>
                <c:pt idx="142">
                  <c:v>387</c:v>
                </c:pt>
                <c:pt idx="143">
                  <c:v>385</c:v>
                </c:pt>
                <c:pt idx="144">
                  <c:v>352</c:v>
                </c:pt>
                <c:pt idx="145">
                  <c:v>362</c:v>
                </c:pt>
                <c:pt idx="146">
                  <c:v>417</c:v>
                </c:pt>
                <c:pt idx="147">
                  <c:v>544</c:v>
                </c:pt>
                <c:pt idx="148">
                  <c:v>651</c:v>
                </c:pt>
                <c:pt idx="149">
                  <c:v>500</c:v>
                </c:pt>
                <c:pt idx="150">
                  <c:v>413</c:v>
                </c:pt>
                <c:pt idx="151">
                  <c:v>423</c:v>
                </c:pt>
                <c:pt idx="152">
                  <c:v>470</c:v>
                </c:pt>
                <c:pt idx="153">
                  <c:v>540</c:v>
                </c:pt>
                <c:pt idx="154">
                  <c:v>540</c:v>
                </c:pt>
                <c:pt idx="155">
                  <c:v>449</c:v>
                </c:pt>
                <c:pt idx="156">
                  <c:v>369</c:v>
                </c:pt>
                <c:pt idx="157">
                  <c:v>348</c:v>
                </c:pt>
                <c:pt idx="158">
                  <c:v>314</c:v>
                </c:pt>
                <c:pt idx="159">
                  <c:v>293</c:v>
                </c:pt>
                <c:pt idx="160">
                  <c:v>306</c:v>
                </c:pt>
                <c:pt idx="161">
                  <c:v>379</c:v>
                </c:pt>
                <c:pt idx="162">
                  <c:v>417</c:v>
                </c:pt>
                <c:pt idx="163">
                  <c:v>373</c:v>
                </c:pt>
                <c:pt idx="164">
                  <c:v>293</c:v>
                </c:pt>
                <c:pt idx="165">
                  <c:v>255</c:v>
                </c:pt>
                <c:pt idx="166">
                  <c:v>294</c:v>
                </c:pt>
                <c:pt idx="167">
                  <c:v>421</c:v>
                </c:pt>
                <c:pt idx="168">
                  <c:v>456</c:v>
                </c:pt>
                <c:pt idx="169">
                  <c:v>423</c:v>
                </c:pt>
                <c:pt idx="170">
                  <c:v>403</c:v>
                </c:pt>
                <c:pt idx="171">
                  <c:v>512</c:v>
                </c:pt>
                <c:pt idx="172">
                  <c:v>623</c:v>
                </c:pt>
                <c:pt idx="173">
                  <c:v>639</c:v>
                </c:pt>
                <c:pt idx="174">
                  <c:v>603</c:v>
                </c:pt>
                <c:pt idx="175">
                  <c:v>595</c:v>
                </c:pt>
                <c:pt idx="176">
                  <c:v>563</c:v>
                </c:pt>
                <c:pt idx="177">
                  <c:v>579</c:v>
                </c:pt>
                <c:pt idx="178">
                  <c:v>631</c:v>
                </c:pt>
                <c:pt idx="179">
                  <c:v>679</c:v>
                </c:pt>
                <c:pt idx="180">
                  <c:v>691</c:v>
                </c:pt>
                <c:pt idx="181">
                  <c:v>814</c:v>
                </c:pt>
                <c:pt idx="182">
                  <c:v>886</c:v>
                </c:pt>
                <c:pt idx="183">
                  <c:v>971</c:v>
                </c:pt>
                <c:pt idx="184">
                  <c:v>882</c:v>
                </c:pt>
                <c:pt idx="185">
                  <c:v>822</c:v>
                </c:pt>
                <c:pt idx="186">
                  <c:v>914</c:v>
                </c:pt>
                <c:pt idx="187">
                  <c:v>1015</c:v>
                </c:pt>
                <c:pt idx="188">
                  <c:v>1264</c:v>
                </c:pt>
                <c:pt idx="189">
                  <c:v>1426</c:v>
                </c:pt>
                <c:pt idx="190">
                  <c:v>1281</c:v>
                </c:pt>
                <c:pt idx="191">
                  <c:v>1015</c:v>
                </c:pt>
                <c:pt idx="192">
                  <c:v>995</c:v>
                </c:pt>
                <c:pt idx="193">
                  <c:v>1023</c:v>
                </c:pt>
                <c:pt idx="194">
                  <c:v>983</c:v>
                </c:pt>
                <c:pt idx="195">
                  <c:v>810</c:v>
                </c:pt>
                <c:pt idx="196">
                  <c:v>703</c:v>
                </c:pt>
                <c:pt idx="197">
                  <c:v>639</c:v>
                </c:pt>
                <c:pt idx="198">
                  <c:v>814</c:v>
                </c:pt>
                <c:pt idx="199">
                  <c:v>842</c:v>
                </c:pt>
                <c:pt idx="200">
                  <c:v>810</c:v>
                </c:pt>
                <c:pt idx="201">
                  <c:v>834</c:v>
                </c:pt>
                <c:pt idx="202">
                  <c:v>918</c:v>
                </c:pt>
                <c:pt idx="203">
                  <c:v>930</c:v>
                </c:pt>
                <c:pt idx="204">
                  <c:v>894</c:v>
                </c:pt>
                <c:pt idx="205">
                  <c:v>942</c:v>
                </c:pt>
                <c:pt idx="206">
                  <c:v>1011</c:v>
                </c:pt>
                <c:pt idx="207">
                  <c:v>1160</c:v>
                </c:pt>
                <c:pt idx="208">
                  <c:v>1240</c:v>
                </c:pt>
                <c:pt idx="209">
                  <c:v>1321</c:v>
                </c:pt>
                <c:pt idx="210">
                  <c:v>1418</c:v>
                </c:pt>
                <c:pt idx="211">
                  <c:v>1614</c:v>
                </c:pt>
                <c:pt idx="212">
                  <c:v>1908</c:v>
                </c:pt>
                <c:pt idx="213">
                  <c:v>2056</c:v>
                </c:pt>
                <c:pt idx="214">
                  <c:v>2172</c:v>
                </c:pt>
                <c:pt idx="215">
                  <c:v>2032</c:v>
                </c:pt>
                <c:pt idx="216">
                  <c:v>1736</c:v>
                </c:pt>
                <c:pt idx="217">
                  <c:v>2089</c:v>
                </c:pt>
                <c:pt idx="218">
                  <c:v>1974</c:v>
                </c:pt>
                <c:pt idx="219">
                  <c:v>1867</c:v>
                </c:pt>
                <c:pt idx="220">
                  <c:v>2106</c:v>
                </c:pt>
                <c:pt idx="221">
                  <c:v>2404</c:v>
                </c:pt>
                <c:pt idx="222">
                  <c:v>2172</c:v>
                </c:pt>
                <c:pt idx="223">
                  <c:v>1999</c:v>
                </c:pt>
                <c:pt idx="224">
                  <c:v>1867</c:v>
                </c:pt>
                <c:pt idx="225">
                  <c:v>1769</c:v>
                </c:pt>
                <c:pt idx="226">
                  <c:v>1313</c:v>
                </c:pt>
                <c:pt idx="227">
                  <c:v>1192</c:v>
                </c:pt>
                <c:pt idx="228">
                  <c:v>1216</c:v>
                </c:pt>
                <c:pt idx="229">
                  <c:v>1151</c:v>
                </c:pt>
                <c:pt idx="230">
                  <c:v>1143</c:v>
                </c:pt>
                <c:pt idx="231">
                  <c:v>1063</c:v>
                </c:pt>
                <c:pt idx="232">
                  <c:v>1031</c:v>
                </c:pt>
                <c:pt idx="233">
                  <c:v>1087</c:v>
                </c:pt>
                <c:pt idx="234">
                  <c:v>1151</c:v>
                </c:pt>
                <c:pt idx="235">
                  <c:v>1256</c:v>
                </c:pt>
                <c:pt idx="236">
                  <c:v>1345</c:v>
                </c:pt>
                <c:pt idx="237">
                  <c:v>1273</c:v>
                </c:pt>
                <c:pt idx="238">
                  <c:v>1256</c:v>
                </c:pt>
                <c:pt idx="239">
                  <c:v>1362</c:v>
                </c:pt>
                <c:pt idx="240">
                  <c:v>1941</c:v>
                </c:pt>
                <c:pt idx="241">
                  <c:v>2122</c:v>
                </c:pt>
                <c:pt idx="242">
                  <c:v>2454</c:v>
                </c:pt>
                <c:pt idx="243">
                  <c:v>1916</c:v>
                </c:pt>
                <c:pt idx="244">
                  <c:v>2255</c:v>
                </c:pt>
                <c:pt idx="245">
                  <c:v>2540.8999999999996</c:v>
                </c:pt>
                <c:pt idx="246">
                  <c:v>2882.04</c:v>
                </c:pt>
                <c:pt idx="247">
                  <c:v>2172.02</c:v>
                </c:pt>
                <c:pt idx="248">
                  <c:v>2139</c:v>
                </c:pt>
                <c:pt idx="249">
                  <c:v>1900</c:v>
                </c:pt>
                <c:pt idx="250">
                  <c:v>1475</c:v>
                </c:pt>
                <c:pt idx="251">
                  <c:v>1256</c:v>
                </c:pt>
                <c:pt idx="252">
                  <c:v>1281</c:v>
                </c:pt>
                <c:pt idx="253">
                  <c:v>1264</c:v>
                </c:pt>
                <c:pt idx="254">
                  <c:v>1216</c:v>
                </c:pt>
                <c:pt idx="255">
                  <c:v>1256</c:v>
                </c:pt>
                <c:pt idx="256">
                  <c:v>2032</c:v>
                </c:pt>
                <c:pt idx="257">
                  <c:v>2504</c:v>
                </c:pt>
                <c:pt idx="258">
                  <c:v>2498</c:v>
                </c:pt>
                <c:pt idx="259">
                  <c:v>2220</c:v>
                </c:pt>
                <c:pt idx="260">
                  <c:v>2345</c:v>
                </c:pt>
                <c:pt idx="261">
                  <c:v>2142</c:v>
                </c:pt>
                <c:pt idx="262">
                  <c:v>2106</c:v>
                </c:pt>
                <c:pt idx="263">
                  <c:v>1957</c:v>
                </c:pt>
                <c:pt idx="264">
                  <c:v>1793</c:v>
                </c:pt>
                <c:pt idx="265">
                  <c:v>1695</c:v>
                </c:pt>
                <c:pt idx="266">
                  <c:v>1208</c:v>
                </c:pt>
                <c:pt idx="267">
                  <c:v>1451</c:v>
                </c:pt>
                <c:pt idx="268">
                  <c:v>1565</c:v>
                </c:pt>
                <c:pt idx="269">
                  <c:v>1264</c:v>
                </c:pt>
                <c:pt idx="270">
                  <c:v>1063</c:v>
                </c:pt>
                <c:pt idx="271">
                  <c:v>1007</c:v>
                </c:pt>
                <c:pt idx="272">
                  <c:v>1063</c:v>
                </c:pt>
                <c:pt idx="273">
                  <c:v>1826</c:v>
                </c:pt>
                <c:pt idx="274">
                  <c:v>1451</c:v>
                </c:pt>
                <c:pt idx="275">
                  <c:v>1200</c:v>
                </c:pt>
                <c:pt idx="276">
                  <c:v>1087</c:v>
                </c:pt>
                <c:pt idx="277">
                  <c:v>1055</c:v>
                </c:pt>
                <c:pt idx="278">
                  <c:v>1160</c:v>
                </c:pt>
                <c:pt idx="279">
                  <c:v>1071</c:v>
                </c:pt>
                <c:pt idx="280">
                  <c:v>1087</c:v>
                </c:pt>
                <c:pt idx="281">
                  <c:v>1216</c:v>
                </c:pt>
                <c:pt idx="282">
                  <c:v>1337</c:v>
                </c:pt>
                <c:pt idx="283">
                  <c:v>1435</c:v>
                </c:pt>
                <c:pt idx="284">
                  <c:v>1459</c:v>
                </c:pt>
                <c:pt idx="285">
                  <c:v>1313</c:v>
                </c:pt>
                <c:pt idx="286">
                  <c:v>1168</c:v>
                </c:pt>
                <c:pt idx="287">
                  <c:v>1402</c:v>
                </c:pt>
                <c:pt idx="288">
                  <c:v>1240</c:v>
                </c:pt>
                <c:pt idx="289">
                  <c:v>1151</c:v>
                </c:pt>
                <c:pt idx="290">
                  <c:v>1151</c:v>
                </c:pt>
                <c:pt idx="291">
                  <c:v>1168</c:v>
                </c:pt>
                <c:pt idx="292">
                  <c:v>1240</c:v>
                </c:pt>
                <c:pt idx="293">
                  <c:v>1200</c:v>
                </c:pt>
                <c:pt idx="294">
                  <c:v>1160</c:v>
                </c:pt>
                <c:pt idx="295">
                  <c:v>1119</c:v>
                </c:pt>
                <c:pt idx="296">
                  <c:v>1015</c:v>
                </c:pt>
                <c:pt idx="297">
                  <c:v>1015</c:v>
                </c:pt>
                <c:pt idx="298">
                  <c:v>1031</c:v>
                </c:pt>
                <c:pt idx="299">
                  <c:v>999</c:v>
                </c:pt>
                <c:pt idx="300">
                  <c:v>1305</c:v>
                </c:pt>
                <c:pt idx="301">
                  <c:v>1418</c:v>
                </c:pt>
                <c:pt idx="302">
                  <c:v>1256</c:v>
                </c:pt>
                <c:pt idx="303">
                  <c:v>1646</c:v>
                </c:pt>
                <c:pt idx="304">
                  <c:v>1712</c:v>
                </c:pt>
                <c:pt idx="305">
                  <c:v>1875</c:v>
                </c:pt>
                <c:pt idx="306">
                  <c:v>1687</c:v>
                </c:pt>
                <c:pt idx="307">
                  <c:v>1712</c:v>
                </c:pt>
                <c:pt idx="308">
                  <c:v>1524</c:v>
                </c:pt>
                <c:pt idx="309">
                  <c:v>1313</c:v>
                </c:pt>
                <c:pt idx="310">
                  <c:v>1451</c:v>
                </c:pt>
                <c:pt idx="311">
                  <c:v>1573</c:v>
                </c:pt>
                <c:pt idx="312">
                  <c:v>1410</c:v>
                </c:pt>
                <c:pt idx="313">
                  <c:v>1273</c:v>
                </c:pt>
                <c:pt idx="314">
                  <c:v>1248</c:v>
                </c:pt>
                <c:pt idx="315">
                  <c:v>1103</c:v>
                </c:pt>
                <c:pt idx="316">
                  <c:v>1063</c:v>
                </c:pt>
                <c:pt idx="317">
                  <c:v>1023</c:v>
                </c:pt>
                <c:pt idx="318">
                  <c:v>906</c:v>
                </c:pt>
                <c:pt idx="319">
                  <c:v>770</c:v>
                </c:pt>
                <c:pt idx="320">
                  <c:v>727</c:v>
                </c:pt>
                <c:pt idx="321">
                  <c:v>667</c:v>
                </c:pt>
                <c:pt idx="322">
                  <c:v>619</c:v>
                </c:pt>
                <c:pt idx="323">
                  <c:v>587</c:v>
                </c:pt>
                <c:pt idx="324">
                  <c:v>560</c:v>
                </c:pt>
                <c:pt idx="325">
                  <c:v>502</c:v>
                </c:pt>
                <c:pt idx="326">
                  <c:v>462</c:v>
                </c:pt>
                <c:pt idx="327">
                  <c:v>417</c:v>
                </c:pt>
                <c:pt idx="328">
                  <c:v>383</c:v>
                </c:pt>
                <c:pt idx="329">
                  <c:v>354</c:v>
                </c:pt>
                <c:pt idx="330">
                  <c:v>324</c:v>
                </c:pt>
                <c:pt idx="331">
                  <c:v>287</c:v>
                </c:pt>
                <c:pt idx="332">
                  <c:v>267</c:v>
                </c:pt>
                <c:pt idx="333">
                  <c:v>240</c:v>
                </c:pt>
                <c:pt idx="334">
                  <c:v>215</c:v>
                </c:pt>
                <c:pt idx="335">
                  <c:v>198</c:v>
                </c:pt>
                <c:pt idx="336">
                  <c:v>177</c:v>
                </c:pt>
                <c:pt idx="337">
                  <c:v>155</c:v>
                </c:pt>
                <c:pt idx="338">
                  <c:v>133</c:v>
                </c:pt>
                <c:pt idx="339">
                  <c:v>112</c:v>
                </c:pt>
                <c:pt idx="340">
                  <c:v>94</c:v>
                </c:pt>
                <c:pt idx="341">
                  <c:v>80</c:v>
                </c:pt>
                <c:pt idx="342">
                  <c:v>68</c:v>
                </c:pt>
                <c:pt idx="343">
                  <c:v>56</c:v>
                </c:pt>
                <c:pt idx="344">
                  <c:v>45</c:v>
                </c:pt>
                <c:pt idx="345">
                  <c:v>36</c:v>
                </c:pt>
                <c:pt idx="346">
                  <c:v>28</c:v>
                </c:pt>
                <c:pt idx="347">
                  <c:v>21</c:v>
                </c:pt>
                <c:pt idx="34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DA-4238-A14D-BFBEE35A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3"/>
          <c:order val="1"/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'10.1合并'!$C$3:$C$351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DA-4238-A14D-BFBEE35A6009}"/>
            </c:ext>
          </c:extLst>
        </c:ser>
        <c:ser>
          <c:idx val="0"/>
          <c:order val="2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'10.1合并'!$E$3:$E$351</c:f>
              <c:numCache>
                <c:formatCode>General</c:formatCode>
                <c:ptCount val="3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DA-4238-A14D-BFBEE35A6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温度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'10.1合并'!$M$3:$M$352</c:f>
              <c:numCache>
                <c:formatCode>General</c:formatCode>
                <c:ptCount val="350"/>
                <c:pt idx="0">
                  <c:v>22.5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22.9</c:v>
                </c:pt>
                <c:pt idx="45">
                  <c:v>22.9</c:v>
                </c:pt>
                <c:pt idx="46">
                  <c:v>22.9</c:v>
                </c:pt>
                <c:pt idx="47">
                  <c:v>22.9</c:v>
                </c:pt>
                <c:pt idx="48">
                  <c:v>22.9</c:v>
                </c:pt>
                <c:pt idx="49">
                  <c:v>22.9</c:v>
                </c:pt>
                <c:pt idx="50">
                  <c:v>22.9</c:v>
                </c:pt>
                <c:pt idx="51">
                  <c:v>22.9</c:v>
                </c:pt>
                <c:pt idx="52">
                  <c:v>22.9</c:v>
                </c:pt>
                <c:pt idx="53">
                  <c:v>22.9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22.9</c:v>
                </c:pt>
                <c:pt idx="65">
                  <c:v>22.9</c:v>
                </c:pt>
                <c:pt idx="66">
                  <c:v>22.9</c:v>
                </c:pt>
                <c:pt idx="67">
                  <c:v>22.9</c:v>
                </c:pt>
                <c:pt idx="68">
                  <c:v>22.8</c:v>
                </c:pt>
                <c:pt idx="69">
                  <c:v>22.8</c:v>
                </c:pt>
                <c:pt idx="70">
                  <c:v>22.7</c:v>
                </c:pt>
                <c:pt idx="71">
                  <c:v>22.7</c:v>
                </c:pt>
                <c:pt idx="72">
                  <c:v>22.7</c:v>
                </c:pt>
                <c:pt idx="73">
                  <c:v>22.7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22.6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22.4</c:v>
                </c:pt>
                <c:pt idx="86">
                  <c:v>22.4</c:v>
                </c:pt>
                <c:pt idx="87">
                  <c:v>22.4</c:v>
                </c:pt>
                <c:pt idx="88">
                  <c:v>22.3</c:v>
                </c:pt>
                <c:pt idx="89">
                  <c:v>22.3</c:v>
                </c:pt>
                <c:pt idx="90">
                  <c:v>22.3</c:v>
                </c:pt>
                <c:pt idx="91">
                  <c:v>22.2</c:v>
                </c:pt>
                <c:pt idx="92">
                  <c:v>22.1</c:v>
                </c:pt>
                <c:pt idx="93">
                  <c:v>22</c:v>
                </c:pt>
                <c:pt idx="94">
                  <c:v>21.9</c:v>
                </c:pt>
                <c:pt idx="95">
                  <c:v>21.9</c:v>
                </c:pt>
                <c:pt idx="96">
                  <c:v>21.8</c:v>
                </c:pt>
                <c:pt idx="97">
                  <c:v>21.8</c:v>
                </c:pt>
                <c:pt idx="98">
                  <c:v>21.7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21.6</c:v>
                </c:pt>
                <c:pt idx="105">
                  <c:v>21.6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21.7</c:v>
                </c:pt>
                <c:pt idx="123">
                  <c:v>21.7</c:v>
                </c:pt>
                <c:pt idx="124">
                  <c:v>21.7</c:v>
                </c:pt>
                <c:pt idx="125">
                  <c:v>21.7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21.7</c:v>
                </c:pt>
                <c:pt idx="130">
                  <c:v>21.7</c:v>
                </c:pt>
                <c:pt idx="131">
                  <c:v>21.7</c:v>
                </c:pt>
                <c:pt idx="132">
                  <c:v>21.8</c:v>
                </c:pt>
                <c:pt idx="133">
                  <c:v>21.8</c:v>
                </c:pt>
                <c:pt idx="134">
                  <c:v>21.8</c:v>
                </c:pt>
                <c:pt idx="135">
                  <c:v>21.8</c:v>
                </c:pt>
                <c:pt idx="136">
                  <c:v>21.8</c:v>
                </c:pt>
                <c:pt idx="137">
                  <c:v>21.8</c:v>
                </c:pt>
                <c:pt idx="138">
                  <c:v>21.8</c:v>
                </c:pt>
                <c:pt idx="139">
                  <c:v>21.8</c:v>
                </c:pt>
                <c:pt idx="140">
                  <c:v>21.8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21.9</c:v>
                </c:pt>
                <c:pt idx="148">
                  <c:v>21.9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21.9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22.1</c:v>
                </c:pt>
                <c:pt idx="184">
                  <c:v>22.1</c:v>
                </c:pt>
                <c:pt idx="185">
                  <c:v>22.1</c:v>
                </c:pt>
                <c:pt idx="186">
                  <c:v>22.1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22.1</c:v>
                </c:pt>
                <c:pt idx="202">
                  <c:v>22.1</c:v>
                </c:pt>
                <c:pt idx="203">
                  <c:v>22.2</c:v>
                </c:pt>
                <c:pt idx="204">
                  <c:v>22.2</c:v>
                </c:pt>
                <c:pt idx="205">
                  <c:v>22.2</c:v>
                </c:pt>
                <c:pt idx="206">
                  <c:v>22.3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22.4</c:v>
                </c:pt>
                <c:pt idx="211">
                  <c:v>22.4</c:v>
                </c:pt>
                <c:pt idx="212">
                  <c:v>22.4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22.6</c:v>
                </c:pt>
                <c:pt idx="217">
                  <c:v>22.6</c:v>
                </c:pt>
                <c:pt idx="218">
                  <c:v>22.7</c:v>
                </c:pt>
                <c:pt idx="219">
                  <c:v>22.7</c:v>
                </c:pt>
                <c:pt idx="220">
                  <c:v>22.7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22.9</c:v>
                </c:pt>
                <c:pt idx="225">
                  <c:v>22.9</c:v>
                </c:pt>
                <c:pt idx="226">
                  <c:v>22.9</c:v>
                </c:pt>
                <c:pt idx="227">
                  <c:v>22.9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23.1</c:v>
                </c:pt>
                <c:pt idx="236">
                  <c:v>23.1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23.3</c:v>
                </c:pt>
                <c:pt idx="246">
                  <c:v>23.3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23.7</c:v>
                </c:pt>
                <c:pt idx="260">
                  <c:v>23.7</c:v>
                </c:pt>
                <c:pt idx="261">
                  <c:v>23.7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23.9</c:v>
                </c:pt>
                <c:pt idx="268">
                  <c:v>23.9</c:v>
                </c:pt>
                <c:pt idx="269">
                  <c:v>23.9</c:v>
                </c:pt>
                <c:pt idx="270">
                  <c:v>23.9</c:v>
                </c:pt>
                <c:pt idx="271">
                  <c:v>23.9</c:v>
                </c:pt>
                <c:pt idx="272">
                  <c:v>23.9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24.1</c:v>
                </c:pt>
                <c:pt idx="281">
                  <c:v>24.1</c:v>
                </c:pt>
                <c:pt idx="282">
                  <c:v>24.1</c:v>
                </c:pt>
                <c:pt idx="283">
                  <c:v>24.1</c:v>
                </c:pt>
                <c:pt idx="284">
                  <c:v>24.1</c:v>
                </c:pt>
                <c:pt idx="285">
                  <c:v>24.1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24.1</c:v>
                </c:pt>
                <c:pt idx="290">
                  <c:v>24.1</c:v>
                </c:pt>
                <c:pt idx="291">
                  <c:v>24.1</c:v>
                </c:pt>
                <c:pt idx="292">
                  <c:v>24.1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24.1</c:v>
                </c:pt>
                <c:pt idx="302">
                  <c:v>24.1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24.1</c:v>
                </c:pt>
                <c:pt idx="307">
                  <c:v>24</c:v>
                </c:pt>
                <c:pt idx="308">
                  <c:v>24</c:v>
                </c:pt>
                <c:pt idx="309">
                  <c:v>23.9</c:v>
                </c:pt>
                <c:pt idx="310">
                  <c:v>23.9</c:v>
                </c:pt>
                <c:pt idx="311">
                  <c:v>23.9</c:v>
                </c:pt>
                <c:pt idx="312">
                  <c:v>23.8</c:v>
                </c:pt>
                <c:pt idx="313">
                  <c:v>23.8</c:v>
                </c:pt>
                <c:pt idx="314">
                  <c:v>23.7</c:v>
                </c:pt>
                <c:pt idx="315">
                  <c:v>23.7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23.3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22.9</c:v>
                </c:pt>
                <c:pt idx="340">
                  <c:v>22.9</c:v>
                </c:pt>
                <c:pt idx="341">
                  <c:v>22.9</c:v>
                </c:pt>
                <c:pt idx="342">
                  <c:v>22.9</c:v>
                </c:pt>
                <c:pt idx="343">
                  <c:v>22.8</c:v>
                </c:pt>
                <c:pt idx="344">
                  <c:v>22.8</c:v>
                </c:pt>
                <c:pt idx="345">
                  <c:v>22.8</c:v>
                </c:pt>
                <c:pt idx="346">
                  <c:v>22.8</c:v>
                </c:pt>
                <c:pt idx="347">
                  <c:v>22.7</c:v>
                </c:pt>
                <c:pt idx="348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3-471F-8844-788FCD1B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'10.1合并'!$D$3:$D$351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13-471F-8844-788FCD1B6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  <c:max val="2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'10.1合并'!$V$1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'10.1合并'!$M$3:$M$352</c:f>
              <c:numCache>
                <c:formatCode>General</c:formatCode>
                <c:ptCount val="350"/>
                <c:pt idx="0">
                  <c:v>22.5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22.9</c:v>
                </c:pt>
                <c:pt idx="45">
                  <c:v>22.9</c:v>
                </c:pt>
                <c:pt idx="46">
                  <c:v>22.9</c:v>
                </c:pt>
                <c:pt idx="47">
                  <c:v>22.9</c:v>
                </c:pt>
                <c:pt idx="48">
                  <c:v>22.9</c:v>
                </c:pt>
                <c:pt idx="49">
                  <c:v>22.9</c:v>
                </c:pt>
                <c:pt idx="50">
                  <c:v>22.9</c:v>
                </c:pt>
                <c:pt idx="51">
                  <c:v>22.9</c:v>
                </c:pt>
                <c:pt idx="52">
                  <c:v>22.9</c:v>
                </c:pt>
                <c:pt idx="53">
                  <c:v>22.9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22.9</c:v>
                </c:pt>
                <c:pt idx="65">
                  <c:v>22.9</c:v>
                </c:pt>
                <c:pt idx="66">
                  <c:v>22.9</c:v>
                </c:pt>
                <c:pt idx="67">
                  <c:v>22.9</c:v>
                </c:pt>
                <c:pt idx="68">
                  <c:v>22.8</c:v>
                </c:pt>
                <c:pt idx="69">
                  <c:v>22.8</c:v>
                </c:pt>
                <c:pt idx="70">
                  <c:v>22.7</c:v>
                </c:pt>
                <c:pt idx="71">
                  <c:v>22.7</c:v>
                </c:pt>
                <c:pt idx="72">
                  <c:v>22.7</c:v>
                </c:pt>
                <c:pt idx="73">
                  <c:v>22.7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22.6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22.4</c:v>
                </c:pt>
                <c:pt idx="86">
                  <c:v>22.4</c:v>
                </c:pt>
                <c:pt idx="87">
                  <c:v>22.4</c:v>
                </c:pt>
                <c:pt idx="88">
                  <c:v>22.3</c:v>
                </c:pt>
                <c:pt idx="89">
                  <c:v>22.3</c:v>
                </c:pt>
                <c:pt idx="90">
                  <c:v>22.3</c:v>
                </c:pt>
                <c:pt idx="91">
                  <c:v>22.2</c:v>
                </c:pt>
                <c:pt idx="92">
                  <c:v>22.1</c:v>
                </c:pt>
                <c:pt idx="93">
                  <c:v>22</c:v>
                </c:pt>
                <c:pt idx="94">
                  <c:v>21.9</c:v>
                </c:pt>
                <c:pt idx="95">
                  <c:v>21.9</c:v>
                </c:pt>
                <c:pt idx="96">
                  <c:v>21.8</c:v>
                </c:pt>
                <c:pt idx="97">
                  <c:v>21.8</c:v>
                </c:pt>
                <c:pt idx="98">
                  <c:v>21.7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21.6</c:v>
                </c:pt>
                <c:pt idx="105">
                  <c:v>21.6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21.7</c:v>
                </c:pt>
                <c:pt idx="123">
                  <c:v>21.7</c:v>
                </c:pt>
                <c:pt idx="124">
                  <c:v>21.7</c:v>
                </c:pt>
                <c:pt idx="125">
                  <c:v>21.7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21.7</c:v>
                </c:pt>
                <c:pt idx="130">
                  <c:v>21.7</c:v>
                </c:pt>
                <c:pt idx="131">
                  <c:v>21.7</c:v>
                </c:pt>
                <c:pt idx="132">
                  <c:v>21.8</c:v>
                </c:pt>
                <c:pt idx="133">
                  <c:v>21.8</c:v>
                </c:pt>
                <c:pt idx="134">
                  <c:v>21.8</c:v>
                </c:pt>
                <c:pt idx="135">
                  <c:v>21.8</c:v>
                </c:pt>
                <c:pt idx="136">
                  <c:v>21.8</c:v>
                </c:pt>
                <c:pt idx="137">
                  <c:v>21.8</c:v>
                </c:pt>
                <c:pt idx="138">
                  <c:v>21.8</c:v>
                </c:pt>
                <c:pt idx="139">
                  <c:v>21.8</c:v>
                </c:pt>
                <c:pt idx="140">
                  <c:v>21.8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21.9</c:v>
                </c:pt>
                <c:pt idx="148">
                  <c:v>21.9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21.9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22.1</c:v>
                </c:pt>
                <c:pt idx="184">
                  <c:v>22.1</c:v>
                </c:pt>
                <c:pt idx="185">
                  <c:v>22.1</c:v>
                </c:pt>
                <c:pt idx="186">
                  <c:v>22.1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22.1</c:v>
                </c:pt>
                <c:pt idx="202">
                  <c:v>22.1</c:v>
                </c:pt>
                <c:pt idx="203">
                  <c:v>22.2</c:v>
                </c:pt>
                <c:pt idx="204">
                  <c:v>22.2</c:v>
                </c:pt>
                <c:pt idx="205">
                  <c:v>22.2</c:v>
                </c:pt>
                <c:pt idx="206">
                  <c:v>22.3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22.4</c:v>
                </c:pt>
                <c:pt idx="211">
                  <c:v>22.4</c:v>
                </c:pt>
                <c:pt idx="212">
                  <c:v>22.4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22.6</c:v>
                </c:pt>
                <c:pt idx="217">
                  <c:v>22.6</c:v>
                </c:pt>
                <c:pt idx="218">
                  <c:v>22.7</c:v>
                </c:pt>
                <c:pt idx="219">
                  <c:v>22.7</c:v>
                </c:pt>
                <c:pt idx="220">
                  <c:v>22.7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22.9</c:v>
                </c:pt>
                <c:pt idx="225">
                  <c:v>22.9</c:v>
                </c:pt>
                <c:pt idx="226">
                  <c:v>22.9</c:v>
                </c:pt>
                <c:pt idx="227">
                  <c:v>22.9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23.1</c:v>
                </c:pt>
                <c:pt idx="236">
                  <c:v>23.1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23.3</c:v>
                </c:pt>
                <c:pt idx="246">
                  <c:v>23.3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23.7</c:v>
                </c:pt>
                <c:pt idx="260">
                  <c:v>23.7</c:v>
                </c:pt>
                <c:pt idx="261">
                  <c:v>23.7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23.9</c:v>
                </c:pt>
                <c:pt idx="268">
                  <c:v>23.9</c:v>
                </c:pt>
                <c:pt idx="269">
                  <c:v>23.9</c:v>
                </c:pt>
                <c:pt idx="270">
                  <c:v>23.9</c:v>
                </c:pt>
                <c:pt idx="271">
                  <c:v>23.9</c:v>
                </c:pt>
                <c:pt idx="272">
                  <c:v>23.9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24.1</c:v>
                </c:pt>
                <c:pt idx="281">
                  <c:v>24.1</c:v>
                </c:pt>
                <c:pt idx="282">
                  <c:v>24.1</c:v>
                </c:pt>
                <c:pt idx="283">
                  <c:v>24.1</c:v>
                </c:pt>
                <c:pt idx="284">
                  <c:v>24.1</c:v>
                </c:pt>
                <c:pt idx="285">
                  <c:v>24.1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24.1</c:v>
                </c:pt>
                <c:pt idx="290">
                  <c:v>24.1</c:v>
                </c:pt>
                <c:pt idx="291">
                  <c:v>24.1</c:v>
                </c:pt>
                <c:pt idx="292">
                  <c:v>24.1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24.1</c:v>
                </c:pt>
                <c:pt idx="302">
                  <c:v>24.1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24.1</c:v>
                </c:pt>
                <c:pt idx="307">
                  <c:v>24</c:v>
                </c:pt>
                <c:pt idx="308">
                  <c:v>24</c:v>
                </c:pt>
                <c:pt idx="309">
                  <c:v>23.9</c:v>
                </c:pt>
                <c:pt idx="310">
                  <c:v>23.9</c:v>
                </c:pt>
                <c:pt idx="311">
                  <c:v>23.9</c:v>
                </c:pt>
                <c:pt idx="312">
                  <c:v>23.8</c:v>
                </c:pt>
                <c:pt idx="313">
                  <c:v>23.8</c:v>
                </c:pt>
                <c:pt idx="314">
                  <c:v>23.7</c:v>
                </c:pt>
                <c:pt idx="315">
                  <c:v>23.7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23.3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22.9</c:v>
                </c:pt>
                <c:pt idx="340">
                  <c:v>22.9</c:v>
                </c:pt>
                <c:pt idx="341">
                  <c:v>22.9</c:v>
                </c:pt>
                <c:pt idx="342">
                  <c:v>22.9</c:v>
                </c:pt>
                <c:pt idx="343">
                  <c:v>22.8</c:v>
                </c:pt>
                <c:pt idx="344">
                  <c:v>22.8</c:v>
                </c:pt>
                <c:pt idx="345">
                  <c:v>22.8</c:v>
                </c:pt>
                <c:pt idx="346">
                  <c:v>22.8</c:v>
                </c:pt>
                <c:pt idx="347">
                  <c:v>22.7</c:v>
                </c:pt>
                <c:pt idx="348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CD-4544-A3E9-FCF848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3"/>
          <c:order val="1"/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'10.1合并'!$C$3:$C$351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D-4544-A3E9-FCF8482992CA}"/>
            </c:ext>
          </c:extLst>
        </c:ser>
        <c:ser>
          <c:idx val="0"/>
          <c:order val="2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'10.1合并'!$E$3:$E$351</c:f>
              <c:numCache>
                <c:formatCode>General</c:formatCode>
                <c:ptCount val="3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D-4544-A3E9-FCF848299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yVal>
            <c:numRef>
              <c:f>'10.1合并'!$R$3:$R$352</c:f>
              <c:numCache>
                <c:formatCode>General</c:formatCode>
                <c:ptCount val="350"/>
                <c:pt idx="0">
                  <c:v>395</c:v>
                </c:pt>
                <c:pt idx="1">
                  <c:v>396</c:v>
                </c:pt>
                <c:pt idx="2">
                  <c:v>399</c:v>
                </c:pt>
                <c:pt idx="3">
                  <c:v>402</c:v>
                </c:pt>
                <c:pt idx="4">
                  <c:v>401</c:v>
                </c:pt>
                <c:pt idx="5">
                  <c:v>399</c:v>
                </c:pt>
                <c:pt idx="6">
                  <c:v>397</c:v>
                </c:pt>
                <c:pt idx="7">
                  <c:v>395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391</c:v>
                </c:pt>
                <c:pt idx="13">
                  <c:v>389</c:v>
                </c:pt>
                <c:pt idx="14">
                  <c:v>389</c:v>
                </c:pt>
                <c:pt idx="15">
                  <c:v>388</c:v>
                </c:pt>
                <c:pt idx="16">
                  <c:v>387</c:v>
                </c:pt>
                <c:pt idx="17">
                  <c:v>387</c:v>
                </c:pt>
                <c:pt idx="18">
                  <c:v>387</c:v>
                </c:pt>
                <c:pt idx="19">
                  <c:v>386</c:v>
                </c:pt>
                <c:pt idx="20">
                  <c:v>387</c:v>
                </c:pt>
                <c:pt idx="21">
                  <c:v>387</c:v>
                </c:pt>
                <c:pt idx="22">
                  <c:v>386</c:v>
                </c:pt>
                <c:pt idx="23">
                  <c:v>386</c:v>
                </c:pt>
                <c:pt idx="24">
                  <c:v>387</c:v>
                </c:pt>
                <c:pt idx="25">
                  <c:v>389</c:v>
                </c:pt>
                <c:pt idx="26">
                  <c:v>389</c:v>
                </c:pt>
                <c:pt idx="27">
                  <c:v>391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401</c:v>
                </c:pt>
                <c:pt idx="32">
                  <c:v>402</c:v>
                </c:pt>
                <c:pt idx="33">
                  <c:v>405</c:v>
                </c:pt>
                <c:pt idx="34">
                  <c:v>402</c:v>
                </c:pt>
                <c:pt idx="35">
                  <c:v>400</c:v>
                </c:pt>
                <c:pt idx="36">
                  <c:v>398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395</c:v>
                </c:pt>
                <c:pt idx="41">
                  <c:v>395</c:v>
                </c:pt>
                <c:pt idx="42">
                  <c:v>394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396</c:v>
                </c:pt>
                <c:pt idx="47">
                  <c:v>399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397</c:v>
                </c:pt>
                <c:pt idx="52">
                  <c:v>398</c:v>
                </c:pt>
                <c:pt idx="53">
                  <c:v>398</c:v>
                </c:pt>
                <c:pt idx="54">
                  <c:v>399</c:v>
                </c:pt>
                <c:pt idx="55">
                  <c:v>402</c:v>
                </c:pt>
                <c:pt idx="56">
                  <c:v>402</c:v>
                </c:pt>
                <c:pt idx="57">
                  <c:v>402</c:v>
                </c:pt>
                <c:pt idx="58">
                  <c:v>401</c:v>
                </c:pt>
                <c:pt idx="59">
                  <c:v>400</c:v>
                </c:pt>
                <c:pt idx="60">
                  <c:v>398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399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398</c:v>
                </c:pt>
                <c:pt idx="71">
                  <c:v>397</c:v>
                </c:pt>
                <c:pt idx="72">
                  <c:v>397</c:v>
                </c:pt>
                <c:pt idx="73">
                  <c:v>395</c:v>
                </c:pt>
                <c:pt idx="74">
                  <c:v>395</c:v>
                </c:pt>
                <c:pt idx="75">
                  <c:v>394</c:v>
                </c:pt>
                <c:pt idx="76">
                  <c:v>391</c:v>
                </c:pt>
                <c:pt idx="77">
                  <c:v>390</c:v>
                </c:pt>
                <c:pt idx="78">
                  <c:v>389</c:v>
                </c:pt>
                <c:pt idx="79">
                  <c:v>388</c:v>
                </c:pt>
                <c:pt idx="80">
                  <c:v>387</c:v>
                </c:pt>
                <c:pt idx="81">
                  <c:v>387</c:v>
                </c:pt>
                <c:pt idx="82">
                  <c:v>389</c:v>
                </c:pt>
                <c:pt idx="83">
                  <c:v>395</c:v>
                </c:pt>
                <c:pt idx="84">
                  <c:v>410</c:v>
                </c:pt>
                <c:pt idx="85">
                  <c:v>418</c:v>
                </c:pt>
                <c:pt idx="86">
                  <c:v>430</c:v>
                </c:pt>
                <c:pt idx="87">
                  <c:v>428</c:v>
                </c:pt>
                <c:pt idx="88">
                  <c:v>420</c:v>
                </c:pt>
                <c:pt idx="89">
                  <c:v>411</c:v>
                </c:pt>
                <c:pt idx="90">
                  <c:v>403</c:v>
                </c:pt>
                <c:pt idx="91">
                  <c:v>398</c:v>
                </c:pt>
                <c:pt idx="92">
                  <c:v>396</c:v>
                </c:pt>
                <c:pt idx="93">
                  <c:v>394</c:v>
                </c:pt>
                <c:pt idx="94">
                  <c:v>393</c:v>
                </c:pt>
                <c:pt idx="95">
                  <c:v>392</c:v>
                </c:pt>
                <c:pt idx="96">
                  <c:v>395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391</c:v>
                </c:pt>
                <c:pt idx="106">
                  <c:v>391</c:v>
                </c:pt>
                <c:pt idx="107">
                  <c:v>391</c:v>
                </c:pt>
                <c:pt idx="108">
                  <c:v>392</c:v>
                </c:pt>
                <c:pt idx="109">
                  <c:v>391</c:v>
                </c:pt>
                <c:pt idx="110">
                  <c:v>390</c:v>
                </c:pt>
                <c:pt idx="111">
                  <c:v>390</c:v>
                </c:pt>
                <c:pt idx="112">
                  <c:v>391</c:v>
                </c:pt>
                <c:pt idx="113">
                  <c:v>390</c:v>
                </c:pt>
                <c:pt idx="114">
                  <c:v>391</c:v>
                </c:pt>
                <c:pt idx="115">
                  <c:v>390</c:v>
                </c:pt>
                <c:pt idx="116">
                  <c:v>390</c:v>
                </c:pt>
                <c:pt idx="117">
                  <c:v>389</c:v>
                </c:pt>
                <c:pt idx="118">
                  <c:v>389</c:v>
                </c:pt>
                <c:pt idx="119">
                  <c:v>389</c:v>
                </c:pt>
                <c:pt idx="120">
                  <c:v>389</c:v>
                </c:pt>
                <c:pt idx="121">
                  <c:v>390</c:v>
                </c:pt>
                <c:pt idx="122">
                  <c:v>390</c:v>
                </c:pt>
                <c:pt idx="123">
                  <c:v>389</c:v>
                </c:pt>
                <c:pt idx="124">
                  <c:v>391</c:v>
                </c:pt>
                <c:pt idx="125">
                  <c:v>391</c:v>
                </c:pt>
                <c:pt idx="126">
                  <c:v>391</c:v>
                </c:pt>
                <c:pt idx="127">
                  <c:v>388</c:v>
                </c:pt>
                <c:pt idx="128">
                  <c:v>388</c:v>
                </c:pt>
                <c:pt idx="129">
                  <c:v>386</c:v>
                </c:pt>
                <c:pt idx="130">
                  <c:v>386</c:v>
                </c:pt>
                <c:pt idx="131">
                  <c:v>386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386</c:v>
                </c:pt>
                <c:pt idx="137">
                  <c:v>386</c:v>
                </c:pt>
                <c:pt idx="138">
                  <c:v>386</c:v>
                </c:pt>
                <c:pt idx="139">
                  <c:v>384</c:v>
                </c:pt>
                <c:pt idx="140">
                  <c:v>384</c:v>
                </c:pt>
                <c:pt idx="141">
                  <c:v>386</c:v>
                </c:pt>
                <c:pt idx="142">
                  <c:v>386</c:v>
                </c:pt>
                <c:pt idx="143">
                  <c:v>384</c:v>
                </c:pt>
                <c:pt idx="144">
                  <c:v>384</c:v>
                </c:pt>
                <c:pt idx="145">
                  <c:v>385</c:v>
                </c:pt>
                <c:pt idx="146">
                  <c:v>385</c:v>
                </c:pt>
                <c:pt idx="147">
                  <c:v>386</c:v>
                </c:pt>
                <c:pt idx="148">
                  <c:v>386</c:v>
                </c:pt>
                <c:pt idx="149">
                  <c:v>386</c:v>
                </c:pt>
                <c:pt idx="150">
                  <c:v>387</c:v>
                </c:pt>
                <c:pt idx="151">
                  <c:v>387</c:v>
                </c:pt>
                <c:pt idx="152">
                  <c:v>387</c:v>
                </c:pt>
                <c:pt idx="153">
                  <c:v>385</c:v>
                </c:pt>
                <c:pt idx="154">
                  <c:v>385</c:v>
                </c:pt>
                <c:pt idx="155">
                  <c:v>384</c:v>
                </c:pt>
                <c:pt idx="156">
                  <c:v>382</c:v>
                </c:pt>
                <c:pt idx="157">
                  <c:v>382</c:v>
                </c:pt>
                <c:pt idx="158">
                  <c:v>382</c:v>
                </c:pt>
                <c:pt idx="159">
                  <c:v>382</c:v>
                </c:pt>
                <c:pt idx="160">
                  <c:v>382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387</c:v>
                </c:pt>
                <c:pt idx="165">
                  <c:v>387</c:v>
                </c:pt>
                <c:pt idx="166">
                  <c:v>388</c:v>
                </c:pt>
                <c:pt idx="167">
                  <c:v>388</c:v>
                </c:pt>
                <c:pt idx="168">
                  <c:v>387</c:v>
                </c:pt>
                <c:pt idx="169">
                  <c:v>386</c:v>
                </c:pt>
                <c:pt idx="170">
                  <c:v>386</c:v>
                </c:pt>
                <c:pt idx="171">
                  <c:v>386</c:v>
                </c:pt>
                <c:pt idx="172">
                  <c:v>385</c:v>
                </c:pt>
                <c:pt idx="173">
                  <c:v>385</c:v>
                </c:pt>
                <c:pt idx="174">
                  <c:v>383</c:v>
                </c:pt>
                <c:pt idx="175">
                  <c:v>385</c:v>
                </c:pt>
                <c:pt idx="176">
                  <c:v>385</c:v>
                </c:pt>
                <c:pt idx="177">
                  <c:v>384</c:v>
                </c:pt>
                <c:pt idx="178">
                  <c:v>384</c:v>
                </c:pt>
                <c:pt idx="179">
                  <c:v>383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382</c:v>
                </c:pt>
                <c:pt idx="184">
                  <c:v>382</c:v>
                </c:pt>
                <c:pt idx="185">
                  <c:v>382</c:v>
                </c:pt>
                <c:pt idx="186">
                  <c:v>381</c:v>
                </c:pt>
                <c:pt idx="187">
                  <c:v>381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385</c:v>
                </c:pt>
                <c:pt idx="194">
                  <c:v>384</c:v>
                </c:pt>
                <c:pt idx="195">
                  <c:v>384</c:v>
                </c:pt>
                <c:pt idx="196">
                  <c:v>388</c:v>
                </c:pt>
                <c:pt idx="197">
                  <c:v>391</c:v>
                </c:pt>
                <c:pt idx="198">
                  <c:v>391</c:v>
                </c:pt>
                <c:pt idx="199">
                  <c:v>391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388</c:v>
                </c:pt>
                <c:pt idx="204">
                  <c:v>389</c:v>
                </c:pt>
                <c:pt idx="205">
                  <c:v>388</c:v>
                </c:pt>
                <c:pt idx="206">
                  <c:v>388</c:v>
                </c:pt>
                <c:pt idx="207">
                  <c:v>386</c:v>
                </c:pt>
                <c:pt idx="208">
                  <c:v>387</c:v>
                </c:pt>
                <c:pt idx="209">
                  <c:v>386</c:v>
                </c:pt>
                <c:pt idx="210">
                  <c:v>387</c:v>
                </c:pt>
                <c:pt idx="211">
                  <c:v>387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387</c:v>
                </c:pt>
                <c:pt idx="216">
                  <c:v>388</c:v>
                </c:pt>
                <c:pt idx="217">
                  <c:v>389</c:v>
                </c:pt>
                <c:pt idx="218">
                  <c:v>390</c:v>
                </c:pt>
                <c:pt idx="219">
                  <c:v>391</c:v>
                </c:pt>
                <c:pt idx="220">
                  <c:v>390</c:v>
                </c:pt>
                <c:pt idx="221">
                  <c:v>390</c:v>
                </c:pt>
                <c:pt idx="222">
                  <c:v>390</c:v>
                </c:pt>
                <c:pt idx="223">
                  <c:v>389</c:v>
                </c:pt>
                <c:pt idx="224">
                  <c:v>390</c:v>
                </c:pt>
                <c:pt idx="225">
                  <c:v>393</c:v>
                </c:pt>
                <c:pt idx="226">
                  <c:v>413</c:v>
                </c:pt>
                <c:pt idx="227">
                  <c:v>433</c:v>
                </c:pt>
                <c:pt idx="228">
                  <c:v>427</c:v>
                </c:pt>
                <c:pt idx="229">
                  <c:v>424</c:v>
                </c:pt>
                <c:pt idx="230">
                  <c:v>424</c:v>
                </c:pt>
                <c:pt idx="231">
                  <c:v>423</c:v>
                </c:pt>
                <c:pt idx="232">
                  <c:v>424</c:v>
                </c:pt>
                <c:pt idx="233">
                  <c:v>421</c:v>
                </c:pt>
                <c:pt idx="234">
                  <c:v>420</c:v>
                </c:pt>
                <c:pt idx="235">
                  <c:v>423</c:v>
                </c:pt>
                <c:pt idx="236">
                  <c:v>424</c:v>
                </c:pt>
                <c:pt idx="237">
                  <c:v>423</c:v>
                </c:pt>
                <c:pt idx="238">
                  <c:v>425</c:v>
                </c:pt>
                <c:pt idx="239">
                  <c:v>420</c:v>
                </c:pt>
                <c:pt idx="240">
                  <c:v>417</c:v>
                </c:pt>
                <c:pt idx="241">
                  <c:v>415</c:v>
                </c:pt>
                <c:pt idx="242">
                  <c:v>414</c:v>
                </c:pt>
                <c:pt idx="243">
                  <c:v>413</c:v>
                </c:pt>
                <c:pt idx="244">
                  <c:v>411</c:v>
                </c:pt>
                <c:pt idx="245">
                  <c:v>412</c:v>
                </c:pt>
                <c:pt idx="246">
                  <c:v>409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412</c:v>
                </c:pt>
                <c:pt idx="251">
                  <c:v>413</c:v>
                </c:pt>
                <c:pt idx="252">
                  <c:v>414</c:v>
                </c:pt>
                <c:pt idx="253">
                  <c:v>414</c:v>
                </c:pt>
                <c:pt idx="254">
                  <c:v>417</c:v>
                </c:pt>
                <c:pt idx="255">
                  <c:v>417</c:v>
                </c:pt>
                <c:pt idx="256">
                  <c:v>420</c:v>
                </c:pt>
                <c:pt idx="257">
                  <c:v>423</c:v>
                </c:pt>
                <c:pt idx="258">
                  <c:v>433</c:v>
                </c:pt>
                <c:pt idx="259">
                  <c:v>443</c:v>
                </c:pt>
                <c:pt idx="260">
                  <c:v>449</c:v>
                </c:pt>
                <c:pt idx="261">
                  <c:v>450</c:v>
                </c:pt>
                <c:pt idx="262">
                  <c:v>456</c:v>
                </c:pt>
                <c:pt idx="263">
                  <c:v>458</c:v>
                </c:pt>
                <c:pt idx="264">
                  <c:v>460</c:v>
                </c:pt>
                <c:pt idx="265">
                  <c:v>465</c:v>
                </c:pt>
                <c:pt idx="266">
                  <c:v>469</c:v>
                </c:pt>
                <c:pt idx="267">
                  <c:v>473</c:v>
                </c:pt>
                <c:pt idx="268">
                  <c:v>477</c:v>
                </c:pt>
                <c:pt idx="269">
                  <c:v>492</c:v>
                </c:pt>
                <c:pt idx="270">
                  <c:v>500</c:v>
                </c:pt>
                <c:pt idx="271">
                  <c:v>501</c:v>
                </c:pt>
                <c:pt idx="272">
                  <c:v>500</c:v>
                </c:pt>
                <c:pt idx="273">
                  <c:v>500</c:v>
                </c:pt>
                <c:pt idx="274">
                  <c:v>504</c:v>
                </c:pt>
                <c:pt idx="275">
                  <c:v>504</c:v>
                </c:pt>
                <c:pt idx="276">
                  <c:v>506</c:v>
                </c:pt>
                <c:pt idx="277">
                  <c:v>502</c:v>
                </c:pt>
                <c:pt idx="278">
                  <c:v>505</c:v>
                </c:pt>
                <c:pt idx="279">
                  <c:v>501</c:v>
                </c:pt>
                <c:pt idx="280">
                  <c:v>496</c:v>
                </c:pt>
                <c:pt idx="281">
                  <c:v>498</c:v>
                </c:pt>
                <c:pt idx="282">
                  <c:v>499</c:v>
                </c:pt>
                <c:pt idx="283">
                  <c:v>498</c:v>
                </c:pt>
                <c:pt idx="284">
                  <c:v>498</c:v>
                </c:pt>
                <c:pt idx="285">
                  <c:v>496</c:v>
                </c:pt>
                <c:pt idx="286">
                  <c:v>495</c:v>
                </c:pt>
                <c:pt idx="287">
                  <c:v>493</c:v>
                </c:pt>
                <c:pt idx="288">
                  <c:v>497</c:v>
                </c:pt>
                <c:pt idx="289">
                  <c:v>501</c:v>
                </c:pt>
                <c:pt idx="290">
                  <c:v>501</c:v>
                </c:pt>
                <c:pt idx="291">
                  <c:v>502</c:v>
                </c:pt>
                <c:pt idx="292">
                  <c:v>503</c:v>
                </c:pt>
                <c:pt idx="293">
                  <c:v>504</c:v>
                </c:pt>
                <c:pt idx="294">
                  <c:v>503</c:v>
                </c:pt>
                <c:pt idx="295">
                  <c:v>504</c:v>
                </c:pt>
                <c:pt idx="296">
                  <c:v>506</c:v>
                </c:pt>
                <c:pt idx="297">
                  <c:v>506</c:v>
                </c:pt>
                <c:pt idx="298">
                  <c:v>503</c:v>
                </c:pt>
                <c:pt idx="299">
                  <c:v>503</c:v>
                </c:pt>
                <c:pt idx="300">
                  <c:v>499</c:v>
                </c:pt>
                <c:pt idx="301">
                  <c:v>496</c:v>
                </c:pt>
                <c:pt idx="302">
                  <c:v>493</c:v>
                </c:pt>
                <c:pt idx="303">
                  <c:v>494</c:v>
                </c:pt>
                <c:pt idx="304">
                  <c:v>496</c:v>
                </c:pt>
                <c:pt idx="305">
                  <c:v>491</c:v>
                </c:pt>
                <c:pt idx="306">
                  <c:v>477</c:v>
                </c:pt>
                <c:pt idx="307">
                  <c:v>463</c:v>
                </c:pt>
                <c:pt idx="308">
                  <c:v>455</c:v>
                </c:pt>
                <c:pt idx="309">
                  <c:v>444</c:v>
                </c:pt>
                <c:pt idx="310">
                  <c:v>431</c:v>
                </c:pt>
                <c:pt idx="311">
                  <c:v>419</c:v>
                </c:pt>
                <c:pt idx="312">
                  <c:v>410</c:v>
                </c:pt>
                <c:pt idx="313">
                  <c:v>400</c:v>
                </c:pt>
                <c:pt idx="314">
                  <c:v>396</c:v>
                </c:pt>
                <c:pt idx="315">
                  <c:v>392</c:v>
                </c:pt>
                <c:pt idx="316">
                  <c:v>389</c:v>
                </c:pt>
                <c:pt idx="317">
                  <c:v>386</c:v>
                </c:pt>
                <c:pt idx="318">
                  <c:v>386</c:v>
                </c:pt>
                <c:pt idx="319">
                  <c:v>387</c:v>
                </c:pt>
                <c:pt idx="320">
                  <c:v>391</c:v>
                </c:pt>
                <c:pt idx="321">
                  <c:v>390</c:v>
                </c:pt>
                <c:pt idx="322">
                  <c:v>388</c:v>
                </c:pt>
                <c:pt idx="323">
                  <c:v>388</c:v>
                </c:pt>
                <c:pt idx="324">
                  <c:v>389</c:v>
                </c:pt>
                <c:pt idx="325">
                  <c:v>388</c:v>
                </c:pt>
                <c:pt idx="326">
                  <c:v>388</c:v>
                </c:pt>
                <c:pt idx="327">
                  <c:v>385</c:v>
                </c:pt>
                <c:pt idx="328">
                  <c:v>383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387</c:v>
                </c:pt>
                <c:pt idx="333">
                  <c:v>385</c:v>
                </c:pt>
                <c:pt idx="334">
                  <c:v>383</c:v>
                </c:pt>
                <c:pt idx="335">
                  <c:v>383</c:v>
                </c:pt>
                <c:pt idx="336">
                  <c:v>382</c:v>
                </c:pt>
                <c:pt idx="337">
                  <c:v>380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384</c:v>
                </c:pt>
                <c:pt idx="343">
                  <c:v>384</c:v>
                </c:pt>
                <c:pt idx="344">
                  <c:v>384</c:v>
                </c:pt>
                <c:pt idx="345">
                  <c:v>383</c:v>
                </c:pt>
                <c:pt idx="346">
                  <c:v>382</c:v>
                </c:pt>
                <c:pt idx="347">
                  <c:v>384</c:v>
                </c:pt>
                <c:pt idx="348">
                  <c:v>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11-4EA8-A676-87A9061F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'10.1合并'!$D$3:$D$351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11-4EA8-A676-87A9061F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'10.1合并'!$V$1</c:f>
              <c:strCache>
                <c:ptCount val="1"/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'10.1合并'!$R$3:$R$352</c:f>
              <c:numCache>
                <c:formatCode>General</c:formatCode>
                <c:ptCount val="350"/>
                <c:pt idx="0">
                  <c:v>395</c:v>
                </c:pt>
                <c:pt idx="1">
                  <c:v>396</c:v>
                </c:pt>
                <c:pt idx="2">
                  <c:v>399</c:v>
                </c:pt>
                <c:pt idx="3">
                  <c:v>402</c:v>
                </c:pt>
                <c:pt idx="4">
                  <c:v>401</c:v>
                </c:pt>
                <c:pt idx="5">
                  <c:v>399</c:v>
                </c:pt>
                <c:pt idx="6">
                  <c:v>397</c:v>
                </c:pt>
                <c:pt idx="7">
                  <c:v>395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391</c:v>
                </c:pt>
                <c:pt idx="13">
                  <c:v>389</c:v>
                </c:pt>
                <c:pt idx="14">
                  <c:v>389</c:v>
                </c:pt>
                <c:pt idx="15">
                  <c:v>388</c:v>
                </c:pt>
                <c:pt idx="16">
                  <c:v>387</c:v>
                </c:pt>
                <c:pt idx="17">
                  <c:v>387</c:v>
                </c:pt>
                <c:pt idx="18">
                  <c:v>387</c:v>
                </c:pt>
                <c:pt idx="19">
                  <c:v>386</c:v>
                </c:pt>
                <c:pt idx="20">
                  <c:v>387</c:v>
                </c:pt>
                <c:pt idx="21">
                  <c:v>387</c:v>
                </c:pt>
                <c:pt idx="22">
                  <c:v>386</c:v>
                </c:pt>
                <c:pt idx="23">
                  <c:v>386</c:v>
                </c:pt>
                <c:pt idx="24">
                  <c:v>387</c:v>
                </c:pt>
                <c:pt idx="25">
                  <c:v>389</c:v>
                </c:pt>
                <c:pt idx="26">
                  <c:v>389</c:v>
                </c:pt>
                <c:pt idx="27">
                  <c:v>391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401</c:v>
                </c:pt>
                <c:pt idx="32">
                  <c:v>402</c:v>
                </c:pt>
                <c:pt idx="33">
                  <c:v>405</c:v>
                </c:pt>
                <c:pt idx="34">
                  <c:v>402</c:v>
                </c:pt>
                <c:pt idx="35">
                  <c:v>400</c:v>
                </c:pt>
                <c:pt idx="36">
                  <c:v>398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395</c:v>
                </c:pt>
                <c:pt idx="41">
                  <c:v>395</c:v>
                </c:pt>
                <c:pt idx="42">
                  <c:v>394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396</c:v>
                </c:pt>
                <c:pt idx="47">
                  <c:v>399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397</c:v>
                </c:pt>
                <c:pt idx="52">
                  <c:v>398</c:v>
                </c:pt>
                <c:pt idx="53">
                  <c:v>398</c:v>
                </c:pt>
                <c:pt idx="54">
                  <c:v>399</c:v>
                </c:pt>
                <c:pt idx="55">
                  <c:v>402</c:v>
                </c:pt>
                <c:pt idx="56">
                  <c:v>402</c:v>
                </c:pt>
                <c:pt idx="57">
                  <c:v>402</c:v>
                </c:pt>
                <c:pt idx="58">
                  <c:v>401</c:v>
                </c:pt>
                <c:pt idx="59">
                  <c:v>400</c:v>
                </c:pt>
                <c:pt idx="60">
                  <c:v>398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399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398</c:v>
                </c:pt>
                <c:pt idx="71">
                  <c:v>397</c:v>
                </c:pt>
                <c:pt idx="72">
                  <c:v>397</c:v>
                </c:pt>
                <c:pt idx="73">
                  <c:v>395</c:v>
                </c:pt>
                <c:pt idx="74">
                  <c:v>395</c:v>
                </c:pt>
                <c:pt idx="75">
                  <c:v>394</c:v>
                </c:pt>
                <c:pt idx="76">
                  <c:v>391</c:v>
                </c:pt>
                <c:pt idx="77">
                  <c:v>390</c:v>
                </c:pt>
                <c:pt idx="78">
                  <c:v>389</c:v>
                </c:pt>
                <c:pt idx="79">
                  <c:v>388</c:v>
                </c:pt>
                <c:pt idx="80">
                  <c:v>387</c:v>
                </c:pt>
                <c:pt idx="81">
                  <c:v>387</c:v>
                </c:pt>
                <c:pt idx="82">
                  <c:v>389</c:v>
                </c:pt>
                <c:pt idx="83">
                  <c:v>395</c:v>
                </c:pt>
                <c:pt idx="84">
                  <c:v>410</c:v>
                </c:pt>
                <c:pt idx="85">
                  <c:v>418</c:v>
                </c:pt>
                <c:pt idx="86">
                  <c:v>430</c:v>
                </c:pt>
                <c:pt idx="87">
                  <c:v>428</c:v>
                </c:pt>
                <c:pt idx="88">
                  <c:v>420</c:v>
                </c:pt>
                <c:pt idx="89">
                  <c:v>411</c:v>
                </c:pt>
                <c:pt idx="90">
                  <c:v>403</c:v>
                </c:pt>
                <c:pt idx="91">
                  <c:v>398</c:v>
                </c:pt>
                <c:pt idx="92">
                  <c:v>396</c:v>
                </c:pt>
                <c:pt idx="93">
                  <c:v>394</c:v>
                </c:pt>
                <c:pt idx="94">
                  <c:v>393</c:v>
                </c:pt>
                <c:pt idx="95">
                  <c:v>392</c:v>
                </c:pt>
                <c:pt idx="96">
                  <c:v>395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391</c:v>
                </c:pt>
                <c:pt idx="106">
                  <c:v>391</c:v>
                </c:pt>
                <c:pt idx="107">
                  <c:v>391</c:v>
                </c:pt>
                <c:pt idx="108">
                  <c:v>392</c:v>
                </c:pt>
                <c:pt idx="109">
                  <c:v>391</c:v>
                </c:pt>
                <c:pt idx="110">
                  <c:v>390</c:v>
                </c:pt>
                <c:pt idx="111">
                  <c:v>390</c:v>
                </c:pt>
                <c:pt idx="112">
                  <c:v>391</c:v>
                </c:pt>
                <c:pt idx="113">
                  <c:v>390</c:v>
                </c:pt>
                <c:pt idx="114">
                  <c:v>391</c:v>
                </c:pt>
                <c:pt idx="115">
                  <c:v>390</c:v>
                </c:pt>
                <c:pt idx="116">
                  <c:v>390</c:v>
                </c:pt>
                <c:pt idx="117">
                  <c:v>389</c:v>
                </c:pt>
                <c:pt idx="118">
                  <c:v>389</c:v>
                </c:pt>
                <c:pt idx="119">
                  <c:v>389</c:v>
                </c:pt>
                <c:pt idx="120">
                  <c:v>389</c:v>
                </c:pt>
                <c:pt idx="121">
                  <c:v>390</c:v>
                </c:pt>
                <c:pt idx="122">
                  <c:v>390</c:v>
                </c:pt>
                <c:pt idx="123">
                  <c:v>389</c:v>
                </c:pt>
                <c:pt idx="124">
                  <c:v>391</c:v>
                </c:pt>
                <c:pt idx="125">
                  <c:v>391</c:v>
                </c:pt>
                <c:pt idx="126">
                  <c:v>391</c:v>
                </c:pt>
                <c:pt idx="127">
                  <c:v>388</c:v>
                </c:pt>
                <c:pt idx="128">
                  <c:v>388</c:v>
                </c:pt>
                <c:pt idx="129">
                  <c:v>386</c:v>
                </c:pt>
                <c:pt idx="130">
                  <c:v>386</c:v>
                </c:pt>
                <c:pt idx="131">
                  <c:v>386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386</c:v>
                </c:pt>
                <c:pt idx="137">
                  <c:v>386</c:v>
                </c:pt>
                <c:pt idx="138">
                  <c:v>386</c:v>
                </c:pt>
                <c:pt idx="139">
                  <c:v>384</c:v>
                </c:pt>
                <c:pt idx="140">
                  <c:v>384</c:v>
                </c:pt>
                <c:pt idx="141">
                  <c:v>386</c:v>
                </c:pt>
                <c:pt idx="142">
                  <c:v>386</c:v>
                </c:pt>
                <c:pt idx="143">
                  <c:v>384</c:v>
                </c:pt>
                <c:pt idx="144">
                  <c:v>384</c:v>
                </c:pt>
                <c:pt idx="145">
                  <c:v>385</c:v>
                </c:pt>
                <c:pt idx="146">
                  <c:v>385</c:v>
                </c:pt>
                <c:pt idx="147">
                  <c:v>386</c:v>
                </c:pt>
                <c:pt idx="148">
                  <c:v>386</c:v>
                </c:pt>
                <c:pt idx="149">
                  <c:v>386</c:v>
                </c:pt>
                <c:pt idx="150">
                  <c:v>387</c:v>
                </c:pt>
                <c:pt idx="151">
                  <c:v>387</c:v>
                </c:pt>
                <c:pt idx="152">
                  <c:v>387</c:v>
                </c:pt>
                <c:pt idx="153">
                  <c:v>385</c:v>
                </c:pt>
                <c:pt idx="154">
                  <c:v>385</c:v>
                </c:pt>
                <c:pt idx="155">
                  <c:v>384</c:v>
                </c:pt>
                <c:pt idx="156">
                  <c:v>382</c:v>
                </c:pt>
                <c:pt idx="157">
                  <c:v>382</c:v>
                </c:pt>
                <c:pt idx="158">
                  <c:v>382</c:v>
                </c:pt>
                <c:pt idx="159">
                  <c:v>382</c:v>
                </c:pt>
                <c:pt idx="160">
                  <c:v>382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387</c:v>
                </c:pt>
                <c:pt idx="165">
                  <c:v>387</c:v>
                </c:pt>
                <c:pt idx="166">
                  <c:v>388</c:v>
                </c:pt>
                <c:pt idx="167">
                  <c:v>388</c:v>
                </c:pt>
                <c:pt idx="168">
                  <c:v>387</c:v>
                </c:pt>
                <c:pt idx="169">
                  <c:v>386</c:v>
                </c:pt>
                <c:pt idx="170">
                  <c:v>386</c:v>
                </c:pt>
                <c:pt idx="171">
                  <c:v>386</c:v>
                </c:pt>
                <c:pt idx="172">
                  <c:v>385</c:v>
                </c:pt>
                <c:pt idx="173">
                  <c:v>385</c:v>
                </c:pt>
                <c:pt idx="174">
                  <c:v>383</c:v>
                </c:pt>
                <c:pt idx="175">
                  <c:v>385</c:v>
                </c:pt>
                <c:pt idx="176">
                  <c:v>385</c:v>
                </c:pt>
                <c:pt idx="177">
                  <c:v>384</c:v>
                </c:pt>
                <c:pt idx="178">
                  <c:v>384</c:v>
                </c:pt>
                <c:pt idx="179">
                  <c:v>383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382</c:v>
                </c:pt>
                <c:pt idx="184">
                  <c:v>382</c:v>
                </c:pt>
                <c:pt idx="185">
                  <c:v>382</c:v>
                </c:pt>
                <c:pt idx="186">
                  <c:v>381</c:v>
                </c:pt>
                <c:pt idx="187">
                  <c:v>381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385</c:v>
                </c:pt>
                <c:pt idx="194">
                  <c:v>384</c:v>
                </c:pt>
                <c:pt idx="195">
                  <c:v>384</c:v>
                </c:pt>
                <c:pt idx="196">
                  <c:v>388</c:v>
                </c:pt>
                <c:pt idx="197">
                  <c:v>391</c:v>
                </c:pt>
                <c:pt idx="198">
                  <c:v>391</c:v>
                </c:pt>
                <c:pt idx="199">
                  <c:v>391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388</c:v>
                </c:pt>
                <c:pt idx="204">
                  <c:v>389</c:v>
                </c:pt>
                <c:pt idx="205">
                  <c:v>388</c:v>
                </c:pt>
                <c:pt idx="206">
                  <c:v>388</c:v>
                </c:pt>
                <c:pt idx="207">
                  <c:v>386</c:v>
                </c:pt>
                <c:pt idx="208">
                  <c:v>387</c:v>
                </c:pt>
                <c:pt idx="209">
                  <c:v>386</c:v>
                </c:pt>
                <c:pt idx="210">
                  <c:v>387</c:v>
                </c:pt>
                <c:pt idx="211">
                  <c:v>387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387</c:v>
                </c:pt>
                <c:pt idx="216">
                  <c:v>388</c:v>
                </c:pt>
                <c:pt idx="217">
                  <c:v>389</c:v>
                </c:pt>
                <c:pt idx="218">
                  <c:v>390</c:v>
                </c:pt>
                <c:pt idx="219">
                  <c:v>391</c:v>
                </c:pt>
                <c:pt idx="220">
                  <c:v>390</c:v>
                </c:pt>
                <c:pt idx="221">
                  <c:v>390</c:v>
                </c:pt>
                <c:pt idx="222">
                  <c:v>390</c:v>
                </c:pt>
                <c:pt idx="223">
                  <c:v>389</c:v>
                </c:pt>
                <c:pt idx="224">
                  <c:v>390</c:v>
                </c:pt>
                <c:pt idx="225">
                  <c:v>393</c:v>
                </c:pt>
                <c:pt idx="226">
                  <c:v>413</c:v>
                </c:pt>
                <c:pt idx="227">
                  <c:v>433</c:v>
                </c:pt>
                <c:pt idx="228">
                  <c:v>427</c:v>
                </c:pt>
                <c:pt idx="229">
                  <c:v>424</c:v>
                </c:pt>
                <c:pt idx="230">
                  <c:v>424</c:v>
                </c:pt>
                <c:pt idx="231">
                  <c:v>423</c:v>
                </c:pt>
                <c:pt idx="232">
                  <c:v>424</c:v>
                </c:pt>
                <c:pt idx="233">
                  <c:v>421</c:v>
                </c:pt>
                <c:pt idx="234">
                  <c:v>420</c:v>
                </c:pt>
                <c:pt idx="235">
                  <c:v>423</c:v>
                </c:pt>
                <c:pt idx="236">
                  <c:v>424</c:v>
                </c:pt>
                <c:pt idx="237">
                  <c:v>423</c:v>
                </c:pt>
                <c:pt idx="238">
                  <c:v>425</c:v>
                </c:pt>
                <c:pt idx="239">
                  <c:v>420</c:v>
                </c:pt>
                <c:pt idx="240">
                  <c:v>417</c:v>
                </c:pt>
                <c:pt idx="241">
                  <c:v>415</c:v>
                </c:pt>
                <c:pt idx="242">
                  <c:v>414</c:v>
                </c:pt>
                <c:pt idx="243">
                  <c:v>413</c:v>
                </c:pt>
                <c:pt idx="244">
                  <c:v>411</c:v>
                </c:pt>
                <c:pt idx="245">
                  <c:v>412</c:v>
                </c:pt>
                <c:pt idx="246">
                  <c:v>409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412</c:v>
                </c:pt>
                <c:pt idx="251">
                  <c:v>413</c:v>
                </c:pt>
                <c:pt idx="252">
                  <c:v>414</c:v>
                </c:pt>
                <c:pt idx="253">
                  <c:v>414</c:v>
                </c:pt>
                <c:pt idx="254">
                  <c:v>417</c:v>
                </c:pt>
                <c:pt idx="255">
                  <c:v>417</c:v>
                </c:pt>
                <c:pt idx="256">
                  <c:v>420</c:v>
                </c:pt>
                <c:pt idx="257">
                  <c:v>423</c:v>
                </c:pt>
                <c:pt idx="258">
                  <c:v>433</c:v>
                </c:pt>
                <c:pt idx="259">
                  <c:v>443</c:v>
                </c:pt>
                <c:pt idx="260">
                  <c:v>449</c:v>
                </c:pt>
                <c:pt idx="261">
                  <c:v>450</c:v>
                </c:pt>
                <c:pt idx="262">
                  <c:v>456</c:v>
                </c:pt>
                <c:pt idx="263">
                  <c:v>458</c:v>
                </c:pt>
                <c:pt idx="264">
                  <c:v>460</c:v>
                </c:pt>
                <c:pt idx="265">
                  <c:v>465</c:v>
                </c:pt>
                <c:pt idx="266">
                  <c:v>469</c:v>
                </c:pt>
                <c:pt idx="267">
                  <c:v>473</c:v>
                </c:pt>
                <c:pt idx="268">
                  <c:v>477</c:v>
                </c:pt>
                <c:pt idx="269">
                  <c:v>492</c:v>
                </c:pt>
                <c:pt idx="270">
                  <c:v>500</c:v>
                </c:pt>
                <c:pt idx="271">
                  <c:v>501</c:v>
                </c:pt>
                <c:pt idx="272">
                  <c:v>500</c:v>
                </c:pt>
                <c:pt idx="273">
                  <c:v>500</c:v>
                </c:pt>
                <c:pt idx="274">
                  <c:v>504</c:v>
                </c:pt>
                <c:pt idx="275">
                  <c:v>504</c:v>
                </c:pt>
                <c:pt idx="276">
                  <c:v>506</c:v>
                </c:pt>
                <c:pt idx="277">
                  <c:v>502</c:v>
                </c:pt>
                <c:pt idx="278">
                  <c:v>505</c:v>
                </c:pt>
                <c:pt idx="279">
                  <c:v>501</c:v>
                </c:pt>
                <c:pt idx="280">
                  <c:v>496</c:v>
                </c:pt>
                <c:pt idx="281">
                  <c:v>498</c:v>
                </c:pt>
                <c:pt idx="282">
                  <c:v>499</c:v>
                </c:pt>
                <c:pt idx="283">
                  <c:v>498</c:v>
                </c:pt>
                <c:pt idx="284">
                  <c:v>498</c:v>
                </c:pt>
                <c:pt idx="285">
                  <c:v>496</c:v>
                </c:pt>
                <c:pt idx="286">
                  <c:v>495</c:v>
                </c:pt>
                <c:pt idx="287">
                  <c:v>493</c:v>
                </c:pt>
                <c:pt idx="288">
                  <c:v>497</c:v>
                </c:pt>
                <c:pt idx="289">
                  <c:v>501</c:v>
                </c:pt>
                <c:pt idx="290">
                  <c:v>501</c:v>
                </c:pt>
                <c:pt idx="291">
                  <c:v>502</c:v>
                </c:pt>
                <c:pt idx="292">
                  <c:v>503</c:v>
                </c:pt>
                <c:pt idx="293">
                  <c:v>504</c:v>
                </c:pt>
                <c:pt idx="294">
                  <c:v>503</c:v>
                </c:pt>
                <c:pt idx="295">
                  <c:v>504</c:v>
                </c:pt>
                <c:pt idx="296">
                  <c:v>506</c:v>
                </c:pt>
                <c:pt idx="297">
                  <c:v>506</c:v>
                </c:pt>
                <c:pt idx="298">
                  <c:v>503</c:v>
                </c:pt>
                <c:pt idx="299">
                  <c:v>503</c:v>
                </c:pt>
                <c:pt idx="300">
                  <c:v>499</c:v>
                </c:pt>
                <c:pt idx="301">
                  <c:v>496</c:v>
                </c:pt>
                <c:pt idx="302">
                  <c:v>493</c:v>
                </c:pt>
                <c:pt idx="303">
                  <c:v>494</c:v>
                </c:pt>
                <c:pt idx="304">
                  <c:v>496</c:v>
                </c:pt>
                <c:pt idx="305">
                  <c:v>491</c:v>
                </c:pt>
                <c:pt idx="306">
                  <c:v>477</c:v>
                </c:pt>
                <c:pt idx="307">
                  <c:v>463</c:v>
                </c:pt>
                <c:pt idx="308">
                  <c:v>455</c:v>
                </c:pt>
                <c:pt idx="309">
                  <c:v>444</c:v>
                </c:pt>
                <c:pt idx="310">
                  <c:v>431</c:v>
                </c:pt>
                <c:pt idx="311">
                  <c:v>419</c:v>
                </c:pt>
                <c:pt idx="312">
                  <c:v>410</c:v>
                </c:pt>
                <c:pt idx="313">
                  <c:v>400</c:v>
                </c:pt>
                <c:pt idx="314">
                  <c:v>396</c:v>
                </c:pt>
                <c:pt idx="315">
                  <c:v>392</c:v>
                </c:pt>
                <c:pt idx="316">
                  <c:v>389</c:v>
                </c:pt>
                <c:pt idx="317">
                  <c:v>386</c:v>
                </c:pt>
                <c:pt idx="318">
                  <c:v>386</c:v>
                </c:pt>
                <c:pt idx="319">
                  <c:v>387</c:v>
                </c:pt>
                <c:pt idx="320">
                  <c:v>391</c:v>
                </c:pt>
                <c:pt idx="321">
                  <c:v>390</c:v>
                </c:pt>
                <c:pt idx="322">
                  <c:v>388</c:v>
                </c:pt>
                <c:pt idx="323">
                  <c:v>388</c:v>
                </c:pt>
                <c:pt idx="324">
                  <c:v>389</c:v>
                </c:pt>
                <c:pt idx="325">
                  <c:v>388</c:v>
                </c:pt>
                <c:pt idx="326">
                  <c:v>388</c:v>
                </c:pt>
                <c:pt idx="327">
                  <c:v>385</c:v>
                </c:pt>
                <c:pt idx="328">
                  <c:v>383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387</c:v>
                </c:pt>
                <c:pt idx="333">
                  <c:v>385</c:v>
                </c:pt>
                <c:pt idx="334">
                  <c:v>383</c:v>
                </c:pt>
                <c:pt idx="335">
                  <c:v>383</c:v>
                </c:pt>
                <c:pt idx="336">
                  <c:v>382</c:v>
                </c:pt>
                <c:pt idx="337">
                  <c:v>380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384</c:v>
                </c:pt>
                <c:pt idx="343">
                  <c:v>384</c:v>
                </c:pt>
                <c:pt idx="344">
                  <c:v>384</c:v>
                </c:pt>
                <c:pt idx="345">
                  <c:v>383</c:v>
                </c:pt>
                <c:pt idx="346">
                  <c:v>382</c:v>
                </c:pt>
                <c:pt idx="347">
                  <c:v>384</c:v>
                </c:pt>
                <c:pt idx="348">
                  <c:v>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9E-4ADB-B616-8F6A0456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3"/>
          <c:order val="1"/>
          <c:spPr>
            <a:ln w="19050" cap="rnd" cmpd="sng" algn="ctr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'10.1合并'!$C$3:$C$351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9E-4ADB-B616-8F6A04560452}"/>
            </c:ext>
          </c:extLst>
        </c:ser>
        <c:ser>
          <c:idx val="0"/>
          <c:order val="2"/>
          <c:spPr>
            <a:ln w="19050" cap="rnd" cmpd="sng" algn="ctr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yVal>
            <c:numRef>
              <c:f>'10.1合并'!$E$3:$E$351</c:f>
              <c:numCache>
                <c:formatCode>General</c:formatCode>
                <c:ptCount val="3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9E-4ADB-B616-8F6A04560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9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18801423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'10.1合并'!$G$1:$G$2</c:f>
              <c:strCache>
                <c:ptCount val="2"/>
                <c:pt idx="0">
                  <c:v>3照度</c:v>
                </c:pt>
                <c:pt idx="1">
                  <c:v>室外照度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'10.1合并'!$G$3:$G$351</c:f>
              <c:numCache>
                <c:formatCode>General</c:formatCode>
                <c:ptCount val="349"/>
                <c:pt idx="0">
                  <c:v>137</c:v>
                </c:pt>
                <c:pt idx="1">
                  <c:v>158</c:v>
                </c:pt>
                <c:pt idx="2">
                  <c:v>284</c:v>
                </c:pt>
                <c:pt idx="3">
                  <c:v>580</c:v>
                </c:pt>
                <c:pt idx="4">
                  <c:v>836</c:v>
                </c:pt>
                <c:pt idx="5">
                  <c:v>667</c:v>
                </c:pt>
                <c:pt idx="6">
                  <c:v>358</c:v>
                </c:pt>
                <c:pt idx="7">
                  <c:v>429</c:v>
                </c:pt>
                <c:pt idx="8">
                  <c:v>774</c:v>
                </c:pt>
                <c:pt idx="9">
                  <c:v>1207</c:v>
                </c:pt>
                <c:pt idx="10">
                  <c:v>1559</c:v>
                </c:pt>
                <c:pt idx="11">
                  <c:v>1015</c:v>
                </c:pt>
                <c:pt idx="12">
                  <c:v>908</c:v>
                </c:pt>
                <c:pt idx="13">
                  <c:v>686</c:v>
                </c:pt>
                <c:pt idx="14">
                  <c:v>633</c:v>
                </c:pt>
                <c:pt idx="15">
                  <c:v>660</c:v>
                </c:pt>
                <c:pt idx="16">
                  <c:v>583</c:v>
                </c:pt>
                <c:pt idx="17">
                  <c:v>454</c:v>
                </c:pt>
                <c:pt idx="18">
                  <c:v>423</c:v>
                </c:pt>
                <c:pt idx="19">
                  <c:v>414</c:v>
                </c:pt>
                <c:pt idx="20">
                  <c:v>475</c:v>
                </c:pt>
                <c:pt idx="21">
                  <c:v>572</c:v>
                </c:pt>
                <c:pt idx="22">
                  <c:v>671</c:v>
                </c:pt>
                <c:pt idx="23">
                  <c:v>732</c:v>
                </c:pt>
                <c:pt idx="24">
                  <c:v>977</c:v>
                </c:pt>
                <c:pt idx="25">
                  <c:v>1168</c:v>
                </c:pt>
                <c:pt idx="26">
                  <c:v>1099</c:v>
                </c:pt>
                <c:pt idx="27">
                  <c:v>1031</c:v>
                </c:pt>
                <c:pt idx="28">
                  <c:v>1053</c:v>
                </c:pt>
                <c:pt idx="29">
                  <c:v>1199</c:v>
                </c:pt>
                <c:pt idx="30">
                  <c:v>1628</c:v>
                </c:pt>
                <c:pt idx="31">
                  <c:v>2266</c:v>
                </c:pt>
                <c:pt idx="32">
                  <c:v>2867</c:v>
                </c:pt>
                <c:pt idx="33">
                  <c:v>2851</c:v>
                </c:pt>
                <c:pt idx="34">
                  <c:v>2821</c:v>
                </c:pt>
                <c:pt idx="35">
                  <c:v>2713</c:v>
                </c:pt>
                <c:pt idx="36">
                  <c:v>2605</c:v>
                </c:pt>
                <c:pt idx="37">
                  <c:v>2543</c:v>
                </c:pt>
                <c:pt idx="38">
                  <c:v>2235</c:v>
                </c:pt>
                <c:pt idx="39">
                  <c:v>2035</c:v>
                </c:pt>
                <c:pt idx="40">
                  <c:v>2127</c:v>
                </c:pt>
                <c:pt idx="41">
                  <c:v>2143</c:v>
                </c:pt>
                <c:pt idx="42">
                  <c:v>1866</c:v>
                </c:pt>
                <c:pt idx="43">
                  <c:v>1759</c:v>
                </c:pt>
                <c:pt idx="44">
                  <c:v>1766</c:v>
                </c:pt>
                <c:pt idx="45">
                  <c:v>1713</c:v>
                </c:pt>
                <c:pt idx="46">
                  <c:v>1636</c:v>
                </c:pt>
                <c:pt idx="47">
                  <c:v>1690</c:v>
                </c:pt>
                <c:pt idx="48">
                  <c:v>1751</c:v>
                </c:pt>
                <c:pt idx="49">
                  <c:v>1674</c:v>
                </c:pt>
                <c:pt idx="50">
                  <c:v>1613</c:v>
                </c:pt>
                <c:pt idx="51">
                  <c:v>1536</c:v>
                </c:pt>
                <c:pt idx="52">
                  <c:v>1306</c:v>
                </c:pt>
                <c:pt idx="53">
                  <c:v>1406</c:v>
                </c:pt>
                <c:pt idx="54">
                  <c:v>1505</c:v>
                </c:pt>
                <c:pt idx="55">
                  <c:v>1659</c:v>
                </c:pt>
                <c:pt idx="56">
                  <c:v>1759</c:v>
                </c:pt>
                <c:pt idx="57">
                  <c:v>1728</c:v>
                </c:pt>
                <c:pt idx="58">
                  <c:v>1736</c:v>
                </c:pt>
                <c:pt idx="59">
                  <c:v>2158</c:v>
                </c:pt>
                <c:pt idx="60">
                  <c:v>3098</c:v>
                </c:pt>
                <c:pt idx="61">
                  <c:v>3114</c:v>
                </c:pt>
                <c:pt idx="62">
                  <c:v>2821</c:v>
                </c:pt>
                <c:pt idx="63">
                  <c:v>2528</c:v>
                </c:pt>
                <c:pt idx="64">
                  <c:v>2312</c:v>
                </c:pt>
                <c:pt idx="65">
                  <c:v>1928</c:v>
                </c:pt>
                <c:pt idx="66">
                  <c:v>1797</c:v>
                </c:pt>
                <c:pt idx="67">
                  <c:v>1713</c:v>
                </c:pt>
                <c:pt idx="68">
                  <c:v>1620</c:v>
                </c:pt>
                <c:pt idx="69">
                  <c:v>1667</c:v>
                </c:pt>
                <c:pt idx="70">
                  <c:v>1720</c:v>
                </c:pt>
                <c:pt idx="71">
                  <c:v>1797</c:v>
                </c:pt>
                <c:pt idx="72">
                  <c:v>2512</c:v>
                </c:pt>
                <c:pt idx="73">
                  <c:v>3764</c:v>
                </c:pt>
                <c:pt idx="74">
                  <c:v>4244</c:v>
                </c:pt>
                <c:pt idx="75">
                  <c:v>4182</c:v>
                </c:pt>
                <c:pt idx="76">
                  <c:v>3531</c:v>
                </c:pt>
                <c:pt idx="77">
                  <c:v>3176</c:v>
                </c:pt>
                <c:pt idx="78">
                  <c:v>3377</c:v>
                </c:pt>
                <c:pt idx="79">
                  <c:v>3934</c:v>
                </c:pt>
                <c:pt idx="80">
                  <c:v>4711</c:v>
                </c:pt>
                <c:pt idx="81">
                  <c:v>4027</c:v>
                </c:pt>
                <c:pt idx="82">
                  <c:v>3965</c:v>
                </c:pt>
                <c:pt idx="83">
                  <c:v>4493</c:v>
                </c:pt>
                <c:pt idx="84">
                  <c:v>4866</c:v>
                </c:pt>
                <c:pt idx="85">
                  <c:v>4649</c:v>
                </c:pt>
                <c:pt idx="86">
                  <c:v>4276</c:v>
                </c:pt>
                <c:pt idx="87">
                  <c:v>3795</c:v>
                </c:pt>
                <c:pt idx="88">
                  <c:v>3841</c:v>
                </c:pt>
                <c:pt idx="89">
                  <c:v>3470</c:v>
                </c:pt>
                <c:pt idx="90">
                  <c:v>2805</c:v>
                </c:pt>
                <c:pt idx="91">
                  <c:v>2697</c:v>
                </c:pt>
                <c:pt idx="92">
                  <c:v>2759</c:v>
                </c:pt>
                <c:pt idx="93">
                  <c:v>2713</c:v>
                </c:pt>
                <c:pt idx="94">
                  <c:v>2528</c:v>
                </c:pt>
                <c:pt idx="95">
                  <c:v>2713</c:v>
                </c:pt>
                <c:pt idx="96">
                  <c:v>2898</c:v>
                </c:pt>
                <c:pt idx="97">
                  <c:v>2435</c:v>
                </c:pt>
                <c:pt idx="98">
                  <c:v>2220</c:v>
                </c:pt>
                <c:pt idx="99">
                  <c:v>2620</c:v>
                </c:pt>
                <c:pt idx="100">
                  <c:v>4649</c:v>
                </c:pt>
                <c:pt idx="101">
                  <c:v>5178</c:v>
                </c:pt>
                <c:pt idx="102">
                  <c:v>5521</c:v>
                </c:pt>
                <c:pt idx="103">
                  <c:v>5552</c:v>
                </c:pt>
                <c:pt idx="104">
                  <c:v>5178</c:v>
                </c:pt>
                <c:pt idx="105">
                  <c:v>3671</c:v>
                </c:pt>
                <c:pt idx="106">
                  <c:v>2913</c:v>
                </c:pt>
                <c:pt idx="107">
                  <c:v>3470</c:v>
                </c:pt>
                <c:pt idx="108">
                  <c:v>4866</c:v>
                </c:pt>
                <c:pt idx="109">
                  <c:v>5209</c:v>
                </c:pt>
                <c:pt idx="110">
                  <c:v>4555</c:v>
                </c:pt>
                <c:pt idx="111">
                  <c:v>4462</c:v>
                </c:pt>
                <c:pt idx="112">
                  <c:v>5084</c:v>
                </c:pt>
                <c:pt idx="113">
                  <c:v>5053</c:v>
                </c:pt>
                <c:pt idx="114">
                  <c:v>4804</c:v>
                </c:pt>
                <c:pt idx="115">
                  <c:v>4835</c:v>
                </c:pt>
                <c:pt idx="116">
                  <c:v>4400</c:v>
                </c:pt>
                <c:pt idx="117">
                  <c:v>4027</c:v>
                </c:pt>
                <c:pt idx="118">
                  <c:v>4369</c:v>
                </c:pt>
                <c:pt idx="119">
                  <c:v>4649</c:v>
                </c:pt>
                <c:pt idx="120">
                  <c:v>4493</c:v>
                </c:pt>
                <c:pt idx="121">
                  <c:v>4524</c:v>
                </c:pt>
                <c:pt idx="122">
                  <c:v>4027</c:v>
                </c:pt>
                <c:pt idx="123">
                  <c:v>2790</c:v>
                </c:pt>
                <c:pt idx="124">
                  <c:v>2035</c:v>
                </c:pt>
                <c:pt idx="125">
                  <c:v>2020</c:v>
                </c:pt>
                <c:pt idx="126">
                  <c:v>1958</c:v>
                </c:pt>
                <c:pt idx="127">
                  <c:v>2004</c:v>
                </c:pt>
                <c:pt idx="128">
                  <c:v>2097</c:v>
                </c:pt>
                <c:pt idx="129">
                  <c:v>2312</c:v>
                </c:pt>
                <c:pt idx="130">
                  <c:v>2620</c:v>
                </c:pt>
                <c:pt idx="131">
                  <c:v>3624</c:v>
                </c:pt>
                <c:pt idx="132">
                  <c:v>3222</c:v>
                </c:pt>
                <c:pt idx="133">
                  <c:v>2528</c:v>
                </c:pt>
                <c:pt idx="134">
                  <c:v>2805</c:v>
                </c:pt>
                <c:pt idx="135">
                  <c:v>3068</c:v>
                </c:pt>
                <c:pt idx="136">
                  <c:v>3253</c:v>
                </c:pt>
                <c:pt idx="137">
                  <c:v>4089</c:v>
                </c:pt>
                <c:pt idx="138">
                  <c:v>4462</c:v>
                </c:pt>
                <c:pt idx="139">
                  <c:v>4120</c:v>
                </c:pt>
                <c:pt idx="140">
                  <c:v>4400</c:v>
                </c:pt>
                <c:pt idx="141">
                  <c:v>4711</c:v>
                </c:pt>
                <c:pt idx="142">
                  <c:v>4991</c:v>
                </c:pt>
                <c:pt idx="143">
                  <c:v>4866</c:v>
                </c:pt>
                <c:pt idx="144">
                  <c:v>4555</c:v>
                </c:pt>
                <c:pt idx="145">
                  <c:v>4462</c:v>
                </c:pt>
                <c:pt idx="146">
                  <c:v>5490</c:v>
                </c:pt>
                <c:pt idx="147">
                  <c:v>8317</c:v>
                </c:pt>
                <c:pt idx="148">
                  <c:v>9077</c:v>
                </c:pt>
                <c:pt idx="149">
                  <c:v>8002</c:v>
                </c:pt>
                <c:pt idx="150">
                  <c:v>6837</c:v>
                </c:pt>
                <c:pt idx="151">
                  <c:v>6617</c:v>
                </c:pt>
                <c:pt idx="152">
                  <c:v>6868</c:v>
                </c:pt>
                <c:pt idx="153">
                  <c:v>7844</c:v>
                </c:pt>
                <c:pt idx="154">
                  <c:v>7560</c:v>
                </c:pt>
                <c:pt idx="155">
                  <c:v>5865</c:v>
                </c:pt>
                <c:pt idx="156">
                  <c:v>5116</c:v>
                </c:pt>
                <c:pt idx="157">
                  <c:v>4929</c:v>
                </c:pt>
                <c:pt idx="158">
                  <c:v>4742</c:v>
                </c:pt>
                <c:pt idx="159">
                  <c:v>4898</c:v>
                </c:pt>
                <c:pt idx="160">
                  <c:v>5303</c:v>
                </c:pt>
                <c:pt idx="161">
                  <c:v>5990</c:v>
                </c:pt>
                <c:pt idx="162">
                  <c:v>6178</c:v>
                </c:pt>
                <c:pt idx="163">
                  <c:v>4835</c:v>
                </c:pt>
                <c:pt idx="164">
                  <c:v>3531</c:v>
                </c:pt>
                <c:pt idx="165">
                  <c:v>3037</c:v>
                </c:pt>
                <c:pt idx="166">
                  <c:v>3748</c:v>
                </c:pt>
                <c:pt idx="167">
                  <c:v>5209</c:v>
                </c:pt>
                <c:pt idx="168">
                  <c:v>5802</c:v>
                </c:pt>
                <c:pt idx="169">
                  <c:v>5740</c:v>
                </c:pt>
                <c:pt idx="170">
                  <c:v>5490</c:v>
                </c:pt>
                <c:pt idx="171">
                  <c:v>6868</c:v>
                </c:pt>
                <c:pt idx="172">
                  <c:v>8444</c:v>
                </c:pt>
                <c:pt idx="173">
                  <c:v>8444</c:v>
                </c:pt>
                <c:pt idx="174">
                  <c:v>8634</c:v>
                </c:pt>
                <c:pt idx="175">
                  <c:v>9014</c:v>
                </c:pt>
                <c:pt idx="176">
                  <c:v>8507</c:v>
                </c:pt>
                <c:pt idx="177">
                  <c:v>8191</c:v>
                </c:pt>
                <c:pt idx="178">
                  <c:v>8317</c:v>
                </c:pt>
                <c:pt idx="179">
                  <c:v>8950</c:v>
                </c:pt>
                <c:pt idx="180">
                  <c:v>9014</c:v>
                </c:pt>
                <c:pt idx="181">
                  <c:v>9840</c:v>
                </c:pt>
                <c:pt idx="182">
                  <c:v>10094</c:v>
                </c:pt>
                <c:pt idx="183">
                  <c:v>10732</c:v>
                </c:pt>
                <c:pt idx="184">
                  <c:v>10222</c:v>
                </c:pt>
                <c:pt idx="185">
                  <c:v>9712</c:v>
                </c:pt>
                <c:pt idx="186">
                  <c:v>10285</c:v>
                </c:pt>
                <c:pt idx="187">
                  <c:v>11756</c:v>
                </c:pt>
                <c:pt idx="188">
                  <c:v>14854</c:v>
                </c:pt>
                <c:pt idx="189">
                  <c:v>16811</c:v>
                </c:pt>
                <c:pt idx="190">
                  <c:v>16288</c:v>
                </c:pt>
                <c:pt idx="191">
                  <c:v>13236</c:v>
                </c:pt>
                <c:pt idx="192">
                  <c:v>12784</c:v>
                </c:pt>
                <c:pt idx="193">
                  <c:v>13688</c:v>
                </c:pt>
                <c:pt idx="194">
                  <c:v>14011</c:v>
                </c:pt>
                <c:pt idx="195">
                  <c:v>14141</c:v>
                </c:pt>
                <c:pt idx="196">
                  <c:v>11756</c:v>
                </c:pt>
                <c:pt idx="197">
                  <c:v>9141</c:v>
                </c:pt>
                <c:pt idx="198">
                  <c:v>10349</c:v>
                </c:pt>
                <c:pt idx="199">
                  <c:v>11820</c:v>
                </c:pt>
                <c:pt idx="200">
                  <c:v>11371</c:v>
                </c:pt>
                <c:pt idx="201">
                  <c:v>12077</c:v>
                </c:pt>
                <c:pt idx="202">
                  <c:v>13300</c:v>
                </c:pt>
                <c:pt idx="203">
                  <c:v>15179</c:v>
                </c:pt>
                <c:pt idx="204">
                  <c:v>14270</c:v>
                </c:pt>
                <c:pt idx="205">
                  <c:v>14270</c:v>
                </c:pt>
                <c:pt idx="206">
                  <c:v>14725</c:v>
                </c:pt>
                <c:pt idx="207">
                  <c:v>15896</c:v>
                </c:pt>
                <c:pt idx="208">
                  <c:v>17729</c:v>
                </c:pt>
                <c:pt idx="209">
                  <c:v>20903</c:v>
                </c:pt>
                <c:pt idx="210">
                  <c:v>22907</c:v>
                </c:pt>
                <c:pt idx="211">
                  <c:v>26552</c:v>
                </c:pt>
                <c:pt idx="212">
                  <c:v>32461</c:v>
                </c:pt>
                <c:pt idx="213">
                  <c:v>35673</c:v>
                </c:pt>
                <c:pt idx="214">
                  <c:v>35393</c:v>
                </c:pt>
                <c:pt idx="215">
                  <c:v>33156</c:v>
                </c:pt>
                <c:pt idx="216">
                  <c:v>30523</c:v>
                </c:pt>
                <c:pt idx="217">
                  <c:v>31491</c:v>
                </c:pt>
                <c:pt idx="218">
                  <c:v>30938</c:v>
                </c:pt>
                <c:pt idx="219">
                  <c:v>32461</c:v>
                </c:pt>
                <c:pt idx="220">
                  <c:v>31768</c:v>
                </c:pt>
                <c:pt idx="221">
                  <c:v>33296</c:v>
                </c:pt>
                <c:pt idx="222">
                  <c:v>32045</c:v>
                </c:pt>
                <c:pt idx="223">
                  <c:v>32045</c:v>
                </c:pt>
                <c:pt idx="224">
                  <c:v>31214</c:v>
                </c:pt>
                <c:pt idx="225">
                  <c:v>26009</c:v>
                </c:pt>
                <c:pt idx="226">
                  <c:v>20239</c:v>
                </c:pt>
                <c:pt idx="227">
                  <c:v>18651</c:v>
                </c:pt>
                <c:pt idx="228">
                  <c:v>18915</c:v>
                </c:pt>
                <c:pt idx="229">
                  <c:v>18519</c:v>
                </c:pt>
                <c:pt idx="230">
                  <c:v>18255</c:v>
                </c:pt>
                <c:pt idx="231">
                  <c:v>17073</c:v>
                </c:pt>
                <c:pt idx="232">
                  <c:v>16418</c:v>
                </c:pt>
                <c:pt idx="233">
                  <c:v>18124</c:v>
                </c:pt>
                <c:pt idx="234">
                  <c:v>19444</c:v>
                </c:pt>
                <c:pt idx="235">
                  <c:v>20637</c:v>
                </c:pt>
                <c:pt idx="236">
                  <c:v>21169</c:v>
                </c:pt>
                <c:pt idx="237">
                  <c:v>21436</c:v>
                </c:pt>
                <c:pt idx="238">
                  <c:v>22773</c:v>
                </c:pt>
                <c:pt idx="239">
                  <c:v>25196</c:v>
                </c:pt>
                <c:pt idx="240">
                  <c:v>26009</c:v>
                </c:pt>
                <c:pt idx="241">
                  <c:v>26688</c:v>
                </c:pt>
                <c:pt idx="242">
                  <c:v>28736</c:v>
                </c:pt>
                <c:pt idx="243">
                  <c:v>29422</c:v>
                </c:pt>
                <c:pt idx="244">
                  <c:v>30799</c:v>
                </c:pt>
                <c:pt idx="245">
                  <c:v>35955</c:v>
                </c:pt>
                <c:pt idx="246">
                  <c:v>39348</c:v>
                </c:pt>
                <c:pt idx="247">
                  <c:v>30799</c:v>
                </c:pt>
                <c:pt idx="248">
                  <c:v>28599</c:v>
                </c:pt>
                <c:pt idx="249">
                  <c:v>29010</c:v>
                </c:pt>
                <c:pt idx="250">
                  <c:v>24386</c:v>
                </c:pt>
                <c:pt idx="251">
                  <c:v>22104</c:v>
                </c:pt>
                <c:pt idx="252">
                  <c:v>21036</c:v>
                </c:pt>
                <c:pt idx="253">
                  <c:v>20504</c:v>
                </c:pt>
                <c:pt idx="254">
                  <c:v>21169</c:v>
                </c:pt>
                <c:pt idx="255">
                  <c:v>21970</c:v>
                </c:pt>
                <c:pt idx="256">
                  <c:v>38780</c:v>
                </c:pt>
                <c:pt idx="257">
                  <c:v>34552</c:v>
                </c:pt>
                <c:pt idx="258">
                  <c:v>33935</c:v>
                </c:pt>
                <c:pt idx="259">
                  <c:v>34209</c:v>
                </c:pt>
                <c:pt idx="260">
                  <c:v>35673</c:v>
                </c:pt>
                <c:pt idx="261">
                  <c:v>30774</c:v>
                </c:pt>
                <c:pt idx="262">
                  <c:v>34552</c:v>
                </c:pt>
                <c:pt idx="263">
                  <c:v>33017</c:v>
                </c:pt>
                <c:pt idx="264">
                  <c:v>30110</c:v>
                </c:pt>
                <c:pt idx="265">
                  <c:v>37930</c:v>
                </c:pt>
                <c:pt idx="266">
                  <c:v>22773</c:v>
                </c:pt>
                <c:pt idx="267">
                  <c:v>21436</c:v>
                </c:pt>
                <c:pt idx="268">
                  <c:v>28325</c:v>
                </c:pt>
                <c:pt idx="269">
                  <c:v>28736</c:v>
                </c:pt>
                <c:pt idx="270">
                  <c:v>26416</c:v>
                </c:pt>
                <c:pt idx="271">
                  <c:v>26552</c:v>
                </c:pt>
                <c:pt idx="272">
                  <c:v>27233</c:v>
                </c:pt>
                <c:pt idx="273">
                  <c:v>40203</c:v>
                </c:pt>
                <c:pt idx="274">
                  <c:v>30248</c:v>
                </c:pt>
                <c:pt idx="275">
                  <c:v>22371</c:v>
                </c:pt>
                <c:pt idx="276">
                  <c:v>21436</c:v>
                </c:pt>
                <c:pt idx="277">
                  <c:v>20504</c:v>
                </c:pt>
                <c:pt idx="278">
                  <c:v>21036</c:v>
                </c:pt>
                <c:pt idx="279">
                  <c:v>20504</c:v>
                </c:pt>
                <c:pt idx="280">
                  <c:v>20371</c:v>
                </c:pt>
                <c:pt idx="281">
                  <c:v>21569</c:v>
                </c:pt>
                <c:pt idx="282">
                  <c:v>22371</c:v>
                </c:pt>
                <c:pt idx="283">
                  <c:v>23982</c:v>
                </c:pt>
                <c:pt idx="284">
                  <c:v>26009</c:v>
                </c:pt>
                <c:pt idx="285">
                  <c:v>22505</c:v>
                </c:pt>
                <c:pt idx="286">
                  <c:v>19311</c:v>
                </c:pt>
                <c:pt idx="287">
                  <c:v>17729</c:v>
                </c:pt>
                <c:pt idx="288">
                  <c:v>16288</c:v>
                </c:pt>
                <c:pt idx="289">
                  <c:v>15766</c:v>
                </c:pt>
                <c:pt idx="290">
                  <c:v>15635</c:v>
                </c:pt>
                <c:pt idx="291">
                  <c:v>16288</c:v>
                </c:pt>
                <c:pt idx="292">
                  <c:v>18124</c:v>
                </c:pt>
                <c:pt idx="293">
                  <c:v>17335</c:v>
                </c:pt>
                <c:pt idx="294">
                  <c:v>16157</c:v>
                </c:pt>
                <c:pt idx="295">
                  <c:v>15114</c:v>
                </c:pt>
                <c:pt idx="296">
                  <c:v>14660</c:v>
                </c:pt>
                <c:pt idx="297">
                  <c:v>14530</c:v>
                </c:pt>
                <c:pt idx="298">
                  <c:v>14919</c:v>
                </c:pt>
                <c:pt idx="299">
                  <c:v>15244</c:v>
                </c:pt>
                <c:pt idx="300">
                  <c:v>20106</c:v>
                </c:pt>
                <c:pt idx="301">
                  <c:v>22104</c:v>
                </c:pt>
                <c:pt idx="302">
                  <c:v>19444</c:v>
                </c:pt>
                <c:pt idx="303">
                  <c:v>18783</c:v>
                </c:pt>
                <c:pt idx="304">
                  <c:v>18387</c:v>
                </c:pt>
                <c:pt idx="305">
                  <c:v>16549</c:v>
                </c:pt>
                <c:pt idx="306">
                  <c:v>15375</c:v>
                </c:pt>
                <c:pt idx="307">
                  <c:v>13817</c:v>
                </c:pt>
                <c:pt idx="308">
                  <c:v>13623</c:v>
                </c:pt>
                <c:pt idx="309">
                  <c:v>11820</c:v>
                </c:pt>
                <c:pt idx="310">
                  <c:v>12013</c:v>
                </c:pt>
                <c:pt idx="311">
                  <c:v>14141</c:v>
                </c:pt>
                <c:pt idx="312">
                  <c:v>12334</c:v>
                </c:pt>
                <c:pt idx="313">
                  <c:v>11179</c:v>
                </c:pt>
                <c:pt idx="314">
                  <c:v>10540</c:v>
                </c:pt>
                <c:pt idx="315">
                  <c:v>9776</c:v>
                </c:pt>
                <c:pt idx="316">
                  <c:v>8950</c:v>
                </c:pt>
                <c:pt idx="317">
                  <c:v>8697</c:v>
                </c:pt>
                <c:pt idx="318">
                  <c:v>7938</c:v>
                </c:pt>
                <c:pt idx="319">
                  <c:v>6994</c:v>
                </c:pt>
                <c:pt idx="320">
                  <c:v>6335</c:v>
                </c:pt>
                <c:pt idx="321">
                  <c:v>5928</c:v>
                </c:pt>
                <c:pt idx="322">
                  <c:v>5584</c:v>
                </c:pt>
                <c:pt idx="323">
                  <c:v>5303</c:v>
                </c:pt>
                <c:pt idx="324">
                  <c:v>4991</c:v>
                </c:pt>
                <c:pt idx="325">
                  <c:v>4555</c:v>
                </c:pt>
                <c:pt idx="326">
                  <c:v>4276</c:v>
                </c:pt>
                <c:pt idx="327">
                  <c:v>3888</c:v>
                </c:pt>
                <c:pt idx="328">
                  <c:v>3609</c:v>
                </c:pt>
                <c:pt idx="329">
                  <c:v>3346</c:v>
                </c:pt>
                <c:pt idx="330">
                  <c:v>3021</c:v>
                </c:pt>
                <c:pt idx="331">
                  <c:v>2697</c:v>
                </c:pt>
                <c:pt idx="332">
                  <c:v>2528</c:v>
                </c:pt>
                <c:pt idx="333">
                  <c:v>2266</c:v>
                </c:pt>
                <c:pt idx="334">
                  <c:v>1958</c:v>
                </c:pt>
                <c:pt idx="335">
                  <c:v>1812</c:v>
                </c:pt>
                <c:pt idx="336">
                  <c:v>1636</c:v>
                </c:pt>
                <c:pt idx="337">
                  <c:v>1429</c:v>
                </c:pt>
                <c:pt idx="338">
                  <c:v>1230</c:v>
                </c:pt>
                <c:pt idx="339">
                  <c:v>1053</c:v>
                </c:pt>
                <c:pt idx="340">
                  <c:v>893</c:v>
                </c:pt>
                <c:pt idx="341">
                  <c:v>763</c:v>
                </c:pt>
                <c:pt idx="342">
                  <c:v>641</c:v>
                </c:pt>
                <c:pt idx="343">
                  <c:v>526</c:v>
                </c:pt>
                <c:pt idx="344">
                  <c:v>423</c:v>
                </c:pt>
                <c:pt idx="345">
                  <c:v>337</c:v>
                </c:pt>
                <c:pt idx="346">
                  <c:v>259</c:v>
                </c:pt>
                <c:pt idx="347">
                  <c:v>194</c:v>
                </c:pt>
                <c:pt idx="348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86-4EBD-9D2E-BEDB7124D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3728"/>
        <c:axId val="368336240"/>
      </c:scatterChart>
      <c:valAx>
        <c:axId val="3683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36240"/>
        <c:crosses val="autoZero"/>
        <c:crossBetween val="midCat"/>
      </c:valAx>
      <c:valAx>
        <c:axId val="368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'10.1合并'!$I$1:$I$2</c:f>
              <c:strCache>
                <c:ptCount val="2"/>
                <c:pt idx="0">
                  <c:v>4噪声</c:v>
                </c:pt>
                <c:pt idx="1">
                  <c:v>室外噪声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'10.1合并'!$I$3:$I$351</c:f>
              <c:numCache>
                <c:formatCode>General</c:formatCode>
                <c:ptCount val="349"/>
                <c:pt idx="0">
                  <c:v>44</c:v>
                </c:pt>
                <c:pt idx="1">
                  <c:v>45</c:v>
                </c:pt>
                <c:pt idx="2">
                  <c:v>44.8</c:v>
                </c:pt>
                <c:pt idx="3">
                  <c:v>43.4</c:v>
                </c:pt>
                <c:pt idx="4">
                  <c:v>44.3</c:v>
                </c:pt>
                <c:pt idx="5">
                  <c:v>44.2</c:v>
                </c:pt>
                <c:pt idx="6">
                  <c:v>46.3</c:v>
                </c:pt>
                <c:pt idx="7">
                  <c:v>45</c:v>
                </c:pt>
                <c:pt idx="8">
                  <c:v>44.7</c:v>
                </c:pt>
                <c:pt idx="9">
                  <c:v>44.6</c:v>
                </c:pt>
                <c:pt idx="10">
                  <c:v>47.1</c:v>
                </c:pt>
                <c:pt idx="11">
                  <c:v>48.8</c:v>
                </c:pt>
                <c:pt idx="12">
                  <c:v>46.3</c:v>
                </c:pt>
                <c:pt idx="13">
                  <c:v>44.7</c:v>
                </c:pt>
                <c:pt idx="14">
                  <c:v>45.5</c:v>
                </c:pt>
                <c:pt idx="15">
                  <c:v>44.9</c:v>
                </c:pt>
                <c:pt idx="16">
                  <c:v>44.9</c:v>
                </c:pt>
                <c:pt idx="17">
                  <c:v>44.6</c:v>
                </c:pt>
                <c:pt idx="18">
                  <c:v>44.2</c:v>
                </c:pt>
                <c:pt idx="19">
                  <c:v>44</c:v>
                </c:pt>
                <c:pt idx="20">
                  <c:v>44.7</c:v>
                </c:pt>
                <c:pt idx="21">
                  <c:v>44.7</c:v>
                </c:pt>
                <c:pt idx="22">
                  <c:v>51.4</c:v>
                </c:pt>
                <c:pt idx="23">
                  <c:v>46.6</c:v>
                </c:pt>
                <c:pt idx="24">
                  <c:v>45.4</c:v>
                </c:pt>
                <c:pt idx="25">
                  <c:v>44.9</c:v>
                </c:pt>
                <c:pt idx="26">
                  <c:v>44.5</c:v>
                </c:pt>
                <c:pt idx="27">
                  <c:v>45.1</c:v>
                </c:pt>
                <c:pt idx="28">
                  <c:v>44.1</c:v>
                </c:pt>
                <c:pt idx="29">
                  <c:v>45.5</c:v>
                </c:pt>
                <c:pt idx="30">
                  <c:v>45.6</c:v>
                </c:pt>
                <c:pt idx="31">
                  <c:v>45.3</c:v>
                </c:pt>
                <c:pt idx="32">
                  <c:v>44.7</c:v>
                </c:pt>
                <c:pt idx="33">
                  <c:v>46.9</c:v>
                </c:pt>
                <c:pt idx="34">
                  <c:v>44.5</c:v>
                </c:pt>
                <c:pt idx="35">
                  <c:v>44.2</c:v>
                </c:pt>
                <c:pt idx="36">
                  <c:v>43.4</c:v>
                </c:pt>
                <c:pt idx="37">
                  <c:v>43.8</c:v>
                </c:pt>
                <c:pt idx="38">
                  <c:v>45.5</c:v>
                </c:pt>
                <c:pt idx="39">
                  <c:v>45.2</c:v>
                </c:pt>
                <c:pt idx="40">
                  <c:v>46.5</c:v>
                </c:pt>
                <c:pt idx="41">
                  <c:v>43.7</c:v>
                </c:pt>
                <c:pt idx="42">
                  <c:v>42.9</c:v>
                </c:pt>
                <c:pt idx="43">
                  <c:v>44.7</c:v>
                </c:pt>
                <c:pt idx="44">
                  <c:v>42.9</c:v>
                </c:pt>
                <c:pt idx="45">
                  <c:v>44.5</c:v>
                </c:pt>
                <c:pt idx="46">
                  <c:v>43.8</c:v>
                </c:pt>
                <c:pt idx="47">
                  <c:v>44.2</c:v>
                </c:pt>
                <c:pt idx="48">
                  <c:v>44.7</c:v>
                </c:pt>
                <c:pt idx="49">
                  <c:v>43.3</c:v>
                </c:pt>
                <c:pt idx="50">
                  <c:v>43.4</c:v>
                </c:pt>
                <c:pt idx="51">
                  <c:v>41.7</c:v>
                </c:pt>
                <c:pt idx="52">
                  <c:v>52.7</c:v>
                </c:pt>
                <c:pt idx="53">
                  <c:v>43.5</c:v>
                </c:pt>
                <c:pt idx="54">
                  <c:v>43</c:v>
                </c:pt>
                <c:pt idx="55">
                  <c:v>44</c:v>
                </c:pt>
                <c:pt idx="56">
                  <c:v>42.5</c:v>
                </c:pt>
                <c:pt idx="57">
                  <c:v>42.6</c:v>
                </c:pt>
                <c:pt idx="58">
                  <c:v>42.5</c:v>
                </c:pt>
                <c:pt idx="59">
                  <c:v>41.3</c:v>
                </c:pt>
                <c:pt idx="60">
                  <c:v>41.6</c:v>
                </c:pt>
                <c:pt idx="61">
                  <c:v>44.6</c:v>
                </c:pt>
                <c:pt idx="62">
                  <c:v>43.6</c:v>
                </c:pt>
                <c:pt idx="63">
                  <c:v>44.3</c:v>
                </c:pt>
                <c:pt idx="64">
                  <c:v>44.1</c:v>
                </c:pt>
                <c:pt idx="65">
                  <c:v>42.9</c:v>
                </c:pt>
                <c:pt idx="66">
                  <c:v>41.9</c:v>
                </c:pt>
                <c:pt idx="67">
                  <c:v>43.5</c:v>
                </c:pt>
                <c:pt idx="68">
                  <c:v>42.3</c:v>
                </c:pt>
                <c:pt idx="69">
                  <c:v>42.9</c:v>
                </c:pt>
                <c:pt idx="70">
                  <c:v>43.6</c:v>
                </c:pt>
                <c:pt idx="71">
                  <c:v>43.9</c:v>
                </c:pt>
                <c:pt idx="72">
                  <c:v>42.5</c:v>
                </c:pt>
                <c:pt idx="73">
                  <c:v>45.4</c:v>
                </c:pt>
                <c:pt idx="74">
                  <c:v>44.3</c:v>
                </c:pt>
                <c:pt idx="75">
                  <c:v>44.3</c:v>
                </c:pt>
                <c:pt idx="76">
                  <c:v>42.9</c:v>
                </c:pt>
                <c:pt idx="77">
                  <c:v>44.8</c:v>
                </c:pt>
                <c:pt idx="78">
                  <c:v>50.3</c:v>
                </c:pt>
                <c:pt idx="79">
                  <c:v>49.1</c:v>
                </c:pt>
                <c:pt idx="80">
                  <c:v>44.6</c:v>
                </c:pt>
                <c:pt idx="81">
                  <c:v>45.8</c:v>
                </c:pt>
                <c:pt idx="82">
                  <c:v>45.4</c:v>
                </c:pt>
                <c:pt idx="83">
                  <c:v>45.4</c:v>
                </c:pt>
                <c:pt idx="84">
                  <c:v>47</c:v>
                </c:pt>
                <c:pt idx="85">
                  <c:v>46.3</c:v>
                </c:pt>
                <c:pt idx="86">
                  <c:v>48.5</c:v>
                </c:pt>
                <c:pt idx="87">
                  <c:v>43.4</c:v>
                </c:pt>
                <c:pt idx="88">
                  <c:v>45.5</c:v>
                </c:pt>
                <c:pt idx="89">
                  <c:v>44.1</c:v>
                </c:pt>
                <c:pt idx="90">
                  <c:v>49.5</c:v>
                </c:pt>
                <c:pt idx="91">
                  <c:v>44.8</c:v>
                </c:pt>
                <c:pt idx="92">
                  <c:v>44.3</c:v>
                </c:pt>
                <c:pt idx="93">
                  <c:v>42.7</c:v>
                </c:pt>
                <c:pt idx="94">
                  <c:v>44.9</c:v>
                </c:pt>
                <c:pt idx="95">
                  <c:v>43.8</c:v>
                </c:pt>
                <c:pt idx="96">
                  <c:v>43.4</c:v>
                </c:pt>
                <c:pt idx="97">
                  <c:v>44.1</c:v>
                </c:pt>
                <c:pt idx="98">
                  <c:v>45.1</c:v>
                </c:pt>
                <c:pt idx="99">
                  <c:v>47.2</c:v>
                </c:pt>
                <c:pt idx="100">
                  <c:v>43</c:v>
                </c:pt>
                <c:pt idx="101">
                  <c:v>50.9</c:v>
                </c:pt>
                <c:pt idx="102">
                  <c:v>48.3</c:v>
                </c:pt>
                <c:pt idx="103">
                  <c:v>48.9</c:v>
                </c:pt>
                <c:pt idx="104">
                  <c:v>47.3</c:v>
                </c:pt>
                <c:pt idx="105">
                  <c:v>44.4</c:v>
                </c:pt>
                <c:pt idx="106">
                  <c:v>43.5</c:v>
                </c:pt>
                <c:pt idx="107">
                  <c:v>43.3</c:v>
                </c:pt>
                <c:pt idx="108">
                  <c:v>44.6</c:v>
                </c:pt>
                <c:pt idx="109">
                  <c:v>44.1</c:v>
                </c:pt>
                <c:pt idx="110">
                  <c:v>46</c:v>
                </c:pt>
                <c:pt idx="111">
                  <c:v>45.2</c:v>
                </c:pt>
                <c:pt idx="112">
                  <c:v>44.3</c:v>
                </c:pt>
                <c:pt idx="113">
                  <c:v>45.4</c:v>
                </c:pt>
                <c:pt idx="114">
                  <c:v>43.5</c:v>
                </c:pt>
                <c:pt idx="115">
                  <c:v>43.9</c:v>
                </c:pt>
                <c:pt idx="116">
                  <c:v>42.6</c:v>
                </c:pt>
                <c:pt idx="117">
                  <c:v>44.3</c:v>
                </c:pt>
                <c:pt idx="118">
                  <c:v>42</c:v>
                </c:pt>
                <c:pt idx="119">
                  <c:v>43.8</c:v>
                </c:pt>
                <c:pt idx="120">
                  <c:v>44.3</c:v>
                </c:pt>
                <c:pt idx="121">
                  <c:v>42.9</c:v>
                </c:pt>
                <c:pt idx="122">
                  <c:v>41.7</c:v>
                </c:pt>
                <c:pt idx="123">
                  <c:v>41.2</c:v>
                </c:pt>
                <c:pt idx="124">
                  <c:v>41.1</c:v>
                </c:pt>
                <c:pt idx="125">
                  <c:v>41.4</c:v>
                </c:pt>
                <c:pt idx="126">
                  <c:v>41.9</c:v>
                </c:pt>
                <c:pt idx="127">
                  <c:v>41</c:v>
                </c:pt>
                <c:pt idx="128">
                  <c:v>41.4</c:v>
                </c:pt>
                <c:pt idx="129">
                  <c:v>43.2</c:v>
                </c:pt>
                <c:pt idx="130">
                  <c:v>47.6</c:v>
                </c:pt>
                <c:pt idx="131">
                  <c:v>55</c:v>
                </c:pt>
                <c:pt idx="132">
                  <c:v>47.9</c:v>
                </c:pt>
                <c:pt idx="133">
                  <c:v>47.4</c:v>
                </c:pt>
                <c:pt idx="134">
                  <c:v>48.8</c:v>
                </c:pt>
                <c:pt idx="135">
                  <c:v>47.9</c:v>
                </c:pt>
                <c:pt idx="136">
                  <c:v>48.2</c:v>
                </c:pt>
                <c:pt idx="137">
                  <c:v>45.2</c:v>
                </c:pt>
                <c:pt idx="138">
                  <c:v>48.8</c:v>
                </c:pt>
                <c:pt idx="139">
                  <c:v>43.1</c:v>
                </c:pt>
                <c:pt idx="140">
                  <c:v>46</c:v>
                </c:pt>
                <c:pt idx="141">
                  <c:v>45.3</c:v>
                </c:pt>
                <c:pt idx="142">
                  <c:v>44.1</c:v>
                </c:pt>
                <c:pt idx="143">
                  <c:v>45.1</c:v>
                </c:pt>
                <c:pt idx="144">
                  <c:v>43.6</c:v>
                </c:pt>
                <c:pt idx="145">
                  <c:v>43.1</c:v>
                </c:pt>
                <c:pt idx="146">
                  <c:v>42</c:v>
                </c:pt>
                <c:pt idx="147">
                  <c:v>43.6</c:v>
                </c:pt>
                <c:pt idx="148">
                  <c:v>47.3</c:v>
                </c:pt>
                <c:pt idx="149">
                  <c:v>44.1</c:v>
                </c:pt>
                <c:pt idx="150">
                  <c:v>44.8</c:v>
                </c:pt>
                <c:pt idx="151">
                  <c:v>45.3</c:v>
                </c:pt>
                <c:pt idx="152">
                  <c:v>41.9</c:v>
                </c:pt>
                <c:pt idx="153">
                  <c:v>42.5</c:v>
                </c:pt>
                <c:pt idx="154">
                  <c:v>41.6</c:v>
                </c:pt>
                <c:pt idx="155">
                  <c:v>42.2</c:v>
                </c:pt>
                <c:pt idx="156">
                  <c:v>41.8</c:v>
                </c:pt>
                <c:pt idx="157">
                  <c:v>41.2</c:v>
                </c:pt>
                <c:pt idx="158">
                  <c:v>41.7</c:v>
                </c:pt>
                <c:pt idx="159">
                  <c:v>42.8</c:v>
                </c:pt>
                <c:pt idx="160">
                  <c:v>41.3</c:v>
                </c:pt>
                <c:pt idx="161">
                  <c:v>41.9</c:v>
                </c:pt>
                <c:pt idx="162">
                  <c:v>41.8</c:v>
                </c:pt>
                <c:pt idx="163">
                  <c:v>43.6</c:v>
                </c:pt>
                <c:pt idx="164">
                  <c:v>40.6</c:v>
                </c:pt>
                <c:pt idx="165">
                  <c:v>41.4</c:v>
                </c:pt>
                <c:pt idx="166">
                  <c:v>41.5</c:v>
                </c:pt>
                <c:pt idx="167">
                  <c:v>44.4</c:v>
                </c:pt>
                <c:pt idx="168">
                  <c:v>41.8</c:v>
                </c:pt>
                <c:pt idx="169">
                  <c:v>42.4</c:v>
                </c:pt>
                <c:pt idx="170">
                  <c:v>50.4</c:v>
                </c:pt>
                <c:pt idx="171">
                  <c:v>42.2</c:v>
                </c:pt>
                <c:pt idx="172">
                  <c:v>40.799999999999997</c:v>
                </c:pt>
                <c:pt idx="173">
                  <c:v>45.3</c:v>
                </c:pt>
                <c:pt idx="174">
                  <c:v>39.9</c:v>
                </c:pt>
                <c:pt idx="175">
                  <c:v>39.5</c:v>
                </c:pt>
                <c:pt idx="176">
                  <c:v>39.700000000000003</c:v>
                </c:pt>
                <c:pt idx="177">
                  <c:v>39.4</c:v>
                </c:pt>
                <c:pt idx="178">
                  <c:v>39.700000000000003</c:v>
                </c:pt>
                <c:pt idx="179">
                  <c:v>40.4</c:v>
                </c:pt>
                <c:pt idx="180">
                  <c:v>40.200000000000003</c:v>
                </c:pt>
                <c:pt idx="181">
                  <c:v>40.200000000000003</c:v>
                </c:pt>
                <c:pt idx="182">
                  <c:v>45.7</c:v>
                </c:pt>
                <c:pt idx="183">
                  <c:v>41</c:v>
                </c:pt>
                <c:pt idx="184">
                  <c:v>45</c:v>
                </c:pt>
                <c:pt idx="185">
                  <c:v>39.799999999999997</c:v>
                </c:pt>
                <c:pt idx="186">
                  <c:v>40.700000000000003</c:v>
                </c:pt>
                <c:pt idx="187">
                  <c:v>48.7</c:v>
                </c:pt>
                <c:pt idx="188">
                  <c:v>41</c:v>
                </c:pt>
                <c:pt idx="189">
                  <c:v>39.799999999999997</c:v>
                </c:pt>
                <c:pt idx="190">
                  <c:v>44.8</c:v>
                </c:pt>
                <c:pt idx="191">
                  <c:v>45</c:v>
                </c:pt>
                <c:pt idx="192">
                  <c:v>39.5</c:v>
                </c:pt>
                <c:pt idx="193">
                  <c:v>39.9</c:v>
                </c:pt>
                <c:pt idx="194">
                  <c:v>46.6</c:v>
                </c:pt>
                <c:pt idx="195">
                  <c:v>42.7</c:v>
                </c:pt>
                <c:pt idx="196">
                  <c:v>42.3</c:v>
                </c:pt>
                <c:pt idx="197">
                  <c:v>40.6</c:v>
                </c:pt>
                <c:pt idx="198">
                  <c:v>40.1</c:v>
                </c:pt>
                <c:pt idx="199">
                  <c:v>39.200000000000003</c:v>
                </c:pt>
                <c:pt idx="200">
                  <c:v>40.9</c:v>
                </c:pt>
                <c:pt idx="201">
                  <c:v>39.799999999999997</c:v>
                </c:pt>
                <c:pt idx="202">
                  <c:v>39.9</c:v>
                </c:pt>
                <c:pt idx="203">
                  <c:v>41.1</c:v>
                </c:pt>
                <c:pt idx="204">
                  <c:v>40.200000000000003</c:v>
                </c:pt>
                <c:pt idx="205">
                  <c:v>42.2</c:v>
                </c:pt>
                <c:pt idx="206">
                  <c:v>42</c:v>
                </c:pt>
                <c:pt idx="207">
                  <c:v>45.5</c:v>
                </c:pt>
                <c:pt idx="208">
                  <c:v>45.7</c:v>
                </c:pt>
                <c:pt idx="209">
                  <c:v>42</c:v>
                </c:pt>
                <c:pt idx="210">
                  <c:v>39.200000000000003</c:v>
                </c:pt>
                <c:pt idx="211">
                  <c:v>39.9</c:v>
                </c:pt>
                <c:pt idx="212">
                  <c:v>41.3</c:v>
                </c:pt>
                <c:pt idx="213">
                  <c:v>41.3</c:v>
                </c:pt>
                <c:pt idx="214">
                  <c:v>40.6</c:v>
                </c:pt>
                <c:pt idx="215">
                  <c:v>43.7</c:v>
                </c:pt>
                <c:pt idx="216">
                  <c:v>42.3</c:v>
                </c:pt>
                <c:pt idx="217">
                  <c:v>39.6</c:v>
                </c:pt>
                <c:pt idx="218">
                  <c:v>41.4</c:v>
                </c:pt>
                <c:pt idx="219">
                  <c:v>39.9</c:v>
                </c:pt>
                <c:pt idx="220">
                  <c:v>42.6</c:v>
                </c:pt>
                <c:pt idx="221">
                  <c:v>40.299999999999997</c:v>
                </c:pt>
                <c:pt idx="222">
                  <c:v>42.3</c:v>
                </c:pt>
                <c:pt idx="223">
                  <c:v>42.1</c:v>
                </c:pt>
                <c:pt idx="224">
                  <c:v>40.200000000000003</c:v>
                </c:pt>
                <c:pt idx="225">
                  <c:v>40.700000000000003</c:v>
                </c:pt>
                <c:pt idx="226">
                  <c:v>41.8</c:v>
                </c:pt>
                <c:pt idx="227">
                  <c:v>40.299999999999997</c:v>
                </c:pt>
                <c:pt idx="228">
                  <c:v>43.7</c:v>
                </c:pt>
                <c:pt idx="229">
                  <c:v>43.8</c:v>
                </c:pt>
                <c:pt idx="230">
                  <c:v>41.3</c:v>
                </c:pt>
                <c:pt idx="231">
                  <c:v>40.9</c:v>
                </c:pt>
                <c:pt idx="232">
                  <c:v>41.3</c:v>
                </c:pt>
                <c:pt idx="233">
                  <c:v>42.1</c:v>
                </c:pt>
                <c:pt idx="234">
                  <c:v>40.200000000000003</c:v>
                </c:pt>
                <c:pt idx="235">
                  <c:v>41.2</c:v>
                </c:pt>
                <c:pt idx="236">
                  <c:v>40.299999999999997</c:v>
                </c:pt>
                <c:pt idx="237">
                  <c:v>42.1</c:v>
                </c:pt>
                <c:pt idx="238">
                  <c:v>40.299999999999997</c:v>
                </c:pt>
                <c:pt idx="239">
                  <c:v>40.700000000000003</c:v>
                </c:pt>
                <c:pt idx="240">
                  <c:v>43.1</c:v>
                </c:pt>
                <c:pt idx="241">
                  <c:v>46.1</c:v>
                </c:pt>
                <c:pt idx="242">
                  <c:v>40.299999999999997</c:v>
                </c:pt>
                <c:pt idx="243">
                  <c:v>40.1</c:v>
                </c:pt>
                <c:pt idx="244">
                  <c:v>40.299999999999997</c:v>
                </c:pt>
                <c:pt idx="245">
                  <c:v>41</c:v>
                </c:pt>
                <c:pt idx="246">
                  <c:v>40.6</c:v>
                </c:pt>
                <c:pt idx="247">
                  <c:v>40</c:v>
                </c:pt>
                <c:pt idx="248">
                  <c:v>43.8</c:v>
                </c:pt>
                <c:pt idx="249">
                  <c:v>49.7</c:v>
                </c:pt>
                <c:pt idx="250">
                  <c:v>43.4</c:v>
                </c:pt>
                <c:pt idx="251">
                  <c:v>43.9</c:v>
                </c:pt>
                <c:pt idx="252">
                  <c:v>44.3</c:v>
                </c:pt>
                <c:pt idx="253">
                  <c:v>45.4</c:v>
                </c:pt>
                <c:pt idx="254">
                  <c:v>47.4</c:v>
                </c:pt>
                <c:pt idx="255">
                  <c:v>41.8</c:v>
                </c:pt>
                <c:pt idx="256">
                  <c:v>44</c:v>
                </c:pt>
                <c:pt idx="257">
                  <c:v>48</c:v>
                </c:pt>
                <c:pt idx="258">
                  <c:v>43.1</c:v>
                </c:pt>
                <c:pt idx="259">
                  <c:v>42.2</c:v>
                </c:pt>
                <c:pt idx="260">
                  <c:v>47.6</c:v>
                </c:pt>
                <c:pt idx="261">
                  <c:v>45.1</c:v>
                </c:pt>
                <c:pt idx="262">
                  <c:v>45.7</c:v>
                </c:pt>
                <c:pt idx="263">
                  <c:v>43</c:v>
                </c:pt>
                <c:pt idx="264">
                  <c:v>42.3</c:v>
                </c:pt>
                <c:pt idx="265">
                  <c:v>42.8</c:v>
                </c:pt>
                <c:pt idx="266">
                  <c:v>44.7</c:v>
                </c:pt>
                <c:pt idx="267">
                  <c:v>40.4</c:v>
                </c:pt>
                <c:pt idx="268">
                  <c:v>53.3</c:v>
                </c:pt>
                <c:pt idx="269">
                  <c:v>40.299999999999997</c:v>
                </c:pt>
                <c:pt idx="270">
                  <c:v>44.6</c:v>
                </c:pt>
                <c:pt idx="271">
                  <c:v>40.5</c:v>
                </c:pt>
                <c:pt idx="272">
                  <c:v>41.9</c:v>
                </c:pt>
                <c:pt idx="273">
                  <c:v>41.8</c:v>
                </c:pt>
                <c:pt idx="274">
                  <c:v>45</c:v>
                </c:pt>
                <c:pt idx="275">
                  <c:v>42.2</c:v>
                </c:pt>
                <c:pt idx="276">
                  <c:v>46.4</c:v>
                </c:pt>
                <c:pt idx="277">
                  <c:v>46.4</c:v>
                </c:pt>
                <c:pt idx="278">
                  <c:v>42.6</c:v>
                </c:pt>
                <c:pt idx="279">
                  <c:v>40.200000000000003</c:v>
                </c:pt>
                <c:pt idx="280">
                  <c:v>41.1</c:v>
                </c:pt>
                <c:pt idx="281">
                  <c:v>42</c:v>
                </c:pt>
                <c:pt idx="282">
                  <c:v>42.2</c:v>
                </c:pt>
                <c:pt idx="283">
                  <c:v>42.3</c:v>
                </c:pt>
                <c:pt idx="284">
                  <c:v>41</c:v>
                </c:pt>
                <c:pt idx="285">
                  <c:v>41.7</c:v>
                </c:pt>
                <c:pt idx="286">
                  <c:v>40.799999999999997</c:v>
                </c:pt>
                <c:pt idx="287">
                  <c:v>40.5</c:v>
                </c:pt>
                <c:pt idx="288">
                  <c:v>47.6</c:v>
                </c:pt>
                <c:pt idx="289">
                  <c:v>40.700000000000003</c:v>
                </c:pt>
                <c:pt idx="290">
                  <c:v>41.1</c:v>
                </c:pt>
                <c:pt idx="291">
                  <c:v>42.2</c:v>
                </c:pt>
                <c:pt idx="292">
                  <c:v>41</c:v>
                </c:pt>
                <c:pt idx="293">
                  <c:v>43.7</c:v>
                </c:pt>
                <c:pt idx="294">
                  <c:v>42.8</c:v>
                </c:pt>
                <c:pt idx="295">
                  <c:v>41.4</c:v>
                </c:pt>
                <c:pt idx="296">
                  <c:v>42</c:v>
                </c:pt>
                <c:pt idx="297">
                  <c:v>42.6</c:v>
                </c:pt>
                <c:pt idx="298">
                  <c:v>44.3</c:v>
                </c:pt>
                <c:pt idx="299">
                  <c:v>43</c:v>
                </c:pt>
                <c:pt idx="300">
                  <c:v>43.2</c:v>
                </c:pt>
                <c:pt idx="301">
                  <c:v>42.5</c:v>
                </c:pt>
                <c:pt idx="302">
                  <c:v>44</c:v>
                </c:pt>
                <c:pt idx="303">
                  <c:v>42.5</c:v>
                </c:pt>
                <c:pt idx="304">
                  <c:v>43</c:v>
                </c:pt>
                <c:pt idx="305">
                  <c:v>43.7</c:v>
                </c:pt>
                <c:pt idx="306">
                  <c:v>42.8</c:v>
                </c:pt>
                <c:pt idx="307">
                  <c:v>43.1</c:v>
                </c:pt>
                <c:pt idx="308">
                  <c:v>42.2</c:v>
                </c:pt>
                <c:pt idx="309">
                  <c:v>41.1</c:v>
                </c:pt>
                <c:pt idx="310">
                  <c:v>41.6</c:v>
                </c:pt>
                <c:pt idx="311">
                  <c:v>41.5</c:v>
                </c:pt>
                <c:pt idx="312">
                  <c:v>41.9</c:v>
                </c:pt>
                <c:pt idx="313">
                  <c:v>44.8</c:v>
                </c:pt>
                <c:pt idx="314">
                  <c:v>41.9</c:v>
                </c:pt>
                <c:pt idx="315">
                  <c:v>43.5</c:v>
                </c:pt>
                <c:pt idx="316">
                  <c:v>41.7</c:v>
                </c:pt>
                <c:pt idx="317">
                  <c:v>42.4</c:v>
                </c:pt>
                <c:pt idx="318">
                  <c:v>43.1</c:v>
                </c:pt>
                <c:pt idx="319">
                  <c:v>42</c:v>
                </c:pt>
                <c:pt idx="320">
                  <c:v>40.9</c:v>
                </c:pt>
                <c:pt idx="321">
                  <c:v>44.2</c:v>
                </c:pt>
                <c:pt idx="322">
                  <c:v>42.2</c:v>
                </c:pt>
                <c:pt idx="323">
                  <c:v>42.8</c:v>
                </c:pt>
                <c:pt idx="324">
                  <c:v>41.6</c:v>
                </c:pt>
                <c:pt idx="325">
                  <c:v>43.8</c:v>
                </c:pt>
                <c:pt idx="326">
                  <c:v>41.4</c:v>
                </c:pt>
                <c:pt idx="327">
                  <c:v>42.3</c:v>
                </c:pt>
                <c:pt idx="328">
                  <c:v>45.2</c:v>
                </c:pt>
                <c:pt idx="329">
                  <c:v>44.4</c:v>
                </c:pt>
                <c:pt idx="330">
                  <c:v>40.700000000000003</c:v>
                </c:pt>
                <c:pt idx="331">
                  <c:v>41.3</c:v>
                </c:pt>
                <c:pt idx="332">
                  <c:v>41.3</c:v>
                </c:pt>
                <c:pt idx="333">
                  <c:v>45.6</c:v>
                </c:pt>
                <c:pt idx="334">
                  <c:v>41.6</c:v>
                </c:pt>
                <c:pt idx="335">
                  <c:v>41.9</c:v>
                </c:pt>
                <c:pt idx="336">
                  <c:v>41.6</c:v>
                </c:pt>
                <c:pt idx="337">
                  <c:v>47.3</c:v>
                </c:pt>
                <c:pt idx="338">
                  <c:v>43</c:v>
                </c:pt>
                <c:pt idx="339">
                  <c:v>46.7</c:v>
                </c:pt>
                <c:pt idx="340">
                  <c:v>43</c:v>
                </c:pt>
                <c:pt idx="341">
                  <c:v>47.8</c:v>
                </c:pt>
                <c:pt idx="342">
                  <c:v>46.7</c:v>
                </c:pt>
                <c:pt idx="343">
                  <c:v>44.1</c:v>
                </c:pt>
                <c:pt idx="344">
                  <c:v>42.6</c:v>
                </c:pt>
                <c:pt idx="345">
                  <c:v>43.5</c:v>
                </c:pt>
                <c:pt idx="346">
                  <c:v>42.1</c:v>
                </c:pt>
                <c:pt idx="347">
                  <c:v>42.8</c:v>
                </c:pt>
                <c:pt idx="348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5-424E-83D8-8F66F5B7C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1232"/>
        <c:axId val="368337904"/>
      </c:scatterChart>
      <c:valAx>
        <c:axId val="36834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37904"/>
        <c:crosses val="autoZero"/>
        <c:crossBetween val="midCat"/>
      </c:valAx>
      <c:valAx>
        <c:axId val="3683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834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blind angle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'10.1合并'!$C$3:$C$351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8-47EB-8964-2209944EC7BF}"/>
            </c:ext>
          </c:extLst>
        </c:ser>
        <c:ser>
          <c:idx val="4"/>
          <c:order val="1"/>
          <c:tx>
            <c:v>window opening</c:v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'10.1合并'!$E$3:$E$351</c:f>
              <c:numCache>
                <c:formatCode>General</c:formatCode>
                <c:ptCount val="3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8-47EB-8964-2209944E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scatterChart>
        <c:scatterStyle val="smoothMarker"/>
        <c:varyColors val="0"/>
        <c:ser>
          <c:idx val="0"/>
          <c:order val="2"/>
          <c:tx>
            <c:v>blind height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'10.1合并'!$D$3:$D$351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8-47EB-8964-2209944EC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3647"/>
        <c:axId val="1880142399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0000000011E-2"/>
      </c:valAx>
      <c:valAx>
        <c:axId val="1880154463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angle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  <c:valAx>
        <c:axId val="1880142399"/>
        <c:scaling>
          <c:orientation val="minMax"/>
          <c:max val="1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height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143647"/>
        <c:crosses val="max"/>
        <c:crossBetween val="midCat"/>
      </c:valAx>
      <c:valAx>
        <c:axId val="1880143647"/>
        <c:scaling>
          <c:orientation val="minMax"/>
        </c:scaling>
        <c:delete val="1"/>
        <c:axPos val="b"/>
        <c:numFmt formatCode="h:mm;@" sourceLinked="1"/>
        <c:majorTickMark val="out"/>
        <c:minorTickMark val="none"/>
        <c:tickLblPos val="nextTo"/>
        <c:crossAx val="1880142399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'10.1合并'!$M$3:$M$352</c:f>
              <c:numCache>
                <c:formatCode>General</c:formatCode>
                <c:ptCount val="350"/>
                <c:pt idx="0">
                  <c:v>22.5</c:v>
                </c:pt>
                <c:pt idx="1">
                  <c:v>22.6</c:v>
                </c:pt>
                <c:pt idx="2">
                  <c:v>22.6</c:v>
                </c:pt>
                <c:pt idx="3">
                  <c:v>22.6</c:v>
                </c:pt>
                <c:pt idx="4">
                  <c:v>22.7</c:v>
                </c:pt>
                <c:pt idx="5">
                  <c:v>22.7</c:v>
                </c:pt>
                <c:pt idx="6">
                  <c:v>22.7</c:v>
                </c:pt>
                <c:pt idx="7">
                  <c:v>22.7</c:v>
                </c:pt>
                <c:pt idx="8">
                  <c:v>22.7</c:v>
                </c:pt>
                <c:pt idx="9">
                  <c:v>22.8</c:v>
                </c:pt>
                <c:pt idx="10">
                  <c:v>22.8</c:v>
                </c:pt>
                <c:pt idx="11">
                  <c:v>22.8</c:v>
                </c:pt>
                <c:pt idx="12">
                  <c:v>22.8</c:v>
                </c:pt>
                <c:pt idx="13">
                  <c:v>22.8</c:v>
                </c:pt>
                <c:pt idx="14">
                  <c:v>22.8</c:v>
                </c:pt>
                <c:pt idx="15">
                  <c:v>22.8</c:v>
                </c:pt>
                <c:pt idx="16">
                  <c:v>22.8</c:v>
                </c:pt>
                <c:pt idx="17">
                  <c:v>22.8</c:v>
                </c:pt>
                <c:pt idx="18">
                  <c:v>22.8</c:v>
                </c:pt>
                <c:pt idx="19">
                  <c:v>22.8</c:v>
                </c:pt>
                <c:pt idx="20">
                  <c:v>22.7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22.7</c:v>
                </c:pt>
                <c:pt idx="25">
                  <c:v>22.7</c:v>
                </c:pt>
                <c:pt idx="26">
                  <c:v>22.7</c:v>
                </c:pt>
                <c:pt idx="27">
                  <c:v>22.7</c:v>
                </c:pt>
                <c:pt idx="28">
                  <c:v>22.7</c:v>
                </c:pt>
                <c:pt idx="29">
                  <c:v>22.7</c:v>
                </c:pt>
                <c:pt idx="30">
                  <c:v>22.7</c:v>
                </c:pt>
                <c:pt idx="31">
                  <c:v>22.7</c:v>
                </c:pt>
                <c:pt idx="32">
                  <c:v>22.7</c:v>
                </c:pt>
                <c:pt idx="33">
                  <c:v>22.7</c:v>
                </c:pt>
                <c:pt idx="34">
                  <c:v>22.7</c:v>
                </c:pt>
                <c:pt idx="35">
                  <c:v>22.7</c:v>
                </c:pt>
                <c:pt idx="36">
                  <c:v>22.8</c:v>
                </c:pt>
                <c:pt idx="37">
                  <c:v>22.8</c:v>
                </c:pt>
                <c:pt idx="38">
                  <c:v>22.8</c:v>
                </c:pt>
                <c:pt idx="39">
                  <c:v>22.8</c:v>
                </c:pt>
                <c:pt idx="40">
                  <c:v>22.8</c:v>
                </c:pt>
                <c:pt idx="41">
                  <c:v>22.8</c:v>
                </c:pt>
                <c:pt idx="42">
                  <c:v>22.8</c:v>
                </c:pt>
                <c:pt idx="43">
                  <c:v>22.9</c:v>
                </c:pt>
                <c:pt idx="44">
                  <c:v>22.9</c:v>
                </c:pt>
                <c:pt idx="45">
                  <c:v>22.9</c:v>
                </c:pt>
                <c:pt idx="46">
                  <c:v>22.9</c:v>
                </c:pt>
                <c:pt idx="47">
                  <c:v>22.9</c:v>
                </c:pt>
                <c:pt idx="48">
                  <c:v>22.9</c:v>
                </c:pt>
                <c:pt idx="49">
                  <c:v>22.9</c:v>
                </c:pt>
                <c:pt idx="50">
                  <c:v>22.9</c:v>
                </c:pt>
                <c:pt idx="51">
                  <c:v>22.9</c:v>
                </c:pt>
                <c:pt idx="52">
                  <c:v>22.9</c:v>
                </c:pt>
                <c:pt idx="53">
                  <c:v>22.9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22.9</c:v>
                </c:pt>
                <c:pt idx="65">
                  <c:v>22.9</c:v>
                </c:pt>
                <c:pt idx="66">
                  <c:v>22.9</c:v>
                </c:pt>
                <c:pt idx="67">
                  <c:v>22.9</c:v>
                </c:pt>
                <c:pt idx="68">
                  <c:v>22.8</c:v>
                </c:pt>
                <c:pt idx="69">
                  <c:v>22.8</c:v>
                </c:pt>
                <c:pt idx="70">
                  <c:v>22.7</c:v>
                </c:pt>
                <c:pt idx="71">
                  <c:v>22.7</c:v>
                </c:pt>
                <c:pt idx="72">
                  <c:v>22.7</c:v>
                </c:pt>
                <c:pt idx="73">
                  <c:v>22.7</c:v>
                </c:pt>
                <c:pt idx="74">
                  <c:v>22.6</c:v>
                </c:pt>
                <c:pt idx="75">
                  <c:v>22.6</c:v>
                </c:pt>
                <c:pt idx="76">
                  <c:v>22.6</c:v>
                </c:pt>
                <c:pt idx="77">
                  <c:v>22.6</c:v>
                </c:pt>
                <c:pt idx="78">
                  <c:v>22.5</c:v>
                </c:pt>
                <c:pt idx="79">
                  <c:v>22.5</c:v>
                </c:pt>
                <c:pt idx="80">
                  <c:v>22.5</c:v>
                </c:pt>
                <c:pt idx="81">
                  <c:v>22.6</c:v>
                </c:pt>
                <c:pt idx="82">
                  <c:v>22.5</c:v>
                </c:pt>
                <c:pt idx="83">
                  <c:v>22.5</c:v>
                </c:pt>
                <c:pt idx="84">
                  <c:v>22.5</c:v>
                </c:pt>
                <c:pt idx="85">
                  <c:v>22.4</c:v>
                </c:pt>
                <c:pt idx="86">
                  <c:v>22.4</c:v>
                </c:pt>
                <c:pt idx="87">
                  <c:v>22.4</c:v>
                </c:pt>
                <c:pt idx="88">
                  <c:v>22.3</c:v>
                </c:pt>
                <c:pt idx="89">
                  <c:v>22.3</c:v>
                </c:pt>
                <c:pt idx="90">
                  <c:v>22.3</c:v>
                </c:pt>
                <c:pt idx="91">
                  <c:v>22.2</c:v>
                </c:pt>
                <c:pt idx="92">
                  <c:v>22.1</c:v>
                </c:pt>
                <c:pt idx="93">
                  <c:v>22</c:v>
                </c:pt>
                <c:pt idx="94">
                  <c:v>21.9</c:v>
                </c:pt>
                <c:pt idx="95">
                  <c:v>21.9</c:v>
                </c:pt>
                <c:pt idx="96">
                  <c:v>21.8</c:v>
                </c:pt>
                <c:pt idx="97">
                  <c:v>21.8</c:v>
                </c:pt>
                <c:pt idx="98">
                  <c:v>21.7</c:v>
                </c:pt>
                <c:pt idx="99">
                  <c:v>21.7</c:v>
                </c:pt>
                <c:pt idx="100">
                  <c:v>21.7</c:v>
                </c:pt>
                <c:pt idx="101">
                  <c:v>21.7</c:v>
                </c:pt>
                <c:pt idx="102">
                  <c:v>21.7</c:v>
                </c:pt>
                <c:pt idx="103">
                  <c:v>21.7</c:v>
                </c:pt>
                <c:pt idx="104">
                  <c:v>21.6</c:v>
                </c:pt>
                <c:pt idx="105">
                  <c:v>21.6</c:v>
                </c:pt>
                <c:pt idx="106">
                  <c:v>21.6</c:v>
                </c:pt>
                <c:pt idx="107">
                  <c:v>21.6</c:v>
                </c:pt>
                <c:pt idx="108">
                  <c:v>21.6</c:v>
                </c:pt>
                <c:pt idx="109">
                  <c:v>21.6</c:v>
                </c:pt>
                <c:pt idx="110">
                  <c:v>21.6</c:v>
                </c:pt>
                <c:pt idx="111">
                  <c:v>21.6</c:v>
                </c:pt>
                <c:pt idx="112">
                  <c:v>21.6</c:v>
                </c:pt>
                <c:pt idx="113">
                  <c:v>21.6</c:v>
                </c:pt>
                <c:pt idx="114">
                  <c:v>21.6</c:v>
                </c:pt>
                <c:pt idx="115">
                  <c:v>21.6</c:v>
                </c:pt>
                <c:pt idx="116">
                  <c:v>21.6</c:v>
                </c:pt>
                <c:pt idx="117">
                  <c:v>21.6</c:v>
                </c:pt>
                <c:pt idx="118">
                  <c:v>21.6</c:v>
                </c:pt>
                <c:pt idx="119">
                  <c:v>21.6</c:v>
                </c:pt>
                <c:pt idx="120">
                  <c:v>21.6</c:v>
                </c:pt>
                <c:pt idx="121">
                  <c:v>21.6</c:v>
                </c:pt>
                <c:pt idx="122">
                  <c:v>21.7</c:v>
                </c:pt>
                <c:pt idx="123">
                  <c:v>21.7</c:v>
                </c:pt>
                <c:pt idx="124">
                  <c:v>21.7</c:v>
                </c:pt>
                <c:pt idx="125">
                  <c:v>21.7</c:v>
                </c:pt>
                <c:pt idx="126">
                  <c:v>21.7</c:v>
                </c:pt>
                <c:pt idx="127">
                  <c:v>21.7</c:v>
                </c:pt>
                <c:pt idx="128">
                  <c:v>21.7</c:v>
                </c:pt>
                <c:pt idx="129">
                  <c:v>21.7</c:v>
                </c:pt>
                <c:pt idx="130">
                  <c:v>21.7</c:v>
                </c:pt>
                <c:pt idx="131">
                  <c:v>21.7</c:v>
                </c:pt>
                <c:pt idx="132">
                  <c:v>21.8</c:v>
                </c:pt>
                <c:pt idx="133">
                  <c:v>21.8</c:v>
                </c:pt>
                <c:pt idx="134">
                  <c:v>21.8</c:v>
                </c:pt>
                <c:pt idx="135">
                  <c:v>21.8</c:v>
                </c:pt>
                <c:pt idx="136">
                  <c:v>21.8</c:v>
                </c:pt>
                <c:pt idx="137">
                  <c:v>21.8</c:v>
                </c:pt>
                <c:pt idx="138">
                  <c:v>21.8</c:v>
                </c:pt>
                <c:pt idx="139">
                  <c:v>21.8</c:v>
                </c:pt>
                <c:pt idx="140">
                  <c:v>21.8</c:v>
                </c:pt>
                <c:pt idx="141">
                  <c:v>21.8</c:v>
                </c:pt>
                <c:pt idx="142">
                  <c:v>21.8</c:v>
                </c:pt>
                <c:pt idx="143">
                  <c:v>21.8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21.9</c:v>
                </c:pt>
                <c:pt idx="148">
                  <c:v>21.9</c:v>
                </c:pt>
                <c:pt idx="149">
                  <c:v>21.9</c:v>
                </c:pt>
                <c:pt idx="150">
                  <c:v>21.9</c:v>
                </c:pt>
                <c:pt idx="151">
                  <c:v>21.9</c:v>
                </c:pt>
                <c:pt idx="152">
                  <c:v>21.9</c:v>
                </c:pt>
                <c:pt idx="153">
                  <c:v>21.9</c:v>
                </c:pt>
                <c:pt idx="154">
                  <c:v>21.9</c:v>
                </c:pt>
                <c:pt idx="155">
                  <c:v>21.9</c:v>
                </c:pt>
                <c:pt idx="156">
                  <c:v>21.9</c:v>
                </c:pt>
                <c:pt idx="157">
                  <c:v>21.9</c:v>
                </c:pt>
                <c:pt idx="158">
                  <c:v>21.9</c:v>
                </c:pt>
                <c:pt idx="159">
                  <c:v>21.9</c:v>
                </c:pt>
                <c:pt idx="160">
                  <c:v>21.9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22</c:v>
                </c:pt>
                <c:pt idx="165">
                  <c:v>22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22</c:v>
                </c:pt>
                <c:pt idx="171">
                  <c:v>22</c:v>
                </c:pt>
                <c:pt idx="172">
                  <c:v>22</c:v>
                </c:pt>
                <c:pt idx="173">
                  <c:v>22</c:v>
                </c:pt>
                <c:pt idx="174">
                  <c:v>22</c:v>
                </c:pt>
                <c:pt idx="175">
                  <c:v>22</c:v>
                </c:pt>
                <c:pt idx="176">
                  <c:v>22</c:v>
                </c:pt>
                <c:pt idx="177">
                  <c:v>22</c:v>
                </c:pt>
                <c:pt idx="178">
                  <c:v>22.1</c:v>
                </c:pt>
                <c:pt idx="179">
                  <c:v>22.1</c:v>
                </c:pt>
                <c:pt idx="180">
                  <c:v>22.1</c:v>
                </c:pt>
                <c:pt idx="181">
                  <c:v>22.1</c:v>
                </c:pt>
                <c:pt idx="182">
                  <c:v>22.1</c:v>
                </c:pt>
                <c:pt idx="183">
                  <c:v>22.1</c:v>
                </c:pt>
                <c:pt idx="184">
                  <c:v>22.1</c:v>
                </c:pt>
                <c:pt idx="185">
                  <c:v>22.1</c:v>
                </c:pt>
                <c:pt idx="186">
                  <c:v>22.1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22</c:v>
                </c:pt>
                <c:pt idx="193">
                  <c:v>22</c:v>
                </c:pt>
                <c:pt idx="194">
                  <c:v>22</c:v>
                </c:pt>
                <c:pt idx="195">
                  <c:v>22</c:v>
                </c:pt>
                <c:pt idx="196">
                  <c:v>22</c:v>
                </c:pt>
                <c:pt idx="197">
                  <c:v>22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22.1</c:v>
                </c:pt>
                <c:pt idx="202">
                  <c:v>22.1</c:v>
                </c:pt>
                <c:pt idx="203">
                  <c:v>22.2</c:v>
                </c:pt>
                <c:pt idx="204">
                  <c:v>22.2</c:v>
                </c:pt>
                <c:pt idx="205">
                  <c:v>22.2</c:v>
                </c:pt>
                <c:pt idx="206">
                  <c:v>22.3</c:v>
                </c:pt>
                <c:pt idx="207">
                  <c:v>22.3</c:v>
                </c:pt>
                <c:pt idx="208">
                  <c:v>22.3</c:v>
                </c:pt>
                <c:pt idx="209">
                  <c:v>22.3</c:v>
                </c:pt>
                <c:pt idx="210">
                  <c:v>22.4</c:v>
                </c:pt>
                <c:pt idx="211">
                  <c:v>22.4</c:v>
                </c:pt>
                <c:pt idx="212">
                  <c:v>22.4</c:v>
                </c:pt>
                <c:pt idx="213">
                  <c:v>22.5</c:v>
                </c:pt>
                <c:pt idx="214">
                  <c:v>22.5</c:v>
                </c:pt>
                <c:pt idx="215">
                  <c:v>22.5</c:v>
                </c:pt>
                <c:pt idx="216">
                  <c:v>22.6</c:v>
                </c:pt>
                <c:pt idx="217">
                  <c:v>22.6</c:v>
                </c:pt>
                <c:pt idx="218">
                  <c:v>22.7</c:v>
                </c:pt>
                <c:pt idx="219">
                  <c:v>22.7</c:v>
                </c:pt>
                <c:pt idx="220">
                  <c:v>22.7</c:v>
                </c:pt>
                <c:pt idx="221">
                  <c:v>22.8</c:v>
                </c:pt>
                <c:pt idx="222">
                  <c:v>22.8</c:v>
                </c:pt>
                <c:pt idx="223">
                  <c:v>22.8</c:v>
                </c:pt>
                <c:pt idx="224">
                  <c:v>22.9</c:v>
                </c:pt>
                <c:pt idx="225">
                  <c:v>22.9</c:v>
                </c:pt>
                <c:pt idx="226">
                  <c:v>22.9</c:v>
                </c:pt>
                <c:pt idx="227">
                  <c:v>22.9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23.1</c:v>
                </c:pt>
                <c:pt idx="236">
                  <c:v>23.1</c:v>
                </c:pt>
                <c:pt idx="237">
                  <c:v>23.1</c:v>
                </c:pt>
                <c:pt idx="238">
                  <c:v>23.1</c:v>
                </c:pt>
                <c:pt idx="239">
                  <c:v>23.1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23.3</c:v>
                </c:pt>
                <c:pt idx="246">
                  <c:v>23.3</c:v>
                </c:pt>
                <c:pt idx="247">
                  <c:v>23.4</c:v>
                </c:pt>
                <c:pt idx="248">
                  <c:v>23.4</c:v>
                </c:pt>
                <c:pt idx="249">
                  <c:v>23.4</c:v>
                </c:pt>
                <c:pt idx="250">
                  <c:v>23.5</c:v>
                </c:pt>
                <c:pt idx="251">
                  <c:v>23.5</c:v>
                </c:pt>
                <c:pt idx="252">
                  <c:v>23.5</c:v>
                </c:pt>
                <c:pt idx="253">
                  <c:v>23.5</c:v>
                </c:pt>
                <c:pt idx="254">
                  <c:v>23.5</c:v>
                </c:pt>
                <c:pt idx="255">
                  <c:v>23.6</c:v>
                </c:pt>
                <c:pt idx="256">
                  <c:v>23.6</c:v>
                </c:pt>
                <c:pt idx="257">
                  <c:v>23.6</c:v>
                </c:pt>
                <c:pt idx="258">
                  <c:v>23.6</c:v>
                </c:pt>
                <c:pt idx="259">
                  <c:v>23.7</c:v>
                </c:pt>
                <c:pt idx="260">
                  <c:v>23.7</c:v>
                </c:pt>
                <c:pt idx="261">
                  <c:v>23.7</c:v>
                </c:pt>
                <c:pt idx="262">
                  <c:v>23.8</c:v>
                </c:pt>
                <c:pt idx="263">
                  <c:v>23.8</c:v>
                </c:pt>
                <c:pt idx="264">
                  <c:v>23.8</c:v>
                </c:pt>
                <c:pt idx="265">
                  <c:v>23.8</c:v>
                </c:pt>
                <c:pt idx="266">
                  <c:v>23.8</c:v>
                </c:pt>
                <c:pt idx="267">
                  <c:v>23.9</c:v>
                </c:pt>
                <c:pt idx="268">
                  <c:v>23.9</c:v>
                </c:pt>
                <c:pt idx="269">
                  <c:v>23.9</c:v>
                </c:pt>
                <c:pt idx="270">
                  <c:v>23.9</c:v>
                </c:pt>
                <c:pt idx="271">
                  <c:v>23.9</c:v>
                </c:pt>
                <c:pt idx="272">
                  <c:v>23.9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24</c:v>
                </c:pt>
                <c:pt idx="278">
                  <c:v>24</c:v>
                </c:pt>
                <c:pt idx="279">
                  <c:v>24</c:v>
                </c:pt>
                <c:pt idx="280">
                  <c:v>24.1</c:v>
                </c:pt>
                <c:pt idx="281">
                  <c:v>24.1</c:v>
                </c:pt>
                <c:pt idx="282">
                  <c:v>24.1</c:v>
                </c:pt>
                <c:pt idx="283">
                  <c:v>24.1</c:v>
                </c:pt>
                <c:pt idx="284">
                  <c:v>24.1</c:v>
                </c:pt>
                <c:pt idx="285">
                  <c:v>24.1</c:v>
                </c:pt>
                <c:pt idx="286">
                  <c:v>24.1</c:v>
                </c:pt>
                <c:pt idx="287">
                  <c:v>24.1</c:v>
                </c:pt>
                <c:pt idx="288">
                  <c:v>24.1</c:v>
                </c:pt>
                <c:pt idx="289">
                  <c:v>24.1</c:v>
                </c:pt>
                <c:pt idx="290">
                  <c:v>24.1</c:v>
                </c:pt>
                <c:pt idx="291">
                  <c:v>24.1</c:v>
                </c:pt>
                <c:pt idx="292">
                  <c:v>24.1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24.1</c:v>
                </c:pt>
                <c:pt idx="302">
                  <c:v>24.1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24.1</c:v>
                </c:pt>
                <c:pt idx="307">
                  <c:v>24</c:v>
                </c:pt>
                <c:pt idx="308">
                  <c:v>24</c:v>
                </c:pt>
                <c:pt idx="309">
                  <c:v>23.9</c:v>
                </c:pt>
                <c:pt idx="310">
                  <c:v>23.9</c:v>
                </c:pt>
                <c:pt idx="311">
                  <c:v>23.9</c:v>
                </c:pt>
                <c:pt idx="312">
                  <c:v>23.8</c:v>
                </c:pt>
                <c:pt idx="313">
                  <c:v>23.8</c:v>
                </c:pt>
                <c:pt idx="314">
                  <c:v>23.7</c:v>
                </c:pt>
                <c:pt idx="315">
                  <c:v>23.7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23.4</c:v>
                </c:pt>
                <c:pt idx="323">
                  <c:v>23.4</c:v>
                </c:pt>
                <c:pt idx="324">
                  <c:v>23.4</c:v>
                </c:pt>
                <c:pt idx="325">
                  <c:v>23.4</c:v>
                </c:pt>
                <c:pt idx="326">
                  <c:v>23.3</c:v>
                </c:pt>
                <c:pt idx="327">
                  <c:v>23.3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23.1</c:v>
                </c:pt>
                <c:pt idx="333">
                  <c:v>23.1</c:v>
                </c:pt>
                <c:pt idx="334">
                  <c:v>23.1</c:v>
                </c:pt>
                <c:pt idx="335">
                  <c:v>23</c:v>
                </c:pt>
                <c:pt idx="336">
                  <c:v>23</c:v>
                </c:pt>
                <c:pt idx="337">
                  <c:v>23</c:v>
                </c:pt>
                <c:pt idx="338">
                  <c:v>23</c:v>
                </c:pt>
                <c:pt idx="339">
                  <c:v>22.9</c:v>
                </c:pt>
                <c:pt idx="340">
                  <c:v>22.9</c:v>
                </c:pt>
                <c:pt idx="341">
                  <c:v>22.9</c:v>
                </c:pt>
                <c:pt idx="342">
                  <c:v>22.9</c:v>
                </c:pt>
                <c:pt idx="343">
                  <c:v>22.8</c:v>
                </c:pt>
                <c:pt idx="344">
                  <c:v>22.8</c:v>
                </c:pt>
                <c:pt idx="345">
                  <c:v>22.8</c:v>
                </c:pt>
                <c:pt idx="346">
                  <c:v>22.8</c:v>
                </c:pt>
                <c:pt idx="347">
                  <c:v>22.7</c:v>
                </c:pt>
                <c:pt idx="348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C-4B9C-A50D-6E2E17393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3000000009E-2"/>
      </c:valAx>
      <c:valAx>
        <c:axId val="1880154463"/>
        <c:scaling>
          <c:orientation val="minMax"/>
          <c:max val="31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'10.1合并'!$P$3:$P$352</c:f>
              <c:numCache>
                <c:formatCode>General</c:formatCode>
                <c:ptCount val="350"/>
                <c:pt idx="0">
                  <c:v>7</c:v>
                </c:pt>
                <c:pt idx="1">
                  <c:v>12</c:v>
                </c:pt>
                <c:pt idx="2">
                  <c:v>21</c:v>
                </c:pt>
                <c:pt idx="3">
                  <c:v>45</c:v>
                </c:pt>
                <c:pt idx="4">
                  <c:v>66</c:v>
                </c:pt>
                <c:pt idx="5">
                  <c:v>52</c:v>
                </c:pt>
                <c:pt idx="6">
                  <c:v>27</c:v>
                </c:pt>
                <c:pt idx="7">
                  <c:v>34</c:v>
                </c:pt>
                <c:pt idx="8">
                  <c:v>62</c:v>
                </c:pt>
                <c:pt idx="9">
                  <c:v>103</c:v>
                </c:pt>
                <c:pt idx="10">
                  <c:v>122</c:v>
                </c:pt>
                <c:pt idx="11">
                  <c:v>77</c:v>
                </c:pt>
                <c:pt idx="12">
                  <c:v>77</c:v>
                </c:pt>
                <c:pt idx="13">
                  <c:v>63</c:v>
                </c:pt>
                <c:pt idx="14">
                  <c:v>59</c:v>
                </c:pt>
                <c:pt idx="15">
                  <c:v>54</c:v>
                </c:pt>
                <c:pt idx="16">
                  <c:v>43</c:v>
                </c:pt>
                <c:pt idx="17">
                  <c:v>33</c:v>
                </c:pt>
                <c:pt idx="18">
                  <c:v>32</c:v>
                </c:pt>
                <c:pt idx="19">
                  <c:v>29</c:v>
                </c:pt>
                <c:pt idx="20">
                  <c:v>31</c:v>
                </c:pt>
                <c:pt idx="21">
                  <c:v>38</c:v>
                </c:pt>
                <c:pt idx="22">
                  <c:v>47</c:v>
                </c:pt>
                <c:pt idx="23">
                  <c:v>55</c:v>
                </c:pt>
                <c:pt idx="24">
                  <c:v>76</c:v>
                </c:pt>
                <c:pt idx="25">
                  <c:v>89</c:v>
                </c:pt>
                <c:pt idx="26">
                  <c:v>79</c:v>
                </c:pt>
                <c:pt idx="27">
                  <c:v>74</c:v>
                </c:pt>
                <c:pt idx="28">
                  <c:v>78</c:v>
                </c:pt>
                <c:pt idx="29">
                  <c:v>99</c:v>
                </c:pt>
                <c:pt idx="30">
                  <c:v>132</c:v>
                </c:pt>
                <c:pt idx="31">
                  <c:v>171</c:v>
                </c:pt>
                <c:pt idx="32">
                  <c:v>202.60600000000002</c:v>
                </c:pt>
                <c:pt idx="33">
                  <c:v>200.31800000000001</c:v>
                </c:pt>
                <c:pt idx="34">
                  <c:v>197.77799999999999</c:v>
                </c:pt>
                <c:pt idx="35">
                  <c:v>194.834</c:v>
                </c:pt>
                <c:pt idx="36">
                  <c:v>194.89000000000001</c:v>
                </c:pt>
                <c:pt idx="37">
                  <c:v>193.774</c:v>
                </c:pt>
                <c:pt idx="38">
                  <c:v>163.22999999999999</c:v>
                </c:pt>
                <c:pt idx="39">
                  <c:v>151.63</c:v>
                </c:pt>
                <c:pt idx="40">
                  <c:v>158.286</c:v>
                </c:pt>
                <c:pt idx="41">
                  <c:v>159.57400000000001</c:v>
                </c:pt>
                <c:pt idx="42">
                  <c:v>147.58799999999999</c:v>
                </c:pt>
                <c:pt idx="43">
                  <c:v>128.66200000000001</c:v>
                </c:pt>
                <c:pt idx="44">
                  <c:v>135.78800000000001</c:v>
                </c:pt>
                <c:pt idx="45">
                  <c:v>133.834</c:v>
                </c:pt>
                <c:pt idx="46">
                  <c:v>123.44800000000001</c:v>
                </c:pt>
                <c:pt idx="47">
                  <c:v>120.41999999999999</c:v>
                </c:pt>
                <c:pt idx="48">
                  <c:v>128.518</c:v>
                </c:pt>
                <c:pt idx="49">
                  <c:v>117.13199999999999</c:v>
                </c:pt>
                <c:pt idx="50">
                  <c:v>121.03400000000001</c:v>
                </c:pt>
                <c:pt idx="51">
                  <c:v>129.648</c:v>
                </c:pt>
                <c:pt idx="52">
                  <c:v>116.508</c:v>
                </c:pt>
                <c:pt idx="53">
                  <c:v>123.30800000000001</c:v>
                </c:pt>
                <c:pt idx="54">
                  <c:v>130.09</c:v>
                </c:pt>
                <c:pt idx="55">
                  <c:v>141.86199999999999</c:v>
                </c:pt>
                <c:pt idx="56">
                  <c:v>134.66199999999998</c:v>
                </c:pt>
                <c:pt idx="57">
                  <c:v>128.10400000000001</c:v>
                </c:pt>
                <c:pt idx="58">
                  <c:v>121.248</c:v>
                </c:pt>
                <c:pt idx="59">
                  <c:v>163.84400000000002</c:v>
                </c:pt>
                <c:pt idx="60">
                  <c:v>199.76400000000001</c:v>
                </c:pt>
                <c:pt idx="61">
                  <c:v>195.05199999999999</c:v>
                </c:pt>
                <c:pt idx="62">
                  <c:v>216</c:v>
                </c:pt>
                <c:pt idx="63">
                  <c:v>189</c:v>
                </c:pt>
                <c:pt idx="64">
                  <c:v>164</c:v>
                </c:pt>
                <c:pt idx="65">
                  <c:v>160</c:v>
                </c:pt>
                <c:pt idx="66">
                  <c:v>167</c:v>
                </c:pt>
                <c:pt idx="67">
                  <c:v>147</c:v>
                </c:pt>
                <c:pt idx="68">
                  <c:v>127</c:v>
                </c:pt>
                <c:pt idx="69">
                  <c:v>129</c:v>
                </c:pt>
                <c:pt idx="70">
                  <c:v>130</c:v>
                </c:pt>
                <c:pt idx="71">
                  <c:v>141</c:v>
                </c:pt>
                <c:pt idx="72">
                  <c:v>189</c:v>
                </c:pt>
                <c:pt idx="73">
                  <c:v>273</c:v>
                </c:pt>
                <c:pt idx="74">
                  <c:v>298</c:v>
                </c:pt>
                <c:pt idx="75">
                  <c:v>277</c:v>
                </c:pt>
                <c:pt idx="76">
                  <c:v>241</c:v>
                </c:pt>
                <c:pt idx="77">
                  <c:v>232</c:v>
                </c:pt>
                <c:pt idx="78">
                  <c:v>251</c:v>
                </c:pt>
                <c:pt idx="79">
                  <c:v>326</c:v>
                </c:pt>
                <c:pt idx="80">
                  <c:v>403</c:v>
                </c:pt>
                <c:pt idx="81">
                  <c:v>336</c:v>
                </c:pt>
                <c:pt idx="82">
                  <c:v>332</c:v>
                </c:pt>
                <c:pt idx="83">
                  <c:v>320</c:v>
                </c:pt>
                <c:pt idx="84">
                  <c:v>302</c:v>
                </c:pt>
                <c:pt idx="85">
                  <c:v>336</c:v>
                </c:pt>
                <c:pt idx="86">
                  <c:v>344</c:v>
                </c:pt>
                <c:pt idx="87">
                  <c:v>308</c:v>
                </c:pt>
                <c:pt idx="88">
                  <c:v>291</c:v>
                </c:pt>
                <c:pt idx="89">
                  <c:v>265</c:v>
                </c:pt>
                <c:pt idx="90">
                  <c:v>213</c:v>
                </c:pt>
                <c:pt idx="91">
                  <c:v>208</c:v>
                </c:pt>
                <c:pt idx="92">
                  <c:v>217</c:v>
                </c:pt>
                <c:pt idx="93">
                  <c:v>219</c:v>
                </c:pt>
                <c:pt idx="94">
                  <c:v>212</c:v>
                </c:pt>
                <c:pt idx="95">
                  <c:v>215</c:v>
                </c:pt>
                <c:pt idx="96">
                  <c:v>219</c:v>
                </c:pt>
                <c:pt idx="97">
                  <c:v>191</c:v>
                </c:pt>
                <c:pt idx="98">
                  <c:v>171</c:v>
                </c:pt>
                <c:pt idx="99">
                  <c:v>237</c:v>
                </c:pt>
                <c:pt idx="100">
                  <c:v>360</c:v>
                </c:pt>
                <c:pt idx="101">
                  <c:v>389</c:v>
                </c:pt>
                <c:pt idx="102">
                  <c:v>447</c:v>
                </c:pt>
                <c:pt idx="103">
                  <c:v>458</c:v>
                </c:pt>
                <c:pt idx="104">
                  <c:v>411</c:v>
                </c:pt>
                <c:pt idx="105">
                  <c:v>277</c:v>
                </c:pt>
                <c:pt idx="106">
                  <c:v>221.04300000000001</c:v>
                </c:pt>
                <c:pt idx="107">
                  <c:v>262.16999999999996</c:v>
                </c:pt>
                <c:pt idx="108">
                  <c:v>361.52600000000001</c:v>
                </c:pt>
                <c:pt idx="109">
                  <c:v>385.29899999999998</c:v>
                </c:pt>
                <c:pt idx="110">
                  <c:v>337.10500000000002</c:v>
                </c:pt>
                <c:pt idx="111">
                  <c:v>343.08199999999994</c:v>
                </c:pt>
                <c:pt idx="112">
                  <c:v>403.92399999999998</c:v>
                </c:pt>
                <c:pt idx="113">
                  <c:v>365.58300000000003</c:v>
                </c:pt>
                <c:pt idx="114">
                  <c:v>335.84399999999999</c:v>
                </c:pt>
                <c:pt idx="115">
                  <c:v>328.185</c:v>
                </c:pt>
                <c:pt idx="116">
                  <c:v>323.39999999999998</c:v>
                </c:pt>
                <c:pt idx="117">
                  <c:v>299.29699999999997</c:v>
                </c:pt>
                <c:pt idx="118">
                  <c:v>311.05900000000003</c:v>
                </c:pt>
                <c:pt idx="119">
                  <c:v>345.13900000000001</c:v>
                </c:pt>
                <c:pt idx="120">
                  <c:v>334.423</c:v>
                </c:pt>
                <c:pt idx="121">
                  <c:v>332.76399999999995</c:v>
                </c:pt>
                <c:pt idx="122">
                  <c:v>295.29700000000003</c:v>
                </c:pt>
                <c:pt idx="123">
                  <c:v>204.68999999999997</c:v>
                </c:pt>
                <c:pt idx="124">
                  <c:v>147.38500000000002</c:v>
                </c:pt>
                <c:pt idx="125">
                  <c:v>148.22</c:v>
                </c:pt>
                <c:pt idx="126">
                  <c:v>150.53800000000001</c:v>
                </c:pt>
                <c:pt idx="127">
                  <c:v>156.04400000000001</c:v>
                </c:pt>
                <c:pt idx="128">
                  <c:v>155.06699999999998</c:v>
                </c:pt>
                <c:pt idx="129">
                  <c:v>172.43199999999999</c:v>
                </c:pt>
                <c:pt idx="130">
                  <c:v>197.81999999999996</c:v>
                </c:pt>
                <c:pt idx="131">
                  <c:v>234.86399999999998</c:v>
                </c:pt>
                <c:pt idx="132">
                  <c:v>205.44199999999998</c:v>
                </c:pt>
                <c:pt idx="133">
                  <c:v>201.80799999999999</c:v>
                </c:pt>
                <c:pt idx="134">
                  <c:v>216.85499999999999</c:v>
                </c:pt>
                <c:pt idx="135">
                  <c:v>206</c:v>
                </c:pt>
                <c:pt idx="136">
                  <c:v>289</c:v>
                </c:pt>
                <c:pt idx="137">
                  <c:v>358</c:v>
                </c:pt>
                <c:pt idx="138">
                  <c:v>338</c:v>
                </c:pt>
                <c:pt idx="139">
                  <c:v>312</c:v>
                </c:pt>
                <c:pt idx="140">
                  <c:v>300</c:v>
                </c:pt>
                <c:pt idx="141">
                  <c:v>348</c:v>
                </c:pt>
                <c:pt idx="142">
                  <c:v>387</c:v>
                </c:pt>
                <c:pt idx="143">
                  <c:v>385</c:v>
                </c:pt>
                <c:pt idx="144">
                  <c:v>352</c:v>
                </c:pt>
                <c:pt idx="145">
                  <c:v>362</c:v>
                </c:pt>
                <c:pt idx="146">
                  <c:v>417</c:v>
                </c:pt>
                <c:pt idx="147">
                  <c:v>544</c:v>
                </c:pt>
                <c:pt idx="148">
                  <c:v>651</c:v>
                </c:pt>
                <c:pt idx="149">
                  <c:v>500</c:v>
                </c:pt>
                <c:pt idx="150">
                  <c:v>413</c:v>
                </c:pt>
                <c:pt idx="151">
                  <c:v>423</c:v>
                </c:pt>
                <c:pt idx="152">
                  <c:v>470</c:v>
                </c:pt>
                <c:pt idx="153">
                  <c:v>540</c:v>
                </c:pt>
                <c:pt idx="154">
                  <c:v>540</c:v>
                </c:pt>
                <c:pt idx="155">
                  <c:v>449</c:v>
                </c:pt>
                <c:pt idx="156">
                  <c:v>369</c:v>
                </c:pt>
                <c:pt idx="157">
                  <c:v>348</c:v>
                </c:pt>
                <c:pt idx="158">
                  <c:v>314</c:v>
                </c:pt>
                <c:pt idx="159">
                  <c:v>293</c:v>
                </c:pt>
                <c:pt idx="160">
                  <c:v>306</c:v>
                </c:pt>
                <c:pt idx="161">
                  <c:v>379</c:v>
                </c:pt>
                <c:pt idx="162">
                  <c:v>417</c:v>
                </c:pt>
                <c:pt idx="163">
                  <c:v>373</c:v>
                </c:pt>
                <c:pt idx="164">
                  <c:v>293</c:v>
                </c:pt>
                <c:pt idx="165">
                  <c:v>255</c:v>
                </c:pt>
                <c:pt idx="166">
                  <c:v>294</c:v>
                </c:pt>
                <c:pt idx="167">
                  <c:v>421</c:v>
                </c:pt>
                <c:pt idx="168">
                  <c:v>456</c:v>
                </c:pt>
                <c:pt idx="169">
                  <c:v>423</c:v>
                </c:pt>
                <c:pt idx="170">
                  <c:v>403</c:v>
                </c:pt>
                <c:pt idx="171">
                  <c:v>512</c:v>
                </c:pt>
                <c:pt idx="172">
                  <c:v>623</c:v>
                </c:pt>
                <c:pt idx="173">
                  <c:v>639</c:v>
                </c:pt>
                <c:pt idx="174">
                  <c:v>603</c:v>
                </c:pt>
                <c:pt idx="175">
                  <c:v>595</c:v>
                </c:pt>
                <c:pt idx="176">
                  <c:v>563</c:v>
                </c:pt>
                <c:pt idx="177">
                  <c:v>579</c:v>
                </c:pt>
                <c:pt idx="178">
                  <c:v>631</c:v>
                </c:pt>
                <c:pt idx="179">
                  <c:v>679</c:v>
                </c:pt>
                <c:pt idx="180">
                  <c:v>691</c:v>
                </c:pt>
                <c:pt idx="181">
                  <c:v>814</c:v>
                </c:pt>
                <c:pt idx="182">
                  <c:v>886</c:v>
                </c:pt>
                <c:pt idx="183">
                  <c:v>971</c:v>
                </c:pt>
                <c:pt idx="184">
                  <c:v>882</c:v>
                </c:pt>
                <c:pt idx="185">
                  <c:v>822</c:v>
                </c:pt>
                <c:pt idx="186">
                  <c:v>914</c:v>
                </c:pt>
                <c:pt idx="187">
                  <c:v>1015</c:v>
                </c:pt>
                <c:pt idx="188">
                  <c:v>1264</c:v>
                </c:pt>
                <c:pt idx="189">
                  <c:v>1426</c:v>
                </c:pt>
                <c:pt idx="190">
                  <c:v>1281</c:v>
                </c:pt>
                <c:pt idx="191">
                  <c:v>1015</c:v>
                </c:pt>
                <c:pt idx="192">
                  <c:v>995</c:v>
                </c:pt>
                <c:pt idx="193">
                  <c:v>1023</c:v>
                </c:pt>
                <c:pt idx="194">
                  <c:v>983</c:v>
                </c:pt>
                <c:pt idx="195">
                  <c:v>810</c:v>
                </c:pt>
                <c:pt idx="196">
                  <c:v>703</c:v>
                </c:pt>
                <c:pt idx="197">
                  <c:v>639</c:v>
                </c:pt>
                <c:pt idx="198">
                  <c:v>814</c:v>
                </c:pt>
                <c:pt idx="199">
                  <c:v>842</c:v>
                </c:pt>
                <c:pt idx="200">
                  <c:v>810</c:v>
                </c:pt>
                <c:pt idx="201">
                  <c:v>834</c:v>
                </c:pt>
                <c:pt idx="202">
                  <c:v>918</c:v>
                </c:pt>
                <c:pt idx="203">
                  <c:v>930</c:v>
                </c:pt>
                <c:pt idx="204">
                  <c:v>894</c:v>
                </c:pt>
                <c:pt idx="205">
                  <c:v>942</c:v>
                </c:pt>
                <c:pt idx="206">
                  <c:v>1011</c:v>
                </c:pt>
                <c:pt idx="207">
                  <c:v>1160</c:v>
                </c:pt>
                <c:pt idx="208">
                  <c:v>1240</c:v>
                </c:pt>
                <c:pt idx="209">
                  <c:v>1321</c:v>
                </c:pt>
                <c:pt idx="210">
                  <c:v>1418</c:v>
                </c:pt>
                <c:pt idx="211">
                  <c:v>1614</c:v>
                </c:pt>
                <c:pt idx="212">
                  <c:v>1908</c:v>
                </c:pt>
                <c:pt idx="213">
                  <c:v>2056</c:v>
                </c:pt>
                <c:pt idx="214">
                  <c:v>2172</c:v>
                </c:pt>
                <c:pt idx="215">
                  <c:v>2032</c:v>
                </c:pt>
                <c:pt idx="216">
                  <c:v>1736</c:v>
                </c:pt>
                <c:pt idx="217">
                  <c:v>2089</c:v>
                </c:pt>
                <c:pt idx="218">
                  <c:v>1974</c:v>
                </c:pt>
                <c:pt idx="219">
                  <c:v>1867</c:v>
                </c:pt>
                <c:pt idx="220">
                  <c:v>2106</c:v>
                </c:pt>
                <c:pt idx="221">
                  <c:v>2404</c:v>
                </c:pt>
                <c:pt idx="222">
                  <c:v>2172</c:v>
                </c:pt>
                <c:pt idx="223">
                  <c:v>1999</c:v>
                </c:pt>
                <c:pt idx="224">
                  <c:v>1867</c:v>
                </c:pt>
                <c:pt idx="225">
                  <c:v>1769</c:v>
                </c:pt>
                <c:pt idx="226">
                  <c:v>1313</c:v>
                </c:pt>
                <c:pt idx="227">
                  <c:v>1192</c:v>
                </c:pt>
                <c:pt idx="228">
                  <c:v>1216</c:v>
                </c:pt>
                <c:pt idx="229">
                  <c:v>1151</c:v>
                </c:pt>
                <c:pt idx="230">
                  <c:v>1143</c:v>
                </c:pt>
                <c:pt idx="231">
                  <c:v>1063</c:v>
                </c:pt>
                <c:pt idx="232">
                  <c:v>1031</c:v>
                </c:pt>
                <c:pt idx="233">
                  <c:v>1087</c:v>
                </c:pt>
                <c:pt idx="234">
                  <c:v>1151</c:v>
                </c:pt>
                <c:pt idx="235">
                  <c:v>1256</c:v>
                </c:pt>
                <c:pt idx="236">
                  <c:v>1345</c:v>
                </c:pt>
                <c:pt idx="237">
                  <c:v>1273</c:v>
                </c:pt>
                <c:pt idx="238">
                  <c:v>1256</c:v>
                </c:pt>
                <c:pt idx="239">
                  <c:v>1362</c:v>
                </c:pt>
                <c:pt idx="240">
                  <c:v>1941</c:v>
                </c:pt>
                <c:pt idx="241">
                  <c:v>2122</c:v>
                </c:pt>
                <c:pt idx="242">
                  <c:v>2454</c:v>
                </c:pt>
                <c:pt idx="243">
                  <c:v>1916</c:v>
                </c:pt>
                <c:pt idx="244">
                  <c:v>2255</c:v>
                </c:pt>
                <c:pt idx="245">
                  <c:v>2540.8999999999996</c:v>
                </c:pt>
                <c:pt idx="246">
                  <c:v>2882.04</c:v>
                </c:pt>
                <c:pt idx="247">
                  <c:v>2172.02</c:v>
                </c:pt>
                <c:pt idx="248">
                  <c:v>2139</c:v>
                </c:pt>
                <c:pt idx="249">
                  <c:v>1900</c:v>
                </c:pt>
                <c:pt idx="250">
                  <c:v>1475</c:v>
                </c:pt>
                <c:pt idx="251">
                  <c:v>1256</c:v>
                </c:pt>
                <c:pt idx="252">
                  <c:v>1281</c:v>
                </c:pt>
                <c:pt idx="253">
                  <c:v>1264</c:v>
                </c:pt>
                <c:pt idx="254">
                  <c:v>1216</c:v>
                </c:pt>
                <c:pt idx="255">
                  <c:v>1256</c:v>
                </c:pt>
                <c:pt idx="256">
                  <c:v>2032</c:v>
                </c:pt>
                <c:pt idx="257">
                  <c:v>2504</c:v>
                </c:pt>
                <c:pt idx="258">
                  <c:v>2498</c:v>
                </c:pt>
                <c:pt idx="259">
                  <c:v>2220</c:v>
                </c:pt>
                <c:pt idx="260">
                  <c:v>2345</c:v>
                </c:pt>
                <c:pt idx="261">
                  <c:v>2142</c:v>
                </c:pt>
                <c:pt idx="262">
                  <c:v>2106</c:v>
                </c:pt>
                <c:pt idx="263">
                  <c:v>1957</c:v>
                </c:pt>
                <c:pt idx="264">
                  <c:v>1793</c:v>
                </c:pt>
                <c:pt idx="265">
                  <c:v>1695</c:v>
                </c:pt>
                <c:pt idx="266">
                  <c:v>1208</c:v>
                </c:pt>
                <c:pt idx="267">
                  <c:v>1451</c:v>
                </c:pt>
                <c:pt idx="268">
                  <c:v>1565</c:v>
                </c:pt>
                <c:pt idx="269">
                  <c:v>1264</c:v>
                </c:pt>
                <c:pt idx="270">
                  <c:v>1063</c:v>
                </c:pt>
                <c:pt idx="271">
                  <c:v>1007</c:v>
                </c:pt>
                <c:pt idx="272">
                  <c:v>1063</c:v>
                </c:pt>
                <c:pt idx="273">
                  <c:v>1826</c:v>
                </c:pt>
                <c:pt idx="274">
                  <c:v>1451</c:v>
                </c:pt>
                <c:pt idx="275">
                  <c:v>1200</c:v>
                </c:pt>
                <c:pt idx="276">
                  <c:v>1087</c:v>
                </c:pt>
                <c:pt idx="277">
                  <c:v>1055</c:v>
                </c:pt>
                <c:pt idx="278">
                  <c:v>1160</c:v>
                </c:pt>
                <c:pt idx="279">
                  <c:v>1071</c:v>
                </c:pt>
                <c:pt idx="280">
                  <c:v>1087</c:v>
                </c:pt>
                <c:pt idx="281">
                  <c:v>1216</c:v>
                </c:pt>
                <c:pt idx="282">
                  <c:v>1337</c:v>
                </c:pt>
                <c:pt idx="283">
                  <c:v>1435</c:v>
                </c:pt>
                <c:pt idx="284">
                  <c:v>1459</c:v>
                </c:pt>
                <c:pt idx="285">
                  <c:v>1313</c:v>
                </c:pt>
                <c:pt idx="286">
                  <c:v>1168</c:v>
                </c:pt>
                <c:pt idx="287">
                  <c:v>1402</c:v>
                </c:pt>
                <c:pt idx="288">
                  <c:v>1240</c:v>
                </c:pt>
                <c:pt idx="289">
                  <c:v>1151</c:v>
                </c:pt>
                <c:pt idx="290">
                  <c:v>1151</c:v>
                </c:pt>
                <c:pt idx="291">
                  <c:v>1168</c:v>
                </c:pt>
                <c:pt idx="292">
                  <c:v>1240</c:v>
                </c:pt>
                <c:pt idx="293">
                  <c:v>1200</c:v>
                </c:pt>
                <c:pt idx="294">
                  <c:v>1160</c:v>
                </c:pt>
                <c:pt idx="295">
                  <c:v>1119</c:v>
                </c:pt>
                <c:pt idx="296">
                  <c:v>1015</c:v>
                </c:pt>
                <c:pt idx="297">
                  <c:v>1015</c:v>
                </c:pt>
                <c:pt idx="298">
                  <c:v>1031</c:v>
                </c:pt>
                <c:pt idx="299">
                  <c:v>999</c:v>
                </c:pt>
                <c:pt idx="300">
                  <c:v>1305</c:v>
                </c:pt>
                <c:pt idx="301">
                  <c:v>1418</c:v>
                </c:pt>
                <c:pt idx="302">
                  <c:v>1256</c:v>
                </c:pt>
                <c:pt idx="303">
                  <c:v>1646</c:v>
                </c:pt>
                <c:pt idx="304">
                  <c:v>1712</c:v>
                </c:pt>
                <c:pt idx="305">
                  <c:v>1875</c:v>
                </c:pt>
                <c:pt idx="306">
                  <c:v>1687</c:v>
                </c:pt>
                <c:pt idx="307">
                  <c:v>1712</c:v>
                </c:pt>
                <c:pt idx="308">
                  <c:v>1524</c:v>
                </c:pt>
                <c:pt idx="309">
                  <c:v>1313</c:v>
                </c:pt>
                <c:pt idx="310">
                  <c:v>1451</c:v>
                </c:pt>
                <c:pt idx="311">
                  <c:v>1573</c:v>
                </c:pt>
                <c:pt idx="312">
                  <c:v>1410</c:v>
                </c:pt>
                <c:pt idx="313">
                  <c:v>1273</c:v>
                </c:pt>
                <c:pt idx="314">
                  <c:v>1248</c:v>
                </c:pt>
                <c:pt idx="315">
                  <c:v>1103</c:v>
                </c:pt>
                <c:pt idx="316">
                  <c:v>1063</c:v>
                </c:pt>
                <c:pt idx="317">
                  <c:v>1023</c:v>
                </c:pt>
                <c:pt idx="318">
                  <c:v>906</c:v>
                </c:pt>
                <c:pt idx="319">
                  <c:v>770</c:v>
                </c:pt>
                <c:pt idx="320">
                  <c:v>727</c:v>
                </c:pt>
                <c:pt idx="321">
                  <c:v>667</c:v>
                </c:pt>
                <c:pt idx="322">
                  <c:v>619</c:v>
                </c:pt>
                <c:pt idx="323">
                  <c:v>587</c:v>
                </c:pt>
                <c:pt idx="324">
                  <c:v>560</c:v>
                </c:pt>
                <c:pt idx="325">
                  <c:v>502</c:v>
                </c:pt>
                <c:pt idx="326">
                  <c:v>462</c:v>
                </c:pt>
                <c:pt idx="327">
                  <c:v>417</c:v>
                </c:pt>
                <c:pt idx="328">
                  <c:v>383</c:v>
                </c:pt>
                <c:pt idx="329">
                  <c:v>354</c:v>
                </c:pt>
                <c:pt idx="330">
                  <c:v>324</c:v>
                </c:pt>
                <c:pt idx="331">
                  <c:v>287</c:v>
                </c:pt>
                <c:pt idx="332">
                  <c:v>267</c:v>
                </c:pt>
                <c:pt idx="333">
                  <c:v>240</c:v>
                </c:pt>
                <c:pt idx="334">
                  <c:v>215</c:v>
                </c:pt>
                <c:pt idx="335">
                  <c:v>198</c:v>
                </c:pt>
                <c:pt idx="336">
                  <c:v>177</c:v>
                </c:pt>
                <c:pt idx="337">
                  <c:v>155</c:v>
                </c:pt>
                <c:pt idx="338">
                  <c:v>133</c:v>
                </c:pt>
                <c:pt idx="339">
                  <c:v>112</c:v>
                </c:pt>
                <c:pt idx="340">
                  <c:v>94</c:v>
                </c:pt>
                <c:pt idx="341">
                  <c:v>80</c:v>
                </c:pt>
                <c:pt idx="342">
                  <c:v>68</c:v>
                </c:pt>
                <c:pt idx="343">
                  <c:v>56</c:v>
                </c:pt>
                <c:pt idx="344">
                  <c:v>45</c:v>
                </c:pt>
                <c:pt idx="345">
                  <c:v>36</c:v>
                </c:pt>
                <c:pt idx="346">
                  <c:v>28</c:v>
                </c:pt>
                <c:pt idx="347">
                  <c:v>21</c:v>
                </c:pt>
                <c:pt idx="34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50-4C22-8303-BAAE7858F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3000000009E-2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illumination (lx)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实测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'9.16预测'!$G$2:$G$368</c:f>
              <c:numCache>
                <c:formatCode>General</c:formatCode>
                <c:ptCount val="367"/>
                <c:pt idx="0">
                  <c:v>191</c:v>
                </c:pt>
                <c:pt idx="1">
                  <c:v>198</c:v>
                </c:pt>
                <c:pt idx="2">
                  <c:v>206</c:v>
                </c:pt>
                <c:pt idx="3">
                  <c:v>214</c:v>
                </c:pt>
                <c:pt idx="4">
                  <c:v>223</c:v>
                </c:pt>
                <c:pt idx="5">
                  <c:v>229</c:v>
                </c:pt>
                <c:pt idx="6">
                  <c:v>233</c:v>
                </c:pt>
                <c:pt idx="7">
                  <c:v>237</c:v>
                </c:pt>
                <c:pt idx="8">
                  <c:v>239</c:v>
                </c:pt>
                <c:pt idx="9">
                  <c:v>242</c:v>
                </c:pt>
                <c:pt idx="10">
                  <c:v>248</c:v>
                </c:pt>
                <c:pt idx="11">
                  <c:v>253</c:v>
                </c:pt>
                <c:pt idx="12">
                  <c:v>261</c:v>
                </c:pt>
                <c:pt idx="13">
                  <c:v>265</c:v>
                </c:pt>
                <c:pt idx="14">
                  <c:v>273</c:v>
                </c:pt>
                <c:pt idx="15">
                  <c:v>281</c:v>
                </c:pt>
                <c:pt idx="16">
                  <c:v>287</c:v>
                </c:pt>
                <c:pt idx="17">
                  <c:v>291</c:v>
                </c:pt>
                <c:pt idx="18">
                  <c:v>294</c:v>
                </c:pt>
                <c:pt idx="19">
                  <c:v>300</c:v>
                </c:pt>
                <c:pt idx="20">
                  <c:v>306</c:v>
                </c:pt>
                <c:pt idx="21">
                  <c:v>310</c:v>
                </c:pt>
                <c:pt idx="22">
                  <c:v>316</c:v>
                </c:pt>
                <c:pt idx="23">
                  <c:v>324</c:v>
                </c:pt>
                <c:pt idx="24">
                  <c:v>334</c:v>
                </c:pt>
                <c:pt idx="25">
                  <c:v>340</c:v>
                </c:pt>
                <c:pt idx="26">
                  <c:v>348</c:v>
                </c:pt>
                <c:pt idx="27">
                  <c:v>354</c:v>
                </c:pt>
                <c:pt idx="28">
                  <c:v>362</c:v>
                </c:pt>
                <c:pt idx="29">
                  <c:v>366</c:v>
                </c:pt>
                <c:pt idx="30">
                  <c:v>377</c:v>
                </c:pt>
                <c:pt idx="31">
                  <c:v>387</c:v>
                </c:pt>
                <c:pt idx="32">
                  <c:v>411</c:v>
                </c:pt>
                <c:pt idx="33">
                  <c:v>419</c:v>
                </c:pt>
                <c:pt idx="34">
                  <c:v>452</c:v>
                </c:pt>
                <c:pt idx="35">
                  <c:v>470</c:v>
                </c:pt>
                <c:pt idx="36">
                  <c:v>488</c:v>
                </c:pt>
                <c:pt idx="37">
                  <c:v>492</c:v>
                </c:pt>
                <c:pt idx="38">
                  <c:v>524</c:v>
                </c:pt>
                <c:pt idx="39">
                  <c:v>520</c:v>
                </c:pt>
                <c:pt idx="40">
                  <c:v>532</c:v>
                </c:pt>
                <c:pt idx="41">
                  <c:v>571</c:v>
                </c:pt>
                <c:pt idx="42">
                  <c:v>607</c:v>
                </c:pt>
                <c:pt idx="43">
                  <c:v>587</c:v>
                </c:pt>
                <c:pt idx="44">
                  <c:v>567</c:v>
                </c:pt>
                <c:pt idx="45">
                  <c:v>627</c:v>
                </c:pt>
                <c:pt idx="46">
                  <c:v>635</c:v>
                </c:pt>
                <c:pt idx="47">
                  <c:v>639</c:v>
                </c:pt>
                <c:pt idx="48">
                  <c:v>643</c:v>
                </c:pt>
                <c:pt idx="49">
                  <c:v>667</c:v>
                </c:pt>
                <c:pt idx="50">
                  <c:v>667</c:v>
                </c:pt>
                <c:pt idx="51">
                  <c:v>683</c:v>
                </c:pt>
                <c:pt idx="52">
                  <c:v>675</c:v>
                </c:pt>
                <c:pt idx="53">
                  <c:v>695</c:v>
                </c:pt>
                <c:pt idx="54">
                  <c:v>723</c:v>
                </c:pt>
                <c:pt idx="55">
                  <c:v>778</c:v>
                </c:pt>
                <c:pt idx="56">
                  <c:v>790</c:v>
                </c:pt>
                <c:pt idx="57">
                  <c:v>739</c:v>
                </c:pt>
                <c:pt idx="58">
                  <c:v>830</c:v>
                </c:pt>
                <c:pt idx="59">
                  <c:v>838</c:v>
                </c:pt>
                <c:pt idx="60">
                  <c:v>850</c:v>
                </c:pt>
                <c:pt idx="61">
                  <c:v>770</c:v>
                </c:pt>
                <c:pt idx="62">
                  <c:v>790</c:v>
                </c:pt>
                <c:pt idx="63">
                  <c:v>794</c:v>
                </c:pt>
                <c:pt idx="64">
                  <c:v>906</c:v>
                </c:pt>
                <c:pt idx="65">
                  <c:v>814</c:v>
                </c:pt>
                <c:pt idx="66">
                  <c:v>882</c:v>
                </c:pt>
                <c:pt idx="67">
                  <c:v>806</c:v>
                </c:pt>
                <c:pt idx="68">
                  <c:v>838</c:v>
                </c:pt>
                <c:pt idx="69">
                  <c:v>870</c:v>
                </c:pt>
                <c:pt idx="70">
                  <c:v>890</c:v>
                </c:pt>
                <c:pt idx="71">
                  <c:v>1023</c:v>
                </c:pt>
                <c:pt idx="72">
                  <c:v>934</c:v>
                </c:pt>
                <c:pt idx="73">
                  <c:v>942</c:v>
                </c:pt>
                <c:pt idx="74">
                  <c:v>942</c:v>
                </c:pt>
                <c:pt idx="75">
                  <c:v>902</c:v>
                </c:pt>
                <c:pt idx="76">
                  <c:v>1003</c:v>
                </c:pt>
                <c:pt idx="77">
                  <c:v>967</c:v>
                </c:pt>
                <c:pt idx="78">
                  <c:v>1151</c:v>
                </c:pt>
                <c:pt idx="79">
                  <c:v>958</c:v>
                </c:pt>
                <c:pt idx="80">
                  <c:v>1071</c:v>
                </c:pt>
                <c:pt idx="81">
                  <c:v>1011</c:v>
                </c:pt>
                <c:pt idx="82">
                  <c:v>1240</c:v>
                </c:pt>
                <c:pt idx="83">
                  <c:v>1087</c:v>
                </c:pt>
                <c:pt idx="84">
                  <c:v>1143</c:v>
                </c:pt>
                <c:pt idx="85">
                  <c:v>1160</c:v>
                </c:pt>
                <c:pt idx="86">
                  <c:v>1151</c:v>
                </c:pt>
                <c:pt idx="87">
                  <c:v>1184</c:v>
                </c:pt>
                <c:pt idx="88">
                  <c:v>1200</c:v>
                </c:pt>
                <c:pt idx="89">
                  <c:v>1208</c:v>
                </c:pt>
                <c:pt idx="90">
                  <c:v>1224</c:v>
                </c:pt>
                <c:pt idx="91">
                  <c:v>1297</c:v>
                </c:pt>
                <c:pt idx="92">
                  <c:v>1329</c:v>
                </c:pt>
                <c:pt idx="93">
                  <c:v>1443</c:v>
                </c:pt>
                <c:pt idx="94">
                  <c:v>1451</c:v>
                </c:pt>
                <c:pt idx="95">
                  <c:v>1394</c:v>
                </c:pt>
                <c:pt idx="96">
                  <c:v>1394</c:v>
                </c:pt>
                <c:pt idx="97">
                  <c:v>1378</c:v>
                </c:pt>
                <c:pt idx="98">
                  <c:v>1386</c:v>
                </c:pt>
                <c:pt idx="99">
                  <c:v>1394</c:v>
                </c:pt>
                <c:pt idx="100">
                  <c:v>1573</c:v>
                </c:pt>
                <c:pt idx="101">
                  <c:v>1565</c:v>
                </c:pt>
                <c:pt idx="102">
                  <c:v>1418</c:v>
                </c:pt>
                <c:pt idx="103">
                  <c:v>1459</c:v>
                </c:pt>
                <c:pt idx="104">
                  <c:v>1491</c:v>
                </c:pt>
                <c:pt idx="105" formatCode="0">
                  <c:v>1466.46</c:v>
                </c:pt>
                <c:pt idx="106">
                  <c:v>1687</c:v>
                </c:pt>
                <c:pt idx="107">
                  <c:v>1532</c:v>
                </c:pt>
                <c:pt idx="108">
                  <c:v>1581</c:v>
                </c:pt>
                <c:pt idx="109">
                  <c:v>1630</c:v>
                </c:pt>
                <c:pt idx="110">
                  <c:v>1654</c:v>
                </c:pt>
                <c:pt idx="111">
                  <c:v>1548</c:v>
                </c:pt>
                <c:pt idx="112">
                  <c:v>1687</c:v>
                </c:pt>
                <c:pt idx="113">
                  <c:v>1769</c:v>
                </c:pt>
                <c:pt idx="114" formatCode="0">
                  <c:v>1552.3920000000001</c:v>
                </c:pt>
                <c:pt idx="115" formatCode="0">
                  <c:v>1543.74</c:v>
                </c:pt>
                <c:pt idx="116" formatCode="0">
                  <c:v>1552.3920000000001</c:v>
                </c:pt>
                <c:pt idx="117" formatCode="0">
                  <c:v>1569.7439999999999</c:v>
                </c:pt>
                <c:pt idx="118" formatCode="0">
                  <c:v>1569.7439999999999</c:v>
                </c:pt>
                <c:pt idx="119" formatCode="0">
                  <c:v>1587.1320000000001</c:v>
                </c:pt>
                <c:pt idx="120" formatCode="0">
                  <c:v>1595.856</c:v>
                </c:pt>
                <c:pt idx="121" formatCode="0">
                  <c:v>1604.58</c:v>
                </c:pt>
                <c:pt idx="122">
                  <c:v>794</c:v>
                </c:pt>
                <c:pt idx="123">
                  <c:v>623</c:v>
                </c:pt>
                <c:pt idx="124">
                  <c:v>667</c:v>
                </c:pt>
                <c:pt idx="125">
                  <c:v>615</c:v>
                </c:pt>
                <c:pt idx="126">
                  <c:v>611</c:v>
                </c:pt>
                <c:pt idx="127">
                  <c:v>599</c:v>
                </c:pt>
                <c:pt idx="128">
                  <c:v>619</c:v>
                </c:pt>
                <c:pt idx="129">
                  <c:v>631</c:v>
                </c:pt>
                <c:pt idx="130">
                  <c:v>699</c:v>
                </c:pt>
                <c:pt idx="131">
                  <c:v>655</c:v>
                </c:pt>
                <c:pt idx="132">
                  <c:v>743</c:v>
                </c:pt>
                <c:pt idx="133">
                  <c:v>619</c:v>
                </c:pt>
                <c:pt idx="134">
                  <c:v>834</c:v>
                </c:pt>
                <c:pt idx="135">
                  <c:v>687</c:v>
                </c:pt>
                <c:pt idx="136">
                  <c:v>643</c:v>
                </c:pt>
                <c:pt idx="137">
                  <c:v>703</c:v>
                </c:pt>
                <c:pt idx="138">
                  <c:v>663</c:v>
                </c:pt>
                <c:pt idx="139">
                  <c:v>675</c:v>
                </c:pt>
                <c:pt idx="140">
                  <c:v>659</c:v>
                </c:pt>
                <c:pt idx="141">
                  <c:v>699</c:v>
                </c:pt>
                <c:pt idx="142">
                  <c:v>635</c:v>
                </c:pt>
                <c:pt idx="143">
                  <c:v>651</c:v>
                </c:pt>
                <c:pt idx="144">
                  <c:v>651</c:v>
                </c:pt>
                <c:pt idx="145">
                  <c:v>655</c:v>
                </c:pt>
                <c:pt idx="146">
                  <c:v>683</c:v>
                </c:pt>
                <c:pt idx="147">
                  <c:v>858</c:v>
                </c:pt>
                <c:pt idx="148">
                  <c:v>866</c:v>
                </c:pt>
                <c:pt idx="149">
                  <c:v>866</c:v>
                </c:pt>
                <c:pt idx="150">
                  <c:v>870</c:v>
                </c:pt>
                <c:pt idx="151">
                  <c:v>870</c:v>
                </c:pt>
                <c:pt idx="152">
                  <c:v>874</c:v>
                </c:pt>
                <c:pt idx="153">
                  <c:v>874</c:v>
                </c:pt>
                <c:pt idx="154">
                  <c:v>870</c:v>
                </c:pt>
                <c:pt idx="155">
                  <c:v>866</c:v>
                </c:pt>
                <c:pt idx="156">
                  <c:v>866</c:v>
                </c:pt>
                <c:pt idx="157">
                  <c:v>866</c:v>
                </c:pt>
                <c:pt idx="158">
                  <c:v>862</c:v>
                </c:pt>
                <c:pt idx="159">
                  <c:v>866</c:v>
                </c:pt>
                <c:pt idx="160">
                  <c:v>862</c:v>
                </c:pt>
                <c:pt idx="161">
                  <c:v>866</c:v>
                </c:pt>
                <c:pt idx="162">
                  <c:v>866</c:v>
                </c:pt>
                <c:pt idx="163">
                  <c:v>862</c:v>
                </c:pt>
                <c:pt idx="164">
                  <c:v>862</c:v>
                </c:pt>
                <c:pt idx="165">
                  <c:v>862</c:v>
                </c:pt>
                <c:pt idx="166">
                  <c:v>862</c:v>
                </c:pt>
                <c:pt idx="167">
                  <c:v>2139</c:v>
                </c:pt>
                <c:pt idx="168">
                  <c:v>1834</c:v>
                </c:pt>
                <c:pt idx="169">
                  <c:v>1671</c:v>
                </c:pt>
                <c:pt idx="170">
                  <c:v>1679</c:v>
                </c:pt>
                <c:pt idx="171">
                  <c:v>1663</c:v>
                </c:pt>
                <c:pt idx="172">
                  <c:v>1810</c:v>
                </c:pt>
                <c:pt idx="173">
                  <c:v>1687</c:v>
                </c:pt>
                <c:pt idx="174">
                  <c:v>1777</c:v>
                </c:pt>
                <c:pt idx="175">
                  <c:v>1695</c:v>
                </c:pt>
                <c:pt idx="176">
                  <c:v>1884</c:v>
                </c:pt>
                <c:pt idx="177">
                  <c:v>1810</c:v>
                </c:pt>
                <c:pt idx="178">
                  <c:v>1884</c:v>
                </c:pt>
                <c:pt idx="179">
                  <c:v>1752</c:v>
                </c:pt>
                <c:pt idx="180">
                  <c:v>1752</c:v>
                </c:pt>
                <c:pt idx="181">
                  <c:v>1777</c:v>
                </c:pt>
                <c:pt idx="182">
                  <c:v>1785</c:v>
                </c:pt>
                <c:pt idx="183">
                  <c:v>1875</c:v>
                </c:pt>
                <c:pt idx="184">
                  <c:v>1892</c:v>
                </c:pt>
                <c:pt idx="185">
                  <c:v>1818</c:v>
                </c:pt>
                <c:pt idx="186">
                  <c:v>1703</c:v>
                </c:pt>
                <c:pt idx="187">
                  <c:v>1777</c:v>
                </c:pt>
                <c:pt idx="188">
                  <c:v>1867</c:v>
                </c:pt>
                <c:pt idx="189">
                  <c:v>1785</c:v>
                </c:pt>
                <c:pt idx="190">
                  <c:v>1712</c:v>
                </c:pt>
                <c:pt idx="191">
                  <c:v>1769</c:v>
                </c:pt>
                <c:pt idx="192">
                  <c:v>1802</c:v>
                </c:pt>
                <c:pt idx="193">
                  <c:v>1851</c:v>
                </c:pt>
                <c:pt idx="194">
                  <c:v>1974</c:v>
                </c:pt>
                <c:pt idx="195">
                  <c:v>2023</c:v>
                </c:pt>
                <c:pt idx="196">
                  <c:v>2089</c:v>
                </c:pt>
                <c:pt idx="197">
                  <c:v>2304</c:v>
                </c:pt>
                <c:pt idx="198">
                  <c:v>1834</c:v>
                </c:pt>
                <c:pt idx="199">
                  <c:v>1638</c:v>
                </c:pt>
                <c:pt idx="200">
                  <c:v>1744</c:v>
                </c:pt>
                <c:pt idx="201">
                  <c:v>1785</c:v>
                </c:pt>
                <c:pt idx="202">
                  <c:v>1402</c:v>
                </c:pt>
                <c:pt idx="203">
                  <c:v>1557</c:v>
                </c:pt>
                <c:pt idx="204">
                  <c:v>1752</c:v>
                </c:pt>
                <c:pt idx="205">
                  <c:v>1777</c:v>
                </c:pt>
                <c:pt idx="206">
                  <c:v>1826</c:v>
                </c:pt>
                <c:pt idx="207">
                  <c:v>1679</c:v>
                </c:pt>
                <c:pt idx="208">
                  <c:v>1736</c:v>
                </c:pt>
                <c:pt idx="209">
                  <c:v>1769</c:v>
                </c:pt>
                <c:pt idx="210">
                  <c:v>1802</c:v>
                </c:pt>
                <c:pt idx="211">
                  <c:v>1695</c:v>
                </c:pt>
                <c:pt idx="212">
                  <c:v>1605</c:v>
                </c:pt>
                <c:pt idx="213">
                  <c:v>1548</c:v>
                </c:pt>
                <c:pt idx="214">
                  <c:v>1605</c:v>
                </c:pt>
                <c:pt idx="215">
                  <c:v>1769</c:v>
                </c:pt>
                <c:pt idx="216">
                  <c:v>2106</c:v>
                </c:pt>
                <c:pt idx="217">
                  <c:v>2007</c:v>
                </c:pt>
                <c:pt idx="218">
                  <c:v>2000</c:v>
                </c:pt>
                <c:pt idx="219">
                  <c:v>703</c:v>
                </c:pt>
                <c:pt idx="220">
                  <c:v>762</c:v>
                </c:pt>
                <c:pt idx="221">
                  <c:v>850</c:v>
                </c:pt>
                <c:pt idx="222">
                  <c:v>902</c:v>
                </c:pt>
                <c:pt idx="223">
                  <c:v>926</c:v>
                </c:pt>
                <c:pt idx="224">
                  <c:v>898</c:v>
                </c:pt>
                <c:pt idx="225">
                  <c:v>544</c:v>
                </c:pt>
                <c:pt idx="226">
                  <c:v>599</c:v>
                </c:pt>
                <c:pt idx="227">
                  <c:v>540</c:v>
                </c:pt>
                <c:pt idx="228">
                  <c:v>521</c:v>
                </c:pt>
                <c:pt idx="229">
                  <c:v>401</c:v>
                </c:pt>
                <c:pt idx="230">
                  <c:v>468</c:v>
                </c:pt>
                <c:pt idx="231">
                  <c:v>397</c:v>
                </c:pt>
                <c:pt idx="232">
                  <c:v>556</c:v>
                </c:pt>
                <c:pt idx="233">
                  <c:v>571</c:v>
                </c:pt>
                <c:pt idx="234">
                  <c:v>524</c:v>
                </c:pt>
                <c:pt idx="235">
                  <c:v>494</c:v>
                </c:pt>
                <c:pt idx="236">
                  <c:v>449</c:v>
                </c:pt>
                <c:pt idx="237">
                  <c:v>508</c:v>
                </c:pt>
                <c:pt idx="238">
                  <c:v>498</c:v>
                </c:pt>
                <c:pt idx="239">
                  <c:v>902</c:v>
                </c:pt>
                <c:pt idx="240">
                  <c:v>1071</c:v>
                </c:pt>
                <c:pt idx="241">
                  <c:v>1023</c:v>
                </c:pt>
                <c:pt idx="242">
                  <c:v>639</c:v>
                </c:pt>
                <c:pt idx="243">
                  <c:v>508</c:v>
                </c:pt>
                <c:pt idx="244">
                  <c:v>496</c:v>
                </c:pt>
                <c:pt idx="245">
                  <c:v>524</c:v>
                </c:pt>
                <c:pt idx="246">
                  <c:v>500</c:v>
                </c:pt>
                <c:pt idx="247">
                  <c:v>508</c:v>
                </c:pt>
                <c:pt idx="248">
                  <c:v>492</c:v>
                </c:pt>
                <c:pt idx="249">
                  <c:v>458</c:v>
                </c:pt>
                <c:pt idx="250">
                  <c:v>500</c:v>
                </c:pt>
                <c:pt idx="251">
                  <c:v>474</c:v>
                </c:pt>
                <c:pt idx="252">
                  <c:v>502</c:v>
                </c:pt>
                <c:pt idx="253">
                  <c:v>494</c:v>
                </c:pt>
                <c:pt idx="254">
                  <c:v>464</c:v>
                </c:pt>
                <c:pt idx="255">
                  <c:v>441</c:v>
                </c:pt>
                <c:pt idx="256">
                  <c:v>437</c:v>
                </c:pt>
                <c:pt idx="257">
                  <c:v>411</c:v>
                </c:pt>
                <c:pt idx="258">
                  <c:v>387</c:v>
                </c:pt>
                <c:pt idx="259">
                  <c:v>381</c:v>
                </c:pt>
                <c:pt idx="260">
                  <c:v>391</c:v>
                </c:pt>
                <c:pt idx="261">
                  <c:v>983</c:v>
                </c:pt>
                <c:pt idx="262">
                  <c:v>950</c:v>
                </c:pt>
                <c:pt idx="263">
                  <c:v>930</c:v>
                </c:pt>
                <c:pt idx="264">
                  <c:v>894</c:v>
                </c:pt>
                <c:pt idx="265">
                  <c:v>902</c:v>
                </c:pt>
                <c:pt idx="266">
                  <c:v>890</c:v>
                </c:pt>
                <c:pt idx="267">
                  <c:v>854</c:v>
                </c:pt>
                <c:pt idx="268">
                  <c:v>862</c:v>
                </c:pt>
                <c:pt idx="269">
                  <c:v>834</c:v>
                </c:pt>
                <c:pt idx="270">
                  <c:v>798</c:v>
                </c:pt>
                <c:pt idx="271">
                  <c:v>802</c:v>
                </c:pt>
                <c:pt idx="272">
                  <c:v>790</c:v>
                </c:pt>
                <c:pt idx="273">
                  <c:v>774</c:v>
                </c:pt>
                <c:pt idx="274">
                  <c:v>711</c:v>
                </c:pt>
                <c:pt idx="275">
                  <c:v>755</c:v>
                </c:pt>
                <c:pt idx="276">
                  <c:v>723</c:v>
                </c:pt>
                <c:pt idx="277">
                  <c:v>987</c:v>
                </c:pt>
                <c:pt idx="278">
                  <c:v>1031</c:v>
                </c:pt>
                <c:pt idx="279">
                  <c:v>1168</c:v>
                </c:pt>
                <c:pt idx="280">
                  <c:v>1168</c:v>
                </c:pt>
                <c:pt idx="281">
                  <c:v>1232</c:v>
                </c:pt>
                <c:pt idx="282">
                  <c:v>1273</c:v>
                </c:pt>
                <c:pt idx="283">
                  <c:v>1248</c:v>
                </c:pt>
                <c:pt idx="284">
                  <c:v>1143</c:v>
                </c:pt>
                <c:pt idx="285">
                  <c:v>1047</c:v>
                </c:pt>
                <c:pt idx="286">
                  <c:v>1007</c:v>
                </c:pt>
                <c:pt idx="287">
                  <c:v>967</c:v>
                </c:pt>
                <c:pt idx="288">
                  <c:v>914</c:v>
                </c:pt>
                <c:pt idx="289">
                  <c:v>1023</c:v>
                </c:pt>
                <c:pt idx="290">
                  <c:v>886</c:v>
                </c:pt>
                <c:pt idx="291">
                  <c:v>691</c:v>
                </c:pt>
                <c:pt idx="292">
                  <c:v>671</c:v>
                </c:pt>
                <c:pt idx="293">
                  <c:v>575</c:v>
                </c:pt>
                <c:pt idx="294">
                  <c:v>540</c:v>
                </c:pt>
                <c:pt idx="295">
                  <c:v>524</c:v>
                </c:pt>
                <c:pt idx="296">
                  <c:v>504</c:v>
                </c:pt>
                <c:pt idx="297">
                  <c:v>488</c:v>
                </c:pt>
                <c:pt idx="298">
                  <c:v>468</c:v>
                </c:pt>
                <c:pt idx="299">
                  <c:v>456</c:v>
                </c:pt>
                <c:pt idx="300">
                  <c:v>456</c:v>
                </c:pt>
                <c:pt idx="301">
                  <c:v>439</c:v>
                </c:pt>
                <c:pt idx="302">
                  <c:v>425</c:v>
                </c:pt>
                <c:pt idx="303">
                  <c:v>407</c:v>
                </c:pt>
                <c:pt idx="304">
                  <c:v>401</c:v>
                </c:pt>
                <c:pt idx="305">
                  <c:v>403</c:v>
                </c:pt>
                <c:pt idx="306">
                  <c:v>395</c:v>
                </c:pt>
                <c:pt idx="307">
                  <c:v>362</c:v>
                </c:pt>
                <c:pt idx="308">
                  <c:v>354</c:v>
                </c:pt>
                <c:pt idx="309">
                  <c:v>338</c:v>
                </c:pt>
                <c:pt idx="310">
                  <c:v>324</c:v>
                </c:pt>
                <c:pt idx="311">
                  <c:v>316</c:v>
                </c:pt>
                <c:pt idx="312">
                  <c:v>318</c:v>
                </c:pt>
                <c:pt idx="313">
                  <c:v>298</c:v>
                </c:pt>
                <c:pt idx="314">
                  <c:v>291</c:v>
                </c:pt>
                <c:pt idx="315">
                  <c:v>285</c:v>
                </c:pt>
                <c:pt idx="316">
                  <c:v>283</c:v>
                </c:pt>
                <c:pt idx="317">
                  <c:v>279</c:v>
                </c:pt>
                <c:pt idx="318">
                  <c:v>271</c:v>
                </c:pt>
                <c:pt idx="319">
                  <c:v>267</c:v>
                </c:pt>
                <c:pt idx="320">
                  <c:v>265</c:v>
                </c:pt>
                <c:pt idx="321">
                  <c:v>259</c:v>
                </c:pt>
                <c:pt idx="322">
                  <c:v>246</c:v>
                </c:pt>
                <c:pt idx="323">
                  <c:v>619</c:v>
                </c:pt>
                <c:pt idx="324">
                  <c:v>595</c:v>
                </c:pt>
                <c:pt idx="325">
                  <c:v>583</c:v>
                </c:pt>
                <c:pt idx="326">
                  <c:v>567</c:v>
                </c:pt>
                <c:pt idx="327">
                  <c:v>556</c:v>
                </c:pt>
                <c:pt idx="328">
                  <c:v>540</c:v>
                </c:pt>
                <c:pt idx="329">
                  <c:v>532</c:v>
                </c:pt>
                <c:pt idx="330">
                  <c:v>516</c:v>
                </c:pt>
                <c:pt idx="331">
                  <c:v>504</c:v>
                </c:pt>
                <c:pt idx="332">
                  <c:v>490</c:v>
                </c:pt>
                <c:pt idx="333">
                  <c:v>476</c:v>
                </c:pt>
                <c:pt idx="334">
                  <c:v>458</c:v>
                </c:pt>
                <c:pt idx="335">
                  <c:v>445</c:v>
                </c:pt>
                <c:pt idx="336">
                  <c:v>431</c:v>
                </c:pt>
                <c:pt idx="337">
                  <c:v>417</c:v>
                </c:pt>
                <c:pt idx="338">
                  <c:v>403</c:v>
                </c:pt>
                <c:pt idx="339">
                  <c:v>391</c:v>
                </c:pt>
                <c:pt idx="340">
                  <c:v>373</c:v>
                </c:pt>
                <c:pt idx="341">
                  <c:v>360</c:v>
                </c:pt>
                <c:pt idx="342">
                  <c:v>344</c:v>
                </c:pt>
                <c:pt idx="343">
                  <c:v>326</c:v>
                </c:pt>
                <c:pt idx="344">
                  <c:v>312</c:v>
                </c:pt>
                <c:pt idx="345">
                  <c:v>294</c:v>
                </c:pt>
                <c:pt idx="346">
                  <c:v>275</c:v>
                </c:pt>
                <c:pt idx="347">
                  <c:v>259</c:v>
                </c:pt>
                <c:pt idx="348">
                  <c:v>240</c:v>
                </c:pt>
                <c:pt idx="349">
                  <c:v>223</c:v>
                </c:pt>
                <c:pt idx="350">
                  <c:v>206</c:v>
                </c:pt>
                <c:pt idx="351">
                  <c:v>188</c:v>
                </c:pt>
                <c:pt idx="352">
                  <c:v>154</c:v>
                </c:pt>
                <c:pt idx="353">
                  <c:v>135</c:v>
                </c:pt>
                <c:pt idx="354">
                  <c:v>119</c:v>
                </c:pt>
                <c:pt idx="355">
                  <c:v>103</c:v>
                </c:pt>
                <c:pt idx="356">
                  <c:v>87</c:v>
                </c:pt>
                <c:pt idx="357">
                  <c:v>179</c:v>
                </c:pt>
                <c:pt idx="358">
                  <c:v>167</c:v>
                </c:pt>
                <c:pt idx="359">
                  <c:v>154</c:v>
                </c:pt>
                <c:pt idx="360">
                  <c:v>144</c:v>
                </c:pt>
                <c:pt idx="361">
                  <c:v>135</c:v>
                </c:pt>
                <c:pt idx="362">
                  <c:v>128</c:v>
                </c:pt>
                <c:pt idx="363">
                  <c:v>122</c:v>
                </c:pt>
                <c:pt idx="364">
                  <c:v>118</c:v>
                </c:pt>
                <c:pt idx="365">
                  <c:v>114</c:v>
                </c:pt>
                <c:pt idx="366">
                  <c:v>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B0-464E-AE8D-4B30DD50DF53}"/>
            </c:ext>
          </c:extLst>
        </c:ser>
        <c:ser>
          <c:idx val="0"/>
          <c:order val="1"/>
          <c:tx>
            <c:v>预测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'9.16预测'!$H$2:$H$368</c:f>
              <c:numCache>
                <c:formatCode>General</c:formatCode>
                <c:ptCount val="367"/>
                <c:pt idx="0">
                  <c:v>480.69</c:v>
                </c:pt>
                <c:pt idx="1">
                  <c:v>199.69888597640889</c:v>
                </c:pt>
                <c:pt idx="2">
                  <c:v>207.6176747101222</c:v>
                </c:pt>
                <c:pt idx="3">
                  <c:v>214.55768081291089</c:v>
                </c:pt>
                <c:pt idx="4">
                  <c:v>222.53543758967001</c:v>
                </c:pt>
                <c:pt idx="5">
                  <c:v>230.6302428256071</c:v>
                </c:pt>
                <c:pt idx="6">
                  <c:v>235.65981856990399</c:v>
                </c:pt>
                <c:pt idx="7">
                  <c:v>239.52424163857921</c:v>
                </c:pt>
                <c:pt idx="8">
                  <c:v>242.55889029003791</c:v>
                </c:pt>
                <c:pt idx="9">
                  <c:v>244.47732873336619</c:v>
                </c:pt>
                <c:pt idx="10">
                  <c:v>247.42182606600821</c:v>
                </c:pt>
                <c:pt idx="11">
                  <c:v>255.30442978322341</c:v>
                </c:pt>
                <c:pt idx="12">
                  <c:v>260.18059052414742</c:v>
                </c:pt>
                <c:pt idx="13">
                  <c:v>264.60160249276652</c:v>
                </c:pt>
                <c:pt idx="14">
                  <c:v>270.4687156970362</c:v>
                </c:pt>
                <c:pt idx="15">
                  <c:v>280.28156592815662</c:v>
                </c:pt>
                <c:pt idx="16">
                  <c:v>286</c:v>
                </c:pt>
                <c:pt idx="17">
                  <c:v>562.56698499317883</c:v>
                </c:pt>
                <c:pt idx="18">
                  <c:v>300.731730233853</c:v>
                </c:pt>
                <c:pt idx="19">
                  <c:v>310.38448328113952</c:v>
                </c:pt>
                <c:pt idx="20">
                  <c:v>310.6117632048992</c:v>
                </c:pt>
                <c:pt idx="21">
                  <c:v>317.81165090416192</c:v>
                </c:pt>
                <c:pt idx="22">
                  <c:v>317.70540428308709</c:v>
                </c:pt>
                <c:pt idx="23">
                  <c:v>328.83132669599439</c:v>
                </c:pt>
                <c:pt idx="24">
                  <c:v>331.60550688360451</c:v>
                </c:pt>
                <c:pt idx="25">
                  <c:v>344.26533329710048</c:v>
                </c:pt>
                <c:pt idx="26">
                  <c:v>350.16504086475078</c:v>
                </c:pt>
                <c:pt idx="27">
                  <c:v>358.14673356543108</c:v>
                </c:pt>
                <c:pt idx="28">
                  <c:v>364.06447280053732</c:v>
                </c:pt>
                <c:pt idx="29">
                  <c:v>372.05117786484777</c:v>
                </c:pt>
                <c:pt idx="30">
                  <c:v>373.44161528686402</c:v>
                </c:pt>
                <c:pt idx="31">
                  <c:v>384.52991374140868</c:v>
                </c:pt>
                <c:pt idx="32">
                  <c:v>402.22657380607808</c:v>
                </c:pt>
                <c:pt idx="33">
                  <c:v>418.80617439735448</c:v>
                </c:pt>
                <c:pt idx="34">
                  <c:v>426.83662489057798</c:v>
                </c:pt>
                <c:pt idx="35">
                  <c:v>460.32703875254128</c:v>
                </c:pt>
                <c:pt idx="36">
                  <c:v>481.36503951267701</c:v>
                </c:pt>
                <c:pt idx="37">
                  <c:v>496.66823397030163</c:v>
                </c:pt>
                <c:pt idx="38">
                  <c:v>503.49110580245213</c:v>
                </c:pt>
                <c:pt idx="39">
                  <c:v>535.9996141528726</c:v>
                </c:pt>
                <c:pt idx="40">
                  <c:v>531.68065483487669</c:v>
                </c:pt>
                <c:pt idx="41">
                  <c:v>540.80255294030849</c:v>
                </c:pt>
                <c:pt idx="42">
                  <c:v>583.42317951695736</c:v>
                </c:pt>
                <c:pt idx="43">
                  <c:v>619.97911486822477</c:v>
                </c:pt>
                <c:pt idx="44">
                  <c:v>596.23694185561283</c:v>
                </c:pt>
                <c:pt idx="45">
                  <c:v>578.7540613177672</c:v>
                </c:pt>
                <c:pt idx="46">
                  <c:v>639.78647615214334</c:v>
                </c:pt>
                <c:pt idx="47">
                  <c:v>650.92613897837089</c:v>
                </c:pt>
                <c:pt idx="48">
                  <c:v>654.69581529581535</c:v>
                </c:pt>
                <c:pt idx="49">
                  <c:v>655.38667021376477</c:v>
                </c:pt>
                <c:pt idx="50">
                  <c:v>679.6471220425899</c:v>
                </c:pt>
                <c:pt idx="51">
                  <c:v>679.46202989392464</c:v>
                </c:pt>
                <c:pt idx="52">
                  <c:v>695.56732931014074</c:v>
                </c:pt>
                <c:pt idx="53">
                  <c:v>684.17620403183639</c:v>
                </c:pt>
                <c:pt idx="54">
                  <c:v>704.34129076632098</c:v>
                </c:pt>
                <c:pt idx="55">
                  <c:v>735.82929898481473</c:v>
                </c:pt>
                <c:pt idx="56">
                  <c:v>791.60778538781062</c:v>
                </c:pt>
                <c:pt idx="57">
                  <c:v>796.81703986892421</c:v>
                </c:pt>
                <c:pt idx="58">
                  <c:v>751.66479857050024</c:v>
                </c:pt>
                <c:pt idx="59">
                  <c:v>844.0288535760867</c:v>
                </c:pt>
                <c:pt idx="60">
                  <c:v>844.98625798345722</c:v>
                </c:pt>
                <c:pt idx="61">
                  <c:v>864.08851969628142</c:v>
                </c:pt>
                <c:pt idx="62">
                  <c:v>782.59377952554826</c:v>
                </c:pt>
                <c:pt idx="63">
                  <c:v>802.7625843247115</c:v>
                </c:pt>
                <c:pt idx="64">
                  <c:v>800.32145285514719</c:v>
                </c:pt>
                <c:pt idx="65">
                  <c:v>920.3567880490109</c:v>
                </c:pt>
                <c:pt idx="66">
                  <c:v>826.74685179595531</c:v>
                </c:pt>
                <c:pt idx="67">
                  <c:v>888.81510187584695</c:v>
                </c:pt>
                <c:pt idx="68">
                  <c:v>818.38873684707221</c:v>
                </c:pt>
                <c:pt idx="69">
                  <c:v>850.73428986349109</c:v>
                </c:pt>
                <c:pt idx="70">
                  <c:v>876.52129132668824</c:v>
                </c:pt>
                <c:pt idx="71">
                  <c:v>903.28358208955217</c:v>
                </c:pt>
                <c:pt idx="72">
                  <c:v>1030.544957023905</c:v>
                </c:pt>
                <c:pt idx="73">
                  <c:v>947.70736909933225</c:v>
                </c:pt>
                <c:pt idx="74">
                  <c:v>955.66607541715928</c:v>
                </c:pt>
                <c:pt idx="75">
                  <c:v>955.5113159286401</c:v>
                </c:pt>
                <c:pt idx="76">
                  <c:v>908.39171791543413</c:v>
                </c:pt>
                <c:pt idx="77">
                  <c:v>1010.078603727338</c:v>
                </c:pt>
                <c:pt idx="78">
                  <c:v>980.57370960973549</c:v>
                </c:pt>
                <c:pt idx="79">
                  <c:v>1158.990243952906</c:v>
                </c:pt>
                <c:pt idx="80">
                  <c:v>971.22886292882913</c:v>
                </c:pt>
                <c:pt idx="81">
                  <c:v>1078.326472287252</c:v>
                </c:pt>
                <c:pt idx="82">
                  <c:v>1024.748248580747</c:v>
                </c:pt>
                <c:pt idx="83">
                  <c:v>1256.685369268811</c:v>
                </c:pt>
                <c:pt idx="84">
                  <c:v>1087</c:v>
                </c:pt>
                <c:pt idx="85">
                  <c:v>1165.870303956729</c:v>
                </c:pt>
                <c:pt idx="86">
                  <c:v>1167.6110513372271</c:v>
                </c:pt>
                <c:pt idx="87">
                  <c:v>1166.0385000811229</c:v>
                </c:pt>
                <c:pt idx="88">
                  <c:v>1191.651806911105</c:v>
                </c:pt>
                <c:pt idx="89">
                  <c:v>1207.7166445139189</c:v>
                </c:pt>
                <c:pt idx="90">
                  <c:v>1231.2340101003531</c:v>
                </c:pt>
                <c:pt idx="91">
                  <c:v>1231.728950898357</c:v>
                </c:pt>
                <c:pt idx="92">
                  <c:v>1305.1385188745121</c:v>
                </c:pt>
                <c:pt idx="93">
                  <c:v>1337.311264902273</c:v>
                </c:pt>
                <c:pt idx="94">
                  <c:v>1460.9749881343639</c:v>
                </c:pt>
                <c:pt idx="95">
                  <c:v>1451</c:v>
                </c:pt>
                <c:pt idx="96">
                  <c:v>1411.200286578571</c:v>
                </c:pt>
                <c:pt idx="97">
                  <c:v>1411.039361135139</c:v>
                </c:pt>
                <c:pt idx="98">
                  <c:v>1386.349929220039</c:v>
                </c:pt>
                <c:pt idx="99">
                  <c:v>1394.3478216105841</c:v>
                </c:pt>
                <c:pt idx="100">
                  <c:v>1394</c:v>
                </c:pt>
                <c:pt idx="101">
                  <c:v>1591.8884492051579</c:v>
                </c:pt>
                <c:pt idx="102">
                  <c:v>1583.6353485471579</c:v>
                </c:pt>
                <c:pt idx="103">
                  <c:v>1418</c:v>
                </c:pt>
                <c:pt idx="104">
                  <c:v>1476.217310559058</c:v>
                </c:pt>
                <c:pt idx="105">
                  <c:v>1380.810485348288</c:v>
                </c:pt>
                <c:pt idx="106">
                  <c:v>1483.5360000000001</c:v>
                </c:pt>
                <c:pt idx="107">
                  <c:v>1696.729283095716</c:v>
                </c:pt>
                <c:pt idx="108">
                  <c:v>1549.618875782043</c:v>
                </c:pt>
                <c:pt idx="109">
                  <c:v>1590.012932337999</c:v>
                </c:pt>
                <c:pt idx="110">
                  <c:v>1629.9999088330101</c:v>
                </c:pt>
                <c:pt idx="111">
                  <c:v>1663.388721002199</c:v>
                </c:pt>
                <c:pt idx="112">
                  <c:v>1556.749599078031</c:v>
                </c:pt>
                <c:pt idx="113">
                  <c:v>1706.0029762330821</c:v>
                </c:pt>
                <c:pt idx="114">
                  <c:v>1768.999955254526</c:v>
                </c:pt>
                <c:pt idx="115">
                  <c:v>1543.7399614743499</c:v>
                </c:pt>
                <c:pt idx="116">
                  <c:v>1552.3919240674211</c:v>
                </c:pt>
                <c:pt idx="117">
                  <c:v>1569.7439252693721</c:v>
                </c:pt>
                <c:pt idx="118">
                  <c:v>1569.743927273938</c:v>
                </c:pt>
                <c:pt idx="119">
                  <c:v>1587.131928450337</c:v>
                </c:pt>
                <c:pt idx="120">
                  <c:v>1595.855930006669</c:v>
                </c:pt>
                <c:pt idx="121">
                  <c:v>1604.579931542537</c:v>
                </c:pt>
                <c:pt idx="122">
                  <c:v>300</c:v>
                </c:pt>
                <c:pt idx="123">
                  <c:v>797.88838106219725</c:v>
                </c:pt>
                <c:pt idx="124">
                  <c:v>626.04612967576384</c:v>
                </c:pt>
                <c:pt idx="125">
                  <c:v>670.25605022822026</c:v>
                </c:pt>
                <c:pt idx="126">
                  <c:v>651.12481728017508</c:v>
                </c:pt>
                <c:pt idx="127">
                  <c:v>635.90593451122174</c:v>
                </c:pt>
                <c:pt idx="128">
                  <c:v>607.70267829872614</c:v>
                </c:pt>
                <c:pt idx="129">
                  <c:v>618.73492493977278</c:v>
                </c:pt>
                <c:pt idx="130">
                  <c:v>633.84672314145212</c:v>
                </c:pt>
                <c:pt idx="131">
                  <c:v>698.71797004487928</c:v>
                </c:pt>
                <c:pt idx="132">
                  <c:v>657.96367079334277</c:v>
                </c:pt>
                <c:pt idx="133">
                  <c:v>735.4579499165244</c:v>
                </c:pt>
                <c:pt idx="134">
                  <c:v>624.8805415292012</c:v>
                </c:pt>
                <c:pt idx="135">
                  <c:v>829.62277469260709</c:v>
                </c:pt>
                <c:pt idx="136">
                  <c:v>690.02443478968496</c:v>
                </c:pt>
                <c:pt idx="137">
                  <c:v>642.78899049622464</c:v>
                </c:pt>
                <c:pt idx="138">
                  <c:v>706.21636469837813</c:v>
                </c:pt>
                <c:pt idx="139">
                  <c:v>669.26965467215723</c:v>
                </c:pt>
                <c:pt idx="140">
                  <c:v>674.80041679108479</c:v>
                </c:pt>
                <c:pt idx="141">
                  <c:v>665.20046146061873</c:v>
                </c:pt>
                <c:pt idx="142">
                  <c:v>695.45242675884754</c:v>
                </c:pt>
                <c:pt idx="143">
                  <c:v>640.966253964202</c:v>
                </c:pt>
                <c:pt idx="144">
                  <c:v>653.96101370565123</c:v>
                </c:pt>
                <c:pt idx="145">
                  <c:v>650.84106430349516</c:v>
                </c:pt>
                <c:pt idx="146">
                  <c:v>654.8466153782598</c:v>
                </c:pt>
                <c:pt idx="147">
                  <c:v>682.8467954566413</c:v>
                </c:pt>
                <c:pt idx="148">
                  <c:v>857.81592072504009</c:v>
                </c:pt>
                <c:pt idx="149">
                  <c:v>865.82258212270119</c:v>
                </c:pt>
                <c:pt idx="150">
                  <c:v>874.11513469086458</c:v>
                </c:pt>
                <c:pt idx="151">
                  <c:v>869.83837008832973</c:v>
                </c:pt>
                <c:pt idx="152">
                  <c:v>869.84656886181119</c:v>
                </c:pt>
                <c:pt idx="153">
                  <c:v>873.85403468752338</c:v>
                </c:pt>
                <c:pt idx="154">
                  <c:v>873.86214444712061</c:v>
                </c:pt>
                <c:pt idx="155">
                  <c:v>861.62676442059433</c:v>
                </c:pt>
                <c:pt idx="156">
                  <c:v>874.16402318087148</c:v>
                </c:pt>
                <c:pt idx="157">
                  <c:v>865.88718308582406</c:v>
                </c:pt>
                <c:pt idx="158">
                  <c:v>865.89501040505456</c:v>
                </c:pt>
                <c:pt idx="159">
                  <c:v>870.09833134765688</c:v>
                </c:pt>
                <c:pt idx="160">
                  <c:v>865.91053802370391</c:v>
                </c:pt>
                <c:pt idx="161">
                  <c:v>861.9186225819202</c:v>
                </c:pt>
                <c:pt idx="162">
                  <c:v>865.92591833940196</c:v>
                </c:pt>
                <c:pt idx="163">
                  <c:v>857.77769949950527</c:v>
                </c:pt>
                <c:pt idx="164">
                  <c:v>861.94144897916613</c:v>
                </c:pt>
                <c:pt idx="165">
                  <c:v>870.14452903130075</c:v>
                </c:pt>
                <c:pt idx="166">
                  <c:v>861.95654192078825</c:v>
                </c:pt>
                <c:pt idx="167">
                  <c:v>3000</c:v>
                </c:pt>
                <c:pt idx="168">
                  <c:v>2139</c:v>
                </c:pt>
                <c:pt idx="169">
                  <c:v>1833.999995143183</c:v>
                </c:pt>
                <c:pt idx="170">
                  <c:v>1670.9999926117621</c:v>
                </c:pt>
                <c:pt idx="171">
                  <c:v>1678.9999945325731</c:v>
                </c:pt>
                <c:pt idx="172">
                  <c:v>1662.9999965198731</c:v>
                </c:pt>
                <c:pt idx="173">
                  <c:v>1809.9999983168709</c:v>
                </c:pt>
                <c:pt idx="174">
                  <c:v>1671.1108610704989</c:v>
                </c:pt>
                <c:pt idx="175">
                  <c:v>1793.895949523223</c:v>
                </c:pt>
                <c:pt idx="176">
                  <c:v>1695.000004335835</c:v>
                </c:pt>
                <c:pt idx="177">
                  <c:v>1884.0000070126191</c:v>
                </c:pt>
                <c:pt idx="178">
                  <c:v>1810.0000088472621</c:v>
                </c:pt>
                <c:pt idx="179">
                  <c:v>1884.000011409315</c:v>
                </c:pt>
                <c:pt idx="180">
                  <c:v>1735.4986657216141</c:v>
                </c:pt>
                <c:pt idx="181">
                  <c:v>1768.658258627617</c:v>
                </c:pt>
                <c:pt idx="182">
                  <c:v>1760.263205615149</c:v>
                </c:pt>
                <c:pt idx="183">
                  <c:v>1785.0000192046921</c:v>
                </c:pt>
                <c:pt idx="184">
                  <c:v>1892.827766371506</c:v>
                </c:pt>
                <c:pt idx="185">
                  <c:v>1874.1800770271079</c:v>
                </c:pt>
                <c:pt idx="186">
                  <c:v>1800.7702953320661</c:v>
                </c:pt>
                <c:pt idx="187">
                  <c:v>1735.6415670566359</c:v>
                </c:pt>
                <c:pt idx="188">
                  <c:v>1760.2632182363809</c:v>
                </c:pt>
                <c:pt idx="189">
                  <c:v>1867.0000335411171</c:v>
                </c:pt>
                <c:pt idx="190">
                  <c:v>1785.000034255844</c:v>
                </c:pt>
                <c:pt idx="191">
                  <c:v>1695.7748979032101</c:v>
                </c:pt>
                <c:pt idx="192">
                  <c:v>1769.0000383316999</c:v>
                </c:pt>
                <c:pt idx="193">
                  <c:v>1767.6516590434189</c:v>
                </c:pt>
                <c:pt idx="194">
                  <c:v>1923.135693619316</c:v>
                </c:pt>
                <c:pt idx="195">
                  <c:v>1890.7568326281601</c:v>
                </c:pt>
                <c:pt idx="196">
                  <c:v>2092.1728136641659</c:v>
                </c:pt>
                <c:pt idx="197">
                  <c:v>2108.8625427228371</c:v>
                </c:pt>
                <c:pt idx="198">
                  <c:v>1029.2909983006771</c:v>
                </c:pt>
                <c:pt idx="199">
                  <c:v>1781.482720213723</c:v>
                </c:pt>
                <c:pt idx="200">
                  <c:v>1743.17158775232</c:v>
                </c:pt>
                <c:pt idx="201">
                  <c:v>1776.766411423202</c:v>
                </c:pt>
                <c:pt idx="202">
                  <c:v>1176.4971179259101</c:v>
                </c:pt>
                <c:pt idx="203">
                  <c:v>1670.946413644876</c:v>
                </c:pt>
                <c:pt idx="204">
                  <c:v>1651.7897081228159</c:v>
                </c:pt>
                <c:pt idx="205">
                  <c:v>1872.968106775329</c:v>
                </c:pt>
                <c:pt idx="206">
                  <c:v>1732.5991395745759</c:v>
                </c:pt>
                <c:pt idx="207">
                  <c:v>1660.3837858089289</c:v>
                </c:pt>
                <c:pt idx="208">
                  <c:v>1884.298540678737</c:v>
                </c:pt>
                <c:pt idx="209">
                  <c:v>1538.403058797631</c:v>
                </c:pt>
                <c:pt idx="210">
                  <c:v>1788.4475285449571</c:v>
                </c:pt>
                <c:pt idx="211">
                  <c:v>1890.9176386047441</c:v>
                </c:pt>
                <c:pt idx="212">
                  <c:v>1571.480785569044</c:v>
                </c:pt>
                <c:pt idx="213">
                  <c:v>1631.8102232769629</c:v>
                </c:pt>
                <c:pt idx="214">
                  <c:v>1480.4322226823931</c:v>
                </c:pt>
                <c:pt idx="215">
                  <c:v>1641.5189922231341</c:v>
                </c:pt>
                <c:pt idx="216">
                  <c:v>2102.791899038722</c:v>
                </c:pt>
                <c:pt idx="217">
                  <c:v>2054.3007053905708</c:v>
                </c:pt>
                <c:pt idx="218">
                  <c:v>2087.98886751699</c:v>
                </c:pt>
                <c:pt idx="219">
                  <c:v>365.809913560224</c:v>
                </c:pt>
                <c:pt idx="220">
                  <c:v>766.67974804939115</c:v>
                </c:pt>
                <c:pt idx="221">
                  <c:v>870.72282475961356</c:v>
                </c:pt>
                <c:pt idx="222">
                  <c:v>798.56155507858614</c:v>
                </c:pt>
                <c:pt idx="223">
                  <c:v>854.37480203925202</c:v>
                </c:pt>
                <c:pt idx="224">
                  <c:v>222.113314178878</c:v>
                </c:pt>
                <c:pt idx="225">
                  <c:v>976.09657971241177</c:v>
                </c:pt>
                <c:pt idx="226">
                  <c:v>620.68589490828265</c:v>
                </c:pt>
                <c:pt idx="227">
                  <c:v>507.54783545543751</c:v>
                </c:pt>
                <c:pt idx="228">
                  <c:v>435.05805489490137</c:v>
                </c:pt>
                <c:pt idx="229">
                  <c:v>492</c:v>
                </c:pt>
                <c:pt idx="230">
                  <c:v>478.41802582734192</c:v>
                </c:pt>
                <c:pt idx="231">
                  <c:v>409.89748431502431</c:v>
                </c:pt>
                <c:pt idx="232">
                  <c:v>509.29789600587878</c:v>
                </c:pt>
                <c:pt idx="233">
                  <c:v>595.54855270886662</c:v>
                </c:pt>
                <c:pt idx="234">
                  <c:v>518.32097629738371</c:v>
                </c:pt>
                <c:pt idx="235">
                  <c:v>565.28399643296893</c:v>
                </c:pt>
                <c:pt idx="236">
                  <c:v>474.99251881073019</c:v>
                </c:pt>
                <c:pt idx="237">
                  <c:v>470.26831381607627</c:v>
                </c:pt>
                <c:pt idx="238">
                  <c:v>505.53283100485811</c:v>
                </c:pt>
                <c:pt idx="239">
                  <c:v>495.57924976324938</c:v>
                </c:pt>
                <c:pt idx="240">
                  <c:v>897.25793345809154</c:v>
                </c:pt>
                <c:pt idx="241">
                  <c:v>1053.2361043582559</c:v>
                </c:pt>
                <c:pt idx="242">
                  <c:v>1017.95200026103</c:v>
                </c:pt>
                <c:pt idx="243">
                  <c:v>624.30529491700906</c:v>
                </c:pt>
                <c:pt idx="244">
                  <c:v>517.1745289254344</c:v>
                </c:pt>
                <c:pt idx="245">
                  <c:v>493.3357034004718</c:v>
                </c:pt>
                <c:pt idx="246">
                  <c:v>2000</c:v>
                </c:pt>
                <c:pt idx="247">
                  <c:v>494.14697959415628</c:v>
                </c:pt>
                <c:pt idx="248">
                  <c:v>505.00021137591358</c:v>
                </c:pt>
                <c:pt idx="249">
                  <c:v>492.00472198450228</c:v>
                </c:pt>
                <c:pt idx="250">
                  <c:v>449.86060059471151</c:v>
                </c:pt>
                <c:pt idx="251">
                  <c:v>490.99198361869207</c:v>
                </c:pt>
                <c:pt idx="252">
                  <c:v>476.89982841086959</c:v>
                </c:pt>
                <c:pt idx="253">
                  <c:v>498.9580768052133</c:v>
                </c:pt>
                <c:pt idx="254">
                  <c:v>490.99270121973819</c:v>
                </c:pt>
                <c:pt idx="255">
                  <c:v>455.48831552282252</c:v>
                </c:pt>
                <c:pt idx="256">
                  <c:v>438.26431563876753</c:v>
                </c:pt>
                <c:pt idx="257">
                  <c:v>428.83792642306207</c:v>
                </c:pt>
                <c:pt idx="258">
                  <c:v>408.40085814935259</c:v>
                </c:pt>
                <c:pt idx="259">
                  <c:v>384.54428424253598</c:v>
                </c:pt>
                <c:pt idx="260">
                  <c:v>373.71234419762447</c:v>
                </c:pt>
                <c:pt idx="261">
                  <c:v>1403</c:v>
                </c:pt>
                <c:pt idx="262">
                  <c:v>983.0004277495018</c:v>
                </c:pt>
                <c:pt idx="263">
                  <c:v>950.00084488321886</c:v>
                </c:pt>
                <c:pt idx="264">
                  <c:v>942.09069498646477</c:v>
                </c:pt>
                <c:pt idx="265">
                  <c:v>882.5281360474836</c:v>
                </c:pt>
                <c:pt idx="266">
                  <c:v>878.66036410272272</c:v>
                </c:pt>
                <c:pt idx="267">
                  <c:v>878.23632155034659</c:v>
                </c:pt>
                <c:pt idx="268">
                  <c:v>854.00088039795173</c:v>
                </c:pt>
                <c:pt idx="269">
                  <c:v>862.00091604103659</c:v>
                </c:pt>
                <c:pt idx="270">
                  <c:v>817.31694674214327</c:v>
                </c:pt>
                <c:pt idx="271">
                  <c:v>787.18128591515824</c:v>
                </c:pt>
                <c:pt idx="272">
                  <c:v>796.50155645648454</c:v>
                </c:pt>
                <c:pt idx="273">
                  <c:v>773.69428071082484</c:v>
                </c:pt>
                <c:pt idx="274">
                  <c:v>768.57678409799644</c:v>
                </c:pt>
                <c:pt idx="275">
                  <c:v>705.99809614946435</c:v>
                </c:pt>
                <c:pt idx="276">
                  <c:v>744.32498260001967</c:v>
                </c:pt>
                <c:pt idx="277">
                  <c:v>2104</c:v>
                </c:pt>
                <c:pt idx="278">
                  <c:v>912.34793032762366</c:v>
                </c:pt>
                <c:pt idx="279">
                  <c:v>948.06256691214628</c:v>
                </c:pt>
                <c:pt idx="280">
                  <c:v>993.43548256968131</c:v>
                </c:pt>
                <c:pt idx="281">
                  <c:v>1237.654959823353</c:v>
                </c:pt>
                <c:pt idx="282">
                  <c:v>1366.964571074014</c:v>
                </c:pt>
                <c:pt idx="283">
                  <c:v>1218.0547679929621</c:v>
                </c:pt>
                <c:pt idx="284">
                  <c:v>1276.0943210068349</c:v>
                </c:pt>
                <c:pt idx="285">
                  <c:v>1008.42730268864</c:v>
                </c:pt>
                <c:pt idx="286">
                  <c:v>724.29368478775393</c:v>
                </c:pt>
                <c:pt idx="287">
                  <c:v>1162.67892321607</c:v>
                </c:pt>
                <c:pt idx="288">
                  <c:v>765.56831756052156</c:v>
                </c:pt>
                <c:pt idx="289">
                  <c:v>1537.7008936238369</c:v>
                </c:pt>
                <c:pt idx="290">
                  <c:v>808.91236875039851</c:v>
                </c:pt>
                <c:pt idx="291">
                  <c:v>806.71651783127425</c:v>
                </c:pt>
                <c:pt idx="292">
                  <c:v>1090.6649022075831</c:v>
                </c:pt>
                <c:pt idx="293">
                  <c:v>563.16648896528568</c:v>
                </c:pt>
                <c:pt idx="294">
                  <c:v>616.89882777542914</c:v>
                </c:pt>
                <c:pt idx="295">
                  <c:v>309.17298134329548</c:v>
                </c:pt>
                <c:pt idx="296">
                  <c:v>767.40848274505026</c:v>
                </c:pt>
                <c:pt idx="297">
                  <c:v>584.67886392013406</c:v>
                </c:pt>
                <c:pt idx="298">
                  <c:v>381.13242224585701</c:v>
                </c:pt>
                <c:pt idx="299">
                  <c:v>285.57269018901019</c:v>
                </c:pt>
                <c:pt idx="300">
                  <c:v>571.39497358288122</c:v>
                </c:pt>
                <c:pt idx="301">
                  <c:v>346.4325912904502</c:v>
                </c:pt>
                <c:pt idx="302">
                  <c:v>403.01696077002742</c:v>
                </c:pt>
                <c:pt idx="303">
                  <c:v>276.6298308878815</c:v>
                </c:pt>
                <c:pt idx="304">
                  <c:v>334.54449104561172</c:v>
                </c:pt>
                <c:pt idx="305">
                  <c:v>388.69000583483751</c:v>
                </c:pt>
                <c:pt idx="306">
                  <c:v>379.35706297382558</c:v>
                </c:pt>
                <c:pt idx="307">
                  <c:v>385.54516957998328</c:v>
                </c:pt>
                <c:pt idx="308">
                  <c:v>379.75518557176639</c:v>
                </c:pt>
                <c:pt idx="309">
                  <c:v>322.58923554156468</c:v>
                </c:pt>
                <c:pt idx="310">
                  <c:v>306.99462751770938</c:v>
                </c:pt>
                <c:pt idx="311">
                  <c:v>322.15856747663048</c:v>
                </c:pt>
                <c:pt idx="312">
                  <c:v>346.34680975450709</c:v>
                </c:pt>
                <c:pt idx="313">
                  <c:v>259.18682355331299</c:v>
                </c:pt>
                <c:pt idx="314">
                  <c:v>288.67113070572782</c:v>
                </c:pt>
                <c:pt idx="315">
                  <c:v>287.21477582354407</c:v>
                </c:pt>
                <c:pt idx="316">
                  <c:v>320.56648003478182</c:v>
                </c:pt>
                <c:pt idx="317">
                  <c:v>235.1512699561915</c:v>
                </c:pt>
                <c:pt idx="318">
                  <c:v>253.70358358241921</c:v>
                </c:pt>
                <c:pt idx="319">
                  <c:v>246.14591295277231</c:v>
                </c:pt>
                <c:pt idx="320">
                  <c:v>250.19025862473791</c:v>
                </c:pt>
                <c:pt idx="321">
                  <c:v>256.70127142161181</c:v>
                </c:pt>
                <c:pt idx="322">
                  <c:v>250.62696185379821</c:v>
                </c:pt>
                <c:pt idx="323">
                  <c:v>361.54033572628219</c:v>
                </c:pt>
                <c:pt idx="324">
                  <c:v>606.66342474489784</c:v>
                </c:pt>
                <c:pt idx="325">
                  <c:v>570.7044086546282</c:v>
                </c:pt>
                <c:pt idx="326">
                  <c:v>561.34514925373128</c:v>
                </c:pt>
                <c:pt idx="327">
                  <c:v>551.41923551171396</c:v>
                </c:pt>
                <c:pt idx="328">
                  <c:v>530.92410795145804</c:v>
                </c:pt>
                <c:pt idx="329">
                  <c:v>527.19650986342947</c:v>
                </c:pt>
                <c:pt idx="330">
                  <c:v>512.6714591023898</c:v>
                </c:pt>
                <c:pt idx="331">
                  <c:v>499.77096774193552</c:v>
                </c:pt>
                <c:pt idx="332">
                  <c:v>490.99084096586182</c:v>
                </c:pt>
                <c:pt idx="333">
                  <c:v>470.42094017094013</c:v>
                </c:pt>
                <c:pt idx="334">
                  <c:v>459.57890051190742</c:v>
                </c:pt>
                <c:pt idx="335">
                  <c:v>441.52973720608571</c:v>
                </c:pt>
                <c:pt idx="336">
                  <c:v>431.80535628885701</c:v>
                </c:pt>
                <c:pt idx="337">
                  <c:v>414.53745687530812</c:v>
                </c:pt>
                <c:pt idx="338">
                  <c:v>403.75172943889322</c:v>
                </c:pt>
                <c:pt idx="339">
                  <c:v>384.87086530828259</c:v>
                </c:pt>
                <c:pt idx="340">
                  <c:v>377.56580770296478</c:v>
                </c:pt>
                <c:pt idx="341">
                  <c:v>356.41032998565282</c:v>
                </c:pt>
                <c:pt idx="342">
                  <c:v>344.97297297297291</c:v>
                </c:pt>
                <c:pt idx="343">
                  <c:v>329.01535568787222</c:v>
                </c:pt>
                <c:pt idx="344">
                  <c:v>307.84141546526871</c:v>
                </c:pt>
                <c:pt idx="345">
                  <c:v>293.7043719639139</c:v>
                </c:pt>
                <c:pt idx="346">
                  <c:v>277.20309620346478</c:v>
                </c:pt>
                <c:pt idx="347">
                  <c:v>256.83150899139952</c:v>
                </c:pt>
                <c:pt idx="348">
                  <c:v>242.3043114273755</c:v>
                </c:pt>
                <c:pt idx="349">
                  <c:v>213.58389261744969</c:v>
                </c:pt>
                <c:pt idx="350">
                  <c:v>204.05228758169929</c:v>
                </c:pt>
                <c:pt idx="351">
                  <c:v>190.38021978021979</c:v>
                </c:pt>
                <c:pt idx="352">
                  <c:v>153.68608799048749</c:v>
                </c:pt>
                <c:pt idx="353">
                  <c:v>135.96799999999999</c:v>
                </c:pt>
                <c:pt idx="354">
                  <c:v>118.87561779242171</c:v>
                </c:pt>
                <c:pt idx="355">
                  <c:v>103.1927034611787</c:v>
                </c:pt>
                <c:pt idx="356">
                  <c:v>87.333333333333329</c:v>
                </c:pt>
                <c:pt idx="357">
                  <c:v>72.610687022900763</c:v>
                </c:pt>
                <c:pt idx="358">
                  <c:v>146.80182926829269</c:v>
                </c:pt>
                <c:pt idx="359">
                  <c:v>134.40706319702599</c:v>
                </c:pt>
                <c:pt idx="360">
                  <c:v>121.2794457274827</c:v>
                </c:pt>
                <c:pt idx="361">
                  <c:v>111.0615835777126</c:v>
                </c:pt>
                <c:pt idx="362">
                  <c:v>102.148288973384</c:v>
                </c:pt>
                <c:pt idx="363">
                  <c:v>93.909547738693462</c:v>
                </c:pt>
                <c:pt idx="364">
                  <c:v>86.904109589041099</c:v>
                </c:pt>
                <c:pt idx="365">
                  <c:v>80.557692307692307</c:v>
                </c:pt>
                <c:pt idx="366">
                  <c:v>75.464788732394396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B0-464E-AE8D-4B30DD50D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02800"/>
        <c:axId val="921103216"/>
      </c:scatterChart>
      <c:valAx>
        <c:axId val="92110280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3216"/>
        <c:crosses val="autoZero"/>
        <c:crossBetween val="midCat"/>
        <c:majorUnit val="8.3333330000000011E-2"/>
      </c:valAx>
      <c:valAx>
        <c:axId val="92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illumination</a:t>
                </a:r>
                <a:r>
                  <a:rPr lang="en-US" altLang="zh-CN" baseline="0"/>
                  <a:t> (lx)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2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'10.1合并'!$R$3:$R$352</c:f>
              <c:numCache>
                <c:formatCode>General</c:formatCode>
                <c:ptCount val="350"/>
                <c:pt idx="0">
                  <c:v>395</c:v>
                </c:pt>
                <c:pt idx="1">
                  <c:v>396</c:v>
                </c:pt>
                <c:pt idx="2">
                  <c:v>399</c:v>
                </c:pt>
                <c:pt idx="3">
                  <c:v>402</c:v>
                </c:pt>
                <c:pt idx="4">
                  <c:v>401</c:v>
                </c:pt>
                <c:pt idx="5">
                  <c:v>399</c:v>
                </c:pt>
                <c:pt idx="6">
                  <c:v>397</c:v>
                </c:pt>
                <c:pt idx="7">
                  <c:v>395</c:v>
                </c:pt>
                <c:pt idx="8">
                  <c:v>394</c:v>
                </c:pt>
                <c:pt idx="9">
                  <c:v>393</c:v>
                </c:pt>
                <c:pt idx="10">
                  <c:v>393</c:v>
                </c:pt>
                <c:pt idx="11">
                  <c:v>392</c:v>
                </c:pt>
                <c:pt idx="12">
                  <c:v>391</c:v>
                </c:pt>
                <c:pt idx="13">
                  <c:v>389</c:v>
                </c:pt>
                <c:pt idx="14">
                  <c:v>389</c:v>
                </c:pt>
                <c:pt idx="15">
                  <c:v>388</c:v>
                </c:pt>
                <c:pt idx="16">
                  <c:v>387</c:v>
                </c:pt>
                <c:pt idx="17">
                  <c:v>387</c:v>
                </c:pt>
                <c:pt idx="18">
                  <c:v>387</c:v>
                </c:pt>
                <c:pt idx="19">
                  <c:v>386</c:v>
                </c:pt>
                <c:pt idx="20">
                  <c:v>387</c:v>
                </c:pt>
                <c:pt idx="21">
                  <c:v>387</c:v>
                </c:pt>
                <c:pt idx="22">
                  <c:v>386</c:v>
                </c:pt>
                <c:pt idx="23">
                  <c:v>386</c:v>
                </c:pt>
                <c:pt idx="24">
                  <c:v>387</c:v>
                </c:pt>
                <c:pt idx="25">
                  <c:v>389</c:v>
                </c:pt>
                <c:pt idx="26">
                  <c:v>389</c:v>
                </c:pt>
                <c:pt idx="27">
                  <c:v>391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401</c:v>
                </c:pt>
                <c:pt idx="32">
                  <c:v>402</c:v>
                </c:pt>
                <c:pt idx="33">
                  <c:v>405</c:v>
                </c:pt>
                <c:pt idx="34">
                  <c:v>402</c:v>
                </c:pt>
                <c:pt idx="35">
                  <c:v>400</c:v>
                </c:pt>
                <c:pt idx="36">
                  <c:v>398</c:v>
                </c:pt>
                <c:pt idx="37">
                  <c:v>397</c:v>
                </c:pt>
                <c:pt idx="38">
                  <c:v>397</c:v>
                </c:pt>
                <c:pt idx="39">
                  <c:v>395</c:v>
                </c:pt>
                <c:pt idx="40">
                  <c:v>395</c:v>
                </c:pt>
                <c:pt idx="41">
                  <c:v>395</c:v>
                </c:pt>
                <c:pt idx="42">
                  <c:v>394</c:v>
                </c:pt>
                <c:pt idx="43">
                  <c:v>395</c:v>
                </c:pt>
                <c:pt idx="44">
                  <c:v>395</c:v>
                </c:pt>
                <c:pt idx="45">
                  <c:v>395</c:v>
                </c:pt>
                <c:pt idx="46">
                  <c:v>396</c:v>
                </c:pt>
                <c:pt idx="47">
                  <c:v>399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397</c:v>
                </c:pt>
                <c:pt idx="52">
                  <c:v>398</c:v>
                </c:pt>
                <c:pt idx="53">
                  <c:v>398</c:v>
                </c:pt>
                <c:pt idx="54">
                  <c:v>399</c:v>
                </c:pt>
                <c:pt idx="55">
                  <c:v>402</c:v>
                </c:pt>
                <c:pt idx="56">
                  <c:v>402</c:v>
                </c:pt>
                <c:pt idx="57">
                  <c:v>402</c:v>
                </c:pt>
                <c:pt idx="58">
                  <c:v>401</c:v>
                </c:pt>
                <c:pt idx="59">
                  <c:v>400</c:v>
                </c:pt>
                <c:pt idx="60">
                  <c:v>398</c:v>
                </c:pt>
                <c:pt idx="61">
                  <c:v>401</c:v>
                </c:pt>
                <c:pt idx="62">
                  <c:v>401</c:v>
                </c:pt>
                <c:pt idx="63">
                  <c:v>401</c:v>
                </c:pt>
                <c:pt idx="64">
                  <c:v>401</c:v>
                </c:pt>
                <c:pt idx="65">
                  <c:v>401</c:v>
                </c:pt>
                <c:pt idx="66">
                  <c:v>399</c:v>
                </c:pt>
                <c:pt idx="67">
                  <c:v>399</c:v>
                </c:pt>
                <c:pt idx="68">
                  <c:v>399</c:v>
                </c:pt>
                <c:pt idx="69">
                  <c:v>399</c:v>
                </c:pt>
                <c:pt idx="70">
                  <c:v>398</c:v>
                </c:pt>
                <c:pt idx="71">
                  <c:v>397</c:v>
                </c:pt>
                <c:pt idx="72">
                  <c:v>397</c:v>
                </c:pt>
                <c:pt idx="73">
                  <c:v>395</c:v>
                </c:pt>
                <c:pt idx="74">
                  <c:v>395</c:v>
                </c:pt>
                <c:pt idx="75">
                  <c:v>394</c:v>
                </c:pt>
                <c:pt idx="76">
                  <c:v>391</c:v>
                </c:pt>
                <c:pt idx="77">
                  <c:v>390</c:v>
                </c:pt>
                <c:pt idx="78">
                  <c:v>389</c:v>
                </c:pt>
                <c:pt idx="79">
                  <c:v>388</c:v>
                </c:pt>
                <c:pt idx="80">
                  <c:v>387</c:v>
                </c:pt>
                <c:pt idx="81">
                  <c:v>387</c:v>
                </c:pt>
                <c:pt idx="82">
                  <c:v>389</c:v>
                </c:pt>
                <c:pt idx="83">
                  <c:v>395</c:v>
                </c:pt>
                <c:pt idx="84">
                  <c:v>410</c:v>
                </c:pt>
                <c:pt idx="85">
                  <c:v>418</c:v>
                </c:pt>
                <c:pt idx="86">
                  <c:v>430</c:v>
                </c:pt>
                <c:pt idx="87">
                  <c:v>428</c:v>
                </c:pt>
                <c:pt idx="88">
                  <c:v>420</c:v>
                </c:pt>
                <c:pt idx="89">
                  <c:v>411</c:v>
                </c:pt>
                <c:pt idx="90">
                  <c:v>403</c:v>
                </c:pt>
                <c:pt idx="91">
                  <c:v>398</c:v>
                </c:pt>
                <c:pt idx="92">
                  <c:v>396</c:v>
                </c:pt>
                <c:pt idx="93">
                  <c:v>394</c:v>
                </c:pt>
                <c:pt idx="94">
                  <c:v>393</c:v>
                </c:pt>
                <c:pt idx="95">
                  <c:v>392</c:v>
                </c:pt>
                <c:pt idx="96">
                  <c:v>395</c:v>
                </c:pt>
                <c:pt idx="97">
                  <c:v>394</c:v>
                </c:pt>
                <c:pt idx="98">
                  <c:v>394</c:v>
                </c:pt>
                <c:pt idx="99">
                  <c:v>392</c:v>
                </c:pt>
                <c:pt idx="100">
                  <c:v>392</c:v>
                </c:pt>
                <c:pt idx="101">
                  <c:v>392</c:v>
                </c:pt>
                <c:pt idx="102">
                  <c:v>392</c:v>
                </c:pt>
                <c:pt idx="103">
                  <c:v>392</c:v>
                </c:pt>
                <c:pt idx="104">
                  <c:v>392</c:v>
                </c:pt>
                <c:pt idx="105">
                  <c:v>391</c:v>
                </c:pt>
                <c:pt idx="106">
                  <c:v>391</c:v>
                </c:pt>
                <c:pt idx="107">
                  <c:v>391</c:v>
                </c:pt>
                <c:pt idx="108">
                  <c:v>392</c:v>
                </c:pt>
                <c:pt idx="109">
                  <c:v>391</c:v>
                </c:pt>
                <c:pt idx="110">
                  <c:v>390</c:v>
                </c:pt>
                <c:pt idx="111">
                  <c:v>390</c:v>
                </c:pt>
                <c:pt idx="112">
                  <c:v>391</c:v>
                </c:pt>
                <c:pt idx="113">
                  <c:v>390</c:v>
                </c:pt>
                <c:pt idx="114">
                  <c:v>391</c:v>
                </c:pt>
                <c:pt idx="115">
                  <c:v>390</c:v>
                </c:pt>
                <c:pt idx="116">
                  <c:v>390</c:v>
                </c:pt>
                <c:pt idx="117">
                  <c:v>389</c:v>
                </c:pt>
                <c:pt idx="118">
                  <c:v>389</c:v>
                </c:pt>
                <c:pt idx="119">
                  <c:v>389</c:v>
                </c:pt>
                <c:pt idx="120">
                  <c:v>389</c:v>
                </c:pt>
                <c:pt idx="121">
                  <c:v>390</c:v>
                </c:pt>
                <c:pt idx="122">
                  <c:v>390</c:v>
                </c:pt>
                <c:pt idx="123">
                  <c:v>389</c:v>
                </c:pt>
                <c:pt idx="124">
                  <c:v>391</c:v>
                </c:pt>
                <c:pt idx="125">
                  <c:v>391</c:v>
                </c:pt>
                <c:pt idx="126">
                  <c:v>391</c:v>
                </c:pt>
                <c:pt idx="127">
                  <c:v>388</c:v>
                </c:pt>
                <c:pt idx="128">
                  <c:v>388</c:v>
                </c:pt>
                <c:pt idx="129">
                  <c:v>386</c:v>
                </c:pt>
                <c:pt idx="130">
                  <c:v>386</c:v>
                </c:pt>
                <c:pt idx="131">
                  <c:v>386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386</c:v>
                </c:pt>
                <c:pt idx="137">
                  <c:v>386</c:v>
                </c:pt>
                <c:pt idx="138">
                  <c:v>386</c:v>
                </c:pt>
                <c:pt idx="139">
                  <c:v>384</c:v>
                </c:pt>
                <c:pt idx="140">
                  <c:v>384</c:v>
                </c:pt>
                <c:pt idx="141">
                  <c:v>386</c:v>
                </c:pt>
                <c:pt idx="142">
                  <c:v>386</c:v>
                </c:pt>
                <c:pt idx="143">
                  <c:v>384</c:v>
                </c:pt>
                <c:pt idx="144">
                  <c:v>384</c:v>
                </c:pt>
                <c:pt idx="145">
                  <c:v>385</c:v>
                </c:pt>
                <c:pt idx="146">
                  <c:v>385</c:v>
                </c:pt>
                <c:pt idx="147">
                  <c:v>386</c:v>
                </c:pt>
                <c:pt idx="148">
                  <c:v>386</c:v>
                </c:pt>
                <c:pt idx="149">
                  <c:v>386</c:v>
                </c:pt>
                <c:pt idx="150">
                  <c:v>387</c:v>
                </c:pt>
                <c:pt idx="151">
                  <c:v>387</c:v>
                </c:pt>
                <c:pt idx="152">
                  <c:v>387</c:v>
                </c:pt>
                <c:pt idx="153">
                  <c:v>385</c:v>
                </c:pt>
                <c:pt idx="154">
                  <c:v>385</c:v>
                </c:pt>
                <c:pt idx="155">
                  <c:v>384</c:v>
                </c:pt>
                <c:pt idx="156">
                  <c:v>382</c:v>
                </c:pt>
                <c:pt idx="157">
                  <c:v>382</c:v>
                </c:pt>
                <c:pt idx="158">
                  <c:v>382</c:v>
                </c:pt>
                <c:pt idx="159">
                  <c:v>382</c:v>
                </c:pt>
                <c:pt idx="160">
                  <c:v>382</c:v>
                </c:pt>
                <c:pt idx="161">
                  <c:v>382</c:v>
                </c:pt>
                <c:pt idx="162">
                  <c:v>383</c:v>
                </c:pt>
                <c:pt idx="163">
                  <c:v>384</c:v>
                </c:pt>
                <c:pt idx="164">
                  <c:v>387</c:v>
                </c:pt>
                <c:pt idx="165">
                  <c:v>387</c:v>
                </c:pt>
                <c:pt idx="166">
                  <c:v>388</c:v>
                </c:pt>
                <c:pt idx="167">
                  <c:v>388</c:v>
                </c:pt>
                <c:pt idx="168">
                  <c:v>387</c:v>
                </c:pt>
                <c:pt idx="169">
                  <c:v>386</c:v>
                </c:pt>
                <c:pt idx="170">
                  <c:v>386</c:v>
                </c:pt>
                <c:pt idx="171">
                  <c:v>386</c:v>
                </c:pt>
                <c:pt idx="172">
                  <c:v>385</c:v>
                </c:pt>
                <c:pt idx="173">
                  <c:v>385</c:v>
                </c:pt>
                <c:pt idx="174">
                  <c:v>383</c:v>
                </c:pt>
                <c:pt idx="175">
                  <c:v>385</c:v>
                </c:pt>
                <c:pt idx="176">
                  <c:v>385</c:v>
                </c:pt>
                <c:pt idx="177">
                  <c:v>384</c:v>
                </c:pt>
                <c:pt idx="178">
                  <c:v>384</c:v>
                </c:pt>
                <c:pt idx="179">
                  <c:v>383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382</c:v>
                </c:pt>
                <c:pt idx="184">
                  <c:v>382</c:v>
                </c:pt>
                <c:pt idx="185">
                  <c:v>382</c:v>
                </c:pt>
                <c:pt idx="186">
                  <c:v>381</c:v>
                </c:pt>
                <c:pt idx="187">
                  <c:v>381</c:v>
                </c:pt>
                <c:pt idx="188">
                  <c:v>381</c:v>
                </c:pt>
                <c:pt idx="189">
                  <c:v>381</c:v>
                </c:pt>
                <c:pt idx="190">
                  <c:v>381</c:v>
                </c:pt>
                <c:pt idx="191">
                  <c:v>382</c:v>
                </c:pt>
                <c:pt idx="192">
                  <c:v>383</c:v>
                </c:pt>
                <c:pt idx="193">
                  <c:v>385</c:v>
                </c:pt>
                <c:pt idx="194">
                  <c:v>384</c:v>
                </c:pt>
                <c:pt idx="195">
                  <c:v>384</c:v>
                </c:pt>
                <c:pt idx="196">
                  <c:v>388</c:v>
                </c:pt>
                <c:pt idx="197">
                  <c:v>391</c:v>
                </c:pt>
                <c:pt idx="198">
                  <c:v>391</c:v>
                </c:pt>
                <c:pt idx="199">
                  <c:v>391</c:v>
                </c:pt>
                <c:pt idx="200">
                  <c:v>391</c:v>
                </c:pt>
                <c:pt idx="201">
                  <c:v>390</c:v>
                </c:pt>
                <c:pt idx="202">
                  <c:v>389</c:v>
                </c:pt>
                <c:pt idx="203">
                  <c:v>388</c:v>
                </c:pt>
                <c:pt idx="204">
                  <c:v>389</c:v>
                </c:pt>
                <c:pt idx="205">
                  <c:v>388</c:v>
                </c:pt>
                <c:pt idx="206">
                  <c:v>388</c:v>
                </c:pt>
                <c:pt idx="207">
                  <c:v>386</c:v>
                </c:pt>
                <c:pt idx="208">
                  <c:v>387</c:v>
                </c:pt>
                <c:pt idx="209">
                  <c:v>386</c:v>
                </c:pt>
                <c:pt idx="210">
                  <c:v>387</c:v>
                </c:pt>
                <c:pt idx="211">
                  <c:v>387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387</c:v>
                </c:pt>
                <c:pt idx="216">
                  <c:v>388</c:v>
                </c:pt>
                <c:pt idx="217">
                  <c:v>389</c:v>
                </c:pt>
                <c:pt idx="218">
                  <c:v>390</c:v>
                </c:pt>
                <c:pt idx="219">
                  <c:v>391</c:v>
                </c:pt>
                <c:pt idx="220">
                  <c:v>390</c:v>
                </c:pt>
                <c:pt idx="221">
                  <c:v>390</c:v>
                </c:pt>
                <c:pt idx="222">
                  <c:v>390</c:v>
                </c:pt>
                <c:pt idx="223">
                  <c:v>389</c:v>
                </c:pt>
                <c:pt idx="224">
                  <c:v>390</c:v>
                </c:pt>
                <c:pt idx="225">
                  <c:v>393</c:v>
                </c:pt>
                <c:pt idx="226">
                  <c:v>413</c:v>
                </c:pt>
                <c:pt idx="227">
                  <c:v>433</c:v>
                </c:pt>
                <c:pt idx="228">
                  <c:v>427</c:v>
                </c:pt>
                <c:pt idx="229">
                  <c:v>424</c:v>
                </c:pt>
                <c:pt idx="230">
                  <c:v>424</c:v>
                </c:pt>
                <c:pt idx="231">
                  <c:v>423</c:v>
                </c:pt>
                <c:pt idx="232">
                  <c:v>424</c:v>
                </c:pt>
                <c:pt idx="233">
                  <c:v>421</c:v>
                </c:pt>
                <c:pt idx="234">
                  <c:v>420</c:v>
                </c:pt>
                <c:pt idx="235">
                  <c:v>423</c:v>
                </c:pt>
                <c:pt idx="236">
                  <c:v>424</c:v>
                </c:pt>
                <c:pt idx="237">
                  <c:v>423</c:v>
                </c:pt>
                <c:pt idx="238">
                  <c:v>425</c:v>
                </c:pt>
                <c:pt idx="239">
                  <c:v>420</c:v>
                </c:pt>
                <c:pt idx="240">
                  <c:v>417</c:v>
                </c:pt>
                <c:pt idx="241">
                  <c:v>415</c:v>
                </c:pt>
                <c:pt idx="242">
                  <c:v>414</c:v>
                </c:pt>
                <c:pt idx="243">
                  <c:v>413</c:v>
                </c:pt>
                <c:pt idx="244">
                  <c:v>411</c:v>
                </c:pt>
                <c:pt idx="245">
                  <c:v>412</c:v>
                </c:pt>
                <c:pt idx="246">
                  <c:v>409</c:v>
                </c:pt>
                <c:pt idx="247">
                  <c:v>408</c:v>
                </c:pt>
                <c:pt idx="248">
                  <c:v>409</c:v>
                </c:pt>
                <c:pt idx="249">
                  <c:v>410</c:v>
                </c:pt>
                <c:pt idx="250">
                  <c:v>412</c:v>
                </c:pt>
                <c:pt idx="251">
                  <c:v>413</c:v>
                </c:pt>
                <c:pt idx="252">
                  <c:v>414</c:v>
                </c:pt>
                <c:pt idx="253">
                  <c:v>414</c:v>
                </c:pt>
                <c:pt idx="254">
                  <c:v>417</c:v>
                </c:pt>
                <c:pt idx="255">
                  <c:v>417</c:v>
                </c:pt>
                <c:pt idx="256">
                  <c:v>420</c:v>
                </c:pt>
                <c:pt idx="257">
                  <c:v>423</c:v>
                </c:pt>
                <c:pt idx="258">
                  <c:v>433</c:v>
                </c:pt>
                <c:pt idx="259">
                  <c:v>443</c:v>
                </c:pt>
                <c:pt idx="260">
                  <c:v>449</c:v>
                </c:pt>
                <c:pt idx="261">
                  <c:v>450</c:v>
                </c:pt>
                <c:pt idx="262">
                  <c:v>456</c:v>
                </c:pt>
                <c:pt idx="263">
                  <c:v>458</c:v>
                </c:pt>
                <c:pt idx="264">
                  <c:v>460</c:v>
                </c:pt>
                <c:pt idx="265">
                  <c:v>465</c:v>
                </c:pt>
                <c:pt idx="266">
                  <c:v>469</c:v>
                </c:pt>
                <c:pt idx="267">
                  <c:v>473</c:v>
                </c:pt>
                <c:pt idx="268">
                  <c:v>477</c:v>
                </c:pt>
                <c:pt idx="269">
                  <c:v>492</c:v>
                </c:pt>
                <c:pt idx="270">
                  <c:v>500</c:v>
                </c:pt>
                <c:pt idx="271">
                  <c:v>501</c:v>
                </c:pt>
                <c:pt idx="272">
                  <c:v>500</c:v>
                </c:pt>
                <c:pt idx="273">
                  <c:v>500</c:v>
                </c:pt>
                <c:pt idx="274">
                  <c:v>504</c:v>
                </c:pt>
                <c:pt idx="275">
                  <c:v>504</c:v>
                </c:pt>
                <c:pt idx="276">
                  <c:v>506</c:v>
                </c:pt>
                <c:pt idx="277">
                  <c:v>502</c:v>
                </c:pt>
                <c:pt idx="278">
                  <c:v>505</c:v>
                </c:pt>
                <c:pt idx="279">
                  <c:v>501</c:v>
                </c:pt>
                <c:pt idx="280">
                  <c:v>496</c:v>
                </c:pt>
                <c:pt idx="281">
                  <c:v>498</c:v>
                </c:pt>
                <c:pt idx="282">
                  <c:v>499</c:v>
                </c:pt>
                <c:pt idx="283">
                  <c:v>498</c:v>
                </c:pt>
                <c:pt idx="284">
                  <c:v>498</c:v>
                </c:pt>
                <c:pt idx="285">
                  <c:v>496</c:v>
                </c:pt>
                <c:pt idx="286">
                  <c:v>495</c:v>
                </c:pt>
                <c:pt idx="287">
                  <c:v>493</c:v>
                </c:pt>
                <c:pt idx="288">
                  <c:v>497</c:v>
                </c:pt>
                <c:pt idx="289">
                  <c:v>501</c:v>
                </c:pt>
                <c:pt idx="290">
                  <c:v>501</c:v>
                </c:pt>
                <c:pt idx="291">
                  <c:v>502</c:v>
                </c:pt>
                <c:pt idx="292">
                  <c:v>503</c:v>
                </c:pt>
                <c:pt idx="293">
                  <c:v>504</c:v>
                </c:pt>
                <c:pt idx="294">
                  <c:v>503</c:v>
                </c:pt>
                <c:pt idx="295">
                  <c:v>504</c:v>
                </c:pt>
                <c:pt idx="296">
                  <c:v>506</c:v>
                </c:pt>
                <c:pt idx="297">
                  <c:v>506</c:v>
                </c:pt>
                <c:pt idx="298">
                  <c:v>503</c:v>
                </c:pt>
                <c:pt idx="299">
                  <c:v>503</c:v>
                </c:pt>
                <c:pt idx="300">
                  <c:v>499</c:v>
                </c:pt>
                <c:pt idx="301">
                  <c:v>496</c:v>
                </c:pt>
                <c:pt idx="302">
                  <c:v>493</c:v>
                </c:pt>
                <c:pt idx="303">
                  <c:v>494</c:v>
                </c:pt>
                <c:pt idx="304">
                  <c:v>496</c:v>
                </c:pt>
                <c:pt idx="305">
                  <c:v>491</c:v>
                </c:pt>
                <c:pt idx="306">
                  <c:v>477</c:v>
                </c:pt>
                <c:pt idx="307">
                  <c:v>463</c:v>
                </c:pt>
                <c:pt idx="308">
                  <c:v>455</c:v>
                </c:pt>
                <c:pt idx="309">
                  <c:v>444</c:v>
                </c:pt>
                <c:pt idx="310">
                  <c:v>431</c:v>
                </c:pt>
                <c:pt idx="311">
                  <c:v>419</c:v>
                </c:pt>
                <c:pt idx="312">
                  <c:v>410</c:v>
                </c:pt>
                <c:pt idx="313">
                  <c:v>400</c:v>
                </c:pt>
                <c:pt idx="314">
                  <c:v>396</c:v>
                </c:pt>
                <c:pt idx="315">
                  <c:v>392</c:v>
                </c:pt>
                <c:pt idx="316">
                  <c:v>389</c:v>
                </c:pt>
                <c:pt idx="317">
                  <c:v>386</c:v>
                </c:pt>
                <c:pt idx="318">
                  <c:v>386</c:v>
                </c:pt>
                <c:pt idx="319">
                  <c:v>387</c:v>
                </c:pt>
                <c:pt idx="320">
                  <c:v>391</c:v>
                </c:pt>
                <c:pt idx="321">
                  <c:v>390</c:v>
                </c:pt>
                <c:pt idx="322">
                  <c:v>388</c:v>
                </c:pt>
                <c:pt idx="323">
                  <c:v>388</c:v>
                </c:pt>
                <c:pt idx="324">
                  <c:v>389</c:v>
                </c:pt>
                <c:pt idx="325">
                  <c:v>388</c:v>
                </c:pt>
                <c:pt idx="326">
                  <c:v>388</c:v>
                </c:pt>
                <c:pt idx="327">
                  <c:v>385</c:v>
                </c:pt>
                <c:pt idx="328">
                  <c:v>383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387</c:v>
                </c:pt>
                <c:pt idx="333">
                  <c:v>385</c:v>
                </c:pt>
                <c:pt idx="334">
                  <c:v>383</c:v>
                </c:pt>
                <c:pt idx="335">
                  <c:v>383</c:v>
                </c:pt>
                <c:pt idx="336">
                  <c:v>382</c:v>
                </c:pt>
                <c:pt idx="337">
                  <c:v>380</c:v>
                </c:pt>
                <c:pt idx="338">
                  <c:v>380</c:v>
                </c:pt>
                <c:pt idx="339">
                  <c:v>381</c:v>
                </c:pt>
                <c:pt idx="340">
                  <c:v>382</c:v>
                </c:pt>
                <c:pt idx="341">
                  <c:v>384</c:v>
                </c:pt>
                <c:pt idx="342">
                  <c:v>384</c:v>
                </c:pt>
                <c:pt idx="343">
                  <c:v>384</c:v>
                </c:pt>
                <c:pt idx="344">
                  <c:v>384</c:v>
                </c:pt>
                <c:pt idx="345">
                  <c:v>383</c:v>
                </c:pt>
                <c:pt idx="346">
                  <c:v>382</c:v>
                </c:pt>
                <c:pt idx="347">
                  <c:v>384</c:v>
                </c:pt>
                <c:pt idx="348">
                  <c:v>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28-4109-A965-65C160BCC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3000000009E-2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baseline="0">
                    <a:effectLst/>
                  </a:rPr>
                  <a:t>CO2</a:t>
                </a:r>
                <a:r>
                  <a:rPr lang="zh-CN" altLang="zh-CN" sz="1000" b="1" i="0" baseline="0">
                    <a:effectLst/>
                  </a:rPr>
                  <a:t> </a:t>
                </a:r>
                <a:r>
                  <a:rPr lang="en-US" altLang="zh-CN" sz="1000" b="1" i="0" baseline="0">
                    <a:effectLst/>
                  </a:rPr>
                  <a:t>concentration</a:t>
                </a:r>
                <a:r>
                  <a:rPr lang="zh-CN" altLang="zh-CN" sz="1000" b="1" i="0" baseline="0">
                    <a:effectLst/>
                  </a:rPr>
                  <a:t>（</a:t>
                </a:r>
                <a:r>
                  <a:rPr lang="en-US" altLang="zh-CN" sz="1000" b="1" i="0" baseline="0">
                    <a:effectLst/>
                  </a:rPr>
                  <a:t>ppm</a:t>
                </a:r>
                <a:r>
                  <a:rPr lang="zh-CN" altLang="zh-CN" sz="1000" b="1" i="0" baseline="0">
                    <a:effectLst/>
                  </a:rPr>
                  <a:t>）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'10.1合并'!$V$3:$V$352</c:f>
              <c:numCache>
                <c:formatCode>General</c:formatCode>
                <c:ptCount val="350"/>
                <c:pt idx="0">
                  <c:v>26.036008100408502</c:v>
                </c:pt>
                <c:pt idx="1">
                  <c:v>27.036008100408502</c:v>
                </c:pt>
                <c:pt idx="2">
                  <c:v>26.836008100408499</c:v>
                </c:pt>
                <c:pt idx="3">
                  <c:v>25.4360081004085</c:v>
                </c:pt>
                <c:pt idx="4">
                  <c:v>26.336008100408499</c:v>
                </c:pt>
                <c:pt idx="5">
                  <c:v>26.236008100408505</c:v>
                </c:pt>
                <c:pt idx="6">
                  <c:v>28.336008100408499</c:v>
                </c:pt>
                <c:pt idx="7">
                  <c:v>27.036008100408502</c:v>
                </c:pt>
                <c:pt idx="8">
                  <c:v>26.736008100408505</c:v>
                </c:pt>
                <c:pt idx="9">
                  <c:v>26.636008100408503</c:v>
                </c:pt>
                <c:pt idx="10">
                  <c:v>29.136008100408503</c:v>
                </c:pt>
                <c:pt idx="11">
                  <c:v>30.836008100408499</c:v>
                </c:pt>
                <c:pt idx="12">
                  <c:v>28.336008100408499</c:v>
                </c:pt>
                <c:pt idx="13">
                  <c:v>26.736008100408505</c:v>
                </c:pt>
                <c:pt idx="14">
                  <c:v>27.536008100408502</c:v>
                </c:pt>
                <c:pt idx="15">
                  <c:v>26.9360081004085</c:v>
                </c:pt>
                <c:pt idx="16">
                  <c:v>26.9360081004085</c:v>
                </c:pt>
                <c:pt idx="17">
                  <c:v>26.636008100408503</c:v>
                </c:pt>
                <c:pt idx="18">
                  <c:v>26.236008100408505</c:v>
                </c:pt>
                <c:pt idx="19">
                  <c:v>26.036008100408502</c:v>
                </c:pt>
                <c:pt idx="20">
                  <c:v>26.736008100408505</c:v>
                </c:pt>
                <c:pt idx="21">
                  <c:v>26.736008100408505</c:v>
                </c:pt>
                <c:pt idx="22">
                  <c:v>33.4360081004085</c:v>
                </c:pt>
                <c:pt idx="23">
                  <c:v>28.636008100408503</c:v>
                </c:pt>
                <c:pt idx="24">
                  <c:v>27.4360081004085</c:v>
                </c:pt>
                <c:pt idx="25">
                  <c:v>26.9360081004085</c:v>
                </c:pt>
                <c:pt idx="26">
                  <c:v>26.536008100408502</c:v>
                </c:pt>
                <c:pt idx="27">
                  <c:v>27.136008100408503</c:v>
                </c:pt>
                <c:pt idx="28">
                  <c:v>26.136008100408503</c:v>
                </c:pt>
                <c:pt idx="29">
                  <c:v>27.536008100408502</c:v>
                </c:pt>
                <c:pt idx="30">
                  <c:v>27.636008100408503</c:v>
                </c:pt>
                <c:pt idx="31">
                  <c:v>27.336008100408499</c:v>
                </c:pt>
                <c:pt idx="32">
                  <c:v>26.736008100408505</c:v>
                </c:pt>
                <c:pt idx="33">
                  <c:v>28.9360081004085</c:v>
                </c:pt>
                <c:pt idx="34">
                  <c:v>26.536008100408502</c:v>
                </c:pt>
                <c:pt idx="35">
                  <c:v>26.236008100408505</c:v>
                </c:pt>
                <c:pt idx="36">
                  <c:v>25.4360081004085</c:v>
                </c:pt>
                <c:pt idx="37">
                  <c:v>25.836008100408499</c:v>
                </c:pt>
                <c:pt idx="38">
                  <c:v>27.536008100408502</c:v>
                </c:pt>
                <c:pt idx="39">
                  <c:v>27.236008100408505</c:v>
                </c:pt>
                <c:pt idx="40">
                  <c:v>28.536008100408502</c:v>
                </c:pt>
                <c:pt idx="41">
                  <c:v>25.736008100408505</c:v>
                </c:pt>
                <c:pt idx="42">
                  <c:v>24.9360081004085</c:v>
                </c:pt>
                <c:pt idx="43">
                  <c:v>26.736008100408505</c:v>
                </c:pt>
                <c:pt idx="44">
                  <c:v>24.9360081004085</c:v>
                </c:pt>
                <c:pt idx="45">
                  <c:v>26.536008100408502</c:v>
                </c:pt>
                <c:pt idx="46">
                  <c:v>25.836008100408499</c:v>
                </c:pt>
                <c:pt idx="47">
                  <c:v>26.236008100408505</c:v>
                </c:pt>
                <c:pt idx="48">
                  <c:v>26.736008100408505</c:v>
                </c:pt>
                <c:pt idx="49">
                  <c:v>25.336008100408499</c:v>
                </c:pt>
                <c:pt idx="50">
                  <c:v>25.4360081004085</c:v>
                </c:pt>
                <c:pt idx="51">
                  <c:v>23.736008100408505</c:v>
                </c:pt>
                <c:pt idx="52">
                  <c:v>34.736008100408505</c:v>
                </c:pt>
                <c:pt idx="53">
                  <c:v>25.536008100408502</c:v>
                </c:pt>
                <c:pt idx="54">
                  <c:v>25.036008100408502</c:v>
                </c:pt>
                <c:pt idx="55">
                  <c:v>26.036008100408502</c:v>
                </c:pt>
                <c:pt idx="56">
                  <c:v>24.536008100408502</c:v>
                </c:pt>
                <c:pt idx="57">
                  <c:v>24.636008100408503</c:v>
                </c:pt>
                <c:pt idx="58">
                  <c:v>24.536008100408502</c:v>
                </c:pt>
                <c:pt idx="59">
                  <c:v>23.336008100408499</c:v>
                </c:pt>
                <c:pt idx="60">
                  <c:v>23.636008100408503</c:v>
                </c:pt>
                <c:pt idx="61">
                  <c:v>26.636008100408503</c:v>
                </c:pt>
                <c:pt idx="62">
                  <c:v>31.383489557567902</c:v>
                </c:pt>
                <c:pt idx="63">
                  <c:v>32.083489557567901</c:v>
                </c:pt>
                <c:pt idx="64">
                  <c:v>31.883489557567902</c:v>
                </c:pt>
                <c:pt idx="65">
                  <c:v>30.683489557567899</c:v>
                </c:pt>
                <c:pt idx="66">
                  <c:v>29.683489557567899</c:v>
                </c:pt>
                <c:pt idx="67">
                  <c:v>31.283489557567901</c:v>
                </c:pt>
                <c:pt idx="68">
                  <c:v>30.083489557567898</c:v>
                </c:pt>
                <c:pt idx="69">
                  <c:v>30.683489557567899</c:v>
                </c:pt>
                <c:pt idx="70">
                  <c:v>31.383489557567902</c:v>
                </c:pt>
                <c:pt idx="71">
                  <c:v>31.683489557567899</c:v>
                </c:pt>
                <c:pt idx="72">
                  <c:v>30.283489557567901</c:v>
                </c:pt>
                <c:pt idx="73">
                  <c:v>33.183489557567896</c:v>
                </c:pt>
                <c:pt idx="74">
                  <c:v>32.083489557567901</c:v>
                </c:pt>
                <c:pt idx="75">
                  <c:v>32.083489557567901</c:v>
                </c:pt>
                <c:pt idx="76">
                  <c:v>27.124087563463</c:v>
                </c:pt>
                <c:pt idx="77">
                  <c:v>29.024087563462999</c:v>
                </c:pt>
                <c:pt idx="78">
                  <c:v>34.524087563462999</c:v>
                </c:pt>
                <c:pt idx="79">
                  <c:v>33.324087563463003</c:v>
                </c:pt>
                <c:pt idx="80">
                  <c:v>28.824087563463003</c:v>
                </c:pt>
                <c:pt idx="81">
                  <c:v>30.024087563462999</c:v>
                </c:pt>
                <c:pt idx="82">
                  <c:v>29.624087563463</c:v>
                </c:pt>
                <c:pt idx="83">
                  <c:v>29.624087563463</c:v>
                </c:pt>
                <c:pt idx="84">
                  <c:v>31.224087563463002</c:v>
                </c:pt>
                <c:pt idx="85">
                  <c:v>30.524087563462999</c:v>
                </c:pt>
                <c:pt idx="86">
                  <c:v>32.724087563463002</c:v>
                </c:pt>
                <c:pt idx="87">
                  <c:v>27.624087563463</c:v>
                </c:pt>
                <c:pt idx="88">
                  <c:v>29.724087563463002</c:v>
                </c:pt>
                <c:pt idx="89">
                  <c:v>28.324087563463003</c:v>
                </c:pt>
                <c:pt idx="90">
                  <c:v>33.724087563463002</c:v>
                </c:pt>
                <c:pt idx="91">
                  <c:v>29.024087563462999</c:v>
                </c:pt>
                <c:pt idx="92">
                  <c:v>28.524087563462999</c:v>
                </c:pt>
                <c:pt idx="93">
                  <c:v>26.924087563463004</c:v>
                </c:pt>
                <c:pt idx="94">
                  <c:v>29.124087563463</c:v>
                </c:pt>
                <c:pt idx="95">
                  <c:v>28.024087563462999</c:v>
                </c:pt>
                <c:pt idx="96">
                  <c:v>27.624087563463</c:v>
                </c:pt>
                <c:pt idx="97">
                  <c:v>28.324087563463003</c:v>
                </c:pt>
                <c:pt idx="98">
                  <c:v>29.324087563463003</c:v>
                </c:pt>
                <c:pt idx="99">
                  <c:v>31.424087563463004</c:v>
                </c:pt>
                <c:pt idx="100">
                  <c:v>27.224087563463002</c:v>
                </c:pt>
                <c:pt idx="101">
                  <c:v>35.124087563463</c:v>
                </c:pt>
                <c:pt idx="102">
                  <c:v>32.524087563462999</c:v>
                </c:pt>
                <c:pt idx="103">
                  <c:v>33.124087563463</c:v>
                </c:pt>
                <c:pt idx="104">
                  <c:v>31.524087563462999</c:v>
                </c:pt>
                <c:pt idx="105">
                  <c:v>28.624087563463</c:v>
                </c:pt>
                <c:pt idx="106">
                  <c:v>25.536008100408502</c:v>
                </c:pt>
                <c:pt idx="107">
                  <c:v>25.336008100408499</c:v>
                </c:pt>
                <c:pt idx="108">
                  <c:v>26.636008100408503</c:v>
                </c:pt>
                <c:pt idx="109">
                  <c:v>26.136008100408503</c:v>
                </c:pt>
                <c:pt idx="110">
                  <c:v>28.036008100408502</c:v>
                </c:pt>
                <c:pt idx="111">
                  <c:v>27.236008100408505</c:v>
                </c:pt>
                <c:pt idx="112">
                  <c:v>26.336008100408499</c:v>
                </c:pt>
                <c:pt idx="113">
                  <c:v>27.4360081004085</c:v>
                </c:pt>
                <c:pt idx="114">
                  <c:v>25.536008100408502</c:v>
                </c:pt>
                <c:pt idx="115">
                  <c:v>25.9360081004085</c:v>
                </c:pt>
                <c:pt idx="116">
                  <c:v>24.636008100408503</c:v>
                </c:pt>
                <c:pt idx="117">
                  <c:v>26.336008100408499</c:v>
                </c:pt>
                <c:pt idx="118">
                  <c:v>24.036008100408502</c:v>
                </c:pt>
                <c:pt idx="119">
                  <c:v>25.836008100408499</c:v>
                </c:pt>
                <c:pt idx="120">
                  <c:v>26.336008100408499</c:v>
                </c:pt>
                <c:pt idx="121">
                  <c:v>24.9360081004085</c:v>
                </c:pt>
                <c:pt idx="122">
                  <c:v>23.736008100408505</c:v>
                </c:pt>
                <c:pt idx="123">
                  <c:v>23.236008100408505</c:v>
                </c:pt>
                <c:pt idx="124">
                  <c:v>23.136008100408503</c:v>
                </c:pt>
                <c:pt idx="125">
                  <c:v>23.4360081004085</c:v>
                </c:pt>
                <c:pt idx="126">
                  <c:v>23.9360081004085</c:v>
                </c:pt>
                <c:pt idx="127">
                  <c:v>23.036008100408502</c:v>
                </c:pt>
                <c:pt idx="128">
                  <c:v>23.4360081004085</c:v>
                </c:pt>
                <c:pt idx="129">
                  <c:v>25.236008100408505</c:v>
                </c:pt>
                <c:pt idx="130">
                  <c:v>29.636008100408503</c:v>
                </c:pt>
                <c:pt idx="131">
                  <c:v>37.036008100408502</c:v>
                </c:pt>
                <c:pt idx="132">
                  <c:v>29.9360081004085</c:v>
                </c:pt>
                <c:pt idx="133">
                  <c:v>29.4360081004085</c:v>
                </c:pt>
                <c:pt idx="134">
                  <c:v>30.836008100408499</c:v>
                </c:pt>
                <c:pt idx="135">
                  <c:v>29.9360081004085</c:v>
                </c:pt>
                <c:pt idx="136">
                  <c:v>30.236008100408505</c:v>
                </c:pt>
                <c:pt idx="137">
                  <c:v>27.236008100408505</c:v>
                </c:pt>
                <c:pt idx="138">
                  <c:v>30.836008100408499</c:v>
                </c:pt>
                <c:pt idx="139">
                  <c:v>25.136008100408503</c:v>
                </c:pt>
                <c:pt idx="140">
                  <c:v>28.036008100408502</c:v>
                </c:pt>
                <c:pt idx="141">
                  <c:v>27.336008100408499</c:v>
                </c:pt>
                <c:pt idx="142">
                  <c:v>26.136008100408503</c:v>
                </c:pt>
                <c:pt idx="143">
                  <c:v>27.136008100408503</c:v>
                </c:pt>
                <c:pt idx="144">
                  <c:v>25.636008100408503</c:v>
                </c:pt>
                <c:pt idx="145">
                  <c:v>25.136008100408503</c:v>
                </c:pt>
                <c:pt idx="146">
                  <c:v>24.036008100408502</c:v>
                </c:pt>
                <c:pt idx="147">
                  <c:v>25.636008100408503</c:v>
                </c:pt>
                <c:pt idx="148">
                  <c:v>29.336008100408499</c:v>
                </c:pt>
                <c:pt idx="149">
                  <c:v>26.136008100408503</c:v>
                </c:pt>
                <c:pt idx="150">
                  <c:v>26.836008100408499</c:v>
                </c:pt>
                <c:pt idx="151">
                  <c:v>27.336008100408499</c:v>
                </c:pt>
                <c:pt idx="152">
                  <c:v>23.9360081004085</c:v>
                </c:pt>
                <c:pt idx="153">
                  <c:v>24.536008100408502</c:v>
                </c:pt>
                <c:pt idx="154">
                  <c:v>23.636008100408503</c:v>
                </c:pt>
                <c:pt idx="155">
                  <c:v>24.236008100408505</c:v>
                </c:pt>
                <c:pt idx="156">
                  <c:v>23.836008100408499</c:v>
                </c:pt>
                <c:pt idx="157">
                  <c:v>23.236008100408505</c:v>
                </c:pt>
                <c:pt idx="158">
                  <c:v>23.736008100408505</c:v>
                </c:pt>
                <c:pt idx="159">
                  <c:v>24.836008100408499</c:v>
                </c:pt>
                <c:pt idx="160">
                  <c:v>23.336008100408499</c:v>
                </c:pt>
                <c:pt idx="161">
                  <c:v>23.9360081004085</c:v>
                </c:pt>
                <c:pt idx="162">
                  <c:v>23.836008100408499</c:v>
                </c:pt>
                <c:pt idx="163">
                  <c:v>25.636008100408503</c:v>
                </c:pt>
                <c:pt idx="164">
                  <c:v>22.636008100408503</c:v>
                </c:pt>
                <c:pt idx="165">
                  <c:v>23.4360081004085</c:v>
                </c:pt>
                <c:pt idx="166">
                  <c:v>23.536008100408502</c:v>
                </c:pt>
                <c:pt idx="167">
                  <c:v>26.4360081004085</c:v>
                </c:pt>
                <c:pt idx="168">
                  <c:v>23.836008100408499</c:v>
                </c:pt>
                <c:pt idx="169">
                  <c:v>24.4360081004085</c:v>
                </c:pt>
                <c:pt idx="170">
                  <c:v>32.4360081004085</c:v>
                </c:pt>
                <c:pt idx="171">
                  <c:v>24.236008100408505</c:v>
                </c:pt>
                <c:pt idx="172">
                  <c:v>22.836008100408499</c:v>
                </c:pt>
                <c:pt idx="173">
                  <c:v>27.336008100408499</c:v>
                </c:pt>
                <c:pt idx="174">
                  <c:v>21.9360081004085</c:v>
                </c:pt>
                <c:pt idx="175">
                  <c:v>21.536008100408502</c:v>
                </c:pt>
                <c:pt idx="176">
                  <c:v>21.736008100408505</c:v>
                </c:pt>
                <c:pt idx="177">
                  <c:v>21.4360081004085</c:v>
                </c:pt>
                <c:pt idx="178">
                  <c:v>21.736008100408505</c:v>
                </c:pt>
                <c:pt idx="179">
                  <c:v>22.4360081004085</c:v>
                </c:pt>
                <c:pt idx="180">
                  <c:v>22.236008100408505</c:v>
                </c:pt>
                <c:pt idx="181">
                  <c:v>22.236008100408505</c:v>
                </c:pt>
                <c:pt idx="182">
                  <c:v>27.736008100408505</c:v>
                </c:pt>
                <c:pt idx="183">
                  <c:v>23.036008100408502</c:v>
                </c:pt>
                <c:pt idx="184">
                  <c:v>27.036008100408502</c:v>
                </c:pt>
                <c:pt idx="185">
                  <c:v>21.836008100408499</c:v>
                </c:pt>
                <c:pt idx="186">
                  <c:v>22.736008100408505</c:v>
                </c:pt>
                <c:pt idx="187">
                  <c:v>30.736008100408505</c:v>
                </c:pt>
                <c:pt idx="188">
                  <c:v>23.036008100408502</c:v>
                </c:pt>
                <c:pt idx="189">
                  <c:v>21.836008100408499</c:v>
                </c:pt>
                <c:pt idx="190">
                  <c:v>26.836008100408499</c:v>
                </c:pt>
                <c:pt idx="191">
                  <c:v>27.036008100408502</c:v>
                </c:pt>
                <c:pt idx="192">
                  <c:v>21.536008100408502</c:v>
                </c:pt>
                <c:pt idx="193">
                  <c:v>21.9360081004085</c:v>
                </c:pt>
                <c:pt idx="194">
                  <c:v>28.636008100408503</c:v>
                </c:pt>
                <c:pt idx="195">
                  <c:v>21.955388742782002</c:v>
                </c:pt>
                <c:pt idx="196">
                  <c:v>21.555388742781997</c:v>
                </c:pt>
                <c:pt idx="197">
                  <c:v>19.855388742782001</c:v>
                </c:pt>
                <c:pt idx="198">
                  <c:v>19.355388742782001</c:v>
                </c:pt>
                <c:pt idx="199">
                  <c:v>18.455388742782002</c:v>
                </c:pt>
                <c:pt idx="200">
                  <c:v>20.155388742781998</c:v>
                </c:pt>
                <c:pt idx="201">
                  <c:v>19.055388742781997</c:v>
                </c:pt>
                <c:pt idx="202">
                  <c:v>19.155388742781998</c:v>
                </c:pt>
                <c:pt idx="203">
                  <c:v>20.355388742782001</c:v>
                </c:pt>
                <c:pt idx="204">
                  <c:v>19.455388742782002</c:v>
                </c:pt>
                <c:pt idx="205">
                  <c:v>21.455388742782002</c:v>
                </c:pt>
                <c:pt idx="206">
                  <c:v>21.255388742781999</c:v>
                </c:pt>
                <c:pt idx="207">
                  <c:v>24.755388742781999</c:v>
                </c:pt>
                <c:pt idx="208">
                  <c:v>24.955388742782002</c:v>
                </c:pt>
                <c:pt idx="209">
                  <c:v>21.255388742781999</c:v>
                </c:pt>
                <c:pt idx="210">
                  <c:v>18.455388742782002</c:v>
                </c:pt>
                <c:pt idx="211">
                  <c:v>19.155388742781998</c:v>
                </c:pt>
                <c:pt idx="212">
                  <c:v>20.555388742781997</c:v>
                </c:pt>
                <c:pt idx="213">
                  <c:v>20.555388742781997</c:v>
                </c:pt>
                <c:pt idx="214">
                  <c:v>19.855388742782001</c:v>
                </c:pt>
                <c:pt idx="215">
                  <c:v>22.955388742782002</c:v>
                </c:pt>
                <c:pt idx="216">
                  <c:v>21.555388742781997</c:v>
                </c:pt>
                <c:pt idx="217">
                  <c:v>18.855388742782001</c:v>
                </c:pt>
                <c:pt idx="218">
                  <c:v>20.655388742781998</c:v>
                </c:pt>
                <c:pt idx="219">
                  <c:v>19.155388742781998</c:v>
                </c:pt>
                <c:pt idx="220">
                  <c:v>21.855388742782001</c:v>
                </c:pt>
                <c:pt idx="221">
                  <c:v>19.555388742781997</c:v>
                </c:pt>
                <c:pt idx="222">
                  <c:v>21.555388742781997</c:v>
                </c:pt>
                <c:pt idx="223">
                  <c:v>21.355388742782001</c:v>
                </c:pt>
                <c:pt idx="224">
                  <c:v>19.455388742782002</c:v>
                </c:pt>
                <c:pt idx="225">
                  <c:v>19.955388742782002</c:v>
                </c:pt>
                <c:pt idx="226">
                  <c:v>21.055388742781997</c:v>
                </c:pt>
                <c:pt idx="227">
                  <c:v>19.555388742781997</c:v>
                </c:pt>
                <c:pt idx="228">
                  <c:v>22.955388742782002</c:v>
                </c:pt>
                <c:pt idx="229">
                  <c:v>23.055388742781997</c:v>
                </c:pt>
                <c:pt idx="230">
                  <c:v>20.555388742781997</c:v>
                </c:pt>
                <c:pt idx="231">
                  <c:v>20.155388742781998</c:v>
                </c:pt>
                <c:pt idx="232">
                  <c:v>20.555388742781997</c:v>
                </c:pt>
                <c:pt idx="233">
                  <c:v>21.355388742782001</c:v>
                </c:pt>
                <c:pt idx="234">
                  <c:v>19.455388742782002</c:v>
                </c:pt>
                <c:pt idx="235">
                  <c:v>20.455388742782002</c:v>
                </c:pt>
                <c:pt idx="236">
                  <c:v>19.555388742781997</c:v>
                </c:pt>
                <c:pt idx="237">
                  <c:v>21.355388742782001</c:v>
                </c:pt>
                <c:pt idx="238">
                  <c:v>19.555388742781997</c:v>
                </c:pt>
                <c:pt idx="239">
                  <c:v>19.955388742782002</c:v>
                </c:pt>
                <c:pt idx="240">
                  <c:v>26.591083858271201</c:v>
                </c:pt>
                <c:pt idx="241">
                  <c:v>29.591083858271201</c:v>
                </c:pt>
                <c:pt idx="242">
                  <c:v>23.791083858271197</c:v>
                </c:pt>
                <c:pt idx="243">
                  <c:v>23.591083858271201</c:v>
                </c:pt>
                <c:pt idx="244">
                  <c:v>23.791083858271197</c:v>
                </c:pt>
                <c:pt idx="245">
                  <c:v>24.4910838582712</c:v>
                </c:pt>
                <c:pt idx="246">
                  <c:v>24.091083858271201</c:v>
                </c:pt>
                <c:pt idx="247">
                  <c:v>23.4910838582712</c:v>
                </c:pt>
                <c:pt idx="248">
                  <c:v>27.291083858271197</c:v>
                </c:pt>
                <c:pt idx="249">
                  <c:v>33.191083858271199</c:v>
                </c:pt>
                <c:pt idx="250">
                  <c:v>26.891083858271198</c:v>
                </c:pt>
                <c:pt idx="251">
                  <c:v>27.391083858271198</c:v>
                </c:pt>
                <c:pt idx="252">
                  <c:v>27.791083858271197</c:v>
                </c:pt>
                <c:pt idx="253">
                  <c:v>28.891083858271198</c:v>
                </c:pt>
                <c:pt idx="254">
                  <c:v>30.891083858271198</c:v>
                </c:pt>
                <c:pt idx="255">
                  <c:v>25.291083858271197</c:v>
                </c:pt>
                <c:pt idx="256">
                  <c:v>23.255388742781999</c:v>
                </c:pt>
                <c:pt idx="257">
                  <c:v>27.255388742781999</c:v>
                </c:pt>
                <c:pt idx="258">
                  <c:v>22.355388742782001</c:v>
                </c:pt>
                <c:pt idx="259">
                  <c:v>21.455388742782002</c:v>
                </c:pt>
                <c:pt idx="260">
                  <c:v>26.855388742782001</c:v>
                </c:pt>
                <c:pt idx="261">
                  <c:v>24.355388742782001</c:v>
                </c:pt>
                <c:pt idx="262">
                  <c:v>24.955388742782002</c:v>
                </c:pt>
                <c:pt idx="263">
                  <c:v>22.255388742781999</c:v>
                </c:pt>
                <c:pt idx="264">
                  <c:v>21.555388742781997</c:v>
                </c:pt>
                <c:pt idx="265">
                  <c:v>22.055388742781997</c:v>
                </c:pt>
                <c:pt idx="266">
                  <c:v>23.955388742782002</c:v>
                </c:pt>
                <c:pt idx="267">
                  <c:v>19.655388742781998</c:v>
                </c:pt>
                <c:pt idx="268">
                  <c:v>32.555388742782</c:v>
                </c:pt>
                <c:pt idx="269">
                  <c:v>19.555388742781997</c:v>
                </c:pt>
                <c:pt idx="270">
                  <c:v>23.855388742782001</c:v>
                </c:pt>
                <c:pt idx="271">
                  <c:v>19.755388742781999</c:v>
                </c:pt>
                <c:pt idx="272">
                  <c:v>21.155388742781998</c:v>
                </c:pt>
                <c:pt idx="273">
                  <c:v>21.055388742781997</c:v>
                </c:pt>
                <c:pt idx="274">
                  <c:v>24.255388742781999</c:v>
                </c:pt>
                <c:pt idx="275">
                  <c:v>21.455388742782002</c:v>
                </c:pt>
                <c:pt idx="276">
                  <c:v>25.655388742781998</c:v>
                </c:pt>
                <c:pt idx="277">
                  <c:v>25.655388742781998</c:v>
                </c:pt>
                <c:pt idx="278">
                  <c:v>21.855388742782001</c:v>
                </c:pt>
                <c:pt idx="279">
                  <c:v>19.455388742782002</c:v>
                </c:pt>
                <c:pt idx="280">
                  <c:v>20.355388742782001</c:v>
                </c:pt>
                <c:pt idx="281">
                  <c:v>21.255388742781999</c:v>
                </c:pt>
                <c:pt idx="282">
                  <c:v>21.455388742782002</c:v>
                </c:pt>
                <c:pt idx="283">
                  <c:v>21.555388742781997</c:v>
                </c:pt>
                <c:pt idx="284">
                  <c:v>20.255388742781999</c:v>
                </c:pt>
                <c:pt idx="285">
                  <c:v>20.955388742782002</c:v>
                </c:pt>
                <c:pt idx="286">
                  <c:v>20.055388742781997</c:v>
                </c:pt>
                <c:pt idx="287">
                  <c:v>19.755388742781999</c:v>
                </c:pt>
                <c:pt idx="288">
                  <c:v>26.855388742782001</c:v>
                </c:pt>
                <c:pt idx="289">
                  <c:v>19.955388742782002</c:v>
                </c:pt>
                <c:pt idx="290">
                  <c:v>20.355388742782001</c:v>
                </c:pt>
                <c:pt idx="291">
                  <c:v>21.455388742782002</c:v>
                </c:pt>
                <c:pt idx="292">
                  <c:v>20.255388742781999</c:v>
                </c:pt>
                <c:pt idx="293">
                  <c:v>22.955388742782002</c:v>
                </c:pt>
                <c:pt idx="294">
                  <c:v>22.055388742781997</c:v>
                </c:pt>
                <c:pt idx="295">
                  <c:v>20.655388742781998</c:v>
                </c:pt>
                <c:pt idx="296">
                  <c:v>21.255388742781999</c:v>
                </c:pt>
                <c:pt idx="297">
                  <c:v>21.855388742782001</c:v>
                </c:pt>
                <c:pt idx="298">
                  <c:v>23.555388742781997</c:v>
                </c:pt>
                <c:pt idx="299">
                  <c:v>22.255388742781999</c:v>
                </c:pt>
                <c:pt idx="300">
                  <c:v>22.455388742782002</c:v>
                </c:pt>
                <c:pt idx="301">
                  <c:v>21.755388742781999</c:v>
                </c:pt>
                <c:pt idx="302">
                  <c:v>23.255388742781999</c:v>
                </c:pt>
                <c:pt idx="303">
                  <c:v>21.755388742781999</c:v>
                </c:pt>
                <c:pt idx="304">
                  <c:v>26.4910838582712</c:v>
                </c:pt>
                <c:pt idx="305">
                  <c:v>27.191083858271202</c:v>
                </c:pt>
                <c:pt idx="306">
                  <c:v>26.291083858271197</c:v>
                </c:pt>
                <c:pt idx="307">
                  <c:v>26.591083858271201</c:v>
                </c:pt>
                <c:pt idx="308">
                  <c:v>25.691083858271202</c:v>
                </c:pt>
                <c:pt idx="309">
                  <c:v>24.591083858271201</c:v>
                </c:pt>
                <c:pt idx="310">
                  <c:v>25.091083858271201</c:v>
                </c:pt>
                <c:pt idx="311">
                  <c:v>24.9910838582712</c:v>
                </c:pt>
                <c:pt idx="312">
                  <c:v>25.391083858271198</c:v>
                </c:pt>
                <c:pt idx="313">
                  <c:v>28.291083858271197</c:v>
                </c:pt>
                <c:pt idx="314">
                  <c:v>25.391083858271198</c:v>
                </c:pt>
                <c:pt idx="315">
                  <c:v>26.9910838582712</c:v>
                </c:pt>
                <c:pt idx="316">
                  <c:v>25.191083858271202</c:v>
                </c:pt>
                <c:pt idx="317">
                  <c:v>25.891083858271198</c:v>
                </c:pt>
                <c:pt idx="318">
                  <c:v>31.617117623839803</c:v>
                </c:pt>
                <c:pt idx="319">
                  <c:v>30.517117623839802</c:v>
                </c:pt>
                <c:pt idx="320">
                  <c:v>29.4171176238398</c:v>
                </c:pt>
                <c:pt idx="321">
                  <c:v>32.717117623839805</c:v>
                </c:pt>
                <c:pt idx="322">
                  <c:v>30.717117623839805</c:v>
                </c:pt>
                <c:pt idx="323">
                  <c:v>31.317117623839799</c:v>
                </c:pt>
                <c:pt idx="324">
                  <c:v>30.117117623839803</c:v>
                </c:pt>
                <c:pt idx="325">
                  <c:v>32.317117623839799</c:v>
                </c:pt>
                <c:pt idx="326">
                  <c:v>29.9171176238398</c:v>
                </c:pt>
                <c:pt idx="327">
                  <c:v>30.817117623839799</c:v>
                </c:pt>
                <c:pt idx="328">
                  <c:v>33.717117623839805</c:v>
                </c:pt>
                <c:pt idx="329">
                  <c:v>32.9171176238398</c:v>
                </c:pt>
                <c:pt idx="330">
                  <c:v>29.217117623839805</c:v>
                </c:pt>
                <c:pt idx="331">
                  <c:v>29.817117623839799</c:v>
                </c:pt>
                <c:pt idx="332">
                  <c:v>29.817117623839799</c:v>
                </c:pt>
                <c:pt idx="333">
                  <c:v>34.117117623839803</c:v>
                </c:pt>
                <c:pt idx="334">
                  <c:v>30.117117623839803</c:v>
                </c:pt>
                <c:pt idx="335">
                  <c:v>30.4171176238398</c:v>
                </c:pt>
                <c:pt idx="336">
                  <c:v>30.117117623839803</c:v>
                </c:pt>
                <c:pt idx="337">
                  <c:v>35.817117623839799</c:v>
                </c:pt>
                <c:pt idx="338">
                  <c:v>31.517117623839802</c:v>
                </c:pt>
                <c:pt idx="339">
                  <c:v>35.217117623839805</c:v>
                </c:pt>
                <c:pt idx="340">
                  <c:v>31.517117623839802</c:v>
                </c:pt>
                <c:pt idx="341">
                  <c:v>36.317117623839799</c:v>
                </c:pt>
                <c:pt idx="342">
                  <c:v>35.217117623839805</c:v>
                </c:pt>
                <c:pt idx="343">
                  <c:v>32.617117623839803</c:v>
                </c:pt>
                <c:pt idx="344">
                  <c:v>31.117117623839803</c:v>
                </c:pt>
                <c:pt idx="345">
                  <c:v>32.017117623839802</c:v>
                </c:pt>
                <c:pt idx="346">
                  <c:v>30.617117623839803</c:v>
                </c:pt>
                <c:pt idx="347">
                  <c:v>31.317117623839799</c:v>
                </c:pt>
                <c:pt idx="348">
                  <c:v>35.017117623839802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800-A137-73A904974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3000000009E-2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 b="1" i="0" u="none" strike="noStrike" baseline="0">
                    <a:effectLst/>
                  </a:rPr>
                  <a:t>sound pressure level (dB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'10.1合并'!$X$3:$X$352</c:f>
              <c:numCache>
                <c:formatCode>General</c:formatCode>
                <c:ptCount val="350"/>
                <c:pt idx="0">
                  <c:v>30.62311727732591</c:v>
                </c:pt>
                <c:pt idx="1">
                  <c:v>30.66880001990404</c:v>
                </c:pt>
                <c:pt idx="2">
                  <c:v>30.657319865863791</c:v>
                </c:pt>
                <c:pt idx="3">
                  <c:v>30.64587871346264</c:v>
                </c:pt>
                <c:pt idx="4">
                  <c:v>47.213678540073033</c:v>
                </c:pt>
                <c:pt idx="5">
                  <c:v>30.704413872992401</c:v>
                </c:pt>
                <c:pt idx="6">
                  <c:v>30.712062959361759</c:v>
                </c:pt>
                <c:pt idx="7">
                  <c:v>30.719729457303799</c:v>
                </c:pt>
                <c:pt idx="8">
                  <c:v>37.070097149405441</c:v>
                </c:pt>
                <c:pt idx="9">
                  <c:v>85.34467950112716</c:v>
                </c:pt>
                <c:pt idx="10">
                  <c:v>86.178601665725097</c:v>
                </c:pt>
                <c:pt idx="11">
                  <c:v>72.655705163871119</c:v>
                </c:pt>
                <c:pt idx="12">
                  <c:v>73.007252865442339</c:v>
                </c:pt>
                <c:pt idx="13">
                  <c:v>39.678984190027073</c:v>
                </c:pt>
                <c:pt idx="14">
                  <c:v>30.787509641807279</c:v>
                </c:pt>
                <c:pt idx="15">
                  <c:v>30.791375883101651</c:v>
                </c:pt>
                <c:pt idx="16">
                  <c:v>30.795246565065831</c:v>
                </c:pt>
                <c:pt idx="17">
                  <c:v>30.795246565065831</c:v>
                </c:pt>
                <c:pt idx="18">
                  <c:v>30.795246565065831</c:v>
                </c:pt>
                <c:pt idx="19">
                  <c:v>30.79912169750019</c:v>
                </c:pt>
                <c:pt idx="20">
                  <c:v>30.750571121996341</c:v>
                </c:pt>
                <c:pt idx="21">
                  <c:v>30.750571121996341</c:v>
                </c:pt>
                <c:pt idx="22">
                  <c:v>30.129077927658599</c:v>
                </c:pt>
                <c:pt idx="23">
                  <c:v>30.7544462544307</c:v>
                </c:pt>
                <c:pt idx="24">
                  <c:v>71.009168589375733</c:v>
                </c:pt>
                <c:pt idx="25">
                  <c:v>84.475802655570163</c:v>
                </c:pt>
                <c:pt idx="26">
                  <c:v>76.392284981068357</c:v>
                </c:pt>
                <c:pt idx="27">
                  <c:v>66.773959151997602</c:v>
                </c:pt>
                <c:pt idx="28">
                  <c:v>74.682721847101163</c:v>
                </c:pt>
                <c:pt idx="29">
                  <c:v>84.99754133846659</c:v>
                </c:pt>
                <c:pt idx="30">
                  <c:v>86.388891371355612</c:v>
                </c:pt>
                <c:pt idx="31">
                  <c:v>87.406313642237677</c:v>
                </c:pt>
                <c:pt idx="32">
                  <c:v>88.0090459804114</c:v>
                </c:pt>
                <c:pt idx="33">
                  <c:v>87.939630690065982</c:v>
                </c:pt>
                <c:pt idx="34">
                  <c:v>87.925806267639786</c:v>
                </c:pt>
                <c:pt idx="35">
                  <c:v>87.893712905798722</c:v>
                </c:pt>
                <c:pt idx="36">
                  <c:v>88.034087932962649</c:v>
                </c:pt>
                <c:pt idx="37">
                  <c:v>88.024089390865285</c:v>
                </c:pt>
                <c:pt idx="38">
                  <c:v>87.386392835513078</c:v>
                </c:pt>
                <c:pt idx="39">
                  <c:v>87.111300388502798</c:v>
                </c:pt>
                <c:pt idx="40">
                  <c:v>87.285143236158902</c:v>
                </c:pt>
                <c:pt idx="41">
                  <c:v>87.317427053371375</c:v>
                </c:pt>
                <c:pt idx="42">
                  <c:v>87.00982882497344</c:v>
                </c:pt>
                <c:pt idx="43">
                  <c:v>86.515544958120472</c:v>
                </c:pt>
                <c:pt idx="44">
                  <c:v>86.755856076103555</c:v>
                </c:pt>
                <c:pt idx="45">
                  <c:v>86.692009897564077</c:v>
                </c:pt>
                <c:pt idx="46">
                  <c:v>86.315513299422676</c:v>
                </c:pt>
                <c:pt idx="47">
                  <c:v>86.168682284645627</c:v>
                </c:pt>
                <c:pt idx="48">
                  <c:v>86.479851831631663</c:v>
                </c:pt>
                <c:pt idx="49">
                  <c:v>86.047207475586134</c:v>
                </c:pt>
                <c:pt idx="50">
                  <c:v>86.20281363249191</c:v>
                </c:pt>
                <c:pt idx="51">
                  <c:v>86.529634288108738</c:v>
                </c:pt>
                <c:pt idx="52">
                  <c:v>83.725304486718699</c:v>
                </c:pt>
                <c:pt idx="53">
                  <c:v>86.289839752521004</c:v>
                </c:pt>
                <c:pt idx="54">
                  <c:v>86.630766825392783</c:v>
                </c:pt>
                <c:pt idx="55">
                  <c:v>86.980129622466805</c:v>
                </c:pt>
                <c:pt idx="56">
                  <c:v>86.754142518975783</c:v>
                </c:pt>
                <c:pt idx="57">
                  <c:v>86.530721129643894</c:v>
                </c:pt>
                <c:pt idx="58">
                  <c:v>86.286776409198012</c:v>
                </c:pt>
                <c:pt idx="59">
                  <c:v>87.58930079746824</c:v>
                </c:pt>
                <c:pt idx="60">
                  <c:v>88.338877595520245</c:v>
                </c:pt>
                <c:pt idx="61">
                  <c:v>88.225250520083847</c:v>
                </c:pt>
                <c:pt idx="62">
                  <c:v>87.901073752439729</c:v>
                </c:pt>
                <c:pt idx="63">
                  <c:v>87.103404144368128</c:v>
                </c:pt>
                <c:pt idx="64">
                  <c:v>86.563479170373768</c:v>
                </c:pt>
                <c:pt idx="65">
                  <c:v>87.048078650387907</c:v>
                </c:pt>
                <c:pt idx="66">
                  <c:v>87.567451418549126</c:v>
                </c:pt>
                <c:pt idx="67">
                  <c:v>86.432426803732156</c:v>
                </c:pt>
                <c:pt idx="68">
                  <c:v>86.262534396722174</c:v>
                </c:pt>
                <c:pt idx="69">
                  <c:v>86.042649325097841</c:v>
                </c:pt>
                <c:pt idx="70">
                  <c:v>85.629278141290428</c:v>
                </c:pt>
                <c:pt idx="71">
                  <c:v>85.850899595871738</c:v>
                </c:pt>
                <c:pt idx="72">
                  <c:v>87.679065855580177</c:v>
                </c:pt>
                <c:pt idx="73">
                  <c:v>87.466878141508658</c:v>
                </c:pt>
                <c:pt idx="74">
                  <c:v>88.115438954072161</c:v>
                </c:pt>
                <c:pt idx="75">
                  <c:v>87.925912696316416</c:v>
                </c:pt>
                <c:pt idx="76">
                  <c:v>88.558669508796271</c:v>
                </c:pt>
                <c:pt idx="77">
                  <c:v>88.450793089542117</c:v>
                </c:pt>
                <c:pt idx="78">
                  <c:v>86.37687033930284</c:v>
                </c:pt>
                <c:pt idx="79">
                  <c:v>87.686339317991354</c:v>
                </c:pt>
                <c:pt idx="80">
                  <c:v>89.803535122498403</c:v>
                </c:pt>
                <c:pt idx="81">
                  <c:v>89.503647057721054</c:v>
                </c:pt>
                <c:pt idx="82">
                  <c:v>89.333225438297546</c:v>
                </c:pt>
                <c:pt idx="83">
                  <c:v>89.179232523871832</c:v>
                </c:pt>
                <c:pt idx="84">
                  <c:v>88.283563470304884</c:v>
                </c:pt>
                <c:pt idx="85">
                  <c:v>88.676659630708031</c:v>
                </c:pt>
                <c:pt idx="86">
                  <c:v>87.548645751141152</c:v>
                </c:pt>
                <c:pt idx="87">
                  <c:v>88.611221247861636</c:v>
                </c:pt>
                <c:pt idx="88">
                  <c:v>88.394526732230673</c:v>
                </c:pt>
                <c:pt idx="89">
                  <c:v>88.222752381980868</c:v>
                </c:pt>
                <c:pt idx="90">
                  <c:v>85.82134861133693</c:v>
                </c:pt>
                <c:pt idx="91">
                  <c:v>87.446974109938168</c:v>
                </c:pt>
                <c:pt idx="92">
                  <c:v>87.450310206009448</c:v>
                </c:pt>
                <c:pt idx="93">
                  <c:v>87.336376817611196</c:v>
                </c:pt>
                <c:pt idx="94">
                  <c:v>87.068700999482189</c:v>
                </c:pt>
                <c:pt idx="95">
                  <c:v>87.125516632405891</c:v>
                </c:pt>
                <c:pt idx="96">
                  <c:v>86.977837442127466</c:v>
                </c:pt>
                <c:pt idx="97">
                  <c:v>86.522159170429262</c:v>
                </c:pt>
                <c:pt idx="98">
                  <c:v>85.931194484403733</c:v>
                </c:pt>
                <c:pt idx="99">
                  <c:v>86.385314335527156</c:v>
                </c:pt>
                <c:pt idx="100">
                  <c:v>88.208584946711724</c:v>
                </c:pt>
                <c:pt idx="101">
                  <c:v>85.901030715063087</c:v>
                </c:pt>
                <c:pt idx="102">
                  <c:v>87.455436431400329</c:v>
                </c:pt>
                <c:pt idx="103">
                  <c:v>87.21293789475142</c:v>
                </c:pt>
                <c:pt idx="104">
                  <c:v>87.575867958723734</c:v>
                </c:pt>
                <c:pt idx="105">
                  <c:v>87.35538091666497</c:v>
                </c:pt>
                <c:pt idx="106">
                  <c:v>86.674636285853381</c:v>
                </c:pt>
                <c:pt idx="107">
                  <c:v>87.198475342811363</c:v>
                </c:pt>
                <c:pt idx="108">
                  <c:v>88.028047240906105</c:v>
                </c:pt>
                <c:pt idx="109">
                  <c:v>88.183954000459863</c:v>
                </c:pt>
                <c:pt idx="110">
                  <c:v>87.881028009940025</c:v>
                </c:pt>
                <c:pt idx="111">
                  <c:v>87.923897324813339</c:v>
                </c:pt>
                <c:pt idx="112">
                  <c:v>88.287764764864392</c:v>
                </c:pt>
                <c:pt idx="113">
                  <c:v>88.074579109415339</c:v>
                </c:pt>
                <c:pt idx="114">
                  <c:v>87.86154366620363</c:v>
                </c:pt>
                <c:pt idx="115">
                  <c:v>87.814612797838777</c:v>
                </c:pt>
                <c:pt idx="116">
                  <c:v>87.777719218862416</c:v>
                </c:pt>
                <c:pt idx="117">
                  <c:v>87.587267859967284</c:v>
                </c:pt>
                <c:pt idx="118">
                  <c:v>87.688479900582138</c:v>
                </c:pt>
                <c:pt idx="119">
                  <c:v>87.948648321637592</c:v>
                </c:pt>
                <c:pt idx="120">
                  <c:v>87.871660183307611</c:v>
                </c:pt>
                <c:pt idx="121">
                  <c:v>87.849080853164921</c:v>
                </c:pt>
                <c:pt idx="122">
                  <c:v>87.731474107835211</c:v>
                </c:pt>
                <c:pt idx="123">
                  <c:v>86.630334284136808</c:v>
                </c:pt>
                <c:pt idx="124">
                  <c:v>85.369355001982285</c:v>
                </c:pt>
                <c:pt idx="125">
                  <c:v>85.392883491049474</c:v>
                </c:pt>
                <c:pt idx="126">
                  <c:v>85.457094935872618</c:v>
                </c:pt>
                <c:pt idx="127">
                  <c:v>85.634281591662969</c:v>
                </c:pt>
                <c:pt idx="128">
                  <c:v>85.608929991937288</c:v>
                </c:pt>
                <c:pt idx="129">
                  <c:v>86.045121382082641</c:v>
                </c:pt>
                <c:pt idx="130">
                  <c:v>86.543827935162227</c:v>
                </c:pt>
                <c:pt idx="131">
                  <c:v>83.697998871857322</c:v>
                </c:pt>
                <c:pt idx="132">
                  <c:v>86.867999205093241</c:v>
                </c:pt>
                <c:pt idx="133">
                  <c:v>86.807060708084734</c:v>
                </c:pt>
                <c:pt idx="134">
                  <c:v>86.643125389123441</c:v>
                </c:pt>
                <c:pt idx="135">
                  <c:v>86.877200801853292</c:v>
                </c:pt>
                <c:pt idx="136">
                  <c:v>87.783929842309504</c:v>
                </c:pt>
                <c:pt idx="137">
                  <c:v>88.441186968885575</c:v>
                </c:pt>
                <c:pt idx="138">
                  <c:v>87.897786295240948</c:v>
                </c:pt>
                <c:pt idx="139">
                  <c:v>88.122290010001734</c:v>
                </c:pt>
                <c:pt idx="140">
                  <c:v>88.019492361850212</c:v>
                </c:pt>
                <c:pt idx="141">
                  <c:v>88.373831770483974</c:v>
                </c:pt>
                <c:pt idx="142">
                  <c:v>88.619659469927825</c:v>
                </c:pt>
                <c:pt idx="143">
                  <c:v>88.628770296425984</c:v>
                </c:pt>
                <c:pt idx="144">
                  <c:v>88.599258314221601</c:v>
                </c:pt>
                <c:pt idx="145">
                  <c:v>88.654993463871307</c:v>
                </c:pt>
                <c:pt idx="146">
                  <c:v>88.969493254859913</c:v>
                </c:pt>
                <c:pt idx="147">
                  <c:v>89.469293696290549</c:v>
                </c:pt>
                <c:pt idx="148">
                  <c:v>89.759040629302262</c:v>
                </c:pt>
                <c:pt idx="149">
                  <c:v>89.318363225212892</c:v>
                </c:pt>
                <c:pt idx="150">
                  <c:v>88.928394050687643</c:v>
                </c:pt>
                <c:pt idx="151">
                  <c:v>88.978871842019288</c:v>
                </c:pt>
                <c:pt idx="152">
                  <c:v>89.190986077696181</c:v>
                </c:pt>
                <c:pt idx="153">
                  <c:v>89.466810840972443</c:v>
                </c:pt>
                <c:pt idx="154">
                  <c:v>89.466810840972443</c:v>
                </c:pt>
                <c:pt idx="155">
                  <c:v>89.131979551849412</c:v>
                </c:pt>
                <c:pt idx="156">
                  <c:v>88.73051432851841</c:v>
                </c:pt>
                <c:pt idx="157">
                  <c:v>88.592657406327049</c:v>
                </c:pt>
                <c:pt idx="158">
                  <c:v>88.336925776451409</c:v>
                </c:pt>
                <c:pt idx="159">
                  <c:v>88.154438829758945</c:v>
                </c:pt>
                <c:pt idx="160">
                  <c:v>88.269877548574215</c:v>
                </c:pt>
                <c:pt idx="161">
                  <c:v>88.962473189963305</c:v>
                </c:pt>
                <c:pt idx="162">
                  <c:v>89.16109529561777</c:v>
                </c:pt>
                <c:pt idx="163">
                  <c:v>88.905440177421042</c:v>
                </c:pt>
                <c:pt idx="164">
                  <c:v>88.273600450057558</c:v>
                </c:pt>
                <c:pt idx="165">
                  <c:v>87.881092088470751</c:v>
                </c:pt>
                <c:pt idx="166">
                  <c:v>88.27247086823462</c:v>
                </c:pt>
                <c:pt idx="167">
                  <c:v>89.129526579474032</c:v>
                </c:pt>
                <c:pt idx="168">
                  <c:v>89.302675481009373</c:v>
                </c:pt>
                <c:pt idx="169">
                  <c:v>89.160091250670348</c:v>
                </c:pt>
                <c:pt idx="170">
                  <c:v>87.875894993858822</c:v>
                </c:pt>
                <c:pt idx="171">
                  <c:v>89.532693400939337</c:v>
                </c:pt>
                <c:pt idx="172">
                  <c:v>89.873176947550576</c:v>
                </c:pt>
                <c:pt idx="173">
                  <c:v>89.912174611094798</c:v>
                </c:pt>
                <c:pt idx="174">
                  <c:v>89.842496893285926</c:v>
                </c:pt>
                <c:pt idx="175">
                  <c:v>89.800362559279307</c:v>
                </c:pt>
                <c:pt idx="176">
                  <c:v>89.709186758257403</c:v>
                </c:pt>
                <c:pt idx="177">
                  <c:v>89.766253657391218</c:v>
                </c:pt>
                <c:pt idx="178">
                  <c:v>90.067628392159605</c:v>
                </c:pt>
                <c:pt idx="179">
                  <c:v>90.187363101940434</c:v>
                </c:pt>
                <c:pt idx="180">
                  <c:v>90.233268508972117</c:v>
                </c:pt>
                <c:pt idx="181">
                  <c:v>90.440380415938279</c:v>
                </c:pt>
                <c:pt idx="182">
                  <c:v>90.530444776797992</c:v>
                </c:pt>
                <c:pt idx="183">
                  <c:v>90.640533794235012</c:v>
                </c:pt>
                <c:pt idx="184">
                  <c:v>90.535654902413228</c:v>
                </c:pt>
                <c:pt idx="185">
                  <c:v>90.452380117170264</c:v>
                </c:pt>
                <c:pt idx="186">
                  <c:v>90.586078921967072</c:v>
                </c:pt>
                <c:pt idx="187">
                  <c:v>90.17472881548305</c:v>
                </c:pt>
                <c:pt idx="188">
                  <c:v>90.725347091719698</c:v>
                </c:pt>
                <c:pt idx="189">
                  <c:v>90.812191902391618</c:v>
                </c:pt>
                <c:pt idx="190">
                  <c:v>90.735633668065304</c:v>
                </c:pt>
                <c:pt idx="191">
                  <c:v>90.521198438665778</c:v>
                </c:pt>
                <c:pt idx="192">
                  <c:v>90.490853365826752</c:v>
                </c:pt>
                <c:pt idx="193">
                  <c:v>90.497888706332247</c:v>
                </c:pt>
                <c:pt idx="194">
                  <c:v>90.4681138049541</c:v>
                </c:pt>
                <c:pt idx="195">
                  <c:v>90.249185202552326</c:v>
                </c:pt>
                <c:pt idx="196">
                  <c:v>90.020814280001417</c:v>
                </c:pt>
                <c:pt idx="197">
                  <c:v>89.850342318354336</c:v>
                </c:pt>
                <c:pt idx="198">
                  <c:v>90.183091222853619</c:v>
                </c:pt>
                <c:pt idx="199">
                  <c:v>90.388508485858125</c:v>
                </c:pt>
                <c:pt idx="200">
                  <c:v>90.341386349643358</c:v>
                </c:pt>
                <c:pt idx="201">
                  <c:v>90.387330830279751</c:v>
                </c:pt>
                <c:pt idx="202">
                  <c:v>90.50816224591037</c:v>
                </c:pt>
                <c:pt idx="203">
                  <c:v>90.69051888040147</c:v>
                </c:pt>
                <c:pt idx="204">
                  <c:v>90.636524559094113</c:v>
                </c:pt>
                <c:pt idx="205">
                  <c:v>90.704347698591334</c:v>
                </c:pt>
                <c:pt idx="206">
                  <c:v>90.928835952200302</c:v>
                </c:pt>
                <c:pt idx="207">
                  <c:v>91.076987146069655</c:v>
                </c:pt>
                <c:pt idx="208">
                  <c:v>91.121788160175754</c:v>
                </c:pt>
                <c:pt idx="209">
                  <c:v>91.180491769690349</c:v>
                </c:pt>
                <c:pt idx="210">
                  <c:v>91.364802644828387</c:v>
                </c:pt>
                <c:pt idx="211">
                  <c:v>91.444105460775575</c:v>
                </c:pt>
                <c:pt idx="212">
                  <c:v>91.515085202601682</c:v>
                </c:pt>
                <c:pt idx="213">
                  <c:v>91.692717463275045</c:v>
                </c:pt>
                <c:pt idx="214">
                  <c:v>91.721515427294577</c:v>
                </c:pt>
                <c:pt idx="215">
                  <c:v>91.688461400158928</c:v>
                </c:pt>
                <c:pt idx="216">
                  <c:v>91.742352938296506</c:v>
                </c:pt>
                <c:pt idx="217">
                  <c:v>91.809619972674454</c:v>
                </c:pt>
                <c:pt idx="218">
                  <c:v>91.903972207675139</c:v>
                </c:pt>
                <c:pt idx="219">
                  <c:v>91.87072663237393</c:v>
                </c:pt>
                <c:pt idx="220">
                  <c:v>91.927562602810212</c:v>
                </c:pt>
                <c:pt idx="221">
                  <c:v>92.084805751052869</c:v>
                </c:pt>
                <c:pt idx="222">
                  <c:v>92.056675650700328</c:v>
                </c:pt>
                <c:pt idx="223">
                  <c:v>92.038116836090268</c:v>
                </c:pt>
                <c:pt idx="224">
                  <c:v>92.11260065187912</c:v>
                </c:pt>
                <c:pt idx="225">
                  <c:v>92.057189629566523</c:v>
                </c:pt>
                <c:pt idx="226">
                  <c:v>91.673593318589411</c:v>
                </c:pt>
                <c:pt idx="227">
                  <c:v>91.39943275198624</c:v>
                </c:pt>
                <c:pt idx="228">
                  <c:v>91.580995851959102</c:v>
                </c:pt>
                <c:pt idx="229">
                  <c:v>91.564501694989843</c:v>
                </c:pt>
                <c:pt idx="230">
                  <c:v>91.558433714338747</c:v>
                </c:pt>
                <c:pt idx="231">
                  <c:v>91.502338501823687</c:v>
                </c:pt>
                <c:pt idx="232">
                  <c:v>91.463045464737775</c:v>
                </c:pt>
                <c:pt idx="233">
                  <c:v>91.543043127493092</c:v>
                </c:pt>
                <c:pt idx="234">
                  <c:v>91.604173813104097</c:v>
                </c:pt>
                <c:pt idx="235">
                  <c:v>91.746135174307966</c:v>
                </c:pt>
                <c:pt idx="236">
                  <c:v>91.787588525155741</c:v>
                </c:pt>
                <c:pt idx="237">
                  <c:v>91.756566924302433</c:v>
                </c:pt>
                <c:pt idx="238">
                  <c:v>91.726342889140341</c:v>
                </c:pt>
                <c:pt idx="239">
                  <c:v>91.836209388503505</c:v>
                </c:pt>
                <c:pt idx="240">
                  <c:v>92.15484334773808</c:v>
                </c:pt>
                <c:pt idx="241">
                  <c:v>92.207633675745598</c:v>
                </c:pt>
                <c:pt idx="242">
                  <c:v>92.258092215842026</c:v>
                </c:pt>
                <c:pt idx="243">
                  <c:v>92.189529128285642</c:v>
                </c:pt>
                <c:pt idx="244">
                  <c:v>92.266555528095324</c:v>
                </c:pt>
                <c:pt idx="245">
                  <c:v>92.372535422071536</c:v>
                </c:pt>
                <c:pt idx="246">
                  <c:v>92.422127076429746</c:v>
                </c:pt>
                <c:pt idx="247">
                  <c:v>92.453173789638186</c:v>
                </c:pt>
                <c:pt idx="248">
                  <c:v>92.438182900557706</c:v>
                </c:pt>
                <c:pt idx="249">
                  <c:v>90.836683264104835</c:v>
                </c:pt>
                <c:pt idx="250">
                  <c:v>92.305038119089744</c:v>
                </c:pt>
                <c:pt idx="251">
                  <c:v>92.181269771552763</c:v>
                </c:pt>
                <c:pt idx="252">
                  <c:v>92.186492093567239</c:v>
                </c:pt>
                <c:pt idx="253">
                  <c:v>92.176205517221632</c:v>
                </c:pt>
                <c:pt idx="254">
                  <c:v>91.683429713555483</c:v>
                </c:pt>
                <c:pt idx="255">
                  <c:v>92.209345225836529</c:v>
                </c:pt>
                <c:pt idx="256">
                  <c:v>92.452786796220664</c:v>
                </c:pt>
                <c:pt idx="257">
                  <c:v>92.48302574459106</c:v>
                </c:pt>
                <c:pt idx="258">
                  <c:v>92.38399285559754</c:v>
                </c:pt>
                <c:pt idx="259">
                  <c:v>92.318233376773435</c:v>
                </c:pt>
                <c:pt idx="260">
                  <c:v>92.27550178321485</c:v>
                </c:pt>
                <c:pt idx="261">
                  <c:v>92.239460130402421</c:v>
                </c:pt>
                <c:pt idx="262">
                  <c:v>92.231756865240584</c:v>
                </c:pt>
                <c:pt idx="263">
                  <c:v>92.185666090693303</c:v>
                </c:pt>
                <c:pt idx="264">
                  <c:v>92.128798430956294</c:v>
                </c:pt>
                <c:pt idx="265">
                  <c:v>92.053735360292194</c:v>
                </c:pt>
                <c:pt idx="266">
                  <c:v>91.79118768740625</c:v>
                </c:pt>
                <c:pt idx="267">
                  <c:v>91.937171818655941</c:v>
                </c:pt>
                <c:pt idx="268">
                  <c:v>90.707289327421861</c:v>
                </c:pt>
                <c:pt idx="269">
                  <c:v>91.662236677816423</c:v>
                </c:pt>
                <c:pt idx="270">
                  <c:v>91.439905324153557</c:v>
                </c:pt>
                <c:pt idx="271">
                  <c:v>91.378081489182279</c:v>
                </c:pt>
                <c:pt idx="272">
                  <c:v>91.439905324153557</c:v>
                </c:pt>
                <c:pt idx="273">
                  <c:v>91.856395512507959</c:v>
                </c:pt>
                <c:pt idx="274">
                  <c:v>91.693615399252735</c:v>
                </c:pt>
                <c:pt idx="275">
                  <c:v>91.55372913330018</c:v>
                </c:pt>
                <c:pt idx="276">
                  <c:v>91.449078402766588</c:v>
                </c:pt>
                <c:pt idx="277">
                  <c:v>91.457423348968291</c:v>
                </c:pt>
                <c:pt idx="278">
                  <c:v>91.516077936447374</c:v>
                </c:pt>
                <c:pt idx="279">
                  <c:v>91.48078310417236</c:v>
                </c:pt>
                <c:pt idx="280">
                  <c:v>91.577019081934338</c:v>
                </c:pt>
                <c:pt idx="281">
                  <c:v>91.656025701587879</c:v>
                </c:pt>
                <c:pt idx="282">
                  <c:v>91.719749534312172</c:v>
                </c:pt>
                <c:pt idx="283">
                  <c:v>91.777801857143942</c:v>
                </c:pt>
                <c:pt idx="284">
                  <c:v>91.788613357009325</c:v>
                </c:pt>
                <c:pt idx="285">
                  <c:v>91.733958289935401</c:v>
                </c:pt>
                <c:pt idx="286">
                  <c:v>91.649990720791862</c:v>
                </c:pt>
                <c:pt idx="287">
                  <c:v>91.808097519099476</c:v>
                </c:pt>
                <c:pt idx="288">
                  <c:v>91.680892984679474</c:v>
                </c:pt>
                <c:pt idx="289">
                  <c:v>91.58247667474464</c:v>
                </c:pt>
                <c:pt idx="290">
                  <c:v>91.58247667474464</c:v>
                </c:pt>
                <c:pt idx="291">
                  <c:v>91.585956527806019</c:v>
                </c:pt>
                <c:pt idx="292">
                  <c:v>91.626089576554051</c:v>
                </c:pt>
                <c:pt idx="293">
                  <c:v>91.590422205959754</c:v>
                </c:pt>
                <c:pt idx="294">
                  <c:v>91.570965444499308</c:v>
                </c:pt>
                <c:pt idx="295">
                  <c:v>91.530318452389423</c:v>
                </c:pt>
                <c:pt idx="296">
                  <c:v>91.420101130282973</c:v>
                </c:pt>
                <c:pt idx="297">
                  <c:v>91.420101130282973</c:v>
                </c:pt>
                <c:pt idx="298">
                  <c:v>91.462789432701186</c:v>
                </c:pt>
                <c:pt idx="299">
                  <c:v>91.431464768956914</c:v>
                </c:pt>
                <c:pt idx="300">
                  <c:v>91.701943957070569</c:v>
                </c:pt>
                <c:pt idx="301">
                  <c:v>91.788204313570048</c:v>
                </c:pt>
                <c:pt idx="302">
                  <c:v>91.727721194235414</c:v>
                </c:pt>
                <c:pt idx="303">
                  <c:v>91.896618689914078</c:v>
                </c:pt>
                <c:pt idx="304">
                  <c:v>91.89880380650078</c:v>
                </c:pt>
                <c:pt idx="305">
                  <c:v>91.987369933591935</c:v>
                </c:pt>
                <c:pt idx="306">
                  <c:v>92.067214888351259</c:v>
                </c:pt>
                <c:pt idx="307">
                  <c:v>92.169930248329933</c:v>
                </c:pt>
                <c:pt idx="308">
                  <c:v>92.181539220284066</c:v>
                </c:pt>
                <c:pt idx="309">
                  <c:v>92.144258240365048</c:v>
                </c:pt>
                <c:pt idx="310">
                  <c:v>92.340445604859866</c:v>
                </c:pt>
                <c:pt idx="311">
                  <c:v>92.508605438256836</c:v>
                </c:pt>
                <c:pt idx="312">
                  <c:v>92.480895829786192</c:v>
                </c:pt>
                <c:pt idx="313">
                  <c:v>92.50817614395902</c:v>
                </c:pt>
                <c:pt idx="314">
                  <c:v>92.478005370132308</c:v>
                </c:pt>
                <c:pt idx="315">
                  <c:v>92.414201368590312</c:v>
                </c:pt>
                <c:pt idx="316">
                  <c:v>92.349015326291067</c:v>
                </c:pt>
                <c:pt idx="317">
                  <c:v>92.342914205405009</c:v>
                </c:pt>
                <c:pt idx="318">
                  <c:v>91.363401757343695</c:v>
                </c:pt>
                <c:pt idx="319">
                  <c:v>91.690589578234551</c:v>
                </c:pt>
                <c:pt idx="320">
                  <c:v>91.823714291399426</c:v>
                </c:pt>
                <c:pt idx="321">
                  <c:v>90.394646959811112</c:v>
                </c:pt>
                <c:pt idx="322">
                  <c:v>91.197412040985213</c:v>
                </c:pt>
                <c:pt idx="323">
                  <c:v>90.821769410154701</c:v>
                </c:pt>
                <c:pt idx="324">
                  <c:v>91.315041556351972</c:v>
                </c:pt>
                <c:pt idx="325">
                  <c:v>90.065473863374194</c:v>
                </c:pt>
                <c:pt idx="326">
                  <c:v>90.950356995303423</c:v>
                </c:pt>
                <c:pt idx="327">
                  <c:v>90.376447104616034</c:v>
                </c:pt>
                <c:pt idx="328">
                  <c:v>88.718720101033085</c:v>
                </c:pt>
                <c:pt idx="329">
                  <c:v>88.945569669319326</c:v>
                </c:pt>
                <c:pt idx="330">
                  <c:v>90.14328874874883</c:v>
                </c:pt>
                <c:pt idx="331">
                  <c:v>89.82470494453824</c:v>
                </c:pt>
                <c:pt idx="332">
                  <c:v>89.466810324522015</c:v>
                </c:pt>
                <c:pt idx="333">
                  <c:v>87.17456462340219</c:v>
                </c:pt>
                <c:pt idx="334">
                  <c:v>88.784221354589889</c:v>
                </c:pt>
                <c:pt idx="335">
                  <c:v>88.260042663706656</c:v>
                </c:pt>
                <c:pt idx="336">
                  <c:v>88.012249213066866</c:v>
                </c:pt>
                <c:pt idx="337">
                  <c:v>84.753836126520412</c:v>
                </c:pt>
                <c:pt idx="338">
                  <c:v>86.189576151665605</c:v>
                </c:pt>
                <c:pt idx="339">
                  <c:v>83.474816839283093</c:v>
                </c:pt>
                <c:pt idx="340">
                  <c:v>84.348217536810068</c:v>
                </c:pt>
                <c:pt idx="341">
                  <c:v>75.374495716345749</c:v>
                </c:pt>
                <c:pt idx="342">
                  <c:v>51.03655761873361</c:v>
                </c:pt>
                <c:pt idx="343">
                  <c:v>30.330558632720081</c:v>
                </c:pt>
                <c:pt idx="344">
                  <c:v>30.603565116624068</c:v>
                </c:pt>
                <c:pt idx="345">
                  <c:v>30.443649769002331</c:v>
                </c:pt>
                <c:pt idx="346">
                  <c:v>30.70234885310915</c:v>
                </c:pt>
                <c:pt idx="347">
                  <c:v>30.522488809034051</c:v>
                </c:pt>
                <c:pt idx="348">
                  <c:v>29.83356334548732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63-4A64-A030-A15FAB656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3000000009E-2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>
                    <a:effectLst/>
                  </a:rPr>
                  <a:t>IEQ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04040725792354"/>
          <c:y val="4.2610703530173544E-2"/>
          <c:w val="0.84275742049264069"/>
          <c:h val="0.740858750297795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'10.1合并'!$V$1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'10.1合并'!$X$3:$X$352</c:f>
              <c:numCache>
                <c:formatCode>General</c:formatCode>
                <c:ptCount val="350"/>
                <c:pt idx="0">
                  <c:v>30.62311727732591</c:v>
                </c:pt>
                <c:pt idx="1">
                  <c:v>30.66880001990404</c:v>
                </c:pt>
                <c:pt idx="2">
                  <c:v>30.657319865863791</c:v>
                </c:pt>
                <c:pt idx="3">
                  <c:v>30.64587871346264</c:v>
                </c:pt>
                <c:pt idx="4">
                  <c:v>47.213678540073033</c:v>
                </c:pt>
                <c:pt idx="5">
                  <c:v>30.704413872992401</c:v>
                </c:pt>
                <c:pt idx="6">
                  <c:v>30.712062959361759</c:v>
                </c:pt>
                <c:pt idx="7">
                  <c:v>30.719729457303799</c:v>
                </c:pt>
                <c:pt idx="8">
                  <c:v>37.070097149405441</c:v>
                </c:pt>
                <c:pt idx="9">
                  <c:v>85.34467950112716</c:v>
                </c:pt>
                <c:pt idx="10">
                  <c:v>86.178601665725097</c:v>
                </c:pt>
                <c:pt idx="11">
                  <c:v>72.655705163871119</c:v>
                </c:pt>
                <c:pt idx="12">
                  <c:v>73.007252865442339</c:v>
                </c:pt>
                <c:pt idx="13">
                  <c:v>39.678984190027073</c:v>
                </c:pt>
                <c:pt idx="14">
                  <c:v>30.787509641807279</c:v>
                </c:pt>
                <c:pt idx="15">
                  <c:v>30.791375883101651</c:v>
                </c:pt>
                <c:pt idx="16">
                  <c:v>30.795246565065831</c:v>
                </c:pt>
                <c:pt idx="17">
                  <c:v>30.795246565065831</c:v>
                </c:pt>
                <c:pt idx="18">
                  <c:v>30.795246565065831</c:v>
                </c:pt>
                <c:pt idx="19">
                  <c:v>30.79912169750019</c:v>
                </c:pt>
                <c:pt idx="20">
                  <c:v>30.750571121996341</c:v>
                </c:pt>
                <c:pt idx="21">
                  <c:v>30.750571121996341</c:v>
                </c:pt>
                <c:pt idx="22">
                  <c:v>30.129077927658599</c:v>
                </c:pt>
                <c:pt idx="23">
                  <c:v>30.7544462544307</c:v>
                </c:pt>
                <c:pt idx="24">
                  <c:v>71.009168589375733</c:v>
                </c:pt>
                <c:pt idx="25">
                  <c:v>84.475802655570163</c:v>
                </c:pt>
                <c:pt idx="26">
                  <c:v>76.392284981068357</c:v>
                </c:pt>
                <c:pt idx="27">
                  <c:v>66.773959151997602</c:v>
                </c:pt>
                <c:pt idx="28">
                  <c:v>74.682721847101163</c:v>
                </c:pt>
                <c:pt idx="29">
                  <c:v>84.99754133846659</c:v>
                </c:pt>
                <c:pt idx="30">
                  <c:v>86.388891371355612</c:v>
                </c:pt>
                <c:pt idx="31">
                  <c:v>87.406313642237677</c:v>
                </c:pt>
                <c:pt idx="32">
                  <c:v>88.0090459804114</c:v>
                </c:pt>
                <c:pt idx="33">
                  <c:v>87.939630690065982</c:v>
                </c:pt>
                <c:pt idx="34">
                  <c:v>87.925806267639786</c:v>
                </c:pt>
                <c:pt idx="35">
                  <c:v>87.893712905798722</c:v>
                </c:pt>
                <c:pt idx="36">
                  <c:v>88.034087932962649</c:v>
                </c:pt>
                <c:pt idx="37">
                  <c:v>88.024089390865285</c:v>
                </c:pt>
                <c:pt idx="38">
                  <c:v>87.386392835513078</c:v>
                </c:pt>
                <c:pt idx="39">
                  <c:v>87.111300388502798</c:v>
                </c:pt>
                <c:pt idx="40">
                  <c:v>87.285143236158902</c:v>
                </c:pt>
                <c:pt idx="41">
                  <c:v>87.317427053371375</c:v>
                </c:pt>
                <c:pt idx="42">
                  <c:v>87.00982882497344</c:v>
                </c:pt>
                <c:pt idx="43">
                  <c:v>86.515544958120472</c:v>
                </c:pt>
                <c:pt idx="44">
                  <c:v>86.755856076103555</c:v>
                </c:pt>
                <c:pt idx="45">
                  <c:v>86.692009897564077</c:v>
                </c:pt>
                <c:pt idx="46">
                  <c:v>86.315513299422676</c:v>
                </c:pt>
                <c:pt idx="47">
                  <c:v>86.168682284645627</c:v>
                </c:pt>
                <c:pt idx="48">
                  <c:v>86.479851831631663</c:v>
                </c:pt>
                <c:pt idx="49">
                  <c:v>86.047207475586134</c:v>
                </c:pt>
                <c:pt idx="50">
                  <c:v>86.20281363249191</c:v>
                </c:pt>
                <c:pt idx="51">
                  <c:v>86.529634288108738</c:v>
                </c:pt>
                <c:pt idx="52">
                  <c:v>83.725304486718699</c:v>
                </c:pt>
                <c:pt idx="53">
                  <c:v>86.289839752521004</c:v>
                </c:pt>
                <c:pt idx="54">
                  <c:v>86.630766825392783</c:v>
                </c:pt>
                <c:pt idx="55">
                  <c:v>86.980129622466805</c:v>
                </c:pt>
                <c:pt idx="56">
                  <c:v>86.754142518975783</c:v>
                </c:pt>
                <c:pt idx="57">
                  <c:v>86.530721129643894</c:v>
                </c:pt>
                <c:pt idx="58">
                  <c:v>86.286776409198012</c:v>
                </c:pt>
                <c:pt idx="59">
                  <c:v>87.58930079746824</c:v>
                </c:pt>
                <c:pt idx="60">
                  <c:v>88.338877595520245</c:v>
                </c:pt>
                <c:pt idx="61">
                  <c:v>88.225250520083847</c:v>
                </c:pt>
                <c:pt idx="62">
                  <c:v>87.901073752439729</c:v>
                </c:pt>
                <c:pt idx="63">
                  <c:v>87.103404144368128</c:v>
                </c:pt>
                <c:pt idx="64">
                  <c:v>86.563479170373768</c:v>
                </c:pt>
                <c:pt idx="65">
                  <c:v>87.048078650387907</c:v>
                </c:pt>
                <c:pt idx="66">
                  <c:v>87.567451418549126</c:v>
                </c:pt>
                <c:pt idx="67">
                  <c:v>86.432426803732156</c:v>
                </c:pt>
                <c:pt idx="68">
                  <c:v>86.262534396722174</c:v>
                </c:pt>
                <c:pt idx="69">
                  <c:v>86.042649325097841</c:v>
                </c:pt>
                <c:pt idx="70">
                  <c:v>85.629278141290428</c:v>
                </c:pt>
                <c:pt idx="71">
                  <c:v>85.850899595871738</c:v>
                </c:pt>
                <c:pt idx="72">
                  <c:v>87.679065855580177</c:v>
                </c:pt>
                <c:pt idx="73">
                  <c:v>87.466878141508658</c:v>
                </c:pt>
                <c:pt idx="74">
                  <c:v>88.115438954072161</c:v>
                </c:pt>
                <c:pt idx="75">
                  <c:v>87.925912696316416</c:v>
                </c:pt>
                <c:pt idx="76">
                  <c:v>88.558669508796271</c:v>
                </c:pt>
                <c:pt idx="77">
                  <c:v>88.450793089542117</c:v>
                </c:pt>
                <c:pt idx="78">
                  <c:v>86.37687033930284</c:v>
                </c:pt>
                <c:pt idx="79">
                  <c:v>87.686339317991354</c:v>
                </c:pt>
                <c:pt idx="80">
                  <c:v>89.803535122498403</c:v>
                </c:pt>
                <c:pt idx="81">
                  <c:v>89.503647057721054</c:v>
                </c:pt>
                <c:pt idx="82">
                  <c:v>89.333225438297546</c:v>
                </c:pt>
                <c:pt idx="83">
                  <c:v>89.179232523871832</c:v>
                </c:pt>
                <c:pt idx="84">
                  <c:v>88.283563470304884</c:v>
                </c:pt>
                <c:pt idx="85">
                  <c:v>88.676659630708031</c:v>
                </c:pt>
                <c:pt idx="86">
                  <c:v>87.548645751141152</c:v>
                </c:pt>
                <c:pt idx="87">
                  <c:v>88.611221247861636</c:v>
                </c:pt>
                <c:pt idx="88">
                  <c:v>88.394526732230673</c:v>
                </c:pt>
                <c:pt idx="89">
                  <c:v>88.222752381980868</c:v>
                </c:pt>
                <c:pt idx="90">
                  <c:v>85.82134861133693</c:v>
                </c:pt>
                <c:pt idx="91">
                  <c:v>87.446974109938168</c:v>
                </c:pt>
                <c:pt idx="92">
                  <c:v>87.450310206009448</c:v>
                </c:pt>
                <c:pt idx="93">
                  <c:v>87.336376817611196</c:v>
                </c:pt>
                <c:pt idx="94">
                  <c:v>87.068700999482189</c:v>
                </c:pt>
                <c:pt idx="95">
                  <c:v>87.125516632405891</c:v>
                </c:pt>
                <c:pt idx="96">
                  <c:v>86.977837442127466</c:v>
                </c:pt>
                <c:pt idx="97">
                  <c:v>86.522159170429262</c:v>
                </c:pt>
                <c:pt idx="98">
                  <c:v>85.931194484403733</c:v>
                </c:pt>
                <c:pt idx="99">
                  <c:v>86.385314335527156</c:v>
                </c:pt>
                <c:pt idx="100">
                  <c:v>88.208584946711724</c:v>
                </c:pt>
                <c:pt idx="101">
                  <c:v>85.901030715063087</c:v>
                </c:pt>
                <c:pt idx="102">
                  <c:v>87.455436431400329</c:v>
                </c:pt>
                <c:pt idx="103">
                  <c:v>87.21293789475142</c:v>
                </c:pt>
                <c:pt idx="104">
                  <c:v>87.575867958723734</c:v>
                </c:pt>
                <c:pt idx="105">
                  <c:v>87.35538091666497</c:v>
                </c:pt>
                <c:pt idx="106">
                  <c:v>86.674636285853381</c:v>
                </c:pt>
                <c:pt idx="107">
                  <c:v>87.198475342811363</c:v>
                </c:pt>
                <c:pt idx="108">
                  <c:v>88.028047240906105</c:v>
                </c:pt>
                <c:pt idx="109">
                  <c:v>88.183954000459863</c:v>
                </c:pt>
                <c:pt idx="110">
                  <c:v>87.881028009940025</c:v>
                </c:pt>
                <c:pt idx="111">
                  <c:v>87.923897324813339</c:v>
                </c:pt>
                <c:pt idx="112">
                  <c:v>88.287764764864392</c:v>
                </c:pt>
                <c:pt idx="113">
                  <c:v>88.074579109415339</c:v>
                </c:pt>
                <c:pt idx="114">
                  <c:v>87.86154366620363</c:v>
                </c:pt>
                <c:pt idx="115">
                  <c:v>87.814612797838777</c:v>
                </c:pt>
                <c:pt idx="116">
                  <c:v>87.777719218862416</c:v>
                </c:pt>
                <c:pt idx="117">
                  <c:v>87.587267859967284</c:v>
                </c:pt>
                <c:pt idx="118">
                  <c:v>87.688479900582138</c:v>
                </c:pt>
                <c:pt idx="119">
                  <c:v>87.948648321637592</c:v>
                </c:pt>
                <c:pt idx="120">
                  <c:v>87.871660183307611</c:v>
                </c:pt>
                <c:pt idx="121">
                  <c:v>87.849080853164921</c:v>
                </c:pt>
                <c:pt idx="122">
                  <c:v>87.731474107835211</c:v>
                </c:pt>
                <c:pt idx="123">
                  <c:v>86.630334284136808</c:v>
                </c:pt>
                <c:pt idx="124">
                  <c:v>85.369355001982285</c:v>
                </c:pt>
                <c:pt idx="125">
                  <c:v>85.392883491049474</c:v>
                </c:pt>
                <c:pt idx="126">
                  <c:v>85.457094935872618</c:v>
                </c:pt>
                <c:pt idx="127">
                  <c:v>85.634281591662969</c:v>
                </c:pt>
                <c:pt idx="128">
                  <c:v>85.608929991937288</c:v>
                </c:pt>
                <c:pt idx="129">
                  <c:v>86.045121382082641</c:v>
                </c:pt>
                <c:pt idx="130">
                  <c:v>86.543827935162227</c:v>
                </c:pt>
                <c:pt idx="131">
                  <c:v>83.697998871857322</c:v>
                </c:pt>
                <c:pt idx="132">
                  <c:v>86.867999205093241</c:v>
                </c:pt>
                <c:pt idx="133">
                  <c:v>86.807060708084734</c:v>
                </c:pt>
                <c:pt idx="134">
                  <c:v>86.643125389123441</c:v>
                </c:pt>
                <c:pt idx="135">
                  <c:v>86.877200801853292</c:v>
                </c:pt>
                <c:pt idx="136">
                  <c:v>87.783929842309504</c:v>
                </c:pt>
                <c:pt idx="137">
                  <c:v>88.441186968885575</c:v>
                </c:pt>
                <c:pt idx="138">
                  <c:v>87.897786295240948</c:v>
                </c:pt>
                <c:pt idx="139">
                  <c:v>88.122290010001734</c:v>
                </c:pt>
                <c:pt idx="140">
                  <c:v>88.019492361850212</c:v>
                </c:pt>
                <c:pt idx="141">
                  <c:v>88.373831770483974</c:v>
                </c:pt>
                <c:pt idx="142">
                  <c:v>88.619659469927825</c:v>
                </c:pt>
                <c:pt idx="143">
                  <c:v>88.628770296425984</c:v>
                </c:pt>
                <c:pt idx="144">
                  <c:v>88.599258314221601</c:v>
                </c:pt>
                <c:pt idx="145">
                  <c:v>88.654993463871307</c:v>
                </c:pt>
                <c:pt idx="146">
                  <c:v>88.969493254859913</c:v>
                </c:pt>
                <c:pt idx="147">
                  <c:v>89.469293696290549</c:v>
                </c:pt>
                <c:pt idx="148">
                  <c:v>89.759040629302262</c:v>
                </c:pt>
                <c:pt idx="149">
                  <c:v>89.318363225212892</c:v>
                </c:pt>
                <c:pt idx="150">
                  <c:v>88.928394050687643</c:v>
                </c:pt>
                <c:pt idx="151">
                  <c:v>88.978871842019288</c:v>
                </c:pt>
                <c:pt idx="152">
                  <c:v>89.190986077696181</c:v>
                </c:pt>
                <c:pt idx="153">
                  <c:v>89.466810840972443</c:v>
                </c:pt>
                <c:pt idx="154">
                  <c:v>89.466810840972443</c:v>
                </c:pt>
                <c:pt idx="155">
                  <c:v>89.131979551849412</c:v>
                </c:pt>
                <c:pt idx="156">
                  <c:v>88.73051432851841</c:v>
                </c:pt>
                <c:pt idx="157">
                  <c:v>88.592657406327049</c:v>
                </c:pt>
                <c:pt idx="158">
                  <c:v>88.336925776451409</c:v>
                </c:pt>
                <c:pt idx="159">
                  <c:v>88.154438829758945</c:v>
                </c:pt>
                <c:pt idx="160">
                  <c:v>88.269877548574215</c:v>
                </c:pt>
                <c:pt idx="161">
                  <c:v>88.962473189963305</c:v>
                </c:pt>
                <c:pt idx="162">
                  <c:v>89.16109529561777</c:v>
                </c:pt>
                <c:pt idx="163">
                  <c:v>88.905440177421042</c:v>
                </c:pt>
                <c:pt idx="164">
                  <c:v>88.273600450057558</c:v>
                </c:pt>
                <c:pt idx="165">
                  <c:v>87.881092088470751</c:v>
                </c:pt>
                <c:pt idx="166">
                  <c:v>88.27247086823462</c:v>
                </c:pt>
                <c:pt idx="167">
                  <c:v>89.129526579474032</c:v>
                </c:pt>
                <c:pt idx="168">
                  <c:v>89.302675481009373</c:v>
                </c:pt>
                <c:pt idx="169">
                  <c:v>89.160091250670348</c:v>
                </c:pt>
                <c:pt idx="170">
                  <c:v>87.875894993858822</c:v>
                </c:pt>
                <c:pt idx="171">
                  <c:v>89.532693400939337</c:v>
                </c:pt>
                <c:pt idx="172">
                  <c:v>89.873176947550576</c:v>
                </c:pt>
                <c:pt idx="173">
                  <c:v>89.912174611094798</c:v>
                </c:pt>
                <c:pt idx="174">
                  <c:v>89.842496893285926</c:v>
                </c:pt>
                <c:pt idx="175">
                  <c:v>89.800362559279307</c:v>
                </c:pt>
                <c:pt idx="176">
                  <c:v>89.709186758257403</c:v>
                </c:pt>
                <c:pt idx="177">
                  <c:v>89.766253657391218</c:v>
                </c:pt>
                <c:pt idx="178">
                  <c:v>90.067628392159605</c:v>
                </c:pt>
                <c:pt idx="179">
                  <c:v>90.187363101940434</c:v>
                </c:pt>
                <c:pt idx="180">
                  <c:v>90.233268508972117</c:v>
                </c:pt>
                <c:pt idx="181">
                  <c:v>90.440380415938279</c:v>
                </c:pt>
                <c:pt idx="182">
                  <c:v>90.530444776797992</c:v>
                </c:pt>
                <c:pt idx="183">
                  <c:v>90.640533794235012</c:v>
                </c:pt>
                <c:pt idx="184">
                  <c:v>90.535654902413228</c:v>
                </c:pt>
                <c:pt idx="185">
                  <c:v>90.452380117170264</c:v>
                </c:pt>
                <c:pt idx="186">
                  <c:v>90.586078921967072</c:v>
                </c:pt>
                <c:pt idx="187">
                  <c:v>90.17472881548305</c:v>
                </c:pt>
                <c:pt idx="188">
                  <c:v>90.725347091719698</c:v>
                </c:pt>
                <c:pt idx="189">
                  <c:v>90.812191902391618</c:v>
                </c:pt>
                <c:pt idx="190">
                  <c:v>90.735633668065304</c:v>
                </c:pt>
                <c:pt idx="191">
                  <c:v>90.521198438665778</c:v>
                </c:pt>
                <c:pt idx="192">
                  <c:v>90.490853365826752</c:v>
                </c:pt>
                <c:pt idx="193">
                  <c:v>90.497888706332247</c:v>
                </c:pt>
                <c:pt idx="194">
                  <c:v>90.4681138049541</c:v>
                </c:pt>
                <c:pt idx="195">
                  <c:v>90.249185202552326</c:v>
                </c:pt>
                <c:pt idx="196">
                  <c:v>90.020814280001417</c:v>
                </c:pt>
                <c:pt idx="197">
                  <c:v>89.850342318354336</c:v>
                </c:pt>
                <c:pt idx="198">
                  <c:v>90.183091222853619</c:v>
                </c:pt>
                <c:pt idx="199">
                  <c:v>90.388508485858125</c:v>
                </c:pt>
                <c:pt idx="200">
                  <c:v>90.341386349643358</c:v>
                </c:pt>
                <c:pt idx="201">
                  <c:v>90.387330830279751</c:v>
                </c:pt>
                <c:pt idx="202">
                  <c:v>90.50816224591037</c:v>
                </c:pt>
                <c:pt idx="203">
                  <c:v>90.69051888040147</c:v>
                </c:pt>
                <c:pt idx="204">
                  <c:v>90.636524559094113</c:v>
                </c:pt>
                <c:pt idx="205">
                  <c:v>90.704347698591334</c:v>
                </c:pt>
                <c:pt idx="206">
                  <c:v>90.928835952200302</c:v>
                </c:pt>
                <c:pt idx="207">
                  <c:v>91.076987146069655</c:v>
                </c:pt>
                <c:pt idx="208">
                  <c:v>91.121788160175754</c:v>
                </c:pt>
                <c:pt idx="209">
                  <c:v>91.180491769690349</c:v>
                </c:pt>
                <c:pt idx="210">
                  <c:v>91.364802644828387</c:v>
                </c:pt>
                <c:pt idx="211">
                  <c:v>91.444105460775575</c:v>
                </c:pt>
                <c:pt idx="212">
                  <c:v>91.515085202601682</c:v>
                </c:pt>
                <c:pt idx="213">
                  <c:v>91.692717463275045</c:v>
                </c:pt>
                <c:pt idx="214">
                  <c:v>91.721515427294577</c:v>
                </c:pt>
                <c:pt idx="215">
                  <c:v>91.688461400158928</c:v>
                </c:pt>
                <c:pt idx="216">
                  <c:v>91.742352938296506</c:v>
                </c:pt>
                <c:pt idx="217">
                  <c:v>91.809619972674454</c:v>
                </c:pt>
                <c:pt idx="218">
                  <c:v>91.903972207675139</c:v>
                </c:pt>
                <c:pt idx="219">
                  <c:v>91.87072663237393</c:v>
                </c:pt>
                <c:pt idx="220">
                  <c:v>91.927562602810212</c:v>
                </c:pt>
                <c:pt idx="221">
                  <c:v>92.084805751052869</c:v>
                </c:pt>
                <c:pt idx="222">
                  <c:v>92.056675650700328</c:v>
                </c:pt>
                <c:pt idx="223">
                  <c:v>92.038116836090268</c:v>
                </c:pt>
                <c:pt idx="224">
                  <c:v>92.11260065187912</c:v>
                </c:pt>
                <c:pt idx="225">
                  <c:v>92.057189629566523</c:v>
                </c:pt>
                <c:pt idx="226">
                  <c:v>91.673593318589411</c:v>
                </c:pt>
                <c:pt idx="227">
                  <c:v>91.39943275198624</c:v>
                </c:pt>
                <c:pt idx="228">
                  <c:v>91.580995851959102</c:v>
                </c:pt>
                <c:pt idx="229">
                  <c:v>91.564501694989843</c:v>
                </c:pt>
                <c:pt idx="230">
                  <c:v>91.558433714338747</c:v>
                </c:pt>
                <c:pt idx="231">
                  <c:v>91.502338501823687</c:v>
                </c:pt>
                <c:pt idx="232">
                  <c:v>91.463045464737775</c:v>
                </c:pt>
                <c:pt idx="233">
                  <c:v>91.543043127493092</c:v>
                </c:pt>
                <c:pt idx="234">
                  <c:v>91.604173813104097</c:v>
                </c:pt>
                <c:pt idx="235">
                  <c:v>91.746135174307966</c:v>
                </c:pt>
                <c:pt idx="236">
                  <c:v>91.787588525155741</c:v>
                </c:pt>
                <c:pt idx="237">
                  <c:v>91.756566924302433</c:v>
                </c:pt>
                <c:pt idx="238">
                  <c:v>91.726342889140341</c:v>
                </c:pt>
                <c:pt idx="239">
                  <c:v>91.836209388503505</c:v>
                </c:pt>
                <c:pt idx="240">
                  <c:v>92.15484334773808</c:v>
                </c:pt>
                <c:pt idx="241">
                  <c:v>92.207633675745598</c:v>
                </c:pt>
                <c:pt idx="242">
                  <c:v>92.258092215842026</c:v>
                </c:pt>
                <c:pt idx="243">
                  <c:v>92.189529128285642</c:v>
                </c:pt>
                <c:pt idx="244">
                  <c:v>92.266555528095324</c:v>
                </c:pt>
                <c:pt idx="245">
                  <c:v>92.372535422071536</c:v>
                </c:pt>
                <c:pt idx="246">
                  <c:v>92.422127076429746</c:v>
                </c:pt>
                <c:pt idx="247">
                  <c:v>92.453173789638186</c:v>
                </c:pt>
                <c:pt idx="248">
                  <c:v>92.438182900557706</c:v>
                </c:pt>
                <c:pt idx="249">
                  <c:v>90.836683264104835</c:v>
                </c:pt>
                <c:pt idx="250">
                  <c:v>92.305038119089744</c:v>
                </c:pt>
                <c:pt idx="251">
                  <c:v>92.181269771552763</c:v>
                </c:pt>
                <c:pt idx="252">
                  <c:v>92.186492093567239</c:v>
                </c:pt>
                <c:pt idx="253">
                  <c:v>92.176205517221632</c:v>
                </c:pt>
                <c:pt idx="254">
                  <c:v>91.683429713555483</c:v>
                </c:pt>
                <c:pt idx="255">
                  <c:v>92.209345225836529</c:v>
                </c:pt>
                <c:pt idx="256">
                  <c:v>92.452786796220664</c:v>
                </c:pt>
                <c:pt idx="257">
                  <c:v>92.48302574459106</c:v>
                </c:pt>
                <c:pt idx="258">
                  <c:v>92.38399285559754</c:v>
                </c:pt>
                <c:pt idx="259">
                  <c:v>92.318233376773435</c:v>
                </c:pt>
                <c:pt idx="260">
                  <c:v>92.27550178321485</c:v>
                </c:pt>
                <c:pt idx="261">
                  <c:v>92.239460130402421</c:v>
                </c:pt>
                <c:pt idx="262">
                  <c:v>92.231756865240584</c:v>
                </c:pt>
                <c:pt idx="263">
                  <c:v>92.185666090693303</c:v>
                </c:pt>
                <c:pt idx="264">
                  <c:v>92.128798430956294</c:v>
                </c:pt>
                <c:pt idx="265">
                  <c:v>92.053735360292194</c:v>
                </c:pt>
                <c:pt idx="266">
                  <c:v>91.79118768740625</c:v>
                </c:pt>
                <c:pt idx="267">
                  <c:v>91.937171818655941</c:v>
                </c:pt>
                <c:pt idx="268">
                  <c:v>90.707289327421861</c:v>
                </c:pt>
                <c:pt idx="269">
                  <c:v>91.662236677816423</c:v>
                </c:pt>
                <c:pt idx="270">
                  <c:v>91.439905324153557</c:v>
                </c:pt>
                <c:pt idx="271">
                  <c:v>91.378081489182279</c:v>
                </c:pt>
                <c:pt idx="272">
                  <c:v>91.439905324153557</c:v>
                </c:pt>
                <c:pt idx="273">
                  <c:v>91.856395512507959</c:v>
                </c:pt>
                <c:pt idx="274">
                  <c:v>91.693615399252735</c:v>
                </c:pt>
                <c:pt idx="275">
                  <c:v>91.55372913330018</c:v>
                </c:pt>
                <c:pt idx="276">
                  <c:v>91.449078402766588</c:v>
                </c:pt>
                <c:pt idx="277">
                  <c:v>91.457423348968291</c:v>
                </c:pt>
                <c:pt idx="278">
                  <c:v>91.516077936447374</c:v>
                </c:pt>
                <c:pt idx="279">
                  <c:v>91.48078310417236</c:v>
                </c:pt>
                <c:pt idx="280">
                  <c:v>91.577019081934338</c:v>
                </c:pt>
                <c:pt idx="281">
                  <c:v>91.656025701587879</c:v>
                </c:pt>
                <c:pt idx="282">
                  <c:v>91.719749534312172</c:v>
                </c:pt>
                <c:pt idx="283">
                  <c:v>91.777801857143942</c:v>
                </c:pt>
                <c:pt idx="284">
                  <c:v>91.788613357009325</c:v>
                </c:pt>
                <c:pt idx="285">
                  <c:v>91.733958289935401</c:v>
                </c:pt>
                <c:pt idx="286">
                  <c:v>91.649990720791862</c:v>
                </c:pt>
                <c:pt idx="287">
                  <c:v>91.808097519099476</c:v>
                </c:pt>
                <c:pt idx="288">
                  <c:v>91.680892984679474</c:v>
                </c:pt>
                <c:pt idx="289">
                  <c:v>91.58247667474464</c:v>
                </c:pt>
                <c:pt idx="290">
                  <c:v>91.58247667474464</c:v>
                </c:pt>
                <c:pt idx="291">
                  <c:v>91.585956527806019</c:v>
                </c:pt>
                <c:pt idx="292">
                  <c:v>91.626089576554051</c:v>
                </c:pt>
                <c:pt idx="293">
                  <c:v>91.590422205959754</c:v>
                </c:pt>
                <c:pt idx="294">
                  <c:v>91.570965444499308</c:v>
                </c:pt>
                <c:pt idx="295">
                  <c:v>91.530318452389423</c:v>
                </c:pt>
                <c:pt idx="296">
                  <c:v>91.420101130282973</c:v>
                </c:pt>
                <c:pt idx="297">
                  <c:v>91.420101130282973</c:v>
                </c:pt>
                <c:pt idx="298">
                  <c:v>91.462789432701186</c:v>
                </c:pt>
                <c:pt idx="299">
                  <c:v>91.431464768956914</c:v>
                </c:pt>
                <c:pt idx="300">
                  <c:v>91.701943957070569</c:v>
                </c:pt>
                <c:pt idx="301">
                  <c:v>91.788204313570048</c:v>
                </c:pt>
                <c:pt idx="302">
                  <c:v>91.727721194235414</c:v>
                </c:pt>
                <c:pt idx="303">
                  <c:v>91.896618689914078</c:v>
                </c:pt>
                <c:pt idx="304">
                  <c:v>91.89880380650078</c:v>
                </c:pt>
                <c:pt idx="305">
                  <c:v>91.987369933591935</c:v>
                </c:pt>
                <c:pt idx="306">
                  <c:v>92.067214888351259</c:v>
                </c:pt>
                <c:pt idx="307">
                  <c:v>92.169930248329933</c:v>
                </c:pt>
                <c:pt idx="308">
                  <c:v>92.181539220284066</c:v>
                </c:pt>
                <c:pt idx="309">
                  <c:v>92.144258240365048</c:v>
                </c:pt>
                <c:pt idx="310">
                  <c:v>92.340445604859866</c:v>
                </c:pt>
                <c:pt idx="311">
                  <c:v>92.508605438256836</c:v>
                </c:pt>
                <c:pt idx="312">
                  <c:v>92.480895829786192</c:v>
                </c:pt>
                <c:pt idx="313">
                  <c:v>92.50817614395902</c:v>
                </c:pt>
                <c:pt idx="314">
                  <c:v>92.478005370132308</c:v>
                </c:pt>
                <c:pt idx="315">
                  <c:v>92.414201368590312</c:v>
                </c:pt>
                <c:pt idx="316">
                  <c:v>92.349015326291067</c:v>
                </c:pt>
                <c:pt idx="317">
                  <c:v>92.342914205405009</c:v>
                </c:pt>
                <c:pt idx="318">
                  <c:v>91.363401757343695</c:v>
                </c:pt>
                <c:pt idx="319">
                  <c:v>91.690589578234551</c:v>
                </c:pt>
                <c:pt idx="320">
                  <c:v>91.823714291399426</c:v>
                </c:pt>
                <c:pt idx="321">
                  <c:v>90.394646959811112</c:v>
                </c:pt>
                <c:pt idx="322">
                  <c:v>91.197412040985213</c:v>
                </c:pt>
                <c:pt idx="323">
                  <c:v>90.821769410154701</c:v>
                </c:pt>
                <c:pt idx="324">
                  <c:v>91.315041556351972</c:v>
                </c:pt>
                <c:pt idx="325">
                  <c:v>90.065473863374194</c:v>
                </c:pt>
                <c:pt idx="326">
                  <c:v>90.950356995303423</c:v>
                </c:pt>
                <c:pt idx="327">
                  <c:v>90.376447104616034</c:v>
                </c:pt>
                <c:pt idx="328">
                  <c:v>88.718720101033085</c:v>
                </c:pt>
                <c:pt idx="329">
                  <c:v>88.945569669319326</c:v>
                </c:pt>
                <c:pt idx="330">
                  <c:v>90.14328874874883</c:v>
                </c:pt>
                <c:pt idx="331">
                  <c:v>89.82470494453824</c:v>
                </c:pt>
                <c:pt idx="332">
                  <c:v>89.466810324522015</c:v>
                </c:pt>
                <c:pt idx="333">
                  <c:v>87.17456462340219</c:v>
                </c:pt>
                <c:pt idx="334">
                  <c:v>88.784221354589889</c:v>
                </c:pt>
                <c:pt idx="335">
                  <c:v>88.260042663706656</c:v>
                </c:pt>
                <c:pt idx="336">
                  <c:v>88.012249213066866</c:v>
                </c:pt>
                <c:pt idx="337">
                  <c:v>84.753836126520412</c:v>
                </c:pt>
                <c:pt idx="338">
                  <c:v>86.189576151665605</c:v>
                </c:pt>
                <c:pt idx="339">
                  <c:v>83.474816839283093</c:v>
                </c:pt>
                <c:pt idx="340">
                  <c:v>84.348217536810068</c:v>
                </c:pt>
                <c:pt idx="341">
                  <c:v>75.374495716345749</c:v>
                </c:pt>
                <c:pt idx="342">
                  <c:v>51.03655761873361</c:v>
                </c:pt>
                <c:pt idx="343">
                  <c:v>30.330558632720081</c:v>
                </c:pt>
                <c:pt idx="344">
                  <c:v>30.603565116624068</c:v>
                </c:pt>
                <c:pt idx="345">
                  <c:v>30.443649769002331</c:v>
                </c:pt>
                <c:pt idx="346">
                  <c:v>30.70234885310915</c:v>
                </c:pt>
                <c:pt idx="347">
                  <c:v>30.522488809034051</c:v>
                </c:pt>
                <c:pt idx="348">
                  <c:v>29.83356334548732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8-4108-BCA3-A1F59F90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crossAx val="1880154463"/>
        <c:crosses val="autoZero"/>
        <c:crossBetween val="midCat"/>
        <c:majorUnit val="8.3333333000000009E-2"/>
      </c:valAx>
      <c:valAx>
        <c:axId val="18801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en-US" altLang="zh-CN" sz="1000">
                    <a:effectLst/>
                  </a:rPr>
                  <a:t>IEQ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window opening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'10.1合并'!$E$3:$E$351</c:f>
              <c:numCache>
                <c:formatCode>General</c:formatCode>
                <c:ptCount val="34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90</c:v>
                </c:pt>
                <c:pt idx="325">
                  <c:v>90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  <c:pt idx="335">
                  <c:v>90</c:v>
                </c:pt>
                <c:pt idx="336">
                  <c:v>90</c:v>
                </c:pt>
                <c:pt idx="337">
                  <c:v>90</c:v>
                </c:pt>
                <c:pt idx="338">
                  <c:v>90</c:v>
                </c:pt>
                <c:pt idx="339">
                  <c:v>90</c:v>
                </c:pt>
                <c:pt idx="340">
                  <c:v>90</c:v>
                </c:pt>
                <c:pt idx="341">
                  <c:v>90</c:v>
                </c:pt>
                <c:pt idx="342">
                  <c:v>90</c:v>
                </c:pt>
                <c:pt idx="343">
                  <c:v>90</c:v>
                </c:pt>
                <c:pt idx="344">
                  <c:v>90</c:v>
                </c:pt>
                <c:pt idx="345">
                  <c:v>90</c:v>
                </c:pt>
                <c:pt idx="346">
                  <c:v>90</c:v>
                </c:pt>
                <c:pt idx="347">
                  <c:v>90</c:v>
                </c:pt>
                <c:pt idx="34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D2E-BC4B-0FEBEA95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crossAx val="1880154463"/>
        <c:crosses val="autoZero"/>
        <c:crossBetween val="midCat"/>
        <c:majorUnit val="8.3333330000000011E-2"/>
      </c:valAx>
      <c:valAx>
        <c:axId val="1880154463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v>blind angle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'10.1合并'!$C$3:$C$351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43-4B88-AE4D-FB56793B6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crossAx val="1880154463"/>
        <c:crosses val="autoZero"/>
        <c:crossBetween val="midCat"/>
        <c:majorUnit val="8.3333330000000011E-2"/>
      </c:valAx>
      <c:valAx>
        <c:axId val="1880154463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angle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blind height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'10.1合并'!$B$3:$B$351</c:f>
              <c:numCache>
                <c:formatCode>h:mm;@</c:formatCode>
                <c:ptCount val="349"/>
                <c:pt idx="0">
                  <c:v>0.27024305555555561</c:v>
                </c:pt>
                <c:pt idx="1">
                  <c:v>0.27164351851851848</c:v>
                </c:pt>
                <c:pt idx="2">
                  <c:v>0.27304398148148151</c:v>
                </c:pt>
                <c:pt idx="3">
                  <c:v>0.27444444444444438</c:v>
                </c:pt>
                <c:pt idx="4">
                  <c:v>0.27584490740740741</c:v>
                </c:pt>
                <c:pt idx="5">
                  <c:v>0.27724537037037039</c:v>
                </c:pt>
                <c:pt idx="6">
                  <c:v>0.27864583333333331</c:v>
                </c:pt>
                <c:pt idx="7">
                  <c:v>0.28004629629629629</c:v>
                </c:pt>
                <c:pt idx="8">
                  <c:v>0.28144675925925933</c:v>
                </c:pt>
                <c:pt idx="9">
                  <c:v>0.28284722222222219</c:v>
                </c:pt>
                <c:pt idx="10">
                  <c:v>0.28424768518518517</c:v>
                </c:pt>
                <c:pt idx="11">
                  <c:v>0.28564814814814821</c:v>
                </c:pt>
                <c:pt idx="12">
                  <c:v>0.28704861111111107</c:v>
                </c:pt>
                <c:pt idx="13">
                  <c:v>0.28844907407407411</c:v>
                </c:pt>
                <c:pt idx="14">
                  <c:v>0.28984953703703698</c:v>
                </c:pt>
                <c:pt idx="15">
                  <c:v>0.29125000000000001</c:v>
                </c:pt>
                <c:pt idx="16">
                  <c:v>0.29265046296296299</c:v>
                </c:pt>
                <c:pt idx="17">
                  <c:v>0.29405092592592591</c:v>
                </c:pt>
                <c:pt idx="18">
                  <c:v>0.29454861111111108</c:v>
                </c:pt>
                <c:pt idx="19">
                  <c:v>0.29545138888888889</c:v>
                </c:pt>
                <c:pt idx="20">
                  <c:v>0.29685185185185192</c:v>
                </c:pt>
                <c:pt idx="21">
                  <c:v>0.29825231481481479</c:v>
                </c:pt>
                <c:pt idx="22">
                  <c:v>0.29965277777777782</c:v>
                </c:pt>
                <c:pt idx="23">
                  <c:v>0.30105324074074069</c:v>
                </c:pt>
                <c:pt idx="24">
                  <c:v>0.30245370370370372</c:v>
                </c:pt>
                <c:pt idx="25">
                  <c:v>0.30385416666666659</c:v>
                </c:pt>
                <c:pt idx="26">
                  <c:v>0.30525462962962963</c:v>
                </c:pt>
                <c:pt idx="27">
                  <c:v>0.3066550925925926</c:v>
                </c:pt>
                <c:pt idx="28">
                  <c:v>0.30805555555555558</c:v>
                </c:pt>
                <c:pt idx="29">
                  <c:v>0.30945601851851851</c:v>
                </c:pt>
                <c:pt idx="30">
                  <c:v>0.31085648148148148</c:v>
                </c:pt>
                <c:pt idx="31">
                  <c:v>0.31225694444444452</c:v>
                </c:pt>
                <c:pt idx="32">
                  <c:v>0.31365740740740738</c:v>
                </c:pt>
                <c:pt idx="33">
                  <c:v>0.31505787037037042</c:v>
                </c:pt>
                <c:pt idx="34">
                  <c:v>0.31645833333333329</c:v>
                </c:pt>
                <c:pt idx="35">
                  <c:v>0.31785879629629632</c:v>
                </c:pt>
                <c:pt idx="36">
                  <c:v>0.31925925925925919</c:v>
                </c:pt>
                <c:pt idx="37">
                  <c:v>0.32065972222222222</c:v>
                </c:pt>
                <c:pt idx="38">
                  <c:v>0.3220601851851852</c:v>
                </c:pt>
                <c:pt idx="39">
                  <c:v>0.32346064814814812</c:v>
                </c:pt>
                <c:pt idx="40">
                  <c:v>0.3248611111111111</c:v>
                </c:pt>
                <c:pt idx="41">
                  <c:v>0.32626157407407408</c:v>
                </c:pt>
                <c:pt idx="42">
                  <c:v>0.32766203703703711</c:v>
                </c:pt>
                <c:pt idx="43">
                  <c:v>0.32906249999999998</c:v>
                </c:pt>
                <c:pt idx="44">
                  <c:v>0.33046296296296301</c:v>
                </c:pt>
                <c:pt idx="45">
                  <c:v>0.33186342592592588</c:v>
                </c:pt>
                <c:pt idx="46">
                  <c:v>0.33326388888888892</c:v>
                </c:pt>
                <c:pt idx="47">
                  <c:v>0.33466435185185178</c:v>
                </c:pt>
                <c:pt idx="48">
                  <c:v>0.33606481481481482</c:v>
                </c:pt>
                <c:pt idx="49">
                  <c:v>0.33746527777777779</c:v>
                </c:pt>
                <c:pt idx="50">
                  <c:v>0.33886574074074072</c:v>
                </c:pt>
                <c:pt idx="51">
                  <c:v>0.3402662037037037</c:v>
                </c:pt>
                <c:pt idx="52">
                  <c:v>0.34166666666666667</c:v>
                </c:pt>
                <c:pt idx="53">
                  <c:v>0.34306712962962971</c:v>
                </c:pt>
                <c:pt idx="54">
                  <c:v>0.34446759259259258</c:v>
                </c:pt>
                <c:pt idx="55">
                  <c:v>0.34586805555555561</c:v>
                </c:pt>
                <c:pt idx="56">
                  <c:v>0.34726851851851848</c:v>
                </c:pt>
                <c:pt idx="57">
                  <c:v>0.34866898148148151</c:v>
                </c:pt>
                <c:pt idx="58">
                  <c:v>0.35006944444444438</c:v>
                </c:pt>
                <c:pt idx="59">
                  <c:v>0.35146990740740741</c:v>
                </c:pt>
                <c:pt idx="60">
                  <c:v>0.35287037037037039</c:v>
                </c:pt>
                <c:pt idx="61">
                  <c:v>0.35427083333333331</c:v>
                </c:pt>
                <c:pt idx="62">
                  <c:v>0.35567129629629629</c:v>
                </c:pt>
                <c:pt idx="63">
                  <c:v>0.35707175925925932</c:v>
                </c:pt>
                <c:pt idx="64">
                  <c:v>0.35847222222222219</c:v>
                </c:pt>
                <c:pt idx="65">
                  <c:v>0.35987268518518523</c:v>
                </c:pt>
                <c:pt idx="66">
                  <c:v>0.36127314814814809</c:v>
                </c:pt>
                <c:pt idx="67">
                  <c:v>0.36267361111111113</c:v>
                </c:pt>
                <c:pt idx="68">
                  <c:v>0.36407407407407399</c:v>
                </c:pt>
                <c:pt idx="69">
                  <c:v>0.36547453703703697</c:v>
                </c:pt>
                <c:pt idx="70">
                  <c:v>0.36687500000000001</c:v>
                </c:pt>
                <c:pt idx="71">
                  <c:v>0.36827546296296299</c:v>
                </c:pt>
                <c:pt idx="72">
                  <c:v>0.36967592592592591</c:v>
                </c:pt>
                <c:pt idx="73">
                  <c:v>0.37107638888888889</c:v>
                </c:pt>
                <c:pt idx="74">
                  <c:v>0.37247685185185192</c:v>
                </c:pt>
                <c:pt idx="75">
                  <c:v>0.37387731481481479</c:v>
                </c:pt>
                <c:pt idx="76">
                  <c:v>0.37527777777777782</c:v>
                </c:pt>
                <c:pt idx="77">
                  <c:v>0.37667824074074069</c:v>
                </c:pt>
                <c:pt idx="78">
                  <c:v>0.37807870370370372</c:v>
                </c:pt>
                <c:pt idx="79">
                  <c:v>0.37947916666666659</c:v>
                </c:pt>
                <c:pt idx="80">
                  <c:v>0.38087962962962962</c:v>
                </c:pt>
                <c:pt idx="81">
                  <c:v>0.3822800925925926</c:v>
                </c:pt>
                <c:pt idx="82">
                  <c:v>0.38368055555555558</c:v>
                </c:pt>
                <c:pt idx="83">
                  <c:v>0.3850810185185185</c:v>
                </c:pt>
                <c:pt idx="84">
                  <c:v>0.38648148148148148</c:v>
                </c:pt>
                <c:pt idx="85">
                  <c:v>0.38788194444444452</c:v>
                </c:pt>
                <c:pt idx="86">
                  <c:v>0.38928240740740738</c:v>
                </c:pt>
                <c:pt idx="87">
                  <c:v>0.39068287037037042</c:v>
                </c:pt>
                <c:pt idx="88">
                  <c:v>0.39208333333333328</c:v>
                </c:pt>
                <c:pt idx="89">
                  <c:v>0.39348379629629632</c:v>
                </c:pt>
                <c:pt idx="90">
                  <c:v>0.39488425925925918</c:v>
                </c:pt>
                <c:pt idx="91">
                  <c:v>0.39628472222222222</c:v>
                </c:pt>
                <c:pt idx="92">
                  <c:v>0.3976851851851852</c:v>
                </c:pt>
                <c:pt idx="93">
                  <c:v>0.39908564814814818</c:v>
                </c:pt>
                <c:pt idx="94">
                  <c:v>0.4004861111111111</c:v>
                </c:pt>
                <c:pt idx="95">
                  <c:v>0.40188657407407408</c:v>
                </c:pt>
                <c:pt idx="96">
                  <c:v>0.40328703703703711</c:v>
                </c:pt>
                <c:pt idx="97">
                  <c:v>0.40468749999999998</c:v>
                </c:pt>
                <c:pt idx="98">
                  <c:v>0.40608796296296301</c:v>
                </c:pt>
                <c:pt idx="99">
                  <c:v>0.40748842592592588</c:v>
                </c:pt>
                <c:pt idx="100">
                  <c:v>0.40888888888888891</c:v>
                </c:pt>
                <c:pt idx="101">
                  <c:v>0.41028935185185178</c:v>
                </c:pt>
                <c:pt idx="102">
                  <c:v>0.41168981481481481</c:v>
                </c:pt>
                <c:pt idx="103">
                  <c:v>0.41309027777777779</c:v>
                </c:pt>
                <c:pt idx="104">
                  <c:v>0.41449074074074072</c:v>
                </c:pt>
                <c:pt idx="105">
                  <c:v>0.41589120370370369</c:v>
                </c:pt>
                <c:pt idx="106">
                  <c:v>0.41729166666666673</c:v>
                </c:pt>
                <c:pt idx="107">
                  <c:v>0.41869212962962971</c:v>
                </c:pt>
                <c:pt idx="108">
                  <c:v>0.42009259259259257</c:v>
                </c:pt>
                <c:pt idx="109">
                  <c:v>0.42149305555555561</c:v>
                </c:pt>
                <c:pt idx="110">
                  <c:v>0.42289351851851847</c:v>
                </c:pt>
                <c:pt idx="111">
                  <c:v>0.42429398148148151</c:v>
                </c:pt>
                <c:pt idx="112">
                  <c:v>0.42569444444444438</c:v>
                </c:pt>
                <c:pt idx="113">
                  <c:v>0.42709490740740741</c:v>
                </c:pt>
                <c:pt idx="114">
                  <c:v>0.42849537037037039</c:v>
                </c:pt>
                <c:pt idx="115">
                  <c:v>0.42989583333333331</c:v>
                </c:pt>
                <c:pt idx="116">
                  <c:v>0.43129629629629629</c:v>
                </c:pt>
                <c:pt idx="117">
                  <c:v>0.43269675925925932</c:v>
                </c:pt>
                <c:pt idx="118">
                  <c:v>0.43409722222222219</c:v>
                </c:pt>
                <c:pt idx="119">
                  <c:v>0.43549768518518522</c:v>
                </c:pt>
                <c:pt idx="120">
                  <c:v>0.43689814814814809</c:v>
                </c:pt>
                <c:pt idx="121">
                  <c:v>0.43829861111111112</c:v>
                </c:pt>
                <c:pt idx="122">
                  <c:v>0.43969907407407399</c:v>
                </c:pt>
                <c:pt idx="123">
                  <c:v>0.44109953703703703</c:v>
                </c:pt>
                <c:pt idx="124">
                  <c:v>0.4425</c:v>
                </c:pt>
                <c:pt idx="125">
                  <c:v>0.44390046296296298</c:v>
                </c:pt>
                <c:pt idx="126">
                  <c:v>0.44530092592592591</c:v>
                </c:pt>
                <c:pt idx="127">
                  <c:v>0.44670138888888888</c:v>
                </c:pt>
                <c:pt idx="128">
                  <c:v>0.44810185185185192</c:v>
                </c:pt>
                <c:pt idx="129">
                  <c:v>0.44950231481481479</c:v>
                </c:pt>
                <c:pt idx="130">
                  <c:v>0.45090277777777782</c:v>
                </c:pt>
                <c:pt idx="131">
                  <c:v>0.45230324074074069</c:v>
                </c:pt>
                <c:pt idx="132">
                  <c:v>0.45370370370370372</c:v>
                </c:pt>
                <c:pt idx="133">
                  <c:v>0.45510416666666659</c:v>
                </c:pt>
                <c:pt idx="134">
                  <c:v>0.45650462962962962</c:v>
                </c:pt>
                <c:pt idx="135">
                  <c:v>0.4579050925925926</c:v>
                </c:pt>
                <c:pt idx="136">
                  <c:v>0.45930555555555558</c:v>
                </c:pt>
                <c:pt idx="137">
                  <c:v>0.4607060185185185</c:v>
                </c:pt>
                <c:pt idx="138">
                  <c:v>0.46210648148148148</c:v>
                </c:pt>
                <c:pt idx="139">
                  <c:v>0.46350694444444451</c:v>
                </c:pt>
                <c:pt idx="140">
                  <c:v>0.46490740740740738</c:v>
                </c:pt>
                <c:pt idx="141">
                  <c:v>0.46630787037037041</c:v>
                </c:pt>
                <c:pt idx="142">
                  <c:v>0.46770833333333328</c:v>
                </c:pt>
                <c:pt idx="143">
                  <c:v>0.46910879629629632</c:v>
                </c:pt>
                <c:pt idx="144">
                  <c:v>0.47050925925925918</c:v>
                </c:pt>
                <c:pt idx="145">
                  <c:v>0.47190972222222222</c:v>
                </c:pt>
                <c:pt idx="146">
                  <c:v>0.47331018518518519</c:v>
                </c:pt>
                <c:pt idx="147">
                  <c:v>0.47471064814814817</c:v>
                </c:pt>
                <c:pt idx="148">
                  <c:v>0.47609953703703711</c:v>
                </c:pt>
                <c:pt idx="149">
                  <c:v>0.47749999999999998</c:v>
                </c:pt>
                <c:pt idx="150">
                  <c:v>0.47890046296296301</c:v>
                </c:pt>
                <c:pt idx="151">
                  <c:v>0.48030092592592588</c:v>
                </c:pt>
                <c:pt idx="152">
                  <c:v>0.48170138888888892</c:v>
                </c:pt>
                <c:pt idx="153">
                  <c:v>0.48310185185185178</c:v>
                </c:pt>
                <c:pt idx="154">
                  <c:v>0.48450231481481482</c:v>
                </c:pt>
                <c:pt idx="155">
                  <c:v>0.48590277777777779</c:v>
                </c:pt>
                <c:pt idx="156">
                  <c:v>0.48730324074074072</c:v>
                </c:pt>
                <c:pt idx="157">
                  <c:v>0.4887037037037037</c:v>
                </c:pt>
                <c:pt idx="158">
                  <c:v>0.49010416666666667</c:v>
                </c:pt>
                <c:pt idx="159">
                  <c:v>0.49150462962962971</c:v>
                </c:pt>
                <c:pt idx="160">
                  <c:v>0.49290509259259258</c:v>
                </c:pt>
                <c:pt idx="161">
                  <c:v>0.49430555555555561</c:v>
                </c:pt>
                <c:pt idx="162">
                  <c:v>0.49570601851851848</c:v>
                </c:pt>
                <c:pt idx="163">
                  <c:v>0.49710648148148151</c:v>
                </c:pt>
                <c:pt idx="164">
                  <c:v>0.49850694444444438</c:v>
                </c:pt>
                <c:pt idx="165">
                  <c:v>0.49990740740740741</c:v>
                </c:pt>
                <c:pt idx="166">
                  <c:v>0.50130787037037039</c:v>
                </c:pt>
                <c:pt idx="167">
                  <c:v>0.50270833333333331</c:v>
                </c:pt>
                <c:pt idx="168">
                  <c:v>0.50410879629629635</c:v>
                </c:pt>
                <c:pt idx="169">
                  <c:v>0.50550925925925927</c:v>
                </c:pt>
                <c:pt idx="170">
                  <c:v>0.50690972222222219</c:v>
                </c:pt>
                <c:pt idx="171">
                  <c:v>0.50831018518518523</c:v>
                </c:pt>
                <c:pt idx="172">
                  <c:v>0.50971064814814815</c:v>
                </c:pt>
                <c:pt idx="173">
                  <c:v>0.51111111111111107</c:v>
                </c:pt>
                <c:pt idx="174">
                  <c:v>0.51251157407407411</c:v>
                </c:pt>
                <c:pt idx="175">
                  <c:v>0.51391203703703703</c:v>
                </c:pt>
                <c:pt idx="176">
                  <c:v>0.51531249999999995</c:v>
                </c:pt>
                <c:pt idx="177">
                  <c:v>0.51671296296296299</c:v>
                </c:pt>
                <c:pt idx="178">
                  <c:v>0.51811342592592591</c:v>
                </c:pt>
                <c:pt idx="179">
                  <c:v>0.51951388888888894</c:v>
                </c:pt>
                <c:pt idx="180">
                  <c:v>0.52091435185185186</c:v>
                </c:pt>
                <c:pt idx="181">
                  <c:v>0.52231481481481479</c:v>
                </c:pt>
                <c:pt idx="182">
                  <c:v>0.52371527777777782</c:v>
                </c:pt>
                <c:pt idx="183">
                  <c:v>0.52511574074074074</c:v>
                </c:pt>
                <c:pt idx="184">
                  <c:v>0.52651620370370367</c:v>
                </c:pt>
                <c:pt idx="185">
                  <c:v>0.5279166666666667</c:v>
                </c:pt>
                <c:pt idx="186">
                  <c:v>0.52931712962962962</c:v>
                </c:pt>
                <c:pt idx="187">
                  <c:v>0.53071759259259255</c:v>
                </c:pt>
                <c:pt idx="188">
                  <c:v>0.53211805555555558</c:v>
                </c:pt>
                <c:pt idx="189">
                  <c:v>0.5335185185185185</c:v>
                </c:pt>
                <c:pt idx="190">
                  <c:v>0.53491898148148154</c:v>
                </c:pt>
                <c:pt idx="191">
                  <c:v>0.53631944444444446</c:v>
                </c:pt>
                <c:pt idx="192">
                  <c:v>0.53771990740740738</c:v>
                </c:pt>
                <c:pt idx="193">
                  <c:v>0.53912037037037042</c:v>
                </c:pt>
                <c:pt idx="194">
                  <c:v>0.54052083333333334</c:v>
                </c:pt>
                <c:pt idx="195">
                  <c:v>0.54192129629629626</c:v>
                </c:pt>
                <c:pt idx="196">
                  <c:v>0.5433217592592593</c:v>
                </c:pt>
                <c:pt idx="197">
                  <c:v>0.54472222222222222</c:v>
                </c:pt>
                <c:pt idx="198">
                  <c:v>0.54612268518518514</c:v>
                </c:pt>
                <c:pt idx="199">
                  <c:v>0.54752314814814818</c:v>
                </c:pt>
                <c:pt idx="200">
                  <c:v>0.5489236111111111</c:v>
                </c:pt>
                <c:pt idx="201">
                  <c:v>0.55032407407407402</c:v>
                </c:pt>
                <c:pt idx="202">
                  <c:v>0.55172453703703705</c:v>
                </c:pt>
                <c:pt idx="203">
                  <c:v>0.55312499999999998</c:v>
                </c:pt>
                <c:pt idx="204">
                  <c:v>0.55452546296296301</c:v>
                </c:pt>
                <c:pt idx="205">
                  <c:v>0.55592592592592593</c:v>
                </c:pt>
                <c:pt idx="206">
                  <c:v>0.55732638888888886</c:v>
                </c:pt>
                <c:pt idx="207">
                  <c:v>0.55872685185185189</c:v>
                </c:pt>
                <c:pt idx="208">
                  <c:v>0.56012731481481481</c:v>
                </c:pt>
                <c:pt idx="209">
                  <c:v>0.56152777777777774</c:v>
                </c:pt>
                <c:pt idx="210">
                  <c:v>0.56292824074074077</c:v>
                </c:pt>
                <c:pt idx="211">
                  <c:v>0.56432870370370369</c:v>
                </c:pt>
                <c:pt idx="212">
                  <c:v>0.56572916666666662</c:v>
                </c:pt>
                <c:pt idx="213">
                  <c:v>0.56712962962962965</c:v>
                </c:pt>
                <c:pt idx="214">
                  <c:v>0.56853009259259257</c:v>
                </c:pt>
                <c:pt idx="215">
                  <c:v>0.56993055555555561</c:v>
                </c:pt>
                <c:pt idx="216">
                  <c:v>0.57133101851851853</c:v>
                </c:pt>
                <c:pt idx="217">
                  <c:v>0.57273148148148145</c:v>
                </c:pt>
                <c:pt idx="218">
                  <c:v>0.57413194444444449</c:v>
                </c:pt>
                <c:pt idx="219">
                  <c:v>0.57553240740740741</c:v>
                </c:pt>
                <c:pt idx="220">
                  <c:v>0.57693287037037033</c:v>
                </c:pt>
                <c:pt idx="221">
                  <c:v>0.57833333333333337</c:v>
                </c:pt>
                <c:pt idx="222">
                  <c:v>0.57973379629629629</c:v>
                </c:pt>
                <c:pt idx="223">
                  <c:v>0.58113425925925921</c:v>
                </c:pt>
                <c:pt idx="224">
                  <c:v>0.58253472222222225</c:v>
                </c:pt>
                <c:pt idx="225">
                  <c:v>0.58393518518518517</c:v>
                </c:pt>
                <c:pt idx="226">
                  <c:v>0.5853356481481482</c:v>
                </c:pt>
                <c:pt idx="227">
                  <c:v>0.58673611111111112</c:v>
                </c:pt>
                <c:pt idx="228">
                  <c:v>0.58813657407407405</c:v>
                </c:pt>
                <c:pt idx="229">
                  <c:v>0.58953703703703708</c:v>
                </c:pt>
                <c:pt idx="230">
                  <c:v>0.5909375</c:v>
                </c:pt>
                <c:pt idx="231">
                  <c:v>0.59233796296296293</c:v>
                </c:pt>
                <c:pt idx="232">
                  <c:v>0.59373842592592596</c:v>
                </c:pt>
                <c:pt idx="233">
                  <c:v>0.59513888888888888</c:v>
                </c:pt>
                <c:pt idx="234">
                  <c:v>0.59653935185185181</c:v>
                </c:pt>
                <c:pt idx="235">
                  <c:v>0.59793981481481484</c:v>
                </c:pt>
                <c:pt idx="236">
                  <c:v>0.59934027777777776</c:v>
                </c:pt>
                <c:pt idx="237">
                  <c:v>0.60074074074074069</c:v>
                </c:pt>
                <c:pt idx="238">
                  <c:v>0.60214120370370372</c:v>
                </c:pt>
                <c:pt idx="239">
                  <c:v>0.60354166666666664</c:v>
                </c:pt>
                <c:pt idx="240">
                  <c:v>0.60438657407407403</c:v>
                </c:pt>
                <c:pt idx="241">
                  <c:v>0.60494212962962968</c:v>
                </c:pt>
                <c:pt idx="242">
                  <c:v>0.6063425925925926</c:v>
                </c:pt>
                <c:pt idx="243">
                  <c:v>0.60774305555555552</c:v>
                </c:pt>
                <c:pt idx="244">
                  <c:v>0.60914351851851856</c:v>
                </c:pt>
                <c:pt idx="245">
                  <c:v>0.61054398148148148</c:v>
                </c:pt>
                <c:pt idx="246">
                  <c:v>0.6119444444444444</c:v>
                </c:pt>
                <c:pt idx="247">
                  <c:v>0.61334490740740744</c:v>
                </c:pt>
                <c:pt idx="248">
                  <c:v>0.61474537037037036</c:v>
                </c:pt>
                <c:pt idx="249">
                  <c:v>0.61614583333333328</c:v>
                </c:pt>
                <c:pt idx="250">
                  <c:v>0.61754629629629632</c:v>
                </c:pt>
                <c:pt idx="251">
                  <c:v>0.61894675925925924</c:v>
                </c:pt>
                <c:pt idx="252">
                  <c:v>0.62034722222222227</c:v>
                </c:pt>
                <c:pt idx="253">
                  <c:v>0.62174768518518519</c:v>
                </c:pt>
                <c:pt idx="254">
                  <c:v>0.62314814814814812</c:v>
                </c:pt>
                <c:pt idx="255">
                  <c:v>0.62454861111111115</c:v>
                </c:pt>
                <c:pt idx="256">
                  <c:v>0.62594907407407407</c:v>
                </c:pt>
                <c:pt idx="257">
                  <c:v>0.627349537037037</c:v>
                </c:pt>
                <c:pt idx="258">
                  <c:v>0.62875000000000003</c:v>
                </c:pt>
                <c:pt idx="259">
                  <c:v>0.63015046296296295</c:v>
                </c:pt>
                <c:pt idx="260">
                  <c:v>0.63138888888888889</c:v>
                </c:pt>
                <c:pt idx="261">
                  <c:v>0.63155092592592588</c:v>
                </c:pt>
                <c:pt idx="262">
                  <c:v>0.63295138888888891</c:v>
                </c:pt>
                <c:pt idx="263">
                  <c:v>0.63399305555555552</c:v>
                </c:pt>
                <c:pt idx="264">
                  <c:v>0.63435185185185183</c:v>
                </c:pt>
                <c:pt idx="265">
                  <c:v>0.63575231481481487</c:v>
                </c:pt>
                <c:pt idx="266">
                  <c:v>0.63715277777777779</c:v>
                </c:pt>
                <c:pt idx="267">
                  <c:v>0.63855324074074071</c:v>
                </c:pt>
                <c:pt idx="268">
                  <c:v>0.63995370370370375</c:v>
                </c:pt>
                <c:pt idx="269">
                  <c:v>0.64153935185185185</c:v>
                </c:pt>
                <c:pt idx="270">
                  <c:v>0.64293981481481477</c:v>
                </c:pt>
                <c:pt idx="271">
                  <c:v>0.6443402777777778</c:v>
                </c:pt>
                <c:pt idx="272">
                  <c:v>0.64574074074074073</c:v>
                </c:pt>
                <c:pt idx="273">
                  <c:v>0.64714120370370365</c:v>
                </c:pt>
                <c:pt idx="274">
                  <c:v>0.64854166666666668</c:v>
                </c:pt>
                <c:pt idx="275">
                  <c:v>0.64994212962962961</c:v>
                </c:pt>
                <c:pt idx="276">
                  <c:v>0.65134259259259264</c:v>
                </c:pt>
                <c:pt idx="277">
                  <c:v>0.65274305555555556</c:v>
                </c:pt>
                <c:pt idx="278">
                  <c:v>0.65414351851851849</c:v>
                </c:pt>
                <c:pt idx="279">
                  <c:v>0.65554398148148152</c:v>
                </c:pt>
                <c:pt idx="280">
                  <c:v>0.65694444444444444</c:v>
                </c:pt>
                <c:pt idx="281">
                  <c:v>0.65834490740740736</c:v>
                </c:pt>
                <c:pt idx="282">
                  <c:v>0.6597453703703704</c:v>
                </c:pt>
                <c:pt idx="283">
                  <c:v>0.66114583333333332</c:v>
                </c:pt>
                <c:pt idx="284">
                  <c:v>0.66254629629629624</c:v>
                </c:pt>
                <c:pt idx="285">
                  <c:v>0.66394675925925928</c:v>
                </c:pt>
                <c:pt idx="286">
                  <c:v>0.6653472222222222</c:v>
                </c:pt>
                <c:pt idx="287">
                  <c:v>0.66674768518518523</c:v>
                </c:pt>
                <c:pt idx="288">
                  <c:v>0.66814814814814816</c:v>
                </c:pt>
                <c:pt idx="289">
                  <c:v>0.66954861111111108</c:v>
                </c:pt>
                <c:pt idx="290">
                  <c:v>0.67094907407407411</c:v>
                </c:pt>
                <c:pt idx="291">
                  <c:v>0.67234953703703704</c:v>
                </c:pt>
                <c:pt idx="292">
                  <c:v>0.67374999999999996</c:v>
                </c:pt>
                <c:pt idx="293">
                  <c:v>0.67515046296296299</c:v>
                </c:pt>
                <c:pt idx="294">
                  <c:v>0.67655092592592592</c:v>
                </c:pt>
                <c:pt idx="295">
                  <c:v>0.67795138888888884</c:v>
                </c:pt>
                <c:pt idx="296">
                  <c:v>0.67935185185185187</c:v>
                </c:pt>
                <c:pt idx="297">
                  <c:v>0.6807523148148148</c:v>
                </c:pt>
                <c:pt idx="298">
                  <c:v>0.68215277777777783</c:v>
                </c:pt>
                <c:pt idx="299">
                  <c:v>0.68354166666666671</c:v>
                </c:pt>
                <c:pt idx="300">
                  <c:v>0.68494212962962964</c:v>
                </c:pt>
                <c:pt idx="301">
                  <c:v>0.68634259259259256</c:v>
                </c:pt>
                <c:pt idx="302">
                  <c:v>0.68774305555555559</c:v>
                </c:pt>
                <c:pt idx="303">
                  <c:v>0.68813657407407403</c:v>
                </c:pt>
                <c:pt idx="304">
                  <c:v>0.68834490740740739</c:v>
                </c:pt>
                <c:pt idx="305">
                  <c:v>0.69054398148148144</c:v>
                </c:pt>
                <c:pt idx="306">
                  <c:v>0.69194444444444447</c:v>
                </c:pt>
                <c:pt idx="307">
                  <c:v>0.6933449074074074</c:v>
                </c:pt>
                <c:pt idx="308">
                  <c:v>0.69474537037037032</c:v>
                </c:pt>
                <c:pt idx="309">
                  <c:v>0.69614583333333335</c:v>
                </c:pt>
                <c:pt idx="310">
                  <c:v>0.69754629629629628</c:v>
                </c:pt>
                <c:pt idx="311">
                  <c:v>0.69894675925925931</c:v>
                </c:pt>
                <c:pt idx="312">
                  <c:v>0.70034722222222223</c:v>
                </c:pt>
                <c:pt idx="313">
                  <c:v>0.70174768518518515</c:v>
                </c:pt>
                <c:pt idx="314">
                  <c:v>0.70314814814814819</c:v>
                </c:pt>
                <c:pt idx="315">
                  <c:v>0.70454861111111111</c:v>
                </c:pt>
                <c:pt idx="316">
                  <c:v>0.70594907407407403</c:v>
                </c:pt>
                <c:pt idx="317">
                  <c:v>0.70734953703703707</c:v>
                </c:pt>
                <c:pt idx="318">
                  <c:v>0.70874999999999999</c:v>
                </c:pt>
                <c:pt idx="319">
                  <c:v>0.71015046296296291</c:v>
                </c:pt>
                <c:pt idx="320">
                  <c:v>0.71155092592592595</c:v>
                </c:pt>
                <c:pt idx="321">
                  <c:v>0.71295138888888887</c:v>
                </c:pt>
                <c:pt idx="322">
                  <c:v>0.7143518518518519</c:v>
                </c:pt>
                <c:pt idx="323">
                  <c:v>0.71575231481481483</c:v>
                </c:pt>
                <c:pt idx="324">
                  <c:v>0.71715277777777775</c:v>
                </c:pt>
                <c:pt idx="325">
                  <c:v>0.71855324074074078</c:v>
                </c:pt>
                <c:pt idx="326">
                  <c:v>0.71995370370370371</c:v>
                </c:pt>
                <c:pt idx="327">
                  <c:v>0.72135416666666663</c:v>
                </c:pt>
                <c:pt idx="328">
                  <c:v>0.72275462962962966</c:v>
                </c:pt>
                <c:pt idx="329">
                  <c:v>0.72415509259259259</c:v>
                </c:pt>
                <c:pt idx="330">
                  <c:v>0.72555555555555551</c:v>
                </c:pt>
                <c:pt idx="331">
                  <c:v>0.72695601851851854</c:v>
                </c:pt>
                <c:pt idx="332">
                  <c:v>0.72835648148148147</c:v>
                </c:pt>
                <c:pt idx="333">
                  <c:v>0.7297569444444445</c:v>
                </c:pt>
                <c:pt idx="334">
                  <c:v>0.73115740740740742</c:v>
                </c:pt>
                <c:pt idx="335">
                  <c:v>0.73255787037037035</c:v>
                </c:pt>
                <c:pt idx="336">
                  <c:v>0.73395833333333338</c:v>
                </c:pt>
                <c:pt idx="337">
                  <c:v>0.7353587962962963</c:v>
                </c:pt>
                <c:pt idx="338">
                  <c:v>0.73675925925925922</c:v>
                </c:pt>
                <c:pt idx="339">
                  <c:v>0.73815972222222226</c:v>
                </c:pt>
                <c:pt idx="340">
                  <c:v>0.73956018518518518</c:v>
                </c:pt>
                <c:pt idx="341">
                  <c:v>0.7409606481481481</c:v>
                </c:pt>
                <c:pt idx="342">
                  <c:v>0.74236111111111114</c:v>
                </c:pt>
                <c:pt idx="343">
                  <c:v>0.74376157407407406</c:v>
                </c:pt>
                <c:pt idx="344">
                  <c:v>0.74516203703703698</c:v>
                </c:pt>
                <c:pt idx="345">
                  <c:v>0.74656250000000002</c:v>
                </c:pt>
                <c:pt idx="346">
                  <c:v>0.74796296296296294</c:v>
                </c:pt>
                <c:pt idx="347">
                  <c:v>0.74936342592592597</c:v>
                </c:pt>
                <c:pt idx="348">
                  <c:v>0.7507638888888889</c:v>
                </c:pt>
              </c:numCache>
            </c:numRef>
          </c:xVal>
          <c:yVal>
            <c:numRef>
              <c:f>'10.1合并'!$D$3:$D$351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0.4</c:v>
                </c:pt>
                <c:pt idx="257">
                  <c:v>0.4</c:v>
                </c:pt>
                <c:pt idx="258">
                  <c:v>0.4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0.4</c:v>
                </c:pt>
                <c:pt idx="263">
                  <c:v>0.4</c:v>
                </c:pt>
                <c:pt idx="264">
                  <c:v>0.4</c:v>
                </c:pt>
                <c:pt idx="265">
                  <c:v>0.4</c:v>
                </c:pt>
                <c:pt idx="266">
                  <c:v>0.4</c:v>
                </c:pt>
                <c:pt idx="267">
                  <c:v>0.4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0.4</c:v>
                </c:pt>
                <c:pt idx="273">
                  <c:v>0.3</c:v>
                </c:pt>
                <c:pt idx="274">
                  <c:v>0.3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E8-4E0A-80FF-06D9A977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140319"/>
        <c:axId val="1880154463"/>
      </c:scatterChart>
      <c:valAx>
        <c:axId val="1880140319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54463"/>
        <c:crosses val="autoZero"/>
        <c:crossBetween val="midCat"/>
        <c:majorUnit val="8.3333330000000011E-2"/>
      </c:valAx>
      <c:valAx>
        <c:axId val="18801544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angle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014031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54647964796479"/>
          <c:y val="7.7611111111111117E-2"/>
          <c:w val="0.84806734244853055"/>
          <c:h val="0.81491206754993406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'[1]9.30IEQ'!$G$11:$G$345</c:f>
              <c:numCache>
                <c:formatCode>General</c:formatCode>
                <c:ptCount val="335"/>
                <c:pt idx="0">
                  <c:v>85.344679501127104</c:v>
                </c:pt>
                <c:pt idx="1">
                  <c:v>86.178601665725097</c:v>
                </c:pt>
                <c:pt idx="2">
                  <c:v>72.655705163871104</c:v>
                </c:pt>
                <c:pt idx="3">
                  <c:v>73.007252865442297</c:v>
                </c:pt>
                <c:pt idx="4">
                  <c:v>39.678984190027002</c:v>
                </c:pt>
                <c:pt idx="5">
                  <c:v>30.787509641807201</c:v>
                </c:pt>
                <c:pt idx="6">
                  <c:v>30.791375883101601</c:v>
                </c:pt>
                <c:pt idx="7">
                  <c:v>30.795246565065799</c:v>
                </c:pt>
                <c:pt idx="8">
                  <c:v>30.795246565065799</c:v>
                </c:pt>
                <c:pt idx="9">
                  <c:v>30.795246565065799</c:v>
                </c:pt>
                <c:pt idx="10">
                  <c:v>30.799121697500102</c:v>
                </c:pt>
                <c:pt idx="11">
                  <c:v>30.750571121996298</c:v>
                </c:pt>
                <c:pt idx="12">
                  <c:v>30.750571121996298</c:v>
                </c:pt>
                <c:pt idx="13">
                  <c:v>30.1290779276585</c:v>
                </c:pt>
                <c:pt idx="14">
                  <c:v>30.7544462544307</c:v>
                </c:pt>
                <c:pt idx="15">
                  <c:v>71.009168589375705</c:v>
                </c:pt>
                <c:pt idx="16">
                  <c:v>84.475802655570106</c:v>
                </c:pt>
                <c:pt idx="17">
                  <c:v>76.3922849810683</c:v>
                </c:pt>
                <c:pt idx="18">
                  <c:v>66.773959151997602</c:v>
                </c:pt>
                <c:pt idx="19">
                  <c:v>74.682721847101107</c:v>
                </c:pt>
                <c:pt idx="20">
                  <c:v>84.997541338466505</c:v>
                </c:pt>
                <c:pt idx="21">
                  <c:v>86.388891371355598</c:v>
                </c:pt>
                <c:pt idx="22">
                  <c:v>87.406313642237606</c:v>
                </c:pt>
                <c:pt idx="23">
                  <c:v>88.0090459804114</c:v>
                </c:pt>
                <c:pt idx="24">
                  <c:v>87.939630690065897</c:v>
                </c:pt>
                <c:pt idx="25">
                  <c:v>87.9258062676397</c:v>
                </c:pt>
                <c:pt idx="26">
                  <c:v>87.893712905798694</c:v>
                </c:pt>
                <c:pt idx="27">
                  <c:v>88.034087932962606</c:v>
                </c:pt>
                <c:pt idx="28">
                  <c:v>88.0240893908652</c:v>
                </c:pt>
                <c:pt idx="29">
                  <c:v>87.386392835513007</c:v>
                </c:pt>
                <c:pt idx="30">
                  <c:v>87.111300388502798</c:v>
                </c:pt>
                <c:pt idx="31">
                  <c:v>87.285143236158902</c:v>
                </c:pt>
                <c:pt idx="32">
                  <c:v>87.317427053371304</c:v>
                </c:pt>
                <c:pt idx="33">
                  <c:v>87.009828824973397</c:v>
                </c:pt>
                <c:pt idx="34">
                  <c:v>86.515544958120401</c:v>
                </c:pt>
                <c:pt idx="35">
                  <c:v>86.755856076103498</c:v>
                </c:pt>
                <c:pt idx="36">
                  <c:v>86.692009897564006</c:v>
                </c:pt>
                <c:pt idx="37">
                  <c:v>86.315513299422605</c:v>
                </c:pt>
                <c:pt idx="38">
                  <c:v>86.168682284645598</c:v>
                </c:pt>
                <c:pt idx="39">
                  <c:v>86.479851831631606</c:v>
                </c:pt>
                <c:pt idx="40">
                  <c:v>86.047207475586106</c:v>
                </c:pt>
                <c:pt idx="41">
                  <c:v>86.202813632491896</c:v>
                </c:pt>
                <c:pt idx="42">
                  <c:v>86.529634288108696</c:v>
                </c:pt>
                <c:pt idx="43">
                  <c:v>83.725304486718699</c:v>
                </c:pt>
                <c:pt idx="44">
                  <c:v>86.289839752521004</c:v>
                </c:pt>
                <c:pt idx="45">
                  <c:v>86.630766825392698</c:v>
                </c:pt>
                <c:pt idx="46">
                  <c:v>86.980129622466805</c:v>
                </c:pt>
                <c:pt idx="47">
                  <c:v>86.754142518975698</c:v>
                </c:pt>
                <c:pt idx="48">
                  <c:v>86.530721129643894</c:v>
                </c:pt>
                <c:pt idx="49">
                  <c:v>86.286776409197998</c:v>
                </c:pt>
                <c:pt idx="50">
                  <c:v>87.589300797468198</c:v>
                </c:pt>
                <c:pt idx="51">
                  <c:v>88.338877595520202</c:v>
                </c:pt>
                <c:pt idx="52">
                  <c:v>88.225250520083804</c:v>
                </c:pt>
                <c:pt idx="53">
                  <c:v>87.9010737524397</c:v>
                </c:pt>
                <c:pt idx="54">
                  <c:v>87.103404144368099</c:v>
                </c:pt>
                <c:pt idx="55">
                  <c:v>86.563479170373697</c:v>
                </c:pt>
                <c:pt idx="56">
                  <c:v>87.048078650387893</c:v>
                </c:pt>
                <c:pt idx="57">
                  <c:v>87.567451418549098</c:v>
                </c:pt>
                <c:pt idx="58">
                  <c:v>86.432426803732099</c:v>
                </c:pt>
                <c:pt idx="59">
                  <c:v>86.262534396722103</c:v>
                </c:pt>
                <c:pt idx="60">
                  <c:v>86.042649325097798</c:v>
                </c:pt>
                <c:pt idx="61">
                  <c:v>85.629278141290399</c:v>
                </c:pt>
                <c:pt idx="62">
                  <c:v>85.850899595871695</c:v>
                </c:pt>
                <c:pt idx="63">
                  <c:v>87.679065855580106</c:v>
                </c:pt>
                <c:pt idx="64">
                  <c:v>87.466878141508602</c:v>
                </c:pt>
                <c:pt idx="65">
                  <c:v>88.115438954072104</c:v>
                </c:pt>
                <c:pt idx="66">
                  <c:v>87.925912696316402</c:v>
                </c:pt>
                <c:pt idx="67">
                  <c:v>88.5586695087962</c:v>
                </c:pt>
                <c:pt idx="68">
                  <c:v>88.450793089542103</c:v>
                </c:pt>
                <c:pt idx="69">
                  <c:v>86.376870339302798</c:v>
                </c:pt>
                <c:pt idx="70">
                  <c:v>87.686339317991298</c:v>
                </c:pt>
                <c:pt idx="71">
                  <c:v>89.803535122498403</c:v>
                </c:pt>
                <c:pt idx="72">
                  <c:v>89.503647057720997</c:v>
                </c:pt>
                <c:pt idx="73">
                  <c:v>89.333225438297504</c:v>
                </c:pt>
                <c:pt idx="74">
                  <c:v>89.179232523871804</c:v>
                </c:pt>
                <c:pt idx="75">
                  <c:v>88.283563470304799</c:v>
                </c:pt>
                <c:pt idx="76">
                  <c:v>88.676659630708002</c:v>
                </c:pt>
                <c:pt idx="77">
                  <c:v>87.548645751141095</c:v>
                </c:pt>
                <c:pt idx="78">
                  <c:v>88.611221247861593</c:v>
                </c:pt>
                <c:pt idx="79">
                  <c:v>88.394526732230602</c:v>
                </c:pt>
                <c:pt idx="80">
                  <c:v>88.222752381980797</c:v>
                </c:pt>
                <c:pt idx="81">
                  <c:v>85.821348611336902</c:v>
                </c:pt>
                <c:pt idx="82">
                  <c:v>87.446974109938097</c:v>
                </c:pt>
                <c:pt idx="83">
                  <c:v>87.450310206009405</c:v>
                </c:pt>
                <c:pt idx="84">
                  <c:v>87.336376817611196</c:v>
                </c:pt>
                <c:pt idx="85">
                  <c:v>87.068700999482104</c:v>
                </c:pt>
                <c:pt idx="86">
                  <c:v>87.125516632405805</c:v>
                </c:pt>
                <c:pt idx="87">
                  <c:v>86.977837442127395</c:v>
                </c:pt>
                <c:pt idx="88">
                  <c:v>86.522159170429205</c:v>
                </c:pt>
                <c:pt idx="89">
                  <c:v>85.931194484403704</c:v>
                </c:pt>
                <c:pt idx="90">
                  <c:v>86.385314335527099</c:v>
                </c:pt>
                <c:pt idx="91">
                  <c:v>88.208584946711696</c:v>
                </c:pt>
                <c:pt idx="92">
                  <c:v>85.901030715063001</c:v>
                </c:pt>
                <c:pt idx="93">
                  <c:v>87.455436431400301</c:v>
                </c:pt>
                <c:pt idx="94">
                  <c:v>87.212937894751406</c:v>
                </c:pt>
                <c:pt idx="95">
                  <c:v>87.575867958723705</c:v>
                </c:pt>
                <c:pt idx="96">
                  <c:v>87.355380916664899</c:v>
                </c:pt>
                <c:pt idx="97">
                  <c:v>86.674636285853296</c:v>
                </c:pt>
                <c:pt idx="98">
                  <c:v>87.198475342811307</c:v>
                </c:pt>
                <c:pt idx="99">
                  <c:v>88.028047240906105</c:v>
                </c:pt>
                <c:pt idx="100">
                  <c:v>88.183954000459806</c:v>
                </c:pt>
                <c:pt idx="101">
                  <c:v>87.881028009939996</c:v>
                </c:pt>
                <c:pt idx="102">
                  <c:v>87.923897324813296</c:v>
                </c:pt>
                <c:pt idx="103">
                  <c:v>88.287764764864306</c:v>
                </c:pt>
                <c:pt idx="104">
                  <c:v>88.074579109415296</c:v>
                </c:pt>
                <c:pt idx="105">
                  <c:v>87.861543666203602</c:v>
                </c:pt>
                <c:pt idx="106">
                  <c:v>87.814612797838706</c:v>
                </c:pt>
                <c:pt idx="107">
                  <c:v>87.777719218862401</c:v>
                </c:pt>
                <c:pt idx="108">
                  <c:v>87.587267859967199</c:v>
                </c:pt>
                <c:pt idx="109">
                  <c:v>87.688479900582095</c:v>
                </c:pt>
                <c:pt idx="110">
                  <c:v>87.948648321637506</c:v>
                </c:pt>
                <c:pt idx="111">
                  <c:v>87.871660183307597</c:v>
                </c:pt>
                <c:pt idx="112">
                  <c:v>87.849080853164907</c:v>
                </c:pt>
                <c:pt idx="113">
                  <c:v>87.731474107835197</c:v>
                </c:pt>
                <c:pt idx="114">
                  <c:v>86.630334284136794</c:v>
                </c:pt>
                <c:pt idx="115">
                  <c:v>85.3693550019822</c:v>
                </c:pt>
                <c:pt idx="116">
                  <c:v>85.392883491049403</c:v>
                </c:pt>
                <c:pt idx="117">
                  <c:v>85.457094935872604</c:v>
                </c:pt>
                <c:pt idx="118">
                  <c:v>85.634281591662898</c:v>
                </c:pt>
                <c:pt idx="119">
                  <c:v>85.608929991937202</c:v>
                </c:pt>
                <c:pt idx="120">
                  <c:v>86.045121382082598</c:v>
                </c:pt>
                <c:pt idx="121">
                  <c:v>86.543827935162199</c:v>
                </c:pt>
                <c:pt idx="122">
                  <c:v>83.697998871857294</c:v>
                </c:pt>
                <c:pt idx="123">
                  <c:v>86.867999205093199</c:v>
                </c:pt>
                <c:pt idx="124">
                  <c:v>86.807060708084705</c:v>
                </c:pt>
                <c:pt idx="125">
                  <c:v>86.643125389123398</c:v>
                </c:pt>
                <c:pt idx="126">
                  <c:v>86.877200801853206</c:v>
                </c:pt>
                <c:pt idx="127">
                  <c:v>87.783929842309504</c:v>
                </c:pt>
                <c:pt idx="128">
                  <c:v>88.441186968885503</c:v>
                </c:pt>
                <c:pt idx="129">
                  <c:v>87.897786295240905</c:v>
                </c:pt>
                <c:pt idx="130">
                  <c:v>88.122290010001706</c:v>
                </c:pt>
                <c:pt idx="131">
                  <c:v>88.019492361850197</c:v>
                </c:pt>
                <c:pt idx="132">
                  <c:v>88.373831770483903</c:v>
                </c:pt>
                <c:pt idx="133">
                  <c:v>88.619659469927797</c:v>
                </c:pt>
                <c:pt idx="134">
                  <c:v>88.628770296425898</c:v>
                </c:pt>
                <c:pt idx="135">
                  <c:v>88.599258314221601</c:v>
                </c:pt>
                <c:pt idx="136">
                  <c:v>88.654993463871307</c:v>
                </c:pt>
                <c:pt idx="137">
                  <c:v>88.969493254859898</c:v>
                </c:pt>
                <c:pt idx="138">
                  <c:v>89.469293696290507</c:v>
                </c:pt>
                <c:pt idx="139">
                  <c:v>89.759040629302206</c:v>
                </c:pt>
                <c:pt idx="140">
                  <c:v>89.318363225212806</c:v>
                </c:pt>
                <c:pt idx="141">
                  <c:v>88.928394050687601</c:v>
                </c:pt>
                <c:pt idx="142">
                  <c:v>88.978871842019203</c:v>
                </c:pt>
                <c:pt idx="143">
                  <c:v>89.190986077696095</c:v>
                </c:pt>
                <c:pt idx="144">
                  <c:v>89.4668108409724</c:v>
                </c:pt>
                <c:pt idx="145">
                  <c:v>89.4668108409724</c:v>
                </c:pt>
                <c:pt idx="146">
                  <c:v>89.131979551849398</c:v>
                </c:pt>
                <c:pt idx="147">
                  <c:v>88.730514328518396</c:v>
                </c:pt>
                <c:pt idx="148">
                  <c:v>88.592657406327007</c:v>
                </c:pt>
                <c:pt idx="149">
                  <c:v>88.336925776451395</c:v>
                </c:pt>
                <c:pt idx="150">
                  <c:v>88.154438829758902</c:v>
                </c:pt>
                <c:pt idx="151">
                  <c:v>88.2698775485742</c:v>
                </c:pt>
                <c:pt idx="152">
                  <c:v>88.962473189963305</c:v>
                </c:pt>
                <c:pt idx="153">
                  <c:v>89.161095295617699</c:v>
                </c:pt>
                <c:pt idx="154">
                  <c:v>88.905440177420999</c:v>
                </c:pt>
                <c:pt idx="155">
                  <c:v>88.273600450057501</c:v>
                </c:pt>
                <c:pt idx="156">
                  <c:v>87.881092088470695</c:v>
                </c:pt>
                <c:pt idx="157">
                  <c:v>88.272470868234606</c:v>
                </c:pt>
                <c:pt idx="158">
                  <c:v>89.129526579474003</c:v>
                </c:pt>
                <c:pt idx="159">
                  <c:v>89.302675481009302</c:v>
                </c:pt>
                <c:pt idx="160">
                  <c:v>89.160091250670305</c:v>
                </c:pt>
                <c:pt idx="161">
                  <c:v>87.875894993858793</c:v>
                </c:pt>
                <c:pt idx="162">
                  <c:v>89.532693400939294</c:v>
                </c:pt>
                <c:pt idx="163">
                  <c:v>89.873176947550505</c:v>
                </c:pt>
                <c:pt idx="164">
                  <c:v>89.912174611094798</c:v>
                </c:pt>
                <c:pt idx="165">
                  <c:v>89.842496893285897</c:v>
                </c:pt>
                <c:pt idx="166">
                  <c:v>89.800362559279307</c:v>
                </c:pt>
                <c:pt idx="167">
                  <c:v>89.709186758257403</c:v>
                </c:pt>
                <c:pt idx="168">
                  <c:v>89.766253657391204</c:v>
                </c:pt>
                <c:pt idx="169">
                  <c:v>90.067628392159605</c:v>
                </c:pt>
                <c:pt idx="170">
                  <c:v>90.187363101940406</c:v>
                </c:pt>
                <c:pt idx="171">
                  <c:v>90.233268508972102</c:v>
                </c:pt>
                <c:pt idx="172">
                  <c:v>90.440380415938193</c:v>
                </c:pt>
                <c:pt idx="173">
                  <c:v>90.530444776797907</c:v>
                </c:pt>
                <c:pt idx="174">
                  <c:v>90.640533794234997</c:v>
                </c:pt>
                <c:pt idx="175">
                  <c:v>90.535654902413199</c:v>
                </c:pt>
                <c:pt idx="176">
                  <c:v>90.452380117170193</c:v>
                </c:pt>
                <c:pt idx="177">
                  <c:v>90.586078921967001</c:v>
                </c:pt>
                <c:pt idx="178">
                  <c:v>90.174728815482993</c:v>
                </c:pt>
                <c:pt idx="179">
                  <c:v>90.725347091719698</c:v>
                </c:pt>
                <c:pt idx="180">
                  <c:v>90.812191902391604</c:v>
                </c:pt>
                <c:pt idx="181">
                  <c:v>90.735633668065304</c:v>
                </c:pt>
                <c:pt idx="182">
                  <c:v>90.521198438665706</c:v>
                </c:pt>
                <c:pt idx="183">
                  <c:v>90.490853365826695</c:v>
                </c:pt>
                <c:pt idx="184">
                  <c:v>90.497888706332205</c:v>
                </c:pt>
                <c:pt idx="185">
                  <c:v>90.4681138049541</c:v>
                </c:pt>
                <c:pt idx="186">
                  <c:v>90.249185202552297</c:v>
                </c:pt>
                <c:pt idx="187">
                  <c:v>90.020814280001403</c:v>
                </c:pt>
                <c:pt idx="188">
                  <c:v>89.850342318354294</c:v>
                </c:pt>
                <c:pt idx="189">
                  <c:v>90.183091222853605</c:v>
                </c:pt>
                <c:pt idx="190">
                  <c:v>90.388508485858097</c:v>
                </c:pt>
                <c:pt idx="191">
                  <c:v>90.341386349643301</c:v>
                </c:pt>
                <c:pt idx="192">
                  <c:v>90.387330830279694</c:v>
                </c:pt>
                <c:pt idx="193">
                  <c:v>90.508162245910299</c:v>
                </c:pt>
                <c:pt idx="194">
                  <c:v>90.690518880401399</c:v>
                </c:pt>
                <c:pt idx="195">
                  <c:v>90.636524559094099</c:v>
                </c:pt>
                <c:pt idx="196">
                  <c:v>90.704347698591306</c:v>
                </c:pt>
                <c:pt idx="197">
                  <c:v>90.928835952200302</c:v>
                </c:pt>
                <c:pt idx="198">
                  <c:v>91.076987146069598</c:v>
                </c:pt>
                <c:pt idx="199">
                  <c:v>91.121788160175697</c:v>
                </c:pt>
                <c:pt idx="200">
                  <c:v>91.180491769690306</c:v>
                </c:pt>
                <c:pt idx="201">
                  <c:v>91.364802644828302</c:v>
                </c:pt>
                <c:pt idx="202">
                  <c:v>91.444105460775504</c:v>
                </c:pt>
                <c:pt idx="203">
                  <c:v>91.515085202601597</c:v>
                </c:pt>
                <c:pt idx="204">
                  <c:v>91.692717463275002</c:v>
                </c:pt>
                <c:pt idx="205">
                  <c:v>91.721515427294506</c:v>
                </c:pt>
                <c:pt idx="206">
                  <c:v>91.6884614001589</c:v>
                </c:pt>
                <c:pt idx="207">
                  <c:v>91.742352938296506</c:v>
                </c:pt>
                <c:pt idx="208">
                  <c:v>91.809619972674398</c:v>
                </c:pt>
                <c:pt idx="209">
                  <c:v>91.903972207675096</c:v>
                </c:pt>
                <c:pt idx="210">
                  <c:v>91.870726632373902</c:v>
                </c:pt>
                <c:pt idx="211">
                  <c:v>91.927562602810198</c:v>
                </c:pt>
                <c:pt idx="212">
                  <c:v>92.084805751052798</c:v>
                </c:pt>
                <c:pt idx="213">
                  <c:v>92.056675650700299</c:v>
                </c:pt>
                <c:pt idx="214">
                  <c:v>92.038116836090197</c:v>
                </c:pt>
                <c:pt idx="215">
                  <c:v>92.112600651879106</c:v>
                </c:pt>
                <c:pt idx="216">
                  <c:v>92.057189629566494</c:v>
                </c:pt>
                <c:pt idx="217">
                  <c:v>91.673593318589397</c:v>
                </c:pt>
                <c:pt idx="218">
                  <c:v>91.399432751986197</c:v>
                </c:pt>
                <c:pt idx="219">
                  <c:v>91.580995851959102</c:v>
                </c:pt>
                <c:pt idx="220">
                  <c:v>91.564501694989801</c:v>
                </c:pt>
                <c:pt idx="221">
                  <c:v>91.558433714338705</c:v>
                </c:pt>
                <c:pt idx="222">
                  <c:v>91.502338501823601</c:v>
                </c:pt>
                <c:pt idx="223">
                  <c:v>91.463045464737704</c:v>
                </c:pt>
                <c:pt idx="224">
                  <c:v>91.543043127492993</c:v>
                </c:pt>
                <c:pt idx="225">
                  <c:v>91.604173813104097</c:v>
                </c:pt>
                <c:pt idx="226">
                  <c:v>91.746135174307895</c:v>
                </c:pt>
                <c:pt idx="227">
                  <c:v>91.787588525155698</c:v>
                </c:pt>
                <c:pt idx="228">
                  <c:v>91.756566924302405</c:v>
                </c:pt>
                <c:pt idx="229">
                  <c:v>91.726342889140298</c:v>
                </c:pt>
                <c:pt idx="230">
                  <c:v>91.836209388503505</c:v>
                </c:pt>
                <c:pt idx="231">
                  <c:v>92.154843347737994</c:v>
                </c:pt>
                <c:pt idx="232">
                  <c:v>92.207633675745598</c:v>
                </c:pt>
                <c:pt idx="233">
                  <c:v>92.258092215841998</c:v>
                </c:pt>
                <c:pt idx="234">
                  <c:v>92.189529128285599</c:v>
                </c:pt>
                <c:pt idx="235">
                  <c:v>92.266555528095296</c:v>
                </c:pt>
                <c:pt idx="236">
                  <c:v>92.372535422071493</c:v>
                </c:pt>
                <c:pt idx="237">
                  <c:v>92.422127076429703</c:v>
                </c:pt>
                <c:pt idx="238">
                  <c:v>92.4531737896381</c:v>
                </c:pt>
                <c:pt idx="239">
                  <c:v>92.438182900557706</c:v>
                </c:pt>
                <c:pt idx="240">
                  <c:v>90.836683264104806</c:v>
                </c:pt>
                <c:pt idx="241">
                  <c:v>92.305038119089701</c:v>
                </c:pt>
                <c:pt idx="242">
                  <c:v>92.181269771552707</c:v>
                </c:pt>
                <c:pt idx="243">
                  <c:v>92.186492093567196</c:v>
                </c:pt>
                <c:pt idx="244">
                  <c:v>92.176205517221604</c:v>
                </c:pt>
                <c:pt idx="245">
                  <c:v>91.683429713555398</c:v>
                </c:pt>
                <c:pt idx="246">
                  <c:v>92.209345225836501</c:v>
                </c:pt>
                <c:pt idx="247">
                  <c:v>92.452786796220593</c:v>
                </c:pt>
                <c:pt idx="248">
                  <c:v>92.483025744591004</c:v>
                </c:pt>
                <c:pt idx="249">
                  <c:v>92.383992855597498</c:v>
                </c:pt>
                <c:pt idx="250">
                  <c:v>92.318233376773406</c:v>
                </c:pt>
                <c:pt idx="251">
                  <c:v>92.275501783214807</c:v>
                </c:pt>
                <c:pt idx="252">
                  <c:v>92.239460130402406</c:v>
                </c:pt>
                <c:pt idx="253">
                  <c:v>92.231756865240499</c:v>
                </c:pt>
                <c:pt idx="254">
                  <c:v>92.185666090693303</c:v>
                </c:pt>
                <c:pt idx="255">
                  <c:v>92.128798430956294</c:v>
                </c:pt>
                <c:pt idx="256">
                  <c:v>92.053735360292194</c:v>
                </c:pt>
                <c:pt idx="257">
                  <c:v>91.791187687406193</c:v>
                </c:pt>
                <c:pt idx="258">
                  <c:v>91.937171818655898</c:v>
                </c:pt>
                <c:pt idx="259">
                  <c:v>90.707289327421805</c:v>
                </c:pt>
                <c:pt idx="260">
                  <c:v>91.662236677816395</c:v>
                </c:pt>
                <c:pt idx="261">
                  <c:v>91.4399053241535</c:v>
                </c:pt>
                <c:pt idx="262">
                  <c:v>91.378081489182193</c:v>
                </c:pt>
                <c:pt idx="263">
                  <c:v>91.4399053241535</c:v>
                </c:pt>
                <c:pt idx="264">
                  <c:v>91.856395512507902</c:v>
                </c:pt>
                <c:pt idx="265">
                  <c:v>91.693615399252707</c:v>
                </c:pt>
                <c:pt idx="266">
                  <c:v>91.553729133300095</c:v>
                </c:pt>
                <c:pt idx="267">
                  <c:v>91.449078402766503</c:v>
                </c:pt>
                <c:pt idx="268">
                  <c:v>91.457423348968206</c:v>
                </c:pt>
                <c:pt idx="269">
                  <c:v>91.516077936447303</c:v>
                </c:pt>
                <c:pt idx="270">
                  <c:v>91.480783104172303</c:v>
                </c:pt>
                <c:pt idx="271">
                  <c:v>91.577019081934296</c:v>
                </c:pt>
                <c:pt idx="272">
                  <c:v>91.656025701587794</c:v>
                </c:pt>
                <c:pt idx="273">
                  <c:v>91.719749534312101</c:v>
                </c:pt>
                <c:pt idx="274">
                  <c:v>91.777801857143899</c:v>
                </c:pt>
                <c:pt idx="275">
                  <c:v>91.788613357009297</c:v>
                </c:pt>
                <c:pt idx="276">
                  <c:v>91.733958289935401</c:v>
                </c:pt>
                <c:pt idx="277">
                  <c:v>91.649990720791806</c:v>
                </c:pt>
                <c:pt idx="278">
                  <c:v>91.808097519099405</c:v>
                </c:pt>
                <c:pt idx="279">
                  <c:v>91.680892984679403</c:v>
                </c:pt>
                <c:pt idx="280">
                  <c:v>91.582476674744598</c:v>
                </c:pt>
                <c:pt idx="281">
                  <c:v>91.582476674744598</c:v>
                </c:pt>
                <c:pt idx="282">
                  <c:v>91.585956527806005</c:v>
                </c:pt>
                <c:pt idx="283">
                  <c:v>91.626089576553994</c:v>
                </c:pt>
                <c:pt idx="284">
                  <c:v>91.590422205959698</c:v>
                </c:pt>
                <c:pt idx="285">
                  <c:v>91.570965444499294</c:v>
                </c:pt>
                <c:pt idx="286">
                  <c:v>91.530318452389395</c:v>
                </c:pt>
                <c:pt idx="287">
                  <c:v>91.420101130282902</c:v>
                </c:pt>
                <c:pt idx="288">
                  <c:v>91.420101130282902</c:v>
                </c:pt>
                <c:pt idx="289">
                  <c:v>91.462789432701101</c:v>
                </c:pt>
                <c:pt idx="290">
                  <c:v>91.4314647689569</c:v>
                </c:pt>
                <c:pt idx="291">
                  <c:v>91.701943957070498</c:v>
                </c:pt>
                <c:pt idx="292">
                  <c:v>91.788204313570006</c:v>
                </c:pt>
                <c:pt idx="293">
                  <c:v>91.7277211942354</c:v>
                </c:pt>
                <c:pt idx="294">
                  <c:v>91.896618689914007</c:v>
                </c:pt>
                <c:pt idx="295">
                  <c:v>91.898803806500695</c:v>
                </c:pt>
                <c:pt idx="296">
                  <c:v>91.987369933591907</c:v>
                </c:pt>
                <c:pt idx="297">
                  <c:v>92.067214888351202</c:v>
                </c:pt>
                <c:pt idx="298">
                  <c:v>92.169930248329905</c:v>
                </c:pt>
                <c:pt idx="299">
                  <c:v>92.181539220283994</c:v>
                </c:pt>
                <c:pt idx="300">
                  <c:v>92.144258240365005</c:v>
                </c:pt>
                <c:pt idx="301">
                  <c:v>92.340445604859795</c:v>
                </c:pt>
                <c:pt idx="302">
                  <c:v>92.508605438256794</c:v>
                </c:pt>
                <c:pt idx="303">
                  <c:v>92.480895829786107</c:v>
                </c:pt>
                <c:pt idx="304">
                  <c:v>92.508176143959005</c:v>
                </c:pt>
                <c:pt idx="305">
                  <c:v>92.478005370132294</c:v>
                </c:pt>
                <c:pt idx="306">
                  <c:v>92.414201368590298</c:v>
                </c:pt>
                <c:pt idx="307">
                  <c:v>92.349015326290996</c:v>
                </c:pt>
                <c:pt idx="308">
                  <c:v>92.342914205404995</c:v>
                </c:pt>
                <c:pt idx="309">
                  <c:v>91.363401757343695</c:v>
                </c:pt>
                <c:pt idx="310">
                  <c:v>91.690589578234494</c:v>
                </c:pt>
                <c:pt idx="311">
                  <c:v>91.823714291399398</c:v>
                </c:pt>
                <c:pt idx="312">
                  <c:v>90.394646959811098</c:v>
                </c:pt>
                <c:pt idx="313">
                  <c:v>91.197412040985199</c:v>
                </c:pt>
                <c:pt idx="314">
                  <c:v>90.821769410154701</c:v>
                </c:pt>
                <c:pt idx="315">
                  <c:v>91.3150415563519</c:v>
                </c:pt>
                <c:pt idx="316">
                  <c:v>90.065473863374194</c:v>
                </c:pt>
                <c:pt idx="317">
                  <c:v>90.950356995303395</c:v>
                </c:pt>
                <c:pt idx="318">
                  <c:v>90.376447104616005</c:v>
                </c:pt>
                <c:pt idx="319">
                  <c:v>88.718720101033</c:v>
                </c:pt>
                <c:pt idx="320">
                  <c:v>88.945569669319298</c:v>
                </c:pt>
                <c:pt idx="321">
                  <c:v>90.143288748748802</c:v>
                </c:pt>
                <c:pt idx="322">
                  <c:v>89.824704944538198</c:v>
                </c:pt>
                <c:pt idx="323">
                  <c:v>89.466810324522001</c:v>
                </c:pt>
                <c:pt idx="324">
                  <c:v>87.174564623402105</c:v>
                </c:pt>
                <c:pt idx="325">
                  <c:v>88.784221354589803</c:v>
                </c:pt>
                <c:pt idx="326">
                  <c:v>88.260042663706599</c:v>
                </c:pt>
                <c:pt idx="327">
                  <c:v>88.012249213066795</c:v>
                </c:pt>
                <c:pt idx="328">
                  <c:v>84.753836126520397</c:v>
                </c:pt>
                <c:pt idx="329">
                  <c:v>86.189576151665605</c:v>
                </c:pt>
                <c:pt idx="330">
                  <c:v>83.474816839283093</c:v>
                </c:pt>
                <c:pt idx="331">
                  <c:v>84.348217536809997</c:v>
                </c:pt>
                <c:pt idx="332">
                  <c:v>75.374495716345706</c:v>
                </c:pt>
                <c:pt idx="333">
                  <c:v>51.036557618733603</c:v>
                </c:pt>
                <c:pt idx="334">
                  <c:v>30.330558632719999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5-4AE0-99E0-FDA00B026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298607"/>
        <c:axId val="890299023"/>
      </c:scatterChart>
      <c:valAx>
        <c:axId val="890298607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h:mm" sourceLinked="1"/>
        <c:majorTickMark val="none"/>
        <c:minorTickMark val="none"/>
        <c:tickLblPos val="nextTo"/>
        <c:crossAx val="890299023"/>
        <c:crosses val="autoZero"/>
        <c:crossBetween val="midCat"/>
        <c:majorUnit val="8.3333000000000018E-2"/>
      </c:valAx>
      <c:valAx>
        <c:axId val="8902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IEQ</a:t>
                </a:r>
                <a:endParaRPr lang="zh-CN" b="0"/>
              </a:p>
            </c:rich>
          </c:tx>
          <c:layout>
            <c:manualLayout>
              <c:xMode val="edge"/>
              <c:yMode val="edge"/>
              <c:x val="1.2355761247539571E-3"/>
              <c:y val="0.4216475786864030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890298607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64671547197281565"/>
        </c:manualLayout>
      </c:layout>
      <c:scatterChart>
        <c:scatterStyle val="smoothMarker"/>
        <c:varyColors val="0"/>
        <c:ser>
          <c:idx val="1"/>
          <c:order val="0"/>
          <c:tx>
            <c:v>window opening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(2)'!$E$11:$E$345</c:f>
              <c:numCache>
                <c:formatCode>General</c:formatCode>
                <c:ptCount val="335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90</c:v>
                </c:pt>
                <c:pt idx="331">
                  <c:v>90</c:v>
                </c:pt>
                <c:pt idx="332">
                  <c:v>90</c:v>
                </c:pt>
                <c:pt idx="333">
                  <c:v>90</c:v>
                </c:pt>
                <c:pt idx="334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A4-4A57-8871-34C1864DD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chemeClr val="tx1"/>
                    </a:solidFill>
                  </a:defRPr>
                </a:pPr>
                <a:r>
                  <a:rPr lang="zh-CN" altLang="en-US" sz="1000" b="0">
                    <a:solidFill>
                      <a:schemeClr val="tx1"/>
                    </a:solidFill>
                  </a:rPr>
                  <a:t>开窗角度</a:t>
                </a:r>
                <a:endParaRPr lang="zh-CN" sz="100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3783993783993785E-3"/>
              <c:y val="9.1858653244543138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  <c:majorUnit val="9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6001362590101591"/>
        </c:manualLayout>
      </c:layout>
      <c:scatterChart>
        <c:scatterStyle val="smoothMarker"/>
        <c:varyColors val="0"/>
        <c:ser>
          <c:idx val="2"/>
          <c:order val="0"/>
          <c:tx>
            <c:v>blind angle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(2)'!$C$11:$C$345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90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90</c:v>
                </c:pt>
                <c:pt idx="203">
                  <c:v>90</c:v>
                </c:pt>
                <c:pt idx="204">
                  <c:v>90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90</c:v>
                </c:pt>
                <c:pt idx="209">
                  <c:v>90</c:v>
                </c:pt>
                <c:pt idx="210">
                  <c:v>90</c:v>
                </c:pt>
                <c:pt idx="211">
                  <c:v>90</c:v>
                </c:pt>
                <c:pt idx="212">
                  <c:v>90</c:v>
                </c:pt>
                <c:pt idx="213">
                  <c:v>90</c:v>
                </c:pt>
                <c:pt idx="214">
                  <c:v>90</c:v>
                </c:pt>
                <c:pt idx="215">
                  <c:v>90</c:v>
                </c:pt>
                <c:pt idx="216">
                  <c:v>90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75</c:v>
                </c:pt>
                <c:pt idx="241">
                  <c:v>75</c:v>
                </c:pt>
                <c:pt idx="242">
                  <c:v>75</c:v>
                </c:pt>
                <c:pt idx="243">
                  <c:v>75</c:v>
                </c:pt>
                <c:pt idx="244">
                  <c:v>75</c:v>
                </c:pt>
                <c:pt idx="245">
                  <c:v>75</c:v>
                </c:pt>
                <c:pt idx="246">
                  <c:v>75</c:v>
                </c:pt>
                <c:pt idx="247">
                  <c:v>75</c:v>
                </c:pt>
                <c:pt idx="248">
                  <c:v>75</c:v>
                </c:pt>
                <c:pt idx="249">
                  <c:v>75</c:v>
                </c:pt>
                <c:pt idx="250">
                  <c:v>75</c:v>
                </c:pt>
                <c:pt idx="251">
                  <c:v>75</c:v>
                </c:pt>
                <c:pt idx="252">
                  <c:v>75</c:v>
                </c:pt>
                <c:pt idx="253">
                  <c:v>75</c:v>
                </c:pt>
                <c:pt idx="254">
                  <c:v>75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75</c:v>
                </c:pt>
                <c:pt idx="260">
                  <c:v>75</c:v>
                </c:pt>
                <c:pt idx="261">
                  <c:v>75</c:v>
                </c:pt>
                <c:pt idx="262">
                  <c:v>75</c:v>
                </c:pt>
                <c:pt idx="263">
                  <c:v>75</c:v>
                </c:pt>
                <c:pt idx="264">
                  <c:v>75</c:v>
                </c:pt>
                <c:pt idx="265">
                  <c:v>75</c:v>
                </c:pt>
                <c:pt idx="266">
                  <c:v>75</c:v>
                </c:pt>
                <c:pt idx="267">
                  <c:v>75</c:v>
                </c:pt>
                <c:pt idx="268">
                  <c:v>75</c:v>
                </c:pt>
                <c:pt idx="269">
                  <c:v>75</c:v>
                </c:pt>
                <c:pt idx="270">
                  <c:v>75</c:v>
                </c:pt>
                <c:pt idx="271">
                  <c:v>75</c:v>
                </c:pt>
                <c:pt idx="272">
                  <c:v>75</c:v>
                </c:pt>
                <c:pt idx="273">
                  <c:v>75</c:v>
                </c:pt>
                <c:pt idx="274">
                  <c:v>75</c:v>
                </c:pt>
                <c:pt idx="275">
                  <c:v>75</c:v>
                </c:pt>
                <c:pt idx="276">
                  <c:v>75</c:v>
                </c:pt>
                <c:pt idx="277">
                  <c:v>75</c:v>
                </c:pt>
                <c:pt idx="278">
                  <c:v>75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75</c:v>
                </c:pt>
                <c:pt idx="283">
                  <c:v>75</c:v>
                </c:pt>
                <c:pt idx="284">
                  <c:v>75</c:v>
                </c:pt>
                <c:pt idx="285">
                  <c:v>75</c:v>
                </c:pt>
                <c:pt idx="286">
                  <c:v>75</c:v>
                </c:pt>
                <c:pt idx="287">
                  <c:v>75</c:v>
                </c:pt>
                <c:pt idx="288">
                  <c:v>75</c:v>
                </c:pt>
                <c:pt idx="289">
                  <c:v>75</c:v>
                </c:pt>
                <c:pt idx="290">
                  <c:v>75</c:v>
                </c:pt>
                <c:pt idx="291">
                  <c:v>75</c:v>
                </c:pt>
                <c:pt idx="292">
                  <c:v>75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75</c:v>
                </c:pt>
                <c:pt idx="301">
                  <c:v>75</c:v>
                </c:pt>
                <c:pt idx="302">
                  <c:v>75</c:v>
                </c:pt>
                <c:pt idx="303">
                  <c:v>75</c:v>
                </c:pt>
                <c:pt idx="304">
                  <c:v>75</c:v>
                </c:pt>
                <c:pt idx="305">
                  <c:v>75</c:v>
                </c:pt>
                <c:pt idx="306">
                  <c:v>75</c:v>
                </c:pt>
                <c:pt idx="307">
                  <c:v>75</c:v>
                </c:pt>
                <c:pt idx="308">
                  <c:v>75</c:v>
                </c:pt>
                <c:pt idx="309">
                  <c:v>75</c:v>
                </c:pt>
                <c:pt idx="310">
                  <c:v>75</c:v>
                </c:pt>
                <c:pt idx="311">
                  <c:v>75</c:v>
                </c:pt>
                <c:pt idx="312">
                  <c:v>75</c:v>
                </c:pt>
                <c:pt idx="313">
                  <c:v>75</c:v>
                </c:pt>
                <c:pt idx="314">
                  <c:v>75</c:v>
                </c:pt>
                <c:pt idx="315">
                  <c:v>75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75</c:v>
                </c:pt>
                <c:pt idx="321">
                  <c:v>75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2-428D-A976-99417310F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50" b="0">
                    <a:solidFill>
                      <a:schemeClr val="tx1"/>
                    </a:solidFill>
                  </a:defRPr>
                </a:pPr>
                <a:r>
                  <a:rPr lang="zh-CN" altLang="en-US" sz="1050" b="0">
                    <a:solidFill>
                      <a:schemeClr val="tx1"/>
                    </a:solidFill>
                  </a:rPr>
                  <a:t>百叶角度</a:t>
                </a:r>
                <a:endParaRPr lang="zh-CN" sz="1050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3783993783993785E-3"/>
              <c:y val="8.5835478151085199E-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  <c:majorUnit val="90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ERROR-temperature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'9.16预测'!$Y$1</c:f>
              <c:strCache>
                <c:ptCount val="1"/>
                <c:pt idx="0">
                  <c:v>ERROR-temperature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'9.16预测'!$Y$2:$Y$368</c:f>
              <c:numCache>
                <c:formatCode>General</c:formatCode>
                <c:ptCount val="36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-4.3157942248829073E-2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0.49690749751352925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1.1626036923267726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1.9025344595494005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2.5123679067095885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3.2532644783672602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3.553667776940781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2.9445272897514769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2.4395659580302826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3.0739870933784985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2.6128190777567433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2.2255836068182511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1.7077218218601793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1.6067094084910032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2.3795664804506913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2.6117552934185504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0.97799559244167256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0.14343257845082746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1.2213622980182279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-0.45721248421923022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-1.3387180175193905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-2.5844845030993007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-2.5926146667246108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-3.0355066090446492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7C-41C8-BCB3-0649D8829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air temperature </a:t>
                </a:r>
                <a:r>
                  <a:rPr lang="zh-CN" altLang="zh-CN" sz="800" b="1" i="0" baseline="0">
                    <a:effectLst/>
                  </a:rPr>
                  <a:t>（℃）</a:t>
                </a:r>
                <a:endParaRPr lang="zh-CN" altLang="zh-CN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47688422688424"/>
          <c:y val="5.6073331742623078E-2"/>
          <c:w val="0.84707498057498054"/>
          <c:h val="0.48573788632077675"/>
        </c:manualLayout>
      </c:layout>
      <c:scatterChart>
        <c:scatterStyle val="smoothMarker"/>
        <c:varyColors val="0"/>
        <c:ser>
          <c:idx val="0"/>
          <c:order val="0"/>
          <c:tx>
            <c:v>blind height</c:v>
          </c:tx>
          <c:spPr>
            <a:ln w="1905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'9.30处理 (2)'!$B$11:$B$345</c:f>
              <c:numCache>
                <c:formatCode>h:mm:ss</c:formatCode>
                <c:ptCount val="335"/>
                <c:pt idx="0" formatCode="h:mm">
                  <c:v>0.27157407407407408</c:v>
                </c:pt>
                <c:pt idx="1">
                  <c:v>0.27297453703703711</c:v>
                </c:pt>
                <c:pt idx="2">
                  <c:v>0.27437499999999998</c:v>
                </c:pt>
                <c:pt idx="3">
                  <c:v>0.27577546296296301</c:v>
                </c:pt>
                <c:pt idx="4">
                  <c:v>0.27717592592592588</c:v>
                </c:pt>
                <c:pt idx="5">
                  <c:v>0.27857638888888892</c:v>
                </c:pt>
                <c:pt idx="6">
                  <c:v>0.27997685185185178</c:v>
                </c:pt>
                <c:pt idx="7">
                  <c:v>0.28137731481481482</c:v>
                </c:pt>
                <c:pt idx="8">
                  <c:v>0.28277777777777779</c:v>
                </c:pt>
                <c:pt idx="9">
                  <c:v>0.28417824074074072</c:v>
                </c:pt>
                <c:pt idx="10">
                  <c:v>0.2855787037037037</c:v>
                </c:pt>
                <c:pt idx="11">
                  <c:v>0.28697916666666667</c:v>
                </c:pt>
                <c:pt idx="12">
                  <c:v>0.28837962962962971</c:v>
                </c:pt>
                <c:pt idx="13">
                  <c:v>0.28978009259259258</c:v>
                </c:pt>
                <c:pt idx="14">
                  <c:v>0.29118055555555561</c:v>
                </c:pt>
                <c:pt idx="15">
                  <c:v>0.29258101851851848</c:v>
                </c:pt>
                <c:pt idx="16">
                  <c:v>0.29398148148148151</c:v>
                </c:pt>
                <c:pt idx="17">
                  <c:v>0.29538194444444438</c:v>
                </c:pt>
                <c:pt idx="18">
                  <c:v>0.29678240740740741</c:v>
                </c:pt>
                <c:pt idx="19">
                  <c:v>0.29818287037037039</c:v>
                </c:pt>
                <c:pt idx="20">
                  <c:v>0.29958333333333331</c:v>
                </c:pt>
                <c:pt idx="21">
                  <c:v>0.30098379629629629</c:v>
                </c:pt>
                <c:pt idx="22">
                  <c:v>0.30238425925925932</c:v>
                </c:pt>
                <c:pt idx="23">
                  <c:v>0.30378472222222219</c:v>
                </c:pt>
                <c:pt idx="24">
                  <c:v>0.30518518518518523</c:v>
                </c:pt>
                <c:pt idx="25">
                  <c:v>0.30658564814814809</c:v>
                </c:pt>
                <c:pt idx="26">
                  <c:v>0.30798611111111113</c:v>
                </c:pt>
                <c:pt idx="27">
                  <c:v>0.30938657407407399</c:v>
                </c:pt>
                <c:pt idx="28">
                  <c:v>0.31078703703703697</c:v>
                </c:pt>
                <c:pt idx="29">
                  <c:v>0.31218750000000001</c:v>
                </c:pt>
                <c:pt idx="30">
                  <c:v>0.31358796296296299</c:v>
                </c:pt>
                <c:pt idx="31">
                  <c:v>0.31498842592592591</c:v>
                </c:pt>
                <c:pt idx="32">
                  <c:v>0.31638888888888889</c:v>
                </c:pt>
                <c:pt idx="33">
                  <c:v>0.31778935185185192</c:v>
                </c:pt>
                <c:pt idx="34">
                  <c:v>0.31918981481481479</c:v>
                </c:pt>
                <c:pt idx="35">
                  <c:v>0.32059027777777782</c:v>
                </c:pt>
                <c:pt idx="36">
                  <c:v>0.32199074074074069</c:v>
                </c:pt>
                <c:pt idx="37">
                  <c:v>0.32337962962962957</c:v>
                </c:pt>
                <c:pt idx="38">
                  <c:v>0.32478009259259261</c:v>
                </c:pt>
                <c:pt idx="39">
                  <c:v>0.32618055555555547</c:v>
                </c:pt>
                <c:pt idx="40">
                  <c:v>0.32758101851851851</c:v>
                </c:pt>
                <c:pt idx="41">
                  <c:v>0.32898148148148149</c:v>
                </c:pt>
                <c:pt idx="42">
                  <c:v>0.33038194444444452</c:v>
                </c:pt>
                <c:pt idx="43">
                  <c:v>0.33178240740740739</c:v>
                </c:pt>
                <c:pt idx="44">
                  <c:v>0.33318287037037042</c:v>
                </c:pt>
                <c:pt idx="45">
                  <c:v>0.33459490740740738</c:v>
                </c:pt>
                <c:pt idx="46">
                  <c:v>0.33599537037037042</c:v>
                </c:pt>
                <c:pt idx="47">
                  <c:v>0.33739583333333328</c:v>
                </c:pt>
                <c:pt idx="48">
                  <c:v>0.33879629629629632</c:v>
                </c:pt>
                <c:pt idx="49">
                  <c:v>0.34019675925925918</c:v>
                </c:pt>
                <c:pt idx="50">
                  <c:v>0.34159722222222222</c:v>
                </c:pt>
                <c:pt idx="51">
                  <c:v>0.3429976851851852</c:v>
                </c:pt>
                <c:pt idx="52">
                  <c:v>0.34439814814814818</c:v>
                </c:pt>
                <c:pt idx="53">
                  <c:v>0.3457986111111111</c:v>
                </c:pt>
                <c:pt idx="54">
                  <c:v>0.34719907407407408</c:v>
                </c:pt>
                <c:pt idx="55">
                  <c:v>0.34859953703703711</c:v>
                </c:pt>
                <c:pt idx="56">
                  <c:v>0.35</c:v>
                </c:pt>
                <c:pt idx="57">
                  <c:v>0.35140046296296301</c:v>
                </c:pt>
                <c:pt idx="58">
                  <c:v>0.35280092592592588</c:v>
                </c:pt>
                <c:pt idx="59">
                  <c:v>0.35420138888888891</c:v>
                </c:pt>
                <c:pt idx="60">
                  <c:v>0.35560185185185178</c:v>
                </c:pt>
                <c:pt idx="61">
                  <c:v>0.35700231481481481</c:v>
                </c:pt>
                <c:pt idx="62">
                  <c:v>0.35840277777777779</c:v>
                </c:pt>
                <c:pt idx="63">
                  <c:v>0.35980324074074072</c:v>
                </c:pt>
                <c:pt idx="64">
                  <c:v>0.36119212962962971</c:v>
                </c:pt>
                <c:pt idx="65">
                  <c:v>0.36259259259259258</c:v>
                </c:pt>
                <c:pt idx="66">
                  <c:v>0.36399305555555561</c:v>
                </c:pt>
                <c:pt idx="67">
                  <c:v>0.36539351851851848</c:v>
                </c:pt>
                <c:pt idx="68">
                  <c:v>0.36679398148148151</c:v>
                </c:pt>
                <c:pt idx="69">
                  <c:v>0.36819444444444438</c:v>
                </c:pt>
                <c:pt idx="70">
                  <c:v>0.36959490740740741</c:v>
                </c:pt>
                <c:pt idx="71">
                  <c:v>0.37099537037037039</c:v>
                </c:pt>
                <c:pt idx="72">
                  <c:v>0.37239583333333331</c:v>
                </c:pt>
                <c:pt idx="73">
                  <c:v>0.37379629629629629</c:v>
                </c:pt>
                <c:pt idx="74">
                  <c:v>0.37519675925925933</c:v>
                </c:pt>
                <c:pt idx="75">
                  <c:v>0.37659722222222219</c:v>
                </c:pt>
                <c:pt idx="76">
                  <c:v>0.37799768518518517</c:v>
                </c:pt>
                <c:pt idx="77">
                  <c:v>0.37939814814814821</c:v>
                </c:pt>
                <c:pt idx="78">
                  <c:v>0.38079861111111107</c:v>
                </c:pt>
                <c:pt idx="79">
                  <c:v>0.38219907407407411</c:v>
                </c:pt>
                <c:pt idx="80">
                  <c:v>0.38359953703703698</c:v>
                </c:pt>
                <c:pt idx="81">
                  <c:v>0.38500000000000001</c:v>
                </c:pt>
                <c:pt idx="82">
                  <c:v>0.38640046296296299</c:v>
                </c:pt>
                <c:pt idx="83">
                  <c:v>0.38780092592592591</c:v>
                </c:pt>
                <c:pt idx="84">
                  <c:v>0.38920138888888889</c:v>
                </c:pt>
                <c:pt idx="85">
                  <c:v>0.39060185185185192</c:v>
                </c:pt>
                <c:pt idx="86">
                  <c:v>0.39200231481481479</c:v>
                </c:pt>
                <c:pt idx="87">
                  <c:v>0.39340277777777782</c:v>
                </c:pt>
                <c:pt idx="88">
                  <c:v>0.39480324074074069</c:v>
                </c:pt>
                <c:pt idx="89">
                  <c:v>0.39620370370370372</c:v>
                </c:pt>
                <c:pt idx="90">
                  <c:v>0.39760416666666659</c:v>
                </c:pt>
                <c:pt idx="91">
                  <c:v>0.39900462962962963</c:v>
                </c:pt>
                <c:pt idx="92">
                  <c:v>0.4004050925925926</c:v>
                </c:pt>
                <c:pt idx="93">
                  <c:v>0.40180555555555558</c:v>
                </c:pt>
                <c:pt idx="94">
                  <c:v>0.40320601851851851</c:v>
                </c:pt>
                <c:pt idx="95">
                  <c:v>0.40460648148148148</c:v>
                </c:pt>
                <c:pt idx="96">
                  <c:v>0.40600694444444452</c:v>
                </c:pt>
                <c:pt idx="97">
                  <c:v>0.40740740740740738</c:v>
                </c:pt>
                <c:pt idx="98">
                  <c:v>0.40880787037037042</c:v>
                </c:pt>
                <c:pt idx="99">
                  <c:v>0.41020833333333329</c:v>
                </c:pt>
                <c:pt idx="100">
                  <c:v>0.41160879629629632</c:v>
                </c:pt>
                <c:pt idx="101">
                  <c:v>0.41300925925925919</c:v>
                </c:pt>
                <c:pt idx="102">
                  <c:v>0.41440972222222222</c:v>
                </c:pt>
                <c:pt idx="103">
                  <c:v>0.4158101851851852</c:v>
                </c:pt>
                <c:pt idx="104">
                  <c:v>0.41721064814814812</c:v>
                </c:pt>
                <c:pt idx="105">
                  <c:v>0.4186111111111111</c:v>
                </c:pt>
                <c:pt idx="106">
                  <c:v>0.42001157407407408</c:v>
                </c:pt>
                <c:pt idx="107">
                  <c:v>0.42141203703703711</c:v>
                </c:pt>
                <c:pt idx="108">
                  <c:v>0.42281249999999998</c:v>
                </c:pt>
                <c:pt idx="109">
                  <c:v>0.42421296296296301</c:v>
                </c:pt>
                <c:pt idx="110">
                  <c:v>0.42561342592592588</c:v>
                </c:pt>
                <c:pt idx="111">
                  <c:v>0.42701388888888892</c:v>
                </c:pt>
                <c:pt idx="112">
                  <c:v>0.42841435185185178</c:v>
                </c:pt>
                <c:pt idx="113">
                  <c:v>0.42981481481481482</c:v>
                </c:pt>
                <c:pt idx="114">
                  <c:v>0.43121527777777779</c:v>
                </c:pt>
                <c:pt idx="115">
                  <c:v>0.43261574074074072</c:v>
                </c:pt>
                <c:pt idx="116">
                  <c:v>0.4340162037037037</c:v>
                </c:pt>
                <c:pt idx="117">
                  <c:v>0.43541666666666667</c:v>
                </c:pt>
                <c:pt idx="118">
                  <c:v>0.43681712962962971</c:v>
                </c:pt>
                <c:pt idx="119">
                  <c:v>0.43821759259259258</c:v>
                </c:pt>
                <c:pt idx="120">
                  <c:v>0.43961805555555561</c:v>
                </c:pt>
                <c:pt idx="121">
                  <c:v>0.44101851851851848</c:v>
                </c:pt>
                <c:pt idx="122">
                  <c:v>0.44241898148148151</c:v>
                </c:pt>
                <c:pt idx="123">
                  <c:v>0.44381944444444438</c:v>
                </c:pt>
                <c:pt idx="124">
                  <c:v>0.44521990740740741</c:v>
                </c:pt>
                <c:pt idx="125">
                  <c:v>0.44662037037037039</c:v>
                </c:pt>
                <c:pt idx="126">
                  <c:v>0.44802083333333331</c:v>
                </c:pt>
                <c:pt idx="127">
                  <c:v>0.44942129629629629</c:v>
                </c:pt>
                <c:pt idx="128">
                  <c:v>0.45082175925925932</c:v>
                </c:pt>
                <c:pt idx="129">
                  <c:v>0.45222222222222219</c:v>
                </c:pt>
                <c:pt idx="130">
                  <c:v>0.45362268518518523</c:v>
                </c:pt>
                <c:pt idx="131">
                  <c:v>0.45502314814814809</c:v>
                </c:pt>
                <c:pt idx="132">
                  <c:v>0.45642361111111113</c:v>
                </c:pt>
                <c:pt idx="133">
                  <c:v>0.45782407407407399</c:v>
                </c:pt>
                <c:pt idx="134">
                  <c:v>0.45922453703703697</c:v>
                </c:pt>
                <c:pt idx="135">
                  <c:v>0.46062500000000001</c:v>
                </c:pt>
                <c:pt idx="136">
                  <c:v>0.46202546296296299</c:v>
                </c:pt>
                <c:pt idx="137">
                  <c:v>0.46342592592592591</c:v>
                </c:pt>
                <c:pt idx="138">
                  <c:v>0.46482638888888889</c:v>
                </c:pt>
                <c:pt idx="139">
                  <c:v>0.46622685185185192</c:v>
                </c:pt>
                <c:pt idx="140">
                  <c:v>0.46762731481481479</c:v>
                </c:pt>
                <c:pt idx="141">
                  <c:v>0.46902777777777782</c:v>
                </c:pt>
                <c:pt idx="142">
                  <c:v>0.47042824074074069</c:v>
                </c:pt>
                <c:pt idx="143">
                  <c:v>0.47182870370370372</c:v>
                </c:pt>
                <c:pt idx="144">
                  <c:v>0.47322916666666659</c:v>
                </c:pt>
                <c:pt idx="145">
                  <c:v>0.47462962962962962</c:v>
                </c:pt>
                <c:pt idx="146">
                  <c:v>0.4760300925925926</c:v>
                </c:pt>
                <c:pt idx="147">
                  <c:v>0.47743055555555558</c:v>
                </c:pt>
                <c:pt idx="148">
                  <c:v>0.47920138888888891</c:v>
                </c:pt>
                <c:pt idx="149">
                  <c:v>0.47934027777777782</c:v>
                </c:pt>
                <c:pt idx="150">
                  <c:v>0.47947916666666668</c:v>
                </c:pt>
                <c:pt idx="151">
                  <c:v>0.47962962962962957</c:v>
                </c:pt>
                <c:pt idx="152">
                  <c:v>0.48056712962962961</c:v>
                </c:pt>
                <c:pt idx="153">
                  <c:v>0.48196759259259259</c:v>
                </c:pt>
                <c:pt idx="154">
                  <c:v>0.48336805555555562</c:v>
                </c:pt>
                <c:pt idx="155">
                  <c:v>0.48476851851851849</c:v>
                </c:pt>
                <c:pt idx="156">
                  <c:v>0.48616898148148152</c:v>
                </c:pt>
                <c:pt idx="157">
                  <c:v>0.48756944444444439</c:v>
                </c:pt>
                <c:pt idx="158">
                  <c:v>0.48896990740740742</c:v>
                </c:pt>
                <c:pt idx="159">
                  <c:v>0.49037037037037029</c:v>
                </c:pt>
                <c:pt idx="160">
                  <c:v>0.49177083333333332</c:v>
                </c:pt>
                <c:pt idx="161">
                  <c:v>0.4931712962962963</c:v>
                </c:pt>
                <c:pt idx="162">
                  <c:v>0.49457175925925928</c:v>
                </c:pt>
                <c:pt idx="163">
                  <c:v>0.4959722222222222</c:v>
                </c:pt>
                <c:pt idx="164">
                  <c:v>0.49737268518518518</c:v>
                </c:pt>
                <c:pt idx="165">
                  <c:v>0.49877314814814822</c:v>
                </c:pt>
                <c:pt idx="166">
                  <c:v>0.50016203703703699</c:v>
                </c:pt>
                <c:pt idx="167">
                  <c:v>0.50156250000000002</c:v>
                </c:pt>
                <c:pt idx="168">
                  <c:v>0.50296296296296295</c:v>
                </c:pt>
                <c:pt idx="169">
                  <c:v>0.50436342592592598</c:v>
                </c:pt>
                <c:pt idx="170">
                  <c:v>0.5057638888888889</c:v>
                </c:pt>
                <c:pt idx="171">
                  <c:v>0.50716435185185182</c:v>
                </c:pt>
                <c:pt idx="172">
                  <c:v>0.50856481481481486</c:v>
                </c:pt>
                <c:pt idx="173">
                  <c:v>0.50996527777777778</c:v>
                </c:pt>
                <c:pt idx="174">
                  <c:v>0.5113657407407407</c:v>
                </c:pt>
                <c:pt idx="175">
                  <c:v>0.51276620370370374</c:v>
                </c:pt>
                <c:pt idx="176">
                  <c:v>0.51416666666666666</c:v>
                </c:pt>
                <c:pt idx="177">
                  <c:v>0.51556712962962958</c:v>
                </c:pt>
                <c:pt idx="178">
                  <c:v>0.51696759259259262</c:v>
                </c:pt>
                <c:pt idx="179">
                  <c:v>0.51836805555555554</c:v>
                </c:pt>
                <c:pt idx="180">
                  <c:v>0.51976851851851846</c:v>
                </c:pt>
                <c:pt idx="181">
                  <c:v>0.5211689814814815</c:v>
                </c:pt>
                <c:pt idx="182">
                  <c:v>0.52256944444444442</c:v>
                </c:pt>
                <c:pt idx="183">
                  <c:v>0.52396990740740745</c:v>
                </c:pt>
                <c:pt idx="184">
                  <c:v>0.52537037037037038</c:v>
                </c:pt>
                <c:pt idx="185">
                  <c:v>0.5267708333333333</c:v>
                </c:pt>
                <c:pt idx="186">
                  <c:v>0.52817129629629633</c:v>
                </c:pt>
                <c:pt idx="187">
                  <c:v>0.52957175925925926</c:v>
                </c:pt>
                <c:pt idx="188">
                  <c:v>0.53097222222222218</c:v>
                </c:pt>
                <c:pt idx="189">
                  <c:v>0.53237268518518521</c:v>
                </c:pt>
                <c:pt idx="190">
                  <c:v>0.53377314814814814</c:v>
                </c:pt>
                <c:pt idx="191">
                  <c:v>0.53517361111111106</c:v>
                </c:pt>
                <c:pt idx="192">
                  <c:v>0.53657407407407409</c:v>
                </c:pt>
                <c:pt idx="193">
                  <c:v>0.53797453703703701</c:v>
                </c:pt>
                <c:pt idx="194">
                  <c:v>0.53937500000000005</c:v>
                </c:pt>
                <c:pt idx="195">
                  <c:v>0.54077546296296297</c:v>
                </c:pt>
                <c:pt idx="196">
                  <c:v>0.54217592592592589</c:v>
                </c:pt>
                <c:pt idx="197">
                  <c:v>0.54357638888888893</c:v>
                </c:pt>
                <c:pt idx="198">
                  <c:v>0.54497685185185185</c:v>
                </c:pt>
                <c:pt idx="199">
                  <c:v>0.54637731481481477</c:v>
                </c:pt>
                <c:pt idx="200">
                  <c:v>0.54777777777777781</c:v>
                </c:pt>
                <c:pt idx="201">
                  <c:v>0.54917824074074073</c:v>
                </c:pt>
                <c:pt idx="202">
                  <c:v>0.55057870370370365</c:v>
                </c:pt>
                <c:pt idx="203">
                  <c:v>0.55197916666666669</c:v>
                </c:pt>
                <c:pt idx="204">
                  <c:v>0.55337962962962961</c:v>
                </c:pt>
                <c:pt idx="205">
                  <c:v>0.55478009259259264</c:v>
                </c:pt>
                <c:pt idx="206">
                  <c:v>0.55618055555555557</c:v>
                </c:pt>
                <c:pt idx="207">
                  <c:v>0.55758101851851849</c:v>
                </c:pt>
                <c:pt idx="208">
                  <c:v>0.55898148148148152</c:v>
                </c:pt>
                <c:pt idx="209">
                  <c:v>0.56038194444444445</c:v>
                </c:pt>
                <c:pt idx="210">
                  <c:v>0.56178240740740737</c:v>
                </c:pt>
                <c:pt idx="211">
                  <c:v>0.5631828703703704</c:v>
                </c:pt>
                <c:pt idx="212">
                  <c:v>0.56458333333333333</c:v>
                </c:pt>
                <c:pt idx="213">
                  <c:v>0.56598379629629625</c:v>
                </c:pt>
                <c:pt idx="214">
                  <c:v>0.56738425925925928</c:v>
                </c:pt>
                <c:pt idx="215">
                  <c:v>0.56878472222222221</c:v>
                </c:pt>
                <c:pt idx="216">
                  <c:v>0.57018518518518524</c:v>
                </c:pt>
                <c:pt idx="217">
                  <c:v>0.57158564814814816</c:v>
                </c:pt>
                <c:pt idx="218">
                  <c:v>0.57298611111111108</c:v>
                </c:pt>
                <c:pt idx="219">
                  <c:v>0.57438657407407412</c:v>
                </c:pt>
                <c:pt idx="220">
                  <c:v>0.57578703703703704</c:v>
                </c:pt>
                <c:pt idx="221">
                  <c:v>0.57718749999999996</c:v>
                </c:pt>
                <c:pt idx="222">
                  <c:v>0.578587962962963</c:v>
                </c:pt>
                <c:pt idx="223">
                  <c:v>0.57998842592592592</c:v>
                </c:pt>
                <c:pt idx="224">
                  <c:v>0.58138888888888884</c:v>
                </c:pt>
                <c:pt idx="225">
                  <c:v>0.58278935185185188</c:v>
                </c:pt>
                <c:pt idx="226">
                  <c:v>0.5841898148148148</c:v>
                </c:pt>
                <c:pt idx="227">
                  <c:v>0.58559027777777772</c:v>
                </c:pt>
                <c:pt idx="228">
                  <c:v>0.58699074074074076</c:v>
                </c:pt>
                <c:pt idx="229">
                  <c:v>0.58839120370370368</c:v>
                </c:pt>
                <c:pt idx="230">
                  <c:v>0.58979166666666671</c:v>
                </c:pt>
                <c:pt idx="231">
                  <c:v>0.59119212962962964</c:v>
                </c:pt>
                <c:pt idx="232">
                  <c:v>0.59259259259259256</c:v>
                </c:pt>
                <c:pt idx="233">
                  <c:v>0.59399305555555559</c:v>
                </c:pt>
                <c:pt idx="234">
                  <c:v>0.59539351851851852</c:v>
                </c:pt>
                <c:pt idx="235">
                  <c:v>0.59679398148148144</c:v>
                </c:pt>
                <c:pt idx="236">
                  <c:v>0.59819444444444447</c:v>
                </c:pt>
                <c:pt idx="237">
                  <c:v>0.5995949074074074</c:v>
                </c:pt>
                <c:pt idx="238">
                  <c:v>0.60099537037037032</c:v>
                </c:pt>
                <c:pt idx="239">
                  <c:v>0.60239583333333335</c:v>
                </c:pt>
                <c:pt idx="240">
                  <c:v>0.60379629629629628</c:v>
                </c:pt>
                <c:pt idx="241">
                  <c:v>0.60519675925925931</c:v>
                </c:pt>
                <c:pt idx="242">
                  <c:v>0.60659722222222223</c:v>
                </c:pt>
                <c:pt idx="243">
                  <c:v>0.60799768518518515</c:v>
                </c:pt>
                <c:pt idx="244">
                  <c:v>0.60939814814814819</c:v>
                </c:pt>
                <c:pt idx="245">
                  <c:v>0.61079861111111111</c:v>
                </c:pt>
                <c:pt idx="246">
                  <c:v>0.61219907407407403</c:v>
                </c:pt>
                <c:pt idx="247">
                  <c:v>0.61359953703703707</c:v>
                </c:pt>
                <c:pt idx="248">
                  <c:v>0.61499999999999999</c:v>
                </c:pt>
                <c:pt idx="249">
                  <c:v>0.61640046296296291</c:v>
                </c:pt>
                <c:pt idx="250">
                  <c:v>0.61780092592592595</c:v>
                </c:pt>
                <c:pt idx="251">
                  <c:v>0.61920138888888887</c:v>
                </c:pt>
                <c:pt idx="252">
                  <c:v>0.6206018518518519</c:v>
                </c:pt>
                <c:pt idx="253">
                  <c:v>0.62200231481481483</c:v>
                </c:pt>
                <c:pt idx="254">
                  <c:v>0.62340277777777775</c:v>
                </c:pt>
                <c:pt idx="255">
                  <c:v>0.62480324074074078</c:v>
                </c:pt>
                <c:pt idx="256">
                  <c:v>0.62620370370370371</c:v>
                </c:pt>
                <c:pt idx="257">
                  <c:v>0.62760416666666663</c:v>
                </c:pt>
                <c:pt idx="258">
                  <c:v>0.62900462962962966</c:v>
                </c:pt>
                <c:pt idx="259">
                  <c:v>0.63040509259259259</c:v>
                </c:pt>
                <c:pt idx="260">
                  <c:v>0.63180555555555551</c:v>
                </c:pt>
                <c:pt idx="261">
                  <c:v>0.63320601851851854</c:v>
                </c:pt>
                <c:pt idx="262">
                  <c:v>0.63460648148148147</c:v>
                </c:pt>
                <c:pt idx="263">
                  <c:v>0.6360069444444445</c:v>
                </c:pt>
                <c:pt idx="264">
                  <c:v>0.63740740740740742</c:v>
                </c:pt>
                <c:pt idx="265">
                  <c:v>0.63880787037037035</c:v>
                </c:pt>
                <c:pt idx="266">
                  <c:v>0.64020833333333338</c:v>
                </c:pt>
                <c:pt idx="267">
                  <c:v>0.6416087962962963</c:v>
                </c:pt>
                <c:pt idx="268">
                  <c:v>0.64300925925925922</c:v>
                </c:pt>
                <c:pt idx="269">
                  <c:v>0.64440972222222226</c:v>
                </c:pt>
                <c:pt idx="270">
                  <c:v>0.64581018518518518</c:v>
                </c:pt>
                <c:pt idx="271">
                  <c:v>0.6472106481481481</c:v>
                </c:pt>
                <c:pt idx="272">
                  <c:v>0.64861111111111114</c:v>
                </c:pt>
                <c:pt idx="273">
                  <c:v>0.65001157407407406</c:v>
                </c:pt>
                <c:pt idx="274">
                  <c:v>0.65141203703703698</c:v>
                </c:pt>
                <c:pt idx="275">
                  <c:v>0.65281250000000002</c:v>
                </c:pt>
                <c:pt idx="276">
                  <c:v>0.65421296296296294</c:v>
                </c:pt>
                <c:pt idx="277">
                  <c:v>0.65561342592592597</c:v>
                </c:pt>
                <c:pt idx="278">
                  <c:v>0.6570138888888889</c:v>
                </c:pt>
                <c:pt idx="279">
                  <c:v>0.65841435185185182</c:v>
                </c:pt>
                <c:pt idx="280">
                  <c:v>0.65981481481481485</c:v>
                </c:pt>
                <c:pt idx="281">
                  <c:v>0.66121527777777778</c:v>
                </c:pt>
                <c:pt idx="282">
                  <c:v>0.6626157407407407</c:v>
                </c:pt>
                <c:pt idx="283">
                  <c:v>0.66401620370370373</c:v>
                </c:pt>
                <c:pt idx="284">
                  <c:v>0.66541666666666666</c:v>
                </c:pt>
                <c:pt idx="285">
                  <c:v>0.66681712962962958</c:v>
                </c:pt>
                <c:pt idx="286">
                  <c:v>0.66821759259259261</c:v>
                </c:pt>
                <c:pt idx="287">
                  <c:v>0.66961805555555554</c:v>
                </c:pt>
                <c:pt idx="288">
                  <c:v>0.67101851851851857</c:v>
                </c:pt>
                <c:pt idx="289">
                  <c:v>0.67241898148148149</c:v>
                </c:pt>
                <c:pt idx="290">
                  <c:v>0.67381944444444442</c:v>
                </c:pt>
                <c:pt idx="291">
                  <c:v>0.67521990740740745</c:v>
                </c:pt>
                <c:pt idx="292">
                  <c:v>0.67662037037037037</c:v>
                </c:pt>
                <c:pt idx="293">
                  <c:v>0.67802083333333329</c:v>
                </c:pt>
                <c:pt idx="294">
                  <c:v>0.67942129629629633</c:v>
                </c:pt>
                <c:pt idx="295">
                  <c:v>0.68082175925925925</c:v>
                </c:pt>
                <c:pt idx="296">
                  <c:v>0.68222222222222217</c:v>
                </c:pt>
                <c:pt idx="297">
                  <c:v>0.68362268518518521</c:v>
                </c:pt>
                <c:pt idx="298">
                  <c:v>0.68502314814814813</c:v>
                </c:pt>
                <c:pt idx="299">
                  <c:v>0.68642361111111116</c:v>
                </c:pt>
                <c:pt idx="300">
                  <c:v>0.68782407407407409</c:v>
                </c:pt>
                <c:pt idx="301">
                  <c:v>0.68922453703703701</c:v>
                </c:pt>
                <c:pt idx="302">
                  <c:v>0.69062500000000004</c:v>
                </c:pt>
                <c:pt idx="303">
                  <c:v>0.69202546296296297</c:v>
                </c:pt>
                <c:pt idx="304">
                  <c:v>0.69342592592592589</c:v>
                </c:pt>
                <c:pt idx="305">
                  <c:v>0.69482638888888892</c:v>
                </c:pt>
                <c:pt idx="306">
                  <c:v>0.69622685185185185</c:v>
                </c:pt>
                <c:pt idx="307">
                  <c:v>0.69762731481481477</c:v>
                </c:pt>
                <c:pt idx="308">
                  <c:v>0.6990277777777778</c:v>
                </c:pt>
                <c:pt idx="309">
                  <c:v>0.70042824074074073</c:v>
                </c:pt>
                <c:pt idx="310">
                  <c:v>0.70182870370370365</c:v>
                </c:pt>
                <c:pt idx="311">
                  <c:v>0.70322916666666668</c:v>
                </c:pt>
                <c:pt idx="312">
                  <c:v>0.70462962962962961</c:v>
                </c:pt>
                <c:pt idx="313">
                  <c:v>0.70603009259259264</c:v>
                </c:pt>
                <c:pt idx="314">
                  <c:v>0.70743055555555556</c:v>
                </c:pt>
                <c:pt idx="315">
                  <c:v>0.70881944444444445</c:v>
                </c:pt>
                <c:pt idx="316">
                  <c:v>0.71021990740740737</c:v>
                </c:pt>
                <c:pt idx="317">
                  <c:v>0.7116203703703704</c:v>
                </c:pt>
                <c:pt idx="318">
                  <c:v>0.71302083333333333</c:v>
                </c:pt>
                <c:pt idx="319">
                  <c:v>0.71442129629629625</c:v>
                </c:pt>
                <c:pt idx="320">
                  <c:v>0.71582175925925928</c:v>
                </c:pt>
                <c:pt idx="321">
                  <c:v>0.71722222222222221</c:v>
                </c:pt>
                <c:pt idx="322">
                  <c:v>0.71862268518518524</c:v>
                </c:pt>
                <c:pt idx="323">
                  <c:v>0.72002314814814816</c:v>
                </c:pt>
                <c:pt idx="324">
                  <c:v>0.72142361111111108</c:v>
                </c:pt>
                <c:pt idx="325">
                  <c:v>0.72282407407407412</c:v>
                </c:pt>
                <c:pt idx="326">
                  <c:v>0.72422453703703704</c:v>
                </c:pt>
                <c:pt idx="327">
                  <c:v>0.72562499999999996</c:v>
                </c:pt>
                <c:pt idx="328">
                  <c:v>0.727025462962963</c:v>
                </c:pt>
                <c:pt idx="329">
                  <c:v>0.72842592592592592</c:v>
                </c:pt>
                <c:pt idx="330">
                  <c:v>0.72982638888888884</c:v>
                </c:pt>
                <c:pt idx="331">
                  <c:v>0.73122685185185188</c:v>
                </c:pt>
                <c:pt idx="332">
                  <c:v>0.7326273148148148</c:v>
                </c:pt>
                <c:pt idx="333">
                  <c:v>0.73402777777777772</c:v>
                </c:pt>
                <c:pt idx="334">
                  <c:v>0.73542824074074076</c:v>
                </c:pt>
              </c:numCache>
            </c:numRef>
          </c:xVal>
          <c:yVal>
            <c:numRef>
              <c:f>'9.30处理 (2)'!$D$11:$D$345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0.7</c:v>
                </c:pt>
                <c:pt idx="120">
                  <c:v>0.7</c:v>
                </c:pt>
                <c:pt idx="121">
                  <c:v>0.7</c:v>
                </c:pt>
                <c:pt idx="122">
                  <c:v>0.7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0.7</c:v>
                </c:pt>
                <c:pt idx="129">
                  <c:v>0.7</c:v>
                </c:pt>
                <c:pt idx="130">
                  <c:v>0.7</c:v>
                </c:pt>
                <c:pt idx="131">
                  <c:v>0.7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0.7</c:v>
                </c:pt>
                <c:pt idx="139">
                  <c:v>0.7</c:v>
                </c:pt>
                <c:pt idx="140">
                  <c:v>0.7</c:v>
                </c:pt>
                <c:pt idx="141">
                  <c:v>0.7</c:v>
                </c:pt>
                <c:pt idx="142">
                  <c:v>0.7</c:v>
                </c:pt>
                <c:pt idx="143">
                  <c:v>0.7</c:v>
                </c:pt>
                <c:pt idx="144">
                  <c:v>0.7</c:v>
                </c:pt>
                <c:pt idx="145">
                  <c:v>0.7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0.7</c:v>
                </c:pt>
                <c:pt idx="150">
                  <c:v>0.7</c:v>
                </c:pt>
                <c:pt idx="151">
                  <c:v>0.7</c:v>
                </c:pt>
                <c:pt idx="152">
                  <c:v>0.7</c:v>
                </c:pt>
                <c:pt idx="153">
                  <c:v>0.7</c:v>
                </c:pt>
                <c:pt idx="154">
                  <c:v>0.7</c:v>
                </c:pt>
                <c:pt idx="155">
                  <c:v>0.7</c:v>
                </c:pt>
                <c:pt idx="156">
                  <c:v>0.7</c:v>
                </c:pt>
                <c:pt idx="157">
                  <c:v>0.7</c:v>
                </c:pt>
                <c:pt idx="158">
                  <c:v>0.7</c:v>
                </c:pt>
                <c:pt idx="159">
                  <c:v>0.7</c:v>
                </c:pt>
                <c:pt idx="160">
                  <c:v>0.7</c:v>
                </c:pt>
                <c:pt idx="161">
                  <c:v>0.7</c:v>
                </c:pt>
                <c:pt idx="162">
                  <c:v>0.7</c:v>
                </c:pt>
                <c:pt idx="163">
                  <c:v>0.7</c:v>
                </c:pt>
                <c:pt idx="164">
                  <c:v>0.7</c:v>
                </c:pt>
                <c:pt idx="165">
                  <c:v>0.7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0.4</c:v>
                </c:pt>
                <c:pt idx="286">
                  <c:v>0.4</c:v>
                </c:pt>
                <c:pt idx="287">
                  <c:v>0.4</c:v>
                </c:pt>
                <c:pt idx="288">
                  <c:v>0.4</c:v>
                </c:pt>
                <c:pt idx="289">
                  <c:v>0.4</c:v>
                </c:pt>
                <c:pt idx="290">
                  <c:v>0.4</c:v>
                </c:pt>
                <c:pt idx="291">
                  <c:v>0.4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AE-4E40-AA13-EC958BC12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34832"/>
        <c:axId val="734637328"/>
      </c:scatterChart>
      <c:valAx>
        <c:axId val="734634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zh-CN" altLang="en-US" b="0"/>
                  <a:t>时间（</a:t>
                </a:r>
                <a:r>
                  <a:rPr lang="en-US" altLang="zh-CN" b="0"/>
                  <a:t>hh:mm</a:t>
                </a:r>
                <a:r>
                  <a:rPr lang="zh-CN" altLang="en-US" b="0"/>
                  <a:t>）</a:t>
                </a:r>
                <a:endParaRPr lang="zh-CN" b="0"/>
              </a:p>
            </c:rich>
          </c:tx>
          <c:layout/>
          <c:overlay val="0"/>
        </c:title>
        <c:numFmt formatCode="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7328"/>
        <c:crosses val="autoZero"/>
        <c:crossBetween val="midCat"/>
        <c:majorUnit val="8.3333000000000018E-2"/>
      </c:valAx>
      <c:valAx>
        <c:axId val="7346373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zh-CN" altLang="en-US" b="0">
                    <a:solidFill>
                      <a:schemeClr val="tx1"/>
                    </a:solidFill>
                  </a:rPr>
                  <a:t>遮阳高度</a:t>
                </a:r>
                <a:endParaRPr lang="zh-CN" b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3783993783993785E-3"/>
              <c:y val="8.1583882715375936E-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zh-CN"/>
          </a:p>
        </c:txPr>
        <c:crossAx val="734634832"/>
        <c:crosses val="autoZero"/>
        <c:crossBetween val="midCat"/>
        <c:majorUnit val="1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ERROR-illumination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'9.16预测'!$Z$1</c:f>
              <c:strCache>
                <c:ptCount val="1"/>
                <c:pt idx="0">
                  <c:v>ERROR-illumination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'9.16预测'!$Z$2:$Z$368</c:f>
              <c:numCache>
                <c:formatCode>General</c:formatCode>
                <c:ptCount val="367"/>
                <c:pt idx="0">
                  <c:v>289.69</c:v>
                </c:pt>
                <c:pt idx="1">
                  <c:v>1.6988859764088886</c:v>
                </c:pt>
                <c:pt idx="2">
                  <c:v>1.617674710122202</c:v>
                </c:pt>
                <c:pt idx="3">
                  <c:v>0.55768081291088833</c:v>
                </c:pt>
                <c:pt idx="4">
                  <c:v>-0.46456241032998946</c:v>
                </c:pt>
                <c:pt idx="5">
                  <c:v>1.6302428256070982</c:v>
                </c:pt>
                <c:pt idx="6">
                  <c:v>2.6598185699039902</c:v>
                </c:pt>
                <c:pt idx="7">
                  <c:v>2.5242416385792126</c:v>
                </c:pt>
                <c:pt idx="8">
                  <c:v>3.5588902900379082</c:v>
                </c:pt>
                <c:pt idx="9">
                  <c:v>2.4773287333661926</c:v>
                </c:pt>
                <c:pt idx="10">
                  <c:v>-0.57817393399179196</c:v>
                </c:pt>
                <c:pt idx="11">
                  <c:v>2.3044297832234122</c:v>
                </c:pt>
                <c:pt idx="12">
                  <c:v>-0.81940947585258073</c:v>
                </c:pt>
                <c:pt idx="13">
                  <c:v>-0.39839750723348288</c:v>
                </c:pt>
                <c:pt idx="14">
                  <c:v>-2.5312843029637975</c:v>
                </c:pt>
                <c:pt idx="15">
                  <c:v>-0.71843407184337593</c:v>
                </c:pt>
                <c:pt idx="16">
                  <c:v>-1</c:v>
                </c:pt>
                <c:pt idx="17">
                  <c:v>271.56698499317883</c:v>
                </c:pt>
                <c:pt idx="18">
                  <c:v>6.7317302338529998</c:v>
                </c:pt>
                <c:pt idx="19">
                  <c:v>10.384483281139524</c:v>
                </c:pt>
                <c:pt idx="20">
                  <c:v>4.611763204899205</c:v>
                </c:pt>
                <c:pt idx="21">
                  <c:v>7.8116509041619224</c:v>
                </c:pt>
                <c:pt idx="22">
                  <c:v>1.7054042830870912</c:v>
                </c:pt>
                <c:pt idx="23">
                  <c:v>4.8313266959943917</c:v>
                </c:pt>
                <c:pt idx="24">
                  <c:v>-2.3944931163954948</c:v>
                </c:pt>
                <c:pt idx="25">
                  <c:v>4.2653332971004829</c:v>
                </c:pt>
                <c:pt idx="26">
                  <c:v>2.1650408647507788</c:v>
                </c:pt>
                <c:pt idx="27">
                  <c:v>4.1467335654310773</c:v>
                </c:pt>
                <c:pt idx="28">
                  <c:v>2.0644728005373167</c:v>
                </c:pt>
                <c:pt idx="29">
                  <c:v>6.051177864847773</c:v>
                </c:pt>
                <c:pt idx="30">
                  <c:v>-3.5583847131359789</c:v>
                </c:pt>
                <c:pt idx="31">
                  <c:v>-2.4700862585913228</c:v>
                </c:pt>
                <c:pt idx="32">
                  <c:v>-8.7734261939219209</c:v>
                </c:pt>
                <c:pt idx="33">
                  <c:v>-0.19382560264551785</c:v>
                </c:pt>
                <c:pt idx="34">
                  <c:v>-25.16337510942202</c:v>
                </c:pt>
                <c:pt idx="35">
                  <c:v>-9.6729612474587157</c:v>
                </c:pt>
                <c:pt idx="36">
                  <c:v>-6.634960487322985</c:v>
                </c:pt>
                <c:pt idx="37">
                  <c:v>4.6682339703016282</c:v>
                </c:pt>
                <c:pt idx="38">
                  <c:v>-20.508894197547875</c:v>
                </c:pt>
                <c:pt idx="39">
                  <c:v>15.999614152872596</c:v>
                </c:pt>
                <c:pt idx="40">
                  <c:v>-0.31934516512330902</c:v>
                </c:pt>
                <c:pt idx="41">
                  <c:v>-30.197447059691513</c:v>
                </c:pt>
                <c:pt idx="42">
                  <c:v>-23.576820483042638</c:v>
                </c:pt>
                <c:pt idx="43">
                  <c:v>32.979114868224769</c:v>
                </c:pt>
                <c:pt idx="44">
                  <c:v>29.236941855612827</c:v>
                </c:pt>
                <c:pt idx="45">
                  <c:v>-48.245938682232804</c:v>
                </c:pt>
                <c:pt idx="46">
                  <c:v>4.7864761521433365</c:v>
                </c:pt>
                <c:pt idx="47">
                  <c:v>11.926138978370886</c:v>
                </c:pt>
                <c:pt idx="48">
                  <c:v>11.695815295815351</c:v>
                </c:pt>
                <c:pt idx="49">
                  <c:v>-11.613329786235226</c:v>
                </c:pt>
                <c:pt idx="50">
                  <c:v>12.647122042589899</c:v>
                </c:pt>
                <c:pt idx="51">
                  <c:v>-3.5379701060753632</c:v>
                </c:pt>
                <c:pt idx="52">
                  <c:v>20.567329310140735</c:v>
                </c:pt>
                <c:pt idx="53">
                  <c:v>-10.823795968163608</c:v>
                </c:pt>
                <c:pt idx="54">
                  <c:v>-18.658709233679019</c:v>
                </c:pt>
                <c:pt idx="55">
                  <c:v>-42.170701015185273</c:v>
                </c:pt>
                <c:pt idx="56">
                  <c:v>1.6077853878106225</c:v>
                </c:pt>
                <c:pt idx="57">
                  <c:v>57.817039868924212</c:v>
                </c:pt>
                <c:pt idx="58">
                  <c:v>-78.335201429499762</c:v>
                </c:pt>
                <c:pt idx="59">
                  <c:v>6.0288535760867035</c:v>
                </c:pt>
                <c:pt idx="60">
                  <c:v>-5.0137420165427784</c:v>
                </c:pt>
                <c:pt idx="61">
                  <c:v>94.088519696281423</c:v>
                </c:pt>
                <c:pt idx="62">
                  <c:v>-7.406220474451743</c:v>
                </c:pt>
                <c:pt idx="63">
                  <c:v>8.7625843247114972</c:v>
                </c:pt>
                <c:pt idx="64">
                  <c:v>-105.67854714485281</c:v>
                </c:pt>
                <c:pt idx="65">
                  <c:v>106.3567880490109</c:v>
                </c:pt>
                <c:pt idx="66">
                  <c:v>-55.253148204044692</c:v>
                </c:pt>
                <c:pt idx="67">
                  <c:v>82.815101875846949</c:v>
                </c:pt>
                <c:pt idx="68">
                  <c:v>-19.611263152927791</c:v>
                </c:pt>
                <c:pt idx="69">
                  <c:v>-19.265710136508915</c:v>
                </c:pt>
                <c:pt idx="70">
                  <c:v>-13.478708673311758</c:v>
                </c:pt>
                <c:pt idx="71">
                  <c:v>-119.71641791044783</c:v>
                </c:pt>
                <c:pt idx="72">
                  <c:v>96.544957023904999</c:v>
                </c:pt>
                <c:pt idx="73">
                  <c:v>5.7073690993322543</c:v>
                </c:pt>
                <c:pt idx="74">
                  <c:v>13.666075417159277</c:v>
                </c:pt>
                <c:pt idx="75">
                  <c:v>53.511315928640101</c:v>
                </c:pt>
                <c:pt idx="76">
                  <c:v>-94.608282084565872</c:v>
                </c:pt>
                <c:pt idx="77">
                  <c:v>43.078603727337963</c:v>
                </c:pt>
                <c:pt idx="78">
                  <c:v>-170.42629039026451</c:v>
                </c:pt>
                <c:pt idx="79">
                  <c:v>200.99024395290598</c:v>
                </c:pt>
                <c:pt idx="80">
                  <c:v>-99.77113707117087</c:v>
                </c:pt>
                <c:pt idx="81">
                  <c:v>67.326472287252045</c:v>
                </c:pt>
                <c:pt idx="82">
                  <c:v>-215.25175141925297</c:v>
                </c:pt>
                <c:pt idx="83">
                  <c:v>169.68536926881097</c:v>
                </c:pt>
                <c:pt idx="84">
                  <c:v>-56</c:v>
                </c:pt>
                <c:pt idx="85">
                  <c:v>5.8703039567290034</c:v>
                </c:pt>
                <c:pt idx="86">
                  <c:v>16.611051337227082</c:v>
                </c:pt>
                <c:pt idx="87">
                  <c:v>-17.961499918877053</c:v>
                </c:pt>
                <c:pt idx="88">
                  <c:v>-8.3481930888949591</c:v>
                </c:pt>
                <c:pt idx="89">
                  <c:v>-0.28335548608106365</c:v>
                </c:pt>
                <c:pt idx="90">
                  <c:v>7.234010100353089</c:v>
                </c:pt>
                <c:pt idx="91">
                  <c:v>-65.27104910164303</c:v>
                </c:pt>
                <c:pt idx="92">
                  <c:v>-23.861481125487899</c:v>
                </c:pt>
                <c:pt idx="93">
                  <c:v>-105.68873509772698</c:v>
                </c:pt>
                <c:pt idx="94">
                  <c:v>9.9749881343639117</c:v>
                </c:pt>
                <c:pt idx="95">
                  <c:v>57</c:v>
                </c:pt>
                <c:pt idx="96">
                  <c:v>17.200286578570967</c:v>
                </c:pt>
                <c:pt idx="97">
                  <c:v>33.039361135138961</c:v>
                </c:pt>
                <c:pt idx="98">
                  <c:v>0.34992922003903004</c:v>
                </c:pt>
                <c:pt idx="99">
                  <c:v>0.34782161058410566</c:v>
                </c:pt>
                <c:pt idx="100">
                  <c:v>-179</c:v>
                </c:pt>
                <c:pt idx="101">
                  <c:v>26.88844920515794</c:v>
                </c:pt>
                <c:pt idx="102">
                  <c:v>165.63534854715795</c:v>
                </c:pt>
                <c:pt idx="103">
                  <c:v>-41</c:v>
                </c:pt>
                <c:pt idx="104">
                  <c:v>-14.782689440942022</c:v>
                </c:pt>
                <c:pt idx="105">
                  <c:v>-85.649514651712025</c:v>
                </c:pt>
                <c:pt idx="106">
                  <c:v>-203.46399999999994</c:v>
                </c:pt>
                <c:pt idx="107">
                  <c:v>164.72928309571603</c:v>
                </c:pt>
                <c:pt idx="108">
                  <c:v>-31.381124217956994</c:v>
                </c:pt>
                <c:pt idx="109">
                  <c:v>-39.987067662000982</c:v>
                </c:pt>
                <c:pt idx="110">
                  <c:v>-24.000091166989932</c:v>
                </c:pt>
                <c:pt idx="111">
                  <c:v>115.38872100219896</c:v>
                </c:pt>
                <c:pt idx="112">
                  <c:v>-130.250400921969</c:v>
                </c:pt>
                <c:pt idx="113">
                  <c:v>-62.997023766917891</c:v>
                </c:pt>
                <c:pt idx="114">
                  <c:v>216.6079552545259</c:v>
                </c:pt>
                <c:pt idx="115">
                  <c:v>-3.8525650097653852E-5</c:v>
                </c:pt>
                <c:pt idx="116">
                  <c:v>-7.5932578965876019E-5</c:v>
                </c:pt>
                <c:pt idx="117">
                  <c:v>-7.4730627829922014E-5</c:v>
                </c:pt>
                <c:pt idx="118">
                  <c:v>-7.2726061944194953E-5</c:v>
                </c:pt>
                <c:pt idx="119">
                  <c:v>-7.1549663061887259E-5</c:v>
                </c:pt>
                <c:pt idx="120">
                  <c:v>-6.999333095336624E-5</c:v>
                </c:pt>
                <c:pt idx="121">
                  <c:v>-6.8457462930382462E-5</c:v>
                </c:pt>
                <c:pt idx="122">
                  <c:v>-494</c:v>
                </c:pt>
                <c:pt idx="123">
                  <c:v>174.88838106219725</c:v>
                </c:pt>
                <c:pt idx="124">
                  <c:v>-40.953870324236163</c:v>
                </c:pt>
                <c:pt idx="125">
                  <c:v>55.256050228220261</c:v>
                </c:pt>
                <c:pt idx="126">
                  <c:v>40.12481728017508</c:v>
                </c:pt>
                <c:pt idx="127">
                  <c:v>36.905934511221744</c:v>
                </c:pt>
                <c:pt idx="128">
                  <c:v>-11.297321701273859</c:v>
                </c:pt>
                <c:pt idx="129">
                  <c:v>-12.265075060227218</c:v>
                </c:pt>
                <c:pt idx="130">
                  <c:v>-65.153276858547883</c:v>
                </c:pt>
                <c:pt idx="131">
                  <c:v>43.71797004487928</c:v>
                </c:pt>
                <c:pt idx="132">
                  <c:v>-85.036329206657228</c:v>
                </c:pt>
                <c:pt idx="133">
                  <c:v>116.4579499165244</c:v>
                </c:pt>
                <c:pt idx="134">
                  <c:v>-209.1194584707988</c:v>
                </c:pt>
                <c:pt idx="135">
                  <c:v>142.62277469260709</c:v>
                </c:pt>
                <c:pt idx="136">
                  <c:v>47.02443478968496</c:v>
                </c:pt>
                <c:pt idx="137">
                  <c:v>-60.211009503775358</c:v>
                </c:pt>
                <c:pt idx="138">
                  <c:v>43.216364698378129</c:v>
                </c:pt>
                <c:pt idx="139">
                  <c:v>-5.7303453278427696</c:v>
                </c:pt>
                <c:pt idx="140">
                  <c:v>15.800416791084785</c:v>
                </c:pt>
                <c:pt idx="141">
                  <c:v>-33.799538539381274</c:v>
                </c:pt>
                <c:pt idx="142">
                  <c:v>60.452426758847537</c:v>
                </c:pt>
                <c:pt idx="143">
                  <c:v>-10.033746035798004</c:v>
                </c:pt>
                <c:pt idx="144">
                  <c:v>2.9610137056512258</c:v>
                </c:pt>
                <c:pt idx="145">
                  <c:v>-4.158935696504841</c:v>
                </c:pt>
                <c:pt idx="146">
                  <c:v>-28.153384621740202</c:v>
                </c:pt>
                <c:pt idx="147">
                  <c:v>-175.1532045433587</c:v>
                </c:pt>
                <c:pt idx="148">
                  <c:v>-8.1840792749599132</c:v>
                </c:pt>
                <c:pt idx="149">
                  <c:v>-0.17741787729880798</c:v>
                </c:pt>
                <c:pt idx="150">
                  <c:v>4.1151346908645792</c:v>
                </c:pt>
                <c:pt idx="151">
                  <c:v>-0.16162991167027485</c:v>
                </c:pt>
                <c:pt idx="152">
                  <c:v>-4.1534311381888074</c:v>
                </c:pt>
                <c:pt idx="153">
                  <c:v>-0.14596531247661915</c:v>
                </c:pt>
                <c:pt idx="154">
                  <c:v>3.8621444471206132</c:v>
                </c:pt>
                <c:pt idx="155">
                  <c:v>-4.373235579405673</c:v>
                </c:pt>
                <c:pt idx="156">
                  <c:v>8.1640231808714816</c:v>
                </c:pt>
                <c:pt idx="157">
                  <c:v>-0.1128169141759372</c:v>
                </c:pt>
                <c:pt idx="158">
                  <c:v>3.8950104050545633</c:v>
                </c:pt>
                <c:pt idx="159">
                  <c:v>4.098331347656881</c:v>
                </c:pt>
                <c:pt idx="160">
                  <c:v>3.9105380237039071</c:v>
                </c:pt>
                <c:pt idx="161">
                  <c:v>-4.0813774180797964</c:v>
                </c:pt>
                <c:pt idx="162">
                  <c:v>-7.4081660598039889E-2</c:v>
                </c:pt>
                <c:pt idx="163">
                  <c:v>-4.2223005004947254</c:v>
                </c:pt>
                <c:pt idx="164">
                  <c:v>-5.8551020833874645E-2</c:v>
                </c:pt>
                <c:pt idx="165">
                  <c:v>8.144529031300749</c:v>
                </c:pt>
                <c:pt idx="166">
                  <c:v>-4.3458079211745826E-2</c:v>
                </c:pt>
                <c:pt idx="167">
                  <c:v>861</c:v>
                </c:pt>
                <c:pt idx="168">
                  <c:v>305</c:v>
                </c:pt>
                <c:pt idx="169">
                  <c:v>162.99999514318301</c:v>
                </c:pt>
                <c:pt idx="170">
                  <c:v>-8.0000073882379183</c:v>
                </c:pt>
                <c:pt idx="171">
                  <c:v>15.999994532573055</c:v>
                </c:pt>
                <c:pt idx="172">
                  <c:v>-147.00000348012691</c:v>
                </c:pt>
                <c:pt idx="173">
                  <c:v>122.99999831687092</c:v>
                </c:pt>
                <c:pt idx="174">
                  <c:v>-105.88913892950109</c:v>
                </c:pt>
                <c:pt idx="175">
                  <c:v>98.895949523222953</c:v>
                </c:pt>
                <c:pt idx="176">
                  <c:v>-188.999995664165</c:v>
                </c:pt>
                <c:pt idx="177">
                  <c:v>74.000007012619108</c:v>
                </c:pt>
                <c:pt idx="178">
                  <c:v>-73.999991152737948</c:v>
                </c:pt>
                <c:pt idx="179">
                  <c:v>132.00001140931499</c:v>
                </c:pt>
                <c:pt idx="180">
                  <c:v>-16.501334278385912</c:v>
                </c:pt>
                <c:pt idx="181">
                  <c:v>-8.3417413723830123</c:v>
                </c:pt>
                <c:pt idx="182">
                  <c:v>-24.736794384851009</c:v>
                </c:pt>
                <c:pt idx="183">
                  <c:v>-89.99998079530792</c:v>
                </c:pt>
                <c:pt idx="184">
                  <c:v>0.82776637150595889</c:v>
                </c:pt>
                <c:pt idx="185">
                  <c:v>56.180077027107927</c:v>
                </c:pt>
                <c:pt idx="186">
                  <c:v>97.770295332066098</c:v>
                </c:pt>
                <c:pt idx="187">
                  <c:v>-41.358432943364051</c:v>
                </c:pt>
                <c:pt idx="188">
                  <c:v>-106.73678176361909</c:v>
                </c:pt>
                <c:pt idx="189">
                  <c:v>82.000033541117091</c:v>
                </c:pt>
                <c:pt idx="190">
                  <c:v>73.000034255843957</c:v>
                </c:pt>
                <c:pt idx="191">
                  <c:v>-73.225102096789897</c:v>
                </c:pt>
                <c:pt idx="192">
                  <c:v>-32.999961668300102</c:v>
                </c:pt>
                <c:pt idx="193">
                  <c:v>-83.348340956581069</c:v>
                </c:pt>
                <c:pt idx="194">
                  <c:v>-50.864306380683956</c:v>
                </c:pt>
                <c:pt idx="195">
                  <c:v>-132.24316737183995</c:v>
                </c:pt>
                <c:pt idx="196">
                  <c:v>3.1728136641659148</c:v>
                </c:pt>
                <c:pt idx="197">
                  <c:v>-195.13745727716287</c:v>
                </c:pt>
                <c:pt idx="198">
                  <c:v>-804.70900169932293</c:v>
                </c:pt>
                <c:pt idx="199">
                  <c:v>143.48272021372304</c:v>
                </c:pt>
                <c:pt idx="200">
                  <c:v>-0.82841224768003485</c:v>
                </c:pt>
                <c:pt idx="201">
                  <c:v>-8.2335885767979562</c:v>
                </c:pt>
                <c:pt idx="202">
                  <c:v>-225.50288207408994</c:v>
                </c:pt>
                <c:pt idx="203">
                  <c:v>113.94641364487597</c:v>
                </c:pt>
                <c:pt idx="204">
                  <c:v>-100.21029187718409</c:v>
                </c:pt>
                <c:pt idx="205">
                  <c:v>95.968106775329034</c:v>
                </c:pt>
                <c:pt idx="206">
                  <c:v>-93.400860425424071</c:v>
                </c:pt>
                <c:pt idx="207">
                  <c:v>-18.616214191071094</c:v>
                </c:pt>
                <c:pt idx="208">
                  <c:v>148.29854067873703</c:v>
                </c:pt>
                <c:pt idx="209">
                  <c:v>-230.59694120236895</c:v>
                </c:pt>
                <c:pt idx="210">
                  <c:v>-13.552471455042905</c:v>
                </c:pt>
                <c:pt idx="211">
                  <c:v>195.91763860474407</c:v>
                </c:pt>
                <c:pt idx="212">
                  <c:v>-33.519214430956026</c:v>
                </c:pt>
                <c:pt idx="213">
                  <c:v>83.810223276962915</c:v>
                </c:pt>
                <c:pt idx="214">
                  <c:v>-124.5677773176069</c:v>
                </c:pt>
                <c:pt idx="215">
                  <c:v>-127.48100777686591</c:v>
                </c:pt>
                <c:pt idx="216">
                  <c:v>-3.2081009612779781</c:v>
                </c:pt>
                <c:pt idx="217">
                  <c:v>47.300705390570783</c:v>
                </c:pt>
                <c:pt idx="218">
                  <c:v>87.988867516990013</c:v>
                </c:pt>
                <c:pt idx="219">
                  <c:v>-337.190086439776</c:v>
                </c:pt>
                <c:pt idx="220">
                  <c:v>4.6797480493911507</c:v>
                </c:pt>
                <c:pt idx="221">
                  <c:v>20.722824759613559</c:v>
                </c:pt>
                <c:pt idx="222">
                  <c:v>-103.43844492141386</c:v>
                </c:pt>
                <c:pt idx="223">
                  <c:v>-71.625197960747983</c:v>
                </c:pt>
                <c:pt idx="224">
                  <c:v>-675.886685821122</c:v>
                </c:pt>
                <c:pt idx="225">
                  <c:v>432.09657971241177</c:v>
                </c:pt>
                <c:pt idx="226">
                  <c:v>21.685894908282648</c:v>
                </c:pt>
                <c:pt idx="227">
                  <c:v>-32.452164544562493</c:v>
                </c:pt>
                <c:pt idx="228">
                  <c:v>-85.941945105098625</c:v>
                </c:pt>
                <c:pt idx="229">
                  <c:v>91</c:v>
                </c:pt>
                <c:pt idx="230">
                  <c:v>10.418025827341921</c:v>
                </c:pt>
                <c:pt idx="231">
                  <c:v>12.897484315024315</c:v>
                </c:pt>
                <c:pt idx="232">
                  <c:v>-46.702103994121217</c:v>
                </c:pt>
                <c:pt idx="233">
                  <c:v>24.548552708866623</c:v>
                </c:pt>
                <c:pt idx="234">
                  <c:v>-5.6790237026162913</c:v>
                </c:pt>
                <c:pt idx="235">
                  <c:v>71.283996432968934</c:v>
                </c:pt>
                <c:pt idx="236">
                  <c:v>25.992518810730189</c:v>
                </c:pt>
                <c:pt idx="237">
                  <c:v>-37.731686183923728</c:v>
                </c:pt>
                <c:pt idx="238">
                  <c:v>7.5328310048581102</c:v>
                </c:pt>
                <c:pt idx="239">
                  <c:v>-406.42075023675062</c:v>
                </c:pt>
                <c:pt idx="240">
                  <c:v>-173.74206654190846</c:v>
                </c:pt>
                <c:pt idx="241">
                  <c:v>30.236104358255943</c:v>
                </c:pt>
                <c:pt idx="242">
                  <c:v>378.95200026102998</c:v>
                </c:pt>
                <c:pt idx="243">
                  <c:v>116.30529491700906</c:v>
                </c:pt>
                <c:pt idx="244">
                  <c:v>21.174528925434402</c:v>
                </c:pt>
                <c:pt idx="245">
                  <c:v>-30.6642965995282</c:v>
                </c:pt>
                <c:pt idx="246">
                  <c:v>1500</c:v>
                </c:pt>
                <c:pt idx="247">
                  <c:v>-13.853020405843722</c:v>
                </c:pt>
                <c:pt idx="248">
                  <c:v>13.00021137591358</c:v>
                </c:pt>
                <c:pt idx="249">
                  <c:v>34.004721984502282</c:v>
                </c:pt>
                <c:pt idx="250">
                  <c:v>-50.139399405288486</c:v>
                </c:pt>
                <c:pt idx="251">
                  <c:v>16.991983618692075</c:v>
                </c:pt>
                <c:pt idx="252">
                  <c:v>-25.100171589130412</c:v>
                </c:pt>
                <c:pt idx="253">
                  <c:v>4.9580768052132953</c:v>
                </c:pt>
                <c:pt idx="254">
                  <c:v>26.992701219738194</c:v>
                </c:pt>
                <c:pt idx="255">
                  <c:v>14.488315522822518</c:v>
                </c:pt>
                <c:pt idx="256">
                  <c:v>1.2643156387675276</c:v>
                </c:pt>
                <c:pt idx="257">
                  <c:v>17.837926423062072</c:v>
                </c:pt>
                <c:pt idx="258">
                  <c:v>21.400858149352587</c:v>
                </c:pt>
                <c:pt idx="259">
                  <c:v>3.54428424253598</c:v>
                </c:pt>
                <c:pt idx="260">
                  <c:v>-17.287655802375525</c:v>
                </c:pt>
                <c:pt idx="261">
                  <c:v>420</c:v>
                </c:pt>
                <c:pt idx="262">
                  <c:v>33.000427749501796</c:v>
                </c:pt>
                <c:pt idx="263">
                  <c:v>20.000844883218861</c:v>
                </c:pt>
                <c:pt idx="264">
                  <c:v>48.090694986464769</c:v>
                </c:pt>
                <c:pt idx="265">
                  <c:v>-19.471863952516401</c:v>
                </c:pt>
                <c:pt idx="266">
                  <c:v>-11.339635897277276</c:v>
                </c:pt>
                <c:pt idx="267">
                  <c:v>24.236321550346588</c:v>
                </c:pt>
                <c:pt idx="268">
                  <c:v>-7.9991196020482676</c:v>
                </c:pt>
                <c:pt idx="269">
                  <c:v>28.000916041036589</c:v>
                </c:pt>
                <c:pt idx="270">
                  <c:v>19.316946742143273</c:v>
                </c:pt>
                <c:pt idx="271">
                  <c:v>-14.818714084841758</c:v>
                </c:pt>
                <c:pt idx="272">
                  <c:v>6.5015564564845363</c:v>
                </c:pt>
                <c:pt idx="273">
                  <c:v>-0.30571928917515834</c:v>
                </c:pt>
                <c:pt idx="274">
                  <c:v>57.576784097996438</c:v>
                </c:pt>
                <c:pt idx="275">
                  <c:v>-49.001903850535655</c:v>
                </c:pt>
                <c:pt idx="276">
                  <c:v>21.324982600019666</c:v>
                </c:pt>
                <c:pt idx="277">
                  <c:v>1117</c:v>
                </c:pt>
                <c:pt idx="278">
                  <c:v>-118.65206967237634</c:v>
                </c:pt>
                <c:pt idx="279">
                  <c:v>-219.93743308785372</c:v>
                </c:pt>
                <c:pt idx="280">
                  <c:v>-174.56451743031869</c:v>
                </c:pt>
                <c:pt idx="281">
                  <c:v>5.6549598233530105</c:v>
                </c:pt>
                <c:pt idx="282">
                  <c:v>93.964571074013975</c:v>
                </c:pt>
                <c:pt idx="283">
                  <c:v>-29.94523200703793</c:v>
                </c:pt>
                <c:pt idx="284">
                  <c:v>133.09432100683489</c:v>
                </c:pt>
                <c:pt idx="285">
                  <c:v>-38.572697311360002</c:v>
                </c:pt>
                <c:pt idx="286">
                  <c:v>-282.70631521224607</c:v>
                </c:pt>
                <c:pt idx="287">
                  <c:v>195.67892321606996</c:v>
                </c:pt>
                <c:pt idx="288">
                  <c:v>-148.43168243947844</c:v>
                </c:pt>
                <c:pt idx="289">
                  <c:v>514.70089362383692</c:v>
                </c:pt>
                <c:pt idx="290">
                  <c:v>-77.087631249601486</c:v>
                </c:pt>
                <c:pt idx="291">
                  <c:v>115.71651783127425</c:v>
                </c:pt>
                <c:pt idx="292">
                  <c:v>419.66490220758305</c:v>
                </c:pt>
                <c:pt idx="293">
                  <c:v>-11.83351103471432</c:v>
                </c:pt>
                <c:pt idx="294">
                  <c:v>76.89882777542914</c:v>
                </c:pt>
                <c:pt idx="295">
                  <c:v>-214.82701865670452</c:v>
                </c:pt>
                <c:pt idx="296">
                  <c:v>263.40848274505026</c:v>
                </c:pt>
                <c:pt idx="297">
                  <c:v>96.678863920134063</c:v>
                </c:pt>
                <c:pt idx="298">
                  <c:v>-86.867577754142985</c:v>
                </c:pt>
                <c:pt idx="299">
                  <c:v>-170.42730981098981</c:v>
                </c:pt>
                <c:pt idx="300">
                  <c:v>115.39497358288122</c:v>
                </c:pt>
                <c:pt idx="301">
                  <c:v>-92.567408709549795</c:v>
                </c:pt>
                <c:pt idx="302">
                  <c:v>-21.983039229972576</c:v>
                </c:pt>
                <c:pt idx="303">
                  <c:v>-130.3701691121185</c:v>
                </c:pt>
                <c:pt idx="304">
                  <c:v>-66.455508954388279</c:v>
                </c:pt>
                <c:pt idx="305">
                  <c:v>-14.309994165162493</c:v>
                </c:pt>
                <c:pt idx="306">
                  <c:v>-15.642937026174422</c:v>
                </c:pt>
                <c:pt idx="307">
                  <c:v>23.545169579983281</c:v>
                </c:pt>
                <c:pt idx="308">
                  <c:v>25.75518557176639</c:v>
                </c:pt>
                <c:pt idx="309">
                  <c:v>-15.410764458435324</c:v>
                </c:pt>
                <c:pt idx="310">
                  <c:v>-17.005372482290625</c:v>
                </c:pt>
                <c:pt idx="311">
                  <c:v>6.1585674766304805</c:v>
                </c:pt>
                <c:pt idx="312">
                  <c:v>28.346809754507092</c:v>
                </c:pt>
                <c:pt idx="313">
                  <c:v>-38.81317644668701</c:v>
                </c:pt>
                <c:pt idx="314">
                  <c:v>-2.3288692942721809</c:v>
                </c:pt>
                <c:pt idx="315">
                  <c:v>2.2147758235440733</c:v>
                </c:pt>
                <c:pt idx="316">
                  <c:v>37.566480034781819</c:v>
                </c:pt>
                <c:pt idx="317">
                  <c:v>-43.848730043808501</c:v>
                </c:pt>
                <c:pt idx="318">
                  <c:v>-17.296416417580787</c:v>
                </c:pt>
                <c:pt idx="319">
                  <c:v>-20.854087047227694</c:v>
                </c:pt>
                <c:pt idx="320">
                  <c:v>-14.809741375262092</c:v>
                </c:pt>
                <c:pt idx="321">
                  <c:v>-2.298728578388193</c:v>
                </c:pt>
                <c:pt idx="322">
                  <c:v>4.6269618537982069</c:v>
                </c:pt>
                <c:pt idx="323">
                  <c:v>-257.45966427371781</c:v>
                </c:pt>
                <c:pt idx="324">
                  <c:v>11.663424744897839</c:v>
                </c:pt>
                <c:pt idx="325">
                  <c:v>-12.295591345371804</c:v>
                </c:pt>
                <c:pt idx="326">
                  <c:v>-5.6548507462687212</c:v>
                </c:pt>
                <c:pt idx="327">
                  <c:v>-4.5807644882860359</c:v>
                </c:pt>
                <c:pt idx="328">
                  <c:v>-9.0758920485419594</c:v>
                </c:pt>
                <c:pt idx="329">
                  <c:v>-4.8034901365705309</c:v>
                </c:pt>
                <c:pt idx="330">
                  <c:v>-3.3285408976101962</c:v>
                </c:pt>
                <c:pt idx="331">
                  <c:v>-4.2290322580644784</c:v>
                </c:pt>
                <c:pt idx="332">
                  <c:v>0.99084096586182113</c:v>
                </c:pt>
                <c:pt idx="333">
                  <c:v>-5.5790598290598723</c:v>
                </c:pt>
                <c:pt idx="334">
                  <c:v>1.5789005119074204</c:v>
                </c:pt>
                <c:pt idx="335">
                  <c:v>-3.4702627939142872</c:v>
                </c:pt>
                <c:pt idx="336">
                  <c:v>0.80535628885701271</c:v>
                </c:pt>
                <c:pt idx="337">
                  <c:v>-2.4625431246918765</c:v>
                </c:pt>
                <c:pt idx="338">
                  <c:v>0.75172943889322141</c:v>
                </c:pt>
                <c:pt idx="339">
                  <c:v>-6.129134691717411</c:v>
                </c:pt>
                <c:pt idx="340">
                  <c:v>4.5658077029647757</c:v>
                </c:pt>
                <c:pt idx="341">
                  <c:v>-3.5896700143471776</c:v>
                </c:pt>
                <c:pt idx="342">
                  <c:v>0.97297297297291152</c:v>
                </c:pt>
                <c:pt idx="343">
                  <c:v>3.0153556878722156</c:v>
                </c:pt>
                <c:pt idx="344">
                  <c:v>-4.1585845347312898</c:v>
                </c:pt>
                <c:pt idx="345">
                  <c:v>-0.29562803608610011</c:v>
                </c:pt>
                <c:pt idx="346">
                  <c:v>2.2030962034647814</c:v>
                </c:pt>
                <c:pt idx="347">
                  <c:v>-2.1684910086004834</c:v>
                </c:pt>
                <c:pt idx="348">
                  <c:v>2.3043114273754952</c:v>
                </c:pt>
                <c:pt idx="349">
                  <c:v>-9.4161073825503081</c:v>
                </c:pt>
                <c:pt idx="350">
                  <c:v>-1.9477124183007106</c:v>
                </c:pt>
                <c:pt idx="351">
                  <c:v>2.3802197802197895</c:v>
                </c:pt>
                <c:pt idx="352">
                  <c:v>-0.31391200951250653</c:v>
                </c:pt>
                <c:pt idx="353">
                  <c:v>0.96799999999998931</c:v>
                </c:pt>
                <c:pt idx="354">
                  <c:v>-0.12438220757829299</c:v>
                </c:pt>
                <c:pt idx="355">
                  <c:v>0.19270346117869508</c:v>
                </c:pt>
                <c:pt idx="356">
                  <c:v>0.3333333333333286</c:v>
                </c:pt>
                <c:pt idx="357">
                  <c:v>-106.38931297709924</c:v>
                </c:pt>
                <c:pt idx="358">
                  <c:v>-20.198170731707307</c:v>
                </c:pt>
                <c:pt idx="359">
                  <c:v>-19.592936802974009</c:v>
                </c:pt>
                <c:pt idx="360">
                  <c:v>-22.720554272517305</c:v>
                </c:pt>
                <c:pt idx="361">
                  <c:v>-23.938416422287403</c:v>
                </c:pt>
                <c:pt idx="362">
                  <c:v>-25.851711026616002</c:v>
                </c:pt>
                <c:pt idx="363">
                  <c:v>-28.090452261306538</c:v>
                </c:pt>
                <c:pt idx="364">
                  <c:v>-31.095890410958901</c:v>
                </c:pt>
                <c:pt idx="365">
                  <c:v>-33.442307692307693</c:v>
                </c:pt>
                <c:pt idx="366">
                  <c:v>-36.535211267605604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4-44E0-90FD-17E5EA96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842832"/>
        <c:axId val="457854896"/>
      </c:scatterChart>
      <c:valAx>
        <c:axId val="457842832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54896"/>
        <c:crosses val="autoZero"/>
        <c:crossBetween val="midCat"/>
      </c:valAx>
      <c:valAx>
        <c:axId val="4578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illumination (lx)</a:t>
                </a:r>
                <a:endParaRPr lang="zh-CN" altLang="zh-CN" sz="10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84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实测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'9.16预测'!$T$2:$T$368</c:f>
              <c:numCache>
                <c:formatCode>General</c:formatCode>
                <c:ptCount val="367"/>
                <c:pt idx="0">
                  <c:v>35.4</c:v>
                </c:pt>
                <c:pt idx="1">
                  <c:v>35.5</c:v>
                </c:pt>
                <c:pt idx="2">
                  <c:v>44.7</c:v>
                </c:pt>
                <c:pt idx="3">
                  <c:v>39.9</c:v>
                </c:pt>
                <c:pt idx="4">
                  <c:v>35.700000000000003</c:v>
                </c:pt>
                <c:pt idx="5">
                  <c:v>37.299999999999997</c:v>
                </c:pt>
                <c:pt idx="6">
                  <c:v>35.299999999999997</c:v>
                </c:pt>
                <c:pt idx="7">
                  <c:v>35.200000000000003</c:v>
                </c:pt>
                <c:pt idx="8">
                  <c:v>37.299999999999997</c:v>
                </c:pt>
                <c:pt idx="9">
                  <c:v>35.6</c:v>
                </c:pt>
                <c:pt idx="10">
                  <c:v>35.4</c:v>
                </c:pt>
                <c:pt idx="11">
                  <c:v>35.6</c:v>
                </c:pt>
                <c:pt idx="12">
                  <c:v>35.4</c:v>
                </c:pt>
                <c:pt idx="13">
                  <c:v>35.5</c:v>
                </c:pt>
                <c:pt idx="14">
                  <c:v>37.6</c:v>
                </c:pt>
                <c:pt idx="15">
                  <c:v>35.799999999999997</c:v>
                </c:pt>
                <c:pt idx="16">
                  <c:v>42.1</c:v>
                </c:pt>
                <c:pt idx="17">
                  <c:v>38.200000000000003</c:v>
                </c:pt>
                <c:pt idx="18">
                  <c:v>36.5</c:v>
                </c:pt>
                <c:pt idx="19">
                  <c:v>35.5</c:v>
                </c:pt>
                <c:pt idx="20">
                  <c:v>36.200000000000003</c:v>
                </c:pt>
                <c:pt idx="21">
                  <c:v>36.200000000000003</c:v>
                </c:pt>
                <c:pt idx="22">
                  <c:v>35.4</c:v>
                </c:pt>
                <c:pt idx="23">
                  <c:v>35.1</c:v>
                </c:pt>
                <c:pt idx="24">
                  <c:v>34.799999999999997</c:v>
                </c:pt>
                <c:pt idx="25">
                  <c:v>34.799999999999997</c:v>
                </c:pt>
                <c:pt idx="26">
                  <c:v>35.5</c:v>
                </c:pt>
                <c:pt idx="27">
                  <c:v>35.4</c:v>
                </c:pt>
                <c:pt idx="28">
                  <c:v>34.799999999999997</c:v>
                </c:pt>
                <c:pt idx="29">
                  <c:v>35</c:v>
                </c:pt>
                <c:pt idx="30">
                  <c:v>36.200000000000003</c:v>
                </c:pt>
                <c:pt idx="31">
                  <c:v>37.9</c:v>
                </c:pt>
                <c:pt idx="32">
                  <c:v>35.1</c:v>
                </c:pt>
                <c:pt idx="33">
                  <c:v>35.5</c:v>
                </c:pt>
                <c:pt idx="34">
                  <c:v>35.200000000000003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35.4</c:v>
                </c:pt>
                <c:pt idx="38">
                  <c:v>35.4</c:v>
                </c:pt>
                <c:pt idx="39">
                  <c:v>35.200000000000003</c:v>
                </c:pt>
                <c:pt idx="40">
                  <c:v>35.4</c:v>
                </c:pt>
                <c:pt idx="41">
                  <c:v>38</c:v>
                </c:pt>
                <c:pt idx="42">
                  <c:v>35.5</c:v>
                </c:pt>
                <c:pt idx="43">
                  <c:v>36.4</c:v>
                </c:pt>
                <c:pt idx="44">
                  <c:v>35.799999999999997</c:v>
                </c:pt>
                <c:pt idx="45">
                  <c:v>61.2</c:v>
                </c:pt>
                <c:pt idx="46">
                  <c:v>38.6</c:v>
                </c:pt>
                <c:pt idx="47">
                  <c:v>39.799999999999997</c:v>
                </c:pt>
                <c:pt idx="48">
                  <c:v>36.299999999999997</c:v>
                </c:pt>
                <c:pt idx="49">
                  <c:v>38.200000000000003</c:v>
                </c:pt>
                <c:pt idx="50">
                  <c:v>36.1</c:v>
                </c:pt>
                <c:pt idx="51">
                  <c:v>39.200000000000003</c:v>
                </c:pt>
                <c:pt idx="52">
                  <c:v>37.799999999999997</c:v>
                </c:pt>
                <c:pt idx="53">
                  <c:v>36</c:v>
                </c:pt>
                <c:pt idx="54">
                  <c:v>37</c:v>
                </c:pt>
                <c:pt idx="55">
                  <c:v>38.299999999999997</c:v>
                </c:pt>
                <c:pt idx="56">
                  <c:v>35.200000000000003</c:v>
                </c:pt>
                <c:pt idx="57">
                  <c:v>39</c:v>
                </c:pt>
                <c:pt idx="58">
                  <c:v>37.1</c:v>
                </c:pt>
                <c:pt idx="59">
                  <c:v>35.4</c:v>
                </c:pt>
                <c:pt idx="60">
                  <c:v>36.5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36.200000000000003</c:v>
                </c:pt>
                <c:pt idx="64">
                  <c:v>35.5</c:v>
                </c:pt>
                <c:pt idx="65">
                  <c:v>43.3</c:v>
                </c:pt>
                <c:pt idx="66">
                  <c:v>35.299999999999997</c:v>
                </c:pt>
                <c:pt idx="67">
                  <c:v>36.700000000000003</c:v>
                </c:pt>
                <c:pt idx="68">
                  <c:v>35.5</c:v>
                </c:pt>
                <c:pt idx="69">
                  <c:v>35.799999999999997</c:v>
                </c:pt>
                <c:pt idx="70">
                  <c:v>35.799999999999997</c:v>
                </c:pt>
                <c:pt idx="71">
                  <c:v>36.299999999999997</c:v>
                </c:pt>
                <c:pt idx="72">
                  <c:v>37.6</c:v>
                </c:pt>
                <c:pt idx="73">
                  <c:v>36.5</c:v>
                </c:pt>
                <c:pt idx="74">
                  <c:v>35.799999999999997</c:v>
                </c:pt>
                <c:pt idx="75">
                  <c:v>36.299999999999997</c:v>
                </c:pt>
                <c:pt idx="76">
                  <c:v>38.5</c:v>
                </c:pt>
                <c:pt idx="77">
                  <c:v>38.700000000000003</c:v>
                </c:pt>
                <c:pt idx="78">
                  <c:v>36.6</c:v>
                </c:pt>
                <c:pt idx="79">
                  <c:v>38.700000000000003</c:v>
                </c:pt>
                <c:pt idx="80">
                  <c:v>35.299999999999997</c:v>
                </c:pt>
                <c:pt idx="81">
                  <c:v>35.9</c:v>
                </c:pt>
                <c:pt idx="82">
                  <c:v>35.6</c:v>
                </c:pt>
                <c:pt idx="83">
                  <c:v>37.4</c:v>
                </c:pt>
                <c:pt idx="84">
                  <c:v>35.4</c:v>
                </c:pt>
                <c:pt idx="85">
                  <c:v>36.1</c:v>
                </c:pt>
                <c:pt idx="86">
                  <c:v>35.4</c:v>
                </c:pt>
                <c:pt idx="87">
                  <c:v>34.9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35.6</c:v>
                </c:pt>
                <c:pt idx="91">
                  <c:v>37.1</c:v>
                </c:pt>
                <c:pt idx="92">
                  <c:v>36.700000000000003</c:v>
                </c:pt>
                <c:pt idx="93">
                  <c:v>40.200000000000003</c:v>
                </c:pt>
                <c:pt idx="94">
                  <c:v>35.299999999999997</c:v>
                </c:pt>
                <c:pt idx="95">
                  <c:v>36.5</c:v>
                </c:pt>
                <c:pt idx="96">
                  <c:v>35.4</c:v>
                </c:pt>
                <c:pt idx="97">
                  <c:v>35.700000000000003</c:v>
                </c:pt>
                <c:pt idx="98">
                  <c:v>34.9</c:v>
                </c:pt>
                <c:pt idx="99">
                  <c:v>35.700000000000003</c:v>
                </c:pt>
                <c:pt idx="100">
                  <c:v>42</c:v>
                </c:pt>
                <c:pt idx="101">
                  <c:v>36</c:v>
                </c:pt>
                <c:pt idx="102">
                  <c:v>39.200000000000003</c:v>
                </c:pt>
                <c:pt idx="103">
                  <c:v>35.700000000000003</c:v>
                </c:pt>
                <c:pt idx="104">
                  <c:v>37.799999999999997</c:v>
                </c:pt>
                <c:pt idx="105">
                  <c:v>41.3</c:v>
                </c:pt>
                <c:pt idx="106">
                  <c:v>43.2</c:v>
                </c:pt>
                <c:pt idx="107">
                  <c:v>39.1</c:v>
                </c:pt>
                <c:pt idx="108">
                  <c:v>40.700000000000003</c:v>
                </c:pt>
                <c:pt idx="109">
                  <c:v>38.799999999999997</c:v>
                </c:pt>
                <c:pt idx="110">
                  <c:v>40</c:v>
                </c:pt>
                <c:pt idx="111">
                  <c:v>40</c:v>
                </c:pt>
                <c:pt idx="112">
                  <c:v>39.6</c:v>
                </c:pt>
                <c:pt idx="113">
                  <c:v>38.299999999999997</c:v>
                </c:pt>
                <c:pt idx="114">
                  <c:v>37.6</c:v>
                </c:pt>
                <c:pt idx="115">
                  <c:v>37.799999999999997</c:v>
                </c:pt>
                <c:pt idx="116">
                  <c:v>35.9</c:v>
                </c:pt>
                <c:pt idx="117">
                  <c:v>35.5</c:v>
                </c:pt>
                <c:pt idx="118">
                  <c:v>35.299999999999997</c:v>
                </c:pt>
                <c:pt idx="119">
                  <c:v>42.6</c:v>
                </c:pt>
                <c:pt idx="120">
                  <c:v>38.6</c:v>
                </c:pt>
                <c:pt idx="121">
                  <c:v>36.299999999999997</c:v>
                </c:pt>
                <c:pt idx="122">
                  <c:v>42.1</c:v>
                </c:pt>
                <c:pt idx="123">
                  <c:v>36</c:v>
                </c:pt>
                <c:pt idx="124">
                  <c:v>38.299999999999997</c:v>
                </c:pt>
                <c:pt idx="125">
                  <c:v>42.9</c:v>
                </c:pt>
                <c:pt idx="126">
                  <c:v>40</c:v>
                </c:pt>
                <c:pt idx="127">
                  <c:v>40</c:v>
                </c:pt>
                <c:pt idx="128">
                  <c:v>35.799999999999997</c:v>
                </c:pt>
                <c:pt idx="129">
                  <c:v>38.4</c:v>
                </c:pt>
                <c:pt idx="130">
                  <c:v>36.799999999999997</c:v>
                </c:pt>
                <c:pt idx="131">
                  <c:v>42.4</c:v>
                </c:pt>
                <c:pt idx="132">
                  <c:v>34.9</c:v>
                </c:pt>
                <c:pt idx="133">
                  <c:v>37.299999999999997</c:v>
                </c:pt>
                <c:pt idx="134">
                  <c:v>49</c:v>
                </c:pt>
                <c:pt idx="135">
                  <c:v>51.1</c:v>
                </c:pt>
                <c:pt idx="136">
                  <c:v>35.799999999999997</c:v>
                </c:pt>
                <c:pt idx="137">
                  <c:v>46.6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42</c:v>
                </c:pt>
                <c:pt idx="141">
                  <c:v>51.9</c:v>
                </c:pt>
                <c:pt idx="142">
                  <c:v>36.6</c:v>
                </c:pt>
                <c:pt idx="143">
                  <c:v>35.6</c:v>
                </c:pt>
                <c:pt idx="144">
                  <c:v>42.4</c:v>
                </c:pt>
                <c:pt idx="145">
                  <c:v>39.799999999999997</c:v>
                </c:pt>
                <c:pt idx="146">
                  <c:v>41.4</c:v>
                </c:pt>
                <c:pt idx="147">
                  <c:v>38.299999999999997</c:v>
                </c:pt>
                <c:pt idx="148">
                  <c:v>37.6</c:v>
                </c:pt>
                <c:pt idx="149">
                  <c:v>36</c:v>
                </c:pt>
                <c:pt idx="150">
                  <c:v>46.9</c:v>
                </c:pt>
                <c:pt idx="151">
                  <c:v>35.9</c:v>
                </c:pt>
                <c:pt idx="152">
                  <c:v>36.1</c:v>
                </c:pt>
                <c:pt idx="153">
                  <c:v>35.700000000000003</c:v>
                </c:pt>
                <c:pt idx="154">
                  <c:v>35.700000000000003</c:v>
                </c:pt>
                <c:pt idx="155">
                  <c:v>36</c:v>
                </c:pt>
                <c:pt idx="156">
                  <c:v>35.1</c:v>
                </c:pt>
                <c:pt idx="157">
                  <c:v>35.299999999999997</c:v>
                </c:pt>
                <c:pt idx="158">
                  <c:v>35</c:v>
                </c:pt>
                <c:pt idx="159">
                  <c:v>36.1</c:v>
                </c:pt>
                <c:pt idx="160">
                  <c:v>35.6</c:v>
                </c:pt>
                <c:pt idx="161">
                  <c:v>35.5</c:v>
                </c:pt>
                <c:pt idx="162">
                  <c:v>35.700000000000003</c:v>
                </c:pt>
                <c:pt idx="163">
                  <c:v>35.5</c:v>
                </c:pt>
                <c:pt idx="164">
                  <c:v>35.5</c:v>
                </c:pt>
                <c:pt idx="165">
                  <c:v>34.9</c:v>
                </c:pt>
                <c:pt idx="166">
                  <c:v>42.7</c:v>
                </c:pt>
                <c:pt idx="167">
                  <c:v>41.9</c:v>
                </c:pt>
                <c:pt idx="168">
                  <c:v>48</c:v>
                </c:pt>
                <c:pt idx="169">
                  <c:v>40</c:v>
                </c:pt>
                <c:pt idx="170">
                  <c:v>39.700000000000003</c:v>
                </c:pt>
                <c:pt idx="171">
                  <c:v>38.299999999999997</c:v>
                </c:pt>
                <c:pt idx="172">
                  <c:v>39.1</c:v>
                </c:pt>
                <c:pt idx="173">
                  <c:v>40.5</c:v>
                </c:pt>
                <c:pt idx="174">
                  <c:v>39.299999999999997</c:v>
                </c:pt>
                <c:pt idx="175">
                  <c:v>41.7</c:v>
                </c:pt>
                <c:pt idx="176">
                  <c:v>38.9</c:v>
                </c:pt>
                <c:pt idx="177">
                  <c:v>40</c:v>
                </c:pt>
                <c:pt idx="178">
                  <c:v>39</c:v>
                </c:pt>
                <c:pt idx="179">
                  <c:v>40.5</c:v>
                </c:pt>
                <c:pt idx="180">
                  <c:v>41.1</c:v>
                </c:pt>
                <c:pt idx="181">
                  <c:v>40.200000000000003</c:v>
                </c:pt>
                <c:pt idx="182">
                  <c:v>39.6</c:v>
                </c:pt>
                <c:pt idx="183">
                  <c:v>39.9</c:v>
                </c:pt>
                <c:pt idx="184">
                  <c:v>42.4</c:v>
                </c:pt>
                <c:pt idx="185">
                  <c:v>41.4</c:v>
                </c:pt>
                <c:pt idx="186">
                  <c:v>40.4</c:v>
                </c:pt>
                <c:pt idx="187">
                  <c:v>39.799999999999997</c:v>
                </c:pt>
                <c:pt idx="188">
                  <c:v>39.700000000000003</c:v>
                </c:pt>
                <c:pt idx="189">
                  <c:v>58.6</c:v>
                </c:pt>
                <c:pt idx="190">
                  <c:v>41.4</c:v>
                </c:pt>
                <c:pt idx="191">
                  <c:v>51.6</c:v>
                </c:pt>
                <c:pt idx="192">
                  <c:v>39.299999999999997</c:v>
                </c:pt>
                <c:pt idx="193">
                  <c:v>42.6</c:v>
                </c:pt>
                <c:pt idx="194">
                  <c:v>40.6</c:v>
                </c:pt>
                <c:pt idx="195">
                  <c:v>54.1</c:v>
                </c:pt>
                <c:pt idx="196">
                  <c:v>39.9</c:v>
                </c:pt>
                <c:pt idx="197">
                  <c:v>40.1</c:v>
                </c:pt>
                <c:pt idx="198">
                  <c:v>38.9</c:v>
                </c:pt>
                <c:pt idx="199">
                  <c:v>39.200000000000003</c:v>
                </c:pt>
                <c:pt idx="200">
                  <c:v>39.299999999999997</c:v>
                </c:pt>
                <c:pt idx="201">
                  <c:v>38.9</c:v>
                </c:pt>
                <c:pt idx="202">
                  <c:v>38.700000000000003</c:v>
                </c:pt>
                <c:pt idx="203">
                  <c:v>38.5</c:v>
                </c:pt>
                <c:pt idx="204">
                  <c:v>39.200000000000003</c:v>
                </c:pt>
                <c:pt idx="205">
                  <c:v>41.9</c:v>
                </c:pt>
                <c:pt idx="206">
                  <c:v>39.200000000000003</c:v>
                </c:pt>
                <c:pt idx="207">
                  <c:v>40.1</c:v>
                </c:pt>
                <c:pt idx="208">
                  <c:v>39.700000000000003</c:v>
                </c:pt>
                <c:pt idx="209">
                  <c:v>40.1</c:v>
                </c:pt>
                <c:pt idx="210">
                  <c:v>39.4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41.8</c:v>
                </c:pt>
                <c:pt idx="214">
                  <c:v>40.700000000000003</c:v>
                </c:pt>
                <c:pt idx="215">
                  <c:v>41.3</c:v>
                </c:pt>
                <c:pt idx="216">
                  <c:v>41</c:v>
                </c:pt>
                <c:pt idx="217">
                  <c:v>43.3</c:v>
                </c:pt>
                <c:pt idx="218">
                  <c:v>38.5</c:v>
                </c:pt>
                <c:pt idx="219">
                  <c:v>39.5</c:v>
                </c:pt>
                <c:pt idx="220">
                  <c:v>37.799999999999997</c:v>
                </c:pt>
                <c:pt idx="221">
                  <c:v>41.9</c:v>
                </c:pt>
                <c:pt idx="222">
                  <c:v>41.1</c:v>
                </c:pt>
                <c:pt idx="223">
                  <c:v>41.1</c:v>
                </c:pt>
                <c:pt idx="224">
                  <c:v>38.4</c:v>
                </c:pt>
                <c:pt idx="225">
                  <c:v>36.4</c:v>
                </c:pt>
                <c:pt idx="226">
                  <c:v>35.5</c:v>
                </c:pt>
                <c:pt idx="227">
                  <c:v>36.1</c:v>
                </c:pt>
                <c:pt idx="228">
                  <c:v>42.1</c:v>
                </c:pt>
                <c:pt idx="229">
                  <c:v>42.1</c:v>
                </c:pt>
                <c:pt idx="230">
                  <c:v>38.299999999999997</c:v>
                </c:pt>
                <c:pt idx="231">
                  <c:v>37.9</c:v>
                </c:pt>
                <c:pt idx="232">
                  <c:v>46.4</c:v>
                </c:pt>
                <c:pt idx="233">
                  <c:v>36.700000000000003</c:v>
                </c:pt>
                <c:pt idx="234">
                  <c:v>35.1</c:v>
                </c:pt>
                <c:pt idx="235">
                  <c:v>37.1</c:v>
                </c:pt>
                <c:pt idx="236">
                  <c:v>49.6</c:v>
                </c:pt>
                <c:pt idx="237">
                  <c:v>41.7</c:v>
                </c:pt>
                <c:pt idx="238">
                  <c:v>39.200000000000003</c:v>
                </c:pt>
                <c:pt idx="239">
                  <c:v>46.5</c:v>
                </c:pt>
                <c:pt idx="240">
                  <c:v>47.1</c:v>
                </c:pt>
                <c:pt idx="241">
                  <c:v>39.200000000000003</c:v>
                </c:pt>
                <c:pt idx="242">
                  <c:v>38.200000000000003</c:v>
                </c:pt>
                <c:pt idx="243">
                  <c:v>40.299999999999997</c:v>
                </c:pt>
                <c:pt idx="244">
                  <c:v>42.2</c:v>
                </c:pt>
                <c:pt idx="245">
                  <c:v>38.799999999999997</c:v>
                </c:pt>
                <c:pt idx="246">
                  <c:v>39.6</c:v>
                </c:pt>
                <c:pt idx="247">
                  <c:v>38.1</c:v>
                </c:pt>
                <c:pt idx="248">
                  <c:v>37.799999999999997</c:v>
                </c:pt>
                <c:pt idx="249">
                  <c:v>37</c:v>
                </c:pt>
                <c:pt idx="250">
                  <c:v>36.9</c:v>
                </c:pt>
                <c:pt idx="251">
                  <c:v>37.799999999999997</c:v>
                </c:pt>
                <c:pt idx="252">
                  <c:v>37.9</c:v>
                </c:pt>
                <c:pt idx="253">
                  <c:v>36.4</c:v>
                </c:pt>
                <c:pt idx="254">
                  <c:v>39</c:v>
                </c:pt>
                <c:pt idx="255">
                  <c:v>39.200000000000003</c:v>
                </c:pt>
                <c:pt idx="256">
                  <c:v>39.299999999999997</c:v>
                </c:pt>
                <c:pt idx="257">
                  <c:v>38</c:v>
                </c:pt>
                <c:pt idx="258">
                  <c:v>37.4</c:v>
                </c:pt>
                <c:pt idx="259">
                  <c:v>37.200000000000003</c:v>
                </c:pt>
                <c:pt idx="260">
                  <c:v>38.1</c:v>
                </c:pt>
                <c:pt idx="261">
                  <c:v>42.7</c:v>
                </c:pt>
                <c:pt idx="262">
                  <c:v>39.1</c:v>
                </c:pt>
                <c:pt idx="263">
                  <c:v>38.4</c:v>
                </c:pt>
                <c:pt idx="264">
                  <c:v>41.2</c:v>
                </c:pt>
                <c:pt idx="265">
                  <c:v>39.200000000000003</c:v>
                </c:pt>
                <c:pt idx="266">
                  <c:v>38.5</c:v>
                </c:pt>
                <c:pt idx="267">
                  <c:v>38.299999999999997</c:v>
                </c:pt>
                <c:pt idx="268">
                  <c:v>39.4</c:v>
                </c:pt>
                <c:pt idx="269">
                  <c:v>43.2</c:v>
                </c:pt>
                <c:pt idx="270">
                  <c:v>40.6</c:v>
                </c:pt>
                <c:pt idx="271">
                  <c:v>38.799999999999997</c:v>
                </c:pt>
                <c:pt idx="272">
                  <c:v>41.5</c:v>
                </c:pt>
                <c:pt idx="273">
                  <c:v>42</c:v>
                </c:pt>
                <c:pt idx="274">
                  <c:v>41.2</c:v>
                </c:pt>
                <c:pt idx="275">
                  <c:v>43.1</c:v>
                </c:pt>
                <c:pt idx="276">
                  <c:v>39.799999999999997</c:v>
                </c:pt>
                <c:pt idx="277">
                  <c:v>42.7</c:v>
                </c:pt>
                <c:pt idx="278">
                  <c:v>40.799999999999997</c:v>
                </c:pt>
                <c:pt idx="279">
                  <c:v>40.1</c:v>
                </c:pt>
                <c:pt idx="280">
                  <c:v>45.2</c:v>
                </c:pt>
                <c:pt idx="281">
                  <c:v>41.6</c:v>
                </c:pt>
                <c:pt idx="282">
                  <c:v>42.9</c:v>
                </c:pt>
                <c:pt idx="283">
                  <c:v>42.7</c:v>
                </c:pt>
                <c:pt idx="284">
                  <c:v>39.799999999999997</c:v>
                </c:pt>
                <c:pt idx="285">
                  <c:v>39.5</c:v>
                </c:pt>
                <c:pt idx="286">
                  <c:v>42.6</c:v>
                </c:pt>
                <c:pt idx="287">
                  <c:v>41.2</c:v>
                </c:pt>
                <c:pt idx="288">
                  <c:v>40.5</c:v>
                </c:pt>
                <c:pt idx="289">
                  <c:v>40.799999999999997</c:v>
                </c:pt>
                <c:pt idx="290">
                  <c:v>40.6</c:v>
                </c:pt>
                <c:pt idx="291">
                  <c:v>41.6</c:v>
                </c:pt>
                <c:pt idx="292">
                  <c:v>41.3</c:v>
                </c:pt>
                <c:pt idx="293">
                  <c:v>45</c:v>
                </c:pt>
                <c:pt idx="294">
                  <c:v>41.6</c:v>
                </c:pt>
                <c:pt idx="295">
                  <c:v>40.799999999999997</c:v>
                </c:pt>
                <c:pt idx="296">
                  <c:v>41.2</c:v>
                </c:pt>
                <c:pt idx="297">
                  <c:v>43.6</c:v>
                </c:pt>
                <c:pt idx="298">
                  <c:v>44.5</c:v>
                </c:pt>
                <c:pt idx="299">
                  <c:v>41.2</c:v>
                </c:pt>
                <c:pt idx="300">
                  <c:v>44.9</c:v>
                </c:pt>
                <c:pt idx="301">
                  <c:v>41.6</c:v>
                </c:pt>
                <c:pt idx="302">
                  <c:v>40.4</c:v>
                </c:pt>
                <c:pt idx="303">
                  <c:v>40.5</c:v>
                </c:pt>
                <c:pt idx="304">
                  <c:v>40.1</c:v>
                </c:pt>
                <c:pt idx="305">
                  <c:v>39.700000000000003</c:v>
                </c:pt>
                <c:pt idx="306">
                  <c:v>40.9</c:v>
                </c:pt>
                <c:pt idx="307">
                  <c:v>43.1</c:v>
                </c:pt>
                <c:pt idx="308">
                  <c:v>41.4</c:v>
                </c:pt>
                <c:pt idx="309">
                  <c:v>43</c:v>
                </c:pt>
                <c:pt idx="310">
                  <c:v>39.799999999999997</c:v>
                </c:pt>
                <c:pt idx="311">
                  <c:v>41.1</c:v>
                </c:pt>
                <c:pt idx="312">
                  <c:v>39.700000000000003</c:v>
                </c:pt>
                <c:pt idx="313">
                  <c:v>39.299999999999997</c:v>
                </c:pt>
                <c:pt idx="314">
                  <c:v>40.299999999999997</c:v>
                </c:pt>
                <c:pt idx="315">
                  <c:v>41.5</c:v>
                </c:pt>
                <c:pt idx="316">
                  <c:v>39.4</c:v>
                </c:pt>
                <c:pt idx="317">
                  <c:v>40.299999999999997</c:v>
                </c:pt>
                <c:pt idx="318">
                  <c:v>42.7</c:v>
                </c:pt>
                <c:pt idx="319">
                  <c:v>40</c:v>
                </c:pt>
                <c:pt idx="320">
                  <c:v>42.7</c:v>
                </c:pt>
                <c:pt idx="321">
                  <c:v>41.9</c:v>
                </c:pt>
                <c:pt idx="322">
                  <c:v>43.5</c:v>
                </c:pt>
                <c:pt idx="323">
                  <c:v>40.200000000000003</c:v>
                </c:pt>
                <c:pt idx="324">
                  <c:v>41.3</c:v>
                </c:pt>
                <c:pt idx="325">
                  <c:v>43.5</c:v>
                </c:pt>
                <c:pt idx="326">
                  <c:v>41.6</c:v>
                </c:pt>
                <c:pt idx="327">
                  <c:v>41.8</c:v>
                </c:pt>
                <c:pt idx="328">
                  <c:v>41.6</c:v>
                </c:pt>
                <c:pt idx="329">
                  <c:v>39.5</c:v>
                </c:pt>
                <c:pt idx="330">
                  <c:v>41.2</c:v>
                </c:pt>
                <c:pt idx="331">
                  <c:v>44.8</c:v>
                </c:pt>
                <c:pt idx="332">
                  <c:v>39.5</c:v>
                </c:pt>
                <c:pt idx="333">
                  <c:v>42.5</c:v>
                </c:pt>
                <c:pt idx="334">
                  <c:v>43.7</c:v>
                </c:pt>
                <c:pt idx="335">
                  <c:v>43.2</c:v>
                </c:pt>
                <c:pt idx="336">
                  <c:v>41.1</c:v>
                </c:pt>
                <c:pt idx="337">
                  <c:v>41.8</c:v>
                </c:pt>
                <c:pt idx="338">
                  <c:v>41.6</c:v>
                </c:pt>
                <c:pt idx="339">
                  <c:v>42.3</c:v>
                </c:pt>
                <c:pt idx="340">
                  <c:v>46.5</c:v>
                </c:pt>
                <c:pt idx="341">
                  <c:v>41.7</c:v>
                </c:pt>
                <c:pt idx="342">
                  <c:v>39.6</c:v>
                </c:pt>
                <c:pt idx="343">
                  <c:v>40.5</c:v>
                </c:pt>
                <c:pt idx="344">
                  <c:v>40.4</c:v>
                </c:pt>
                <c:pt idx="345">
                  <c:v>39.4</c:v>
                </c:pt>
                <c:pt idx="346">
                  <c:v>41.3</c:v>
                </c:pt>
                <c:pt idx="347">
                  <c:v>41.2</c:v>
                </c:pt>
                <c:pt idx="348">
                  <c:v>40.5</c:v>
                </c:pt>
                <c:pt idx="349">
                  <c:v>42</c:v>
                </c:pt>
                <c:pt idx="350">
                  <c:v>42.7</c:v>
                </c:pt>
                <c:pt idx="351">
                  <c:v>41.3</c:v>
                </c:pt>
                <c:pt idx="352">
                  <c:v>43.3</c:v>
                </c:pt>
                <c:pt idx="353">
                  <c:v>40.1</c:v>
                </c:pt>
                <c:pt idx="354">
                  <c:v>45.5</c:v>
                </c:pt>
                <c:pt idx="355">
                  <c:v>40.5</c:v>
                </c:pt>
                <c:pt idx="356">
                  <c:v>41</c:v>
                </c:pt>
                <c:pt idx="357">
                  <c:v>39.4</c:v>
                </c:pt>
                <c:pt idx="358">
                  <c:v>42.9</c:v>
                </c:pt>
                <c:pt idx="359">
                  <c:v>42</c:v>
                </c:pt>
                <c:pt idx="360">
                  <c:v>39.4</c:v>
                </c:pt>
                <c:pt idx="361">
                  <c:v>40.299999999999997</c:v>
                </c:pt>
                <c:pt idx="362">
                  <c:v>40</c:v>
                </c:pt>
                <c:pt idx="363">
                  <c:v>42.1</c:v>
                </c:pt>
                <c:pt idx="364">
                  <c:v>42.7</c:v>
                </c:pt>
                <c:pt idx="365">
                  <c:v>40.4</c:v>
                </c:pt>
                <c:pt idx="366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D-4F84-8D70-85966015AE60}"/>
            </c:ext>
          </c:extLst>
        </c:ser>
        <c:ser>
          <c:idx val="0"/>
          <c:order val="1"/>
          <c:tx>
            <c:v>预测</c:v>
          </c:tx>
          <c:spPr>
            <a:ln w="1905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'9.16预测'!$B$2:$B$368</c:f>
              <c:numCache>
                <c:formatCode>h:mm</c:formatCode>
                <c:ptCount val="367"/>
                <c:pt idx="0">
                  <c:v>0.27037037037037043</c:v>
                </c:pt>
                <c:pt idx="1">
                  <c:v>0.27177083333333341</c:v>
                </c:pt>
                <c:pt idx="2">
                  <c:v>0.27317129629629627</c:v>
                </c:pt>
                <c:pt idx="3">
                  <c:v>0.27457175925925931</c:v>
                </c:pt>
                <c:pt idx="4">
                  <c:v>0.27597222222222217</c:v>
                </c:pt>
                <c:pt idx="5">
                  <c:v>0.27737268518518521</c:v>
                </c:pt>
                <c:pt idx="6">
                  <c:v>0.27877314814814808</c:v>
                </c:pt>
                <c:pt idx="7">
                  <c:v>0.28017361111111111</c:v>
                </c:pt>
                <c:pt idx="8">
                  <c:v>0.28157407407407409</c:v>
                </c:pt>
                <c:pt idx="9">
                  <c:v>0.28297453703703701</c:v>
                </c:pt>
                <c:pt idx="10">
                  <c:v>0.28437499999999999</c:v>
                </c:pt>
                <c:pt idx="11">
                  <c:v>0.28577546296296302</c:v>
                </c:pt>
                <c:pt idx="12">
                  <c:v>0.28717592592592589</c:v>
                </c:pt>
                <c:pt idx="13">
                  <c:v>0.28857638888888892</c:v>
                </c:pt>
                <c:pt idx="14">
                  <c:v>0.28997685185185179</c:v>
                </c:pt>
                <c:pt idx="15">
                  <c:v>0.29137731481481483</c:v>
                </c:pt>
                <c:pt idx="16">
                  <c:v>0.2927777777777778</c:v>
                </c:pt>
                <c:pt idx="17">
                  <c:v>0.29417824074074073</c:v>
                </c:pt>
                <c:pt idx="18">
                  <c:v>0.2955787037037037</c:v>
                </c:pt>
                <c:pt idx="19">
                  <c:v>0.29697916666666668</c:v>
                </c:pt>
                <c:pt idx="20">
                  <c:v>0.29837962962962961</c:v>
                </c:pt>
                <c:pt idx="21">
                  <c:v>0.30084490740740738</c:v>
                </c:pt>
                <c:pt idx="22">
                  <c:v>0.30118055555555562</c:v>
                </c:pt>
                <c:pt idx="23">
                  <c:v>0.30258101851851849</c:v>
                </c:pt>
                <c:pt idx="24">
                  <c:v>0.30398148148148152</c:v>
                </c:pt>
                <c:pt idx="25">
                  <c:v>0.30538194444444439</c:v>
                </c:pt>
                <c:pt idx="26">
                  <c:v>0.30678240740740742</c:v>
                </c:pt>
                <c:pt idx="27">
                  <c:v>0.30818287037037029</c:v>
                </c:pt>
                <c:pt idx="28">
                  <c:v>0.30958333333333332</c:v>
                </c:pt>
                <c:pt idx="29">
                  <c:v>0.3109837962962963</c:v>
                </c:pt>
                <c:pt idx="30">
                  <c:v>0.31238425925925928</c:v>
                </c:pt>
                <c:pt idx="31">
                  <c:v>0.3137847222222222</c:v>
                </c:pt>
                <c:pt idx="32">
                  <c:v>0.31518518518518518</c:v>
                </c:pt>
                <c:pt idx="33">
                  <c:v>0.31658564814814821</c:v>
                </c:pt>
                <c:pt idx="34">
                  <c:v>0.31798611111111108</c:v>
                </c:pt>
                <c:pt idx="35">
                  <c:v>0.31938657407407411</c:v>
                </c:pt>
                <c:pt idx="36">
                  <c:v>0.32078703703703698</c:v>
                </c:pt>
                <c:pt idx="37">
                  <c:v>0.32218750000000002</c:v>
                </c:pt>
                <c:pt idx="38">
                  <c:v>0.32358796296296288</c:v>
                </c:pt>
                <c:pt idx="39">
                  <c:v>0.32498842592592592</c:v>
                </c:pt>
                <c:pt idx="40">
                  <c:v>0.3263888888888889</c:v>
                </c:pt>
                <c:pt idx="41">
                  <c:v>0.32778935185185187</c:v>
                </c:pt>
                <c:pt idx="42">
                  <c:v>0.3291898148148148</c:v>
                </c:pt>
                <c:pt idx="43">
                  <c:v>0.33059027777777777</c:v>
                </c:pt>
                <c:pt idx="44">
                  <c:v>0.33199074074074081</c:v>
                </c:pt>
                <c:pt idx="45">
                  <c:v>0.33339120370370368</c:v>
                </c:pt>
                <c:pt idx="46">
                  <c:v>0.33479166666666671</c:v>
                </c:pt>
                <c:pt idx="47">
                  <c:v>0.33619212962962958</c:v>
                </c:pt>
                <c:pt idx="48">
                  <c:v>0.33759259259259261</c:v>
                </c:pt>
                <c:pt idx="49">
                  <c:v>0.33899305555555548</c:v>
                </c:pt>
                <c:pt idx="50">
                  <c:v>0.34039351851851851</c:v>
                </c:pt>
                <c:pt idx="51">
                  <c:v>0.34179398148148149</c:v>
                </c:pt>
                <c:pt idx="52">
                  <c:v>0.34319444444444452</c:v>
                </c:pt>
                <c:pt idx="53">
                  <c:v>0.34459490740740739</c:v>
                </c:pt>
                <c:pt idx="54">
                  <c:v>0.34599537037037043</c:v>
                </c:pt>
                <c:pt idx="55">
                  <c:v>0.34739583333333329</c:v>
                </c:pt>
                <c:pt idx="56">
                  <c:v>0.34879629629629633</c:v>
                </c:pt>
                <c:pt idx="57">
                  <c:v>0.35019675925925919</c:v>
                </c:pt>
                <c:pt idx="58">
                  <c:v>0.35159722222222223</c:v>
                </c:pt>
                <c:pt idx="59">
                  <c:v>0.35299768518518521</c:v>
                </c:pt>
                <c:pt idx="60">
                  <c:v>0.35439814814814807</c:v>
                </c:pt>
                <c:pt idx="61">
                  <c:v>0.35579861111111111</c:v>
                </c:pt>
                <c:pt idx="62">
                  <c:v>0.35719907407407409</c:v>
                </c:pt>
                <c:pt idx="63">
                  <c:v>0.35859953703703712</c:v>
                </c:pt>
                <c:pt idx="64">
                  <c:v>0.36</c:v>
                </c:pt>
                <c:pt idx="65">
                  <c:v>0.36140046296296302</c:v>
                </c:pt>
                <c:pt idx="66">
                  <c:v>0.36280092592592589</c:v>
                </c:pt>
                <c:pt idx="67">
                  <c:v>0.36420138888888892</c:v>
                </c:pt>
                <c:pt idx="68">
                  <c:v>0.36560185185185179</c:v>
                </c:pt>
                <c:pt idx="69">
                  <c:v>0.36700231481481482</c:v>
                </c:pt>
                <c:pt idx="70">
                  <c:v>0.3684027777777778</c:v>
                </c:pt>
                <c:pt idx="71">
                  <c:v>0.36980324074074072</c:v>
                </c:pt>
                <c:pt idx="72">
                  <c:v>0.3712037037037037</c:v>
                </c:pt>
                <c:pt idx="73">
                  <c:v>0.37260416666666668</c:v>
                </c:pt>
                <c:pt idx="74">
                  <c:v>0.3740046296296296</c:v>
                </c:pt>
                <c:pt idx="75">
                  <c:v>0.37540509259259258</c:v>
                </c:pt>
                <c:pt idx="76">
                  <c:v>0.37680555555555562</c:v>
                </c:pt>
                <c:pt idx="77">
                  <c:v>0.37820601851851848</c:v>
                </c:pt>
                <c:pt idx="78">
                  <c:v>0.37960648148148152</c:v>
                </c:pt>
                <c:pt idx="79">
                  <c:v>0.38100694444444438</c:v>
                </c:pt>
                <c:pt idx="80">
                  <c:v>0.38240740740740742</c:v>
                </c:pt>
                <c:pt idx="81">
                  <c:v>0.3838078703703704</c:v>
                </c:pt>
                <c:pt idx="82">
                  <c:v>0.38520833333333332</c:v>
                </c:pt>
                <c:pt idx="83">
                  <c:v>0.3866087962962963</c:v>
                </c:pt>
                <c:pt idx="84">
                  <c:v>0.38800925925925928</c:v>
                </c:pt>
                <c:pt idx="85">
                  <c:v>0.3894097222222222</c:v>
                </c:pt>
                <c:pt idx="86">
                  <c:v>0.39081018518518518</c:v>
                </c:pt>
                <c:pt idx="87">
                  <c:v>0.39221064814814821</c:v>
                </c:pt>
                <c:pt idx="88">
                  <c:v>0.39361111111111108</c:v>
                </c:pt>
                <c:pt idx="89">
                  <c:v>0.39501157407407411</c:v>
                </c:pt>
                <c:pt idx="90">
                  <c:v>0.39641203703703698</c:v>
                </c:pt>
                <c:pt idx="91">
                  <c:v>0.39781250000000001</c:v>
                </c:pt>
                <c:pt idx="92">
                  <c:v>0.39921296296296288</c:v>
                </c:pt>
                <c:pt idx="93">
                  <c:v>0.40061342592592591</c:v>
                </c:pt>
                <c:pt idx="94">
                  <c:v>0.40201388888888889</c:v>
                </c:pt>
                <c:pt idx="95">
                  <c:v>0.40341435185185193</c:v>
                </c:pt>
                <c:pt idx="96">
                  <c:v>0.40481481481481479</c:v>
                </c:pt>
                <c:pt idx="97">
                  <c:v>0.40621527777777777</c:v>
                </c:pt>
                <c:pt idx="98">
                  <c:v>0.40761574074074081</c:v>
                </c:pt>
                <c:pt idx="99">
                  <c:v>0.40901620370370367</c:v>
                </c:pt>
                <c:pt idx="100">
                  <c:v>0.41041666666666671</c:v>
                </c:pt>
                <c:pt idx="101">
                  <c:v>0.41181712962962957</c:v>
                </c:pt>
                <c:pt idx="102">
                  <c:v>0.41321759259259261</c:v>
                </c:pt>
                <c:pt idx="103">
                  <c:v>0.41461805555555548</c:v>
                </c:pt>
                <c:pt idx="104">
                  <c:v>0.41601851851851851</c:v>
                </c:pt>
                <c:pt idx="105">
                  <c:v>0.41741898148148149</c:v>
                </c:pt>
                <c:pt idx="106">
                  <c:v>0.41790509259259262</c:v>
                </c:pt>
                <c:pt idx="107">
                  <c:v>0.4198263888888889</c:v>
                </c:pt>
                <c:pt idx="108">
                  <c:v>0.42122685185185182</c:v>
                </c:pt>
                <c:pt idx="109">
                  <c:v>0.4226273148148148</c:v>
                </c:pt>
                <c:pt idx="110">
                  <c:v>0.42402777777777778</c:v>
                </c:pt>
                <c:pt idx="111">
                  <c:v>0.42542824074074082</c:v>
                </c:pt>
                <c:pt idx="112">
                  <c:v>0.42682870370370368</c:v>
                </c:pt>
                <c:pt idx="113">
                  <c:v>0.42822916666666672</c:v>
                </c:pt>
                <c:pt idx="114">
                  <c:v>0.42850694444444443</c:v>
                </c:pt>
                <c:pt idx="115">
                  <c:v>0.42962962962962958</c:v>
                </c:pt>
                <c:pt idx="116">
                  <c:v>0.43103009259259262</c:v>
                </c:pt>
                <c:pt idx="117">
                  <c:v>0.43243055555555548</c:v>
                </c:pt>
                <c:pt idx="118">
                  <c:v>0.43383101851851852</c:v>
                </c:pt>
                <c:pt idx="119">
                  <c:v>0.4352314814814815</c:v>
                </c:pt>
                <c:pt idx="120">
                  <c:v>0.43663194444444442</c:v>
                </c:pt>
                <c:pt idx="121">
                  <c:v>0.4380324074074074</c:v>
                </c:pt>
                <c:pt idx="122">
                  <c:v>0.43943287037037038</c:v>
                </c:pt>
                <c:pt idx="123">
                  <c:v>0.44083333333333341</c:v>
                </c:pt>
                <c:pt idx="124">
                  <c:v>0.44223379629629628</c:v>
                </c:pt>
                <c:pt idx="125">
                  <c:v>0.44363425925925931</c:v>
                </c:pt>
                <c:pt idx="126">
                  <c:v>0.44503472222222218</c:v>
                </c:pt>
                <c:pt idx="127">
                  <c:v>0.44643518518518521</c:v>
                </c:pt>
                <c:pt idx="128">
                  <c:v>0.4478240740740741</c:v>
                </c:pt>
                <c:pt idx="129">
                  <c:v>0.44922453703703702</c:v>
                </c:pt>
                <c:pt idx="130">
                  <c:v>0.450625</c:v>
                </c:pt>
                <c:pt idx="131">
                  <c:v>0.45202546296296298</c:v>
                </c:pt>
                <c:pt idx="132">
                  <c:v>0.4534259259259259</c:v>
                </c:pt>
                <c:pt idx="133">
                  <c:v>0.45482638888888888</c:v>
                </c:pt>
                <c:pt idx="134">
                  <c:v>0.45622685185185191</c:v>
                </c:pt>
                <c:pt idx="135">
                  <c:v>0.45762731481481478</c:v>
                </c:pt>
                <c:pt idx="136">
                  <c:v>0.45902777777777781</c:v>
                </c:pt>
                <c:pt idx="137">
                  <c:v>0.46042824074074068</c:v>
                </c:pt>
                <c:pt idx="138">
                  <c:v>0.46182870370370371</c:v>
                </c:pt>
                <c:pt idx="139">
                  <c:v>0.46322916666666669</c:v>
                </c:pt>
                <c:pt idx="140">
                  <c:v>0.46462962962962961</c:v>
                </c:pt>
                <c:pt idx="141">
                  <c:v>0.46603009259259259</c:v>
                </c:pt>
                <c:pt idx="142">
                  <c:v>0.46743055555555563</c:v>
                </c:pt>
                <c:pt idx="143">
                  <c:v>0.46883101851851849</c:v>
                </c:pt>
                <c:pt idx="144">
                  <c:v>0.47023148148148147</c:v>
                </c:pt>
                <c:pt idx="145">
                  <c:v>0.47163194444444451</c:v>
                </c:pt>
                <c:pt idx="146">
                  <c:v>0.47303240740740737</c:v>
                </c:pt>
                <c:pt idx="147">
                  <c:v>0.47443287037037041</c:v>
                </c:pt>
                <c:pt idx="148">
                  <c:v>0.47583333333333327</c:v>
                </c:pt>
                <c:pt idx="149">
                  <c:v>0.47723379629629631</c:v>
                </c:pt>
                <c:pt idx="150">
                  <c:v>0.47863425925925918</c:v>
                </c:pt>
                <c:pt idx="151">
                  <c:v>0.48003472222222221</c:v>
                </c:pt>
                <c:pt idx="152">
                  <c:v>0.48143518518518519</c:v>
                </c:pt>
                <c:pt idx="153">
                  <c:v>0.48283564814814822</c:v>
                </c:pt>
                <c:pt idx="154">
                  <c:v>0.48423611111111109</c:v>
                </c:pt>
                <c:pt idx="155">
                  <c:v>0.48563657407407412</c:v>
                </c:pt>
                <c:pt idx="156">
                  <c:v>0.48703703703703699</c:v>
                </c:pt>
                <c:pt idx="157">
                  <c:v>0.48843750000000002</c:v>
                </c:pt>
                <c:pt idx="158">
                  <c:v>0.48983796296296289</c:v>
                </c:pt>
                <c:pt idx="159">
                  <c:v>0.49123842592592593</c:v>
                </c:pt>
                <c:pt idx="160">
                  <c:v>0.4926388888888889</c:v>
                </c:pt>
                <c:pt idx="161">
                  <c:v>0.49403935185185183</c:v>
                </c:pt>
                <c:pt idx="162">
                  <c:v>0.49543981481481481</c:v>
                </c:pt>
                <c:pt idx="163">
                  <c:v>0.49684027777777778</c:v>
                </c:pt>
                <c:pt idx="164">
                  <c:v>0.49824074074074082</c:v>
                </c:pt>
                <c:pt idx="165">
                  <c:v>0.49964120370370368</c:v>
                </c:pt>
                <c:pt idx="166">
                  <c:v>0.50104166666666672</c:v>
                </c:pt>
                <c:pt idx="167">
                  <c:v>0.50157407407407406</c:v>
                </c:pt>
                <c:pt idx="168">
                  <c:v>0.50192129629629634</c:v>
                </c:pt>
                <c:pt idx="169">
                  <c:v>0.50244212962962964</c:v>
                </c:pt>
                <c:pt idx="170">
                  <c:v>0.50384259259259256</c:v>
                </c:pt>
                <c:pt idx="171">
                  <c:v>0.5052430555555556</c:v>
                </c:pt>
                <c:pt idx="172">
                  <c:v>0.50664351851851852</c:v>
                </c:pt>
                <c:pt idx="173">
                  <c:v>0.50804398148148144</c:v>
                </c:pt>
                <c:pt idx="174">
                  <c:v>0.50944444444444448</c:v>
                </c:pt>
                <c:pt idx="175">
                  <c:v>0.5108449074074074</c:v>
                </c:pt>
                <c:pt idx="176">
                  <c:v>0.51224537037037032</c:v>
                </c:pt>
                <c:pt idx="177">
                  <c:v>0.51364583333333336</c:v>
                </c:pt>
                <c:pt idx="178">
                  <c:v>0.51504629629629628</c:v>
                </c:pt>
                <c:pt idx="179">
                  <c:v>0.51644675925925931</c:v>
                </c:pt>
                <c:pt idx="180">
                  <c:v>0.51784722222222224</c:v>
                </c:pt>
                <c:pt idx="181">
                  <c:v>0.51924768518518516</c:v>
                </c:pt>
                <c:pt idx="182">
                  <c:v>0.52064814814814819</c:v>
                </c:pt>
                <c:pt idx="183">
                  <c:v>0.52204861111111112</c:v>
                </c:pt>
                <c:pt idx="184">
                  <c:v>0.52344907407407404</c:v>
                </c:pt>
                <c:pt idx="185">
                  <c:v>0.52484953703703707</c:v>
                </c:pt>
                <c:pt idx="186">
                  <c:v>0.52625</c:v>
                </c:pt>
                <c:pt idx="187">
                  <c:v>0.52765046296296292</c:v>
                </c:pt>
                <c:pt idx="188">
                  <c:v>0.52905092592592595</c:v>
                </c:pt>
                <c:pt idx="189">
                  <c:v>0.53045138888888888</c:v>
                </c:pt>
                <c:pt idx="190">
                  <c:v>0.5318518518518518</c:v>
                </c:pt>
                <c:pt idx="191">
                  <c:v>0.53325231481481483</c:v>
                </c:pt>
                <c:pt idx="192">
                  <c:v>0.53465277777777775</c:v>
                </c:pt>
                <c:pt idx="193">
                  <c:v>0.53605324074074079</c:v>
                </c:pt>
                <c:pt idx="194">
                  <c:v>0.53745370370370371</c:v>
                </c:pt>
                <c:pt idx="195">
                  <c:v>0.53885416666666663</c:v>
                </c:pt>
                <c:pt idx="196">
                  <c:v>0.54025462962962967</c:v>
                </c:pt>
                <c:pt idx="197">
                  <c:v>0.54165509259259259</c:v>
                </c:pt>
                <c:pt idx="198">
                  <c:v>0.54262731481481485</c:v>
                </c:pt>
                <c:pt idx="199">
                  <c:v>0.54305555555555551</c:v>
                </c:pt>
                <c:pt idx="200">
                  <c:v>0.54445601851851855</c:v>
                </c:pt>
                <c:pt idx="201">
                  <c:v>0.54585648148148147</c:v>
                </c:pt>
                <c:pt idx="202">
                  <c:v>0.54725694444444439</c:v>
                </c:pt>
                <c:pt idx="203">
                  <c:v>0.54865740740740743</c:v>
                </c:pt>
                <c:pt idx="204">
                  <c:v>0.55005787037037035</c:v>
                </c:pt>
                <c:pt idx="205">
                  <c:v>0.55145833333333338</c:v>
                </c:pt>
                <c:pt idx="206">
                  <c:v>0.55285879629629631</c:v>
                </c:pt>
                <c:pt idx="207">
                  <c:v>0.55425925925925923</c:v>
                </c:pt>
                <c:pt idx="208">
                  <c:v>0.55565972222222226</c:v>
                </c:pt>
                <c:pt idx="209">
                  <c:v>0.55706018518518519</c:v>
                </c:pt>
                <c:pt idx="210">
                  <c:v>0.55846064814814811</c:v>
                </c:pt>
                <c:pt idx="211">
                  <c:v>0.55986111111111114</c:v>
                </c:pt>
                <c:pt idx="212">
                  <c:v>0.56126157407407407</c:v>
                </c:pt>
                <c:pt idx="213">
                  <c:v>0.56266203703703699</c:v>
                </c:pt>
                <c:pt idx="214">
                  <c:v>0.56406250000000002</c:v>
                </c:pt>
                <c:pt idx="215">
                  <c:v>0.56546296296296295</c:v>
                </c:pt>
                <c:pt idx="216">
                  <c:v>0.56686342592592598</c:v>
                </c:pt>
                <c:pt idx="217">
                  <c:v>0.5682638888888889</c:v>
                </c:pt>
                <c:pt idx="218">
                  <c:v>0.56966435185185182</c:v>
                </c:pt>
                <c:pt idx="219">
                  <c:v>0.57106481481481486</c:v>
                </c:pt>
                <c:pt idx="220">
                  <c:v>0.57246527777777778</c:v>
                </c:pt>
                <c:pt idx="221">
                  <c:v>0.5738657407407407</c:v>
                </c:pt>
                <c:pt idx="222">
                  <c:v>0.57526620370370374</c:v>
                </c:pt>
                <c:pt idx="223">
                  <c:v>0.57666666666666666</c:v>
                </c:pt>
                <c:pt idx="224">
                  <c:v>0.57806712962962958</c:v>
                </c:pt>
                <c:pt idx="225">
                  <c:v>0.57946759259259262</c:v>
                </c:pt>
                <c:pt idx="226">
                  <c:v>0.58086805555555554</c:v>
                </c:pt>
                <c:pt idx="227">
                  <c:v>0.58226851851851846</c:v>
                </c:pt>
                <c:pt idx="228">
                  <c:v>0.58445601851851847</c:v>
                </c:pt>
                <c:pt idx="229">
                  <c:v>0.58506944444444442</c:v>
                </c:pt>
                <c:pt idx="230">
                  <c:v>0.58646990740740745</c:v>
                </c:pt>
                <c:pt idx="231">
                  <c:v>0.58787037037037038</c:v>
                </c:pt>
                <c:pt idx="232">
                  <c:v>0.5892708333333333</c:v>
                </c:pt>
                <c:pt idx="233">
                  <c:v>0.59067129629629633</c:v>
                </c:pt>
                <c:pt idx="234">
                  <c:v>0.59207175925925926</c:v>
                </c:pt>
                <c:pt idx="235">
                  <c:v>0.59347222222222218</c:v>
                </c:pt>
                <c:pt idx="236">
                  <c:v>0.59487268518518521</c:v>
                </c:pt>
                <c:pt idx="237">
                  <c:v>0.59627314814814814</c:v>
                </c:pt>
                <c:pt idx="238">
                  <c:v>0.59767361111111106</c:v>
                </c:pt>
                <c:pt idx="239">
                  <c:v>0.59895833333333337</c:v>
                </c:pt>
                <c:pt idx="240">
                  <c:v>0.59958333333333336</c:v>
                </c:pt>
                <c:pt idx="241">
                  <c:v>0.60047453703703701</c:v>
                </c:pt>
                <c:pt idx="242">
                  <c:v>0.60141203703703705</c:v>
                </c:pt>
                <c:pt idx="243">
                  <c:v>0.60188657407407409</c:v>
                </c:pt>
                <c:pt idx="244">
                  <c:v>0.6026273148148148</c:v>
                </c:pt>
                <c:pt idx="245">
                  <c:v>0.60328703703703701</c:v>
                </c:pt>
                <c:pt idx="246">
                  <c:v>0.60468750000000004</c:v>
                </c:pt>
                <c:pt idx="247">
                  <c:v>0.60608796296296297</c:v>
                </c:pt>
                <c:pt idx="248">
                  <c:v>0.60748842592592589</c:v>
                </c:pt>
                <c:pt idx="249">
                  <c:v>0.60888888888888892</c:v>
                </c:pt>
                <c:pt idx="250">
                  <c:v>0.61028935185185185</c:v>
                </c:pt>
                <c:pt idx="251">
                  <c:v>0.61168981481481477</c:v>
                </c:pt>
                <c:pt idx="252">
                  <c:v>0.6130902777777778</c:v>
                </c:pt>
                <c:pt idx="253">
                  <c:v>0.61449074074074073</c:v>
                </c:pt>
                <c:pt idx="254">
                  <c:v>0.61589120370370365</c:v>
                </c:pt>
                <c:pt idx="255">
                  <c:v>0.61729166666666668</c:v>
                </c:pt>
                <c:pt idx="256">
                  <c:v>0.61869212962962961</c:v>
                </c:pt>
                <c:pt idx="257">
                  <c:v>0.62009259259259264</c:v>
                </c:pt>
                <c:pt idx="258">
                  <c:v>0.62149305555555556</c:v>
                </c:pt>
                <c:pt idx="259">
                  <c:v>0.62289351851851849</c:v>
                </c:pt>
                <c:pt idx="260">
                  <c:v>0.62429398148148152</c:v>
                </c:pt>
                <c:pt idx="261">
                  <c:v>0.62504629629629627</c:v>
                </c:pt>
                <c:pt idx="262">
                  <c:v>0.62569444444444444</c:v>
                </c:pt>
                <c:pt idx="263">
                  <c:v>0.62709490740740736</c:v>
                </c:pt>
                <c:pt idx="264">
                  <c:v>0.6284953703703704</c:v>
                </c:pt>
                <c:pt idx="265">
                  <c:v>0.62989583333333332</c:v>
                </c:pt>
                <c:pt idx="266">
                  <c:v>0.63129629629629624</c:v>
                </c:pt>
                <c:pt idx="267">
                  <c:v>0.63269675925925928</c:v>
                </c:pt>
                <c:pt idx="268">
                  <c:v>0.6340972222222222</c:v>
                </c:pt>
                <c:pt idx="269">
                  <c:v>0.63549768518518523</c:v>
                </c:pt>
                <c:pt idx="270">
                  <c:v>0.63689814814814816</c:v>
                </c:pt>
                <c:pt idx="271">
                  <c:v>0.63829861111111108</c:v>
                </c:pt>
                <c:pt idx="272">
                  <c:v>0.63969907407407411</c:v>
                </c:pt>
                <c:pt idx="273">
                  <c:v>0.64109953703703704</c:v>
                </c:pt>
                <c:pt idx="274">
                  <c:v>0.64249999999999996</c:v>
                </c:pt>
                <c:pt idx="275">
                  <c:v>0.64390046296296299</c:v>
                </c:pt>
                <c:pt idx="276">
                  <c:v>0.64530092592592592</c:v>
                </c:pt>
                <c:pt idx="277">
                  <c:v>0.64585648148148145</c:v>
                </c:pt>
                <c:pt idx="278">
                  <c:v>0.64670138888888884</c:v>
                </c:pt>
                <c:pt idx="279">
                  <c:v>0.64810185185185187</c:v>
                </c:pt>
                <c:pt idx="280">
                  <c:v>0.6495023148148148</c:v>
                </c:pt>
                <c:pt idx="281">
                  <c:v>0.65090277777777783</c:v>
                </c:pt>
                <c:pt idx="282">
                  <c:v>0.65230324074074075</c:v>
                </c:pt>
                <c:pt idx="283">
                  <c:v>0.65370370370370368</c:v>
                </c:pt>
                <c:pt idx="284">
                  <c:v>0.65510416666666671</c:v>
                </c:pt>
                <c:pt idx="285">
                  <c:v>0.65650462962962963</c:v>
                </c:pt>
                <c:pt idx="286">
                  <c:v>0.65790509259259256</c:v>
                </c:pt>
                <c:pt idx="287">
                  <c:v>0.65930555555555559</c:v>
                </c:pt>
                <c:pt idx="288">
                  <c:v>0.66070601851851851</c:v>
                </c:pt>
                <c:pt idx="289">
                  <c:v>0.66210648148148143</c:v>
                </c:pt>
                <c:pt idx="290">
                  <c:v>0.66350694444444447</c:v>
                </c:pt>
                <c:pt idx="291">
                  <c:v>0.66490740740740739</c:v>
                </c:pt>
                <c:pt idx="292">
                  <c:v>0.66630787037037043</c:v>
                </c:pt>
                <c:pt idx="293">
                  <c:v>0.66770833333333335</c:v>
                </c:pt>
                <c:pt idx="294">
                  <c:v>0.66910879629629627</c:v>
                </c:pt>
                <c:pt idx="295">
                  <c:v>0.6705092592592593</c:v>
                </c:pt>
                <c:pt idx="296">
                  <c:v>0.67190972222222223</c:v>
                </c:pt>
                <c:pt idx="297">
                  <c:v>0.67331018518518515</c:v>
                </c:pt>
                <c:pt idx="298">
                  <c:v>0.67469907407407403</c:v>
                </c:pt>
                <c:pt idx="299">
                  <c:v>0.67609953703703707</c:v>
                </c:pt>
                <c:pt idx="300">
                  <c:v>0.67749999999999999</c:v>
                </c:pt>
                <c:pt idx="301">
                  <c:v>0.67890046296296291</c:v>
                </c:pt>
                <c:pt idx="302">
                  <c:v>0.68030092592592595</c:v>
                </c:pt>
                <c:pt idx="303">
                  <c:v>0.68170138888888887</c:v>
                </c:pt>
                <c:pt idx="304">
                  <c:v>0.6831018518518519</c:v>
                </c:pt>
                <c:pt idx="305">
                  <c:v>0.68450231481481483</c:v>
                </c:pt>
                <c:pt idx="306">
                  <c:v>0.68590277777777775</c:v>
                </c:pt>
                <c:pt idx="307">
                  <c:v>0.68730324074074078</c:v>
                </c:pt>
                <c:pt idx="308">
                  <c:v>0.68870370370370371</c:v>
                </c:pt>
                <c:pt idx="309">
                  <c:v>0.69010416666666663</c:v>
                </c:pt>
                <c:pt idx="310">
                  <c:v>0.69150462962962966</c:v>
                </c:pt>
                <c:pt idx="311">
                  <c:v>0.69290509259259259</c:v>
                </c:pt>
                <c:pt idx="312">
                  <c:v>0.69430555555555551</c:v>
                </c:pt>
                <c:pt idx="313">
                  <c:v>0.69570601851851854</c:v>
                </c:pt>
                <c:pt idx="314">
                  <c:v>0.69710648148148147</c:v>
                </c:pt>
                <c:pt idx="315">
                  <c:v>0.6985069444444445</c:v>
                </c:pt>
                <c:pt idx="316">
                  <c:v>0.69990740740740742</c:v>
                </c:pt>
                <c:pt idx="317">
                  <c:v>0.70130787037037035</c:v>
                </c:pt>
                <c:pt idx="318">
                  <c:v>0.70270833333333338</c:v>
                </c:pt>
                <c:pt idx="319">
                  <c:v>0.7041087962962963</c:v>
                </c:pt>
                <c:pt idx="320">
                  <c:v>0.70550925925925922</c:v>
                </c:pt>
                <c:pt idx="321">
                  <c:v>0.70690972222222226</c:v>
                </c:pt>
                <c:pt idx="322">
                  <c:v>0.70831018518518518</c:v>
                </c:pt>
                <c:pt idx="323">
                  <c:v>0.7097106481481481</c:v>
                </c:pt>
                <c:pt idx="324">
                  <c:v>0.71111111111111114</c:v>
                </c:pt>
                <c:pt idx="325">
                  <c:v>0.71251157407407406</c:v>
                </c:pt>
                <c:pt idx="326">
                  <c:v>0.71391203703703698</c:v>
                </c:pt>
                <c:pt idx="327">
                  <c:v>0.71531250000000002</c:v>
                </c:pt>
                <c:pt idx="328">
                  <c:v>0.71671296296296294</c:v>
                </c:pt>
                <c:pt idx="329">
                  <c:v>0.71811342592592597</c:v>
                </c:pt>
                <c:pt idx="330">
                  <c:v>0.7195138888888889</c:v>
                </c:pt>
                <c:pt idx="331">
                  <c:v>0.72091435185185182</c:v>
                </c:pt>
                <c:pt idx="332">
                  <c:v>0.72231481481481485</c:v>
                </c:pt>
                <c:pt idx="333">
                  <c:v>0.72371527777777778</c:v>
                </c:pt>
                <c:pt idx="334">
                  <c:v>0.7251157407407407</c:v>
                </c:pt>
                <c:pt idx="335">
                  <c:v>0.72651620370370373</c:v>
                </c:pt>
                <c:pt idx="336">
                  <c:v>0.72791666666666666</c:v>
                </c:pt>
                <c:pt idx="337">
                  <c:v>0.72931712962962958</c:v>
                </c:pt>
                <c:pt idx="338">
                  <c:v>0.73071759259259261</c:v>
                </c:pt>
                <c:pt idx="339">
                  <c:v>0.73211805555555554</c:v>
                </c:pt>
                <c:pt idx="340">
                  <c:v>0.73351851851851857</c:v>
                </c:pt>
                <c:pt idx="341">
                  <c:v>0.73491898148148149</c:v>
                </c:pt>
                <c:pt idx="342">
                  <c:v>0.73631944444444442</c:v>
                </c:pt>
                <c:pt idx="343">
                  <c:v>0.73771990740740745</c:v>
                </c:pt>
                <c:pt idx="344">
                  <c:v>0.73912037037037037</c:v>
                </c:pt>
                <c:pt idx="345">
                  <c:v>0.74052083333333329</c:v>
                </c:pt>
                <c:pt idx="346">
                  <c:v>0.74192129629629633</c:v>
                </c:pt>
                <c:pt idx="347">
                  <c:v>0.74332175925925925</c:v>
                </c:pt>
                <c:pt idx="348">
                  <c:v>0.74472222222222217</c:v>
                </c:pt>
                <c:pt idx="349">
                  <c:v>0.74612268518518521</c:v>
                </c:pt>
                <c:pt idx="350">
                  <c:v>0.74752314814814813</c:v>
                </c:pt>
                <c:pt idx="351">
                  <c:v>0.74892361111111116</c:v>
                </c:pt>
                <c:pt idx="352">
                  <c:v>0.75172453703703701</c:v>
                </c:pt>
                <c:pt idx="353">
                  <c:v>0.75312500000000004</c:v>
                </c:pt>
                <c:pt idx="354">
                  <c:v>0.75452546296296297</c:v>
                </c:pt>
                <c:pt idx="355">
                  <c:v>0.75592592592592589</c:v>
                </c:pt>
                <c:pt idx="356">
                  <c:v>0.75732638888888892</c:v>
                </c:pt>
                <c:pt idx="357">
                  <c:v>0.75872685185185185</c:v>
                </c:pt>
                <c:pt idx="358">
                  <c:v>0.76012731481481477</c:v>
                </c:pt>
                <c:pt idx="359">
                  <c:v>0.7615277777777778</c:v>
                </c:pt>
                <c:pt idx="360">
                  <c:v>0.76292824074074073</c:v>
                </c:pt>
                <c:pt idx="361">
                  <c:v>0.76432870370370365</c:v>
                </c:pt>
                <c:pt idx="362">
                  <c:v>0.76572916666666668</c:v>
                </c:pt>
                <c:pt idx="363">
                  <c:v>0.76712962962962961</c:v>
                </c:pt>
                <c:pt idx="364">
                  <c:v>0.76853009259259264</c:v>
                </c:pt>
                <c:pt idx="365">
                  <c:v>0.76993055555555556</c:v>
                </c:pt>
                <c:pt idx="366">
                  <c:v>0.77133101851851849</c:v>
                </c:pt>
              </c:numCache>
            </c:numRef>
          </c:xVal>
          <c:yVal>
            <c:numRef>
              <c:f>'9.16预测'!$V$2:$V$368</c:f>
              <c:numCache>
                <c:formatCode>General</c:formatCode>
                <c:ptCount val="367"/>
                <c:pt idx="0">
                  <c:v>24.026179724942196</c:v>
                </c:pt>
                <c:pt idx="1">
                  <c:v>23.126179724942197</c:v>
                </c:pt>
                <c:pt idx="2">
                  <c:v>23.926179724942202</c:v>
                </c:pt>
                <c:pt idx="3">
                  <c:v>28.126179724942197</c:v>
                </c:pt>
                <c:pt idx="4">
                  <c:v>23.426179724942202</c:v>
                </c:pt>
                <c:pt idx="5">
                  <c:v>23.226179724942199</c:v>
                </c:pt>
                <c:pt idx="6">
                  <c:v>23.3261797249422</c:v>
                </c:pt>
                <c:pt idx="7">
                  <c:v>23.726179724942199</c:v>
                </c:pt>
                <c:pt idx="8">
                  <c:v>24.426179724942202</c:v>
                </c:pt>
                <c:pt idx="9">
                  <c:v>25.3261797249422</c:v>
                </c:pt>
                <c:pt idx="10">
                  <c:v>24.526179724942196</c:v>
                </c:pt>
                <c:pt idx="11">
                  <c:v>23.8261797249422</c:v>
                </c:pt>
                <c:pt idx="12">
                  <c:v>25.126179724942197</c:v>
                </c:pt>
                <c:pt idx="13">
                  <c:v>23.8261797249422</c:v>
                </c:pt>
                <c:pt idx="14">
                  <c:v>24.226179724942199</c:v>
                </c:pt>
                <c:pt idx="15">
                  <c:v>22.926179724942202</c:v>
                </c:pt>
                <c:pt idx="16">
                  <c:v>22.926179724942202</c:v>
                </c:pt>
                <c:pt idx="17">
                  <c:v>23.126179724942197</c:v>
                </c:pt>
                <c:pt idx="18">
                  <c:v>22.026179724942196</c:v>
                </c:pt>
                <c:pt idx="19">
                  <c:v>23.3261797249422</c:v>
                </c:pt>
                <c:pt idx="20">
                  <c:v>22.526179724942196</c:v>
                </c:pt>
                <c:pt idx="21">
                  <c:v>25.526179724942196</c:v>
                </c:pt>
                <c:pt idx="22">
                  <c:v>23.626179724942197</c:v>
                </c:pt>
                <c:pt idx="23">
                  <c:v>23.026179724942196</c:v>
                </c:pt>
                <c:pt idx="24">
                  <c:v>23.426179724942202</c:v>
                </c:pt>
                <c:pt idx="25">
                  <c:v>22.8261797249422</c:v>
                </c:pt>
                <c:pt idx="26">
                  <c:v>22.726179724942199</c:v>
                </c:pt>
                <c:pt idx="27">
                  <c:v>23.726179724942199</c:v>
                </c:pt>
                <c:pt idx="28">
                  <c:v>24.426179724942202</c:v>
                </c:pt>
                <c:pt idx="29">
                  <c:v>22.626179724942197</c:v>
                </c:pt>
                <c:pt idx="30">
                  <c:v>24.726179724942199</c:v>
                </c:pt>
                <c:pt idx="31">
                  <c:v>23.026179724942196</c:v>
                </c:pt>
                <c:pt idx="32">
                  <c:v>22.726179724942199</c:v>
                </c:pt>
                <c:pt idx="33">
                  <c:v>23.626179724942197</c:v>
                </c:pt>
                <c:pt idx="34">
                  <c:v>22.526179724942196</c:v>
                </c:pt>
                <c:pt idx="35">
                  <c:v>24.226179724942199</c:v>
                </c:pt>
                <c:pt idx="36">
                  <c:v>22.726179724942199</c:v>
                </c:pt>
                <c:pt idx="37">
                  <c:v>22.726179724942199</c:v>
                </c:pt>
                <c:pt idx="38">
                  <c:v>22.526179724942196</c:v>
                </c:pt>
                <c:pt idx="39">
                  <c:v>24.726179724942199</c:v>
                </c:pt>
                <c:pt idx="40">
                  <c:v>28.526179724942196</c:v>
                </c:pt>
                <c:pt idx="41">
                  <c:v>22.926179724942202</c:v>
                </c:pt>
                <c:pt idx="42">
                  <c:v>24.426179724942202</c:v>
                </c:pt>
                <c:pt idx="43">
                  <c:v>23.426179724942202</c:v>
                </c:pt>
                <c:pt idx="44">
                  <c:v>26.3261797249422</c:v>
                </c:pt>
                <c:pt idx="45">
                  <c:v>23.926179724942202</c:v>
                </c:pt>
                <c:pt idx="46">
                  <c:v>28.226179724942199</c:v>
                </c:pt>
                <c:pt idx="47">
                  <c:v>25.8261797249422</c:v>
                </c:pt>
                <c:pt idx="48">
                  <c:v>27.726179724942199</c:v>
                </c:pt>
                <c:pt idx="49">
                  <c:v>24.626179724942197</c:v>
                </c:pt>
                <c:pt idx="50">
                  <c:v>24.126179724942197</c:v>
                </c:pt>
                <c:pt idx="51">
                  <c:v>32.926179724942202</c:v>
                </c:pt>
                <c:pt idx="52">
                  <c:v>29.626179724942197</c:v>
                </c:pt>
                <c:pt idx="53">
                  <c:v>24.226179724942199</c:v>
                </c:pt>
                <c:pt idx="54">
                  <c:v>24.626179724942197</c:v>
                </c:pt>
                <c:pt idx="55">
                  <c:v>26.726179724942199</c:v>
                </c:pt>
                <c:pt idx="56">
                  <c:v>23.526179724942196</c:v>
                </c:pt>
                <c:pt idx="57">
                  <c:v>25.726179724942199</c:v>
                </c:pt>
                <c:pt idx="58">
                  <c:v>26.8261797249422</c:v>
                </c:pt>
                <c:pt idx="59">
                  <c:v>23.226179724942199</c:v>
                </c:pt>
                <c:pt idx="60">
                  <c:v>26.526179724942196</c:v>
                </c:pt>
                <c:pt idx="61">
                  <c:v>23.3261797249422</c:v>
                </c:pt>
                <c:pt idx="62">
                  <c:v>23.3261797249422</c:v>
                </c:pt>
                <c:pt idx="63">
                  <c:v>23.026179724942196</c:v>
                </c:pt>
                <c:pt idx="64">
                  <c:v>23.8261797249422</c:v>
                </c:pt>
                <c:pt idx="65">
                  <c:v>25.3261797249422</c:v>
                </c:pt>
                <c:pt idx="66">
                  <c:v>24.726179724942199</c:v>
                </c:pt>
                <c:pt idx="67">
                  <c:v>29.526179724942196</c:v>
                </c:pt>
                <c:pt idx="68">
                  <c:v>23.226179724942199</c:v>
                </c:pt>
                <c:pt idx="69">
                  <c:v>23.526179724942196</c:v>
                </c:pt>
                <c:pt idx="70">
                  <c:v>25.426179724942202</c:v>
                </c:pt>
                <c:pt idx="71">
                  <c:v>27.926179724942202</c:v>
                </c:pt>
                <c:pt idx="72">
                  <c:v>21.226179724942199</c:v>
                </c:pt>
                <c:pt idx="73">
                  <c:v>23.226179724942199</c:v>
                </c:pt>
                <c:pt idx="74">
                  <c:v>24.3261797249422</c:v>
                </c:pt>
                <c:pt idx="75">
                  <c:v>24.926179724942202</c:v>
                </c:pt>
                <c:pt idx="76">
                  <c:v>23.726179724942199</c:v>
                </c:pt>
                <c:pt idx="77">
                  <c:v>28.226179724942199</c:v>
                </c:pt>
                <c:pt idx="78">
                  <c:v>23.726179724942199</c:v>
                </c:pt>
                <c:pt idx="79">
                  <c:v>26.526179724942196</c:v>
                </c:pt>
                <c:pt idx="80">
                  <c:v>24.626179724942197</c:v>
                </c:pt>
                <c:pt idx="81">
                  <c:v>24.626179724942197</c:v>
                </c:pt>
                <c:pt idx="82">
                  <c:v>23.626179724942197</c:v>
                </c:pt>
                <c:pt idx="83">
                  <c:v>25.426179724942202</c:v>
                </c:pt>
                <c:pt idx="84">
                  <c:v>25.926179724942202</c:v>
                </c:pt>
                <c:pt idx="85">
                  <c:v>27.726179724942199</c:v>
                </c:pt>
                <c:pt idx="86">
                  <c:v>23.3261797249422</c:v>
                </c:pt>
                <c:pt idx="87">
                  <c:v>22.426179724942202</c:v>
                </c:pt>
                <c:pt idx="88">
                  <c:v>24.726179724942199</c:v>
                </c:pt>
                <c:pt idx="89">
                  <c:v>23.3261797249422</c:v>
                </c:pt>
                <c:pt idx="90">
                  <c:v>27.726179724942199</c:v>
                </c:pt>
                <c:pt idx="91">
                  <c:v>23.726179724942199</c:v>
                </c:pt>
                <c:pt idx="92">
                  <c:v>25.726179724942199</c:v>
                </c:pt>
                <c:pt idx="93">
                  <c:v>24.726179724942199</c:v>
                </c:pt>
                <c:pt idx="94">
                  <c:v>25.926179724942202</c:v>
                </c:pt>
                <c:pt idx="95">
                  <c:v>24.026179724942196</c:v>
                </c:pt>
                <c:pt idx="96">
                  <c:v>22.926179724942202</c:v>
                </c:pt>
                <c:pt idx="97">
                  <c:v>23.126179724942197</c:v>
                </c:pt>
                <c:pt idx="98">
                  <c:v>23.8261797249422</c:v>
                </c:pt>
                <c:pt idx="99">
                  <c:v>23.626179724942197</c:v>
                </c:pt>
                <c:pt idx="100">
                  <c:v>24.3261797249422</c:v>
                </c:pt>
                <c:pt idx="101">
                  <c:v>23.426179724942202</c:v>
                </c:pt>
                <c:pt idx="102">
                  <c:v>25.026179724942196</c:v>
                </c:pt>
                <c:pt idx="103">
                  <c:v>25.526179724942196</c:v>
                </c:pt>
                <c:pt idx="104">
                  <c:v>23.926179724942202</c:v>
                </c:pt>
                <c:pt idx="105">
                  <c:v>33.940171528179</c:v>
                </c:pt>
                <c:pt idx="106">
                  <c:v>35.040171528179002</c:v>
                </c:pt>
                <c:pt idx="107">
                  <c:v>30.640171528179003</c:v>
                </c:pt>
                <c:pt idx="108">
                  <c:v>30.540171528179002</c:v>
                </c:pt>
                <c:pt idx="109">
                  <c:v>30.840171528178999</c:v>
                </c:pt>
                <c:pt idx="110">
                  <c:v>35.140171528179003</c:v>
                </c:pt>
                <c:pt idx="111">
                  <c:v>32.040171528179002</c:v>
                </c:pt>
                <c:pt idx="112">
                  <c:v>31.440171528179</c:v>
                </c:pt>
                <c:pt idx="113">
                  <c:v>29.840171528178999</c:v>
                </c:pt>
                <c:pt idx="114">
                  <c:v>36.040171528179002</c:v>
                </c:pt>
                <c:pt idx="115">
                  <c:v>33.940171528179</c:v>
                </c:pt>
                <c:pt idx="116">
                  <c:v>32.440171528179</c:v>
                </c:pt>
                <c:pt idx="117">
                  <c:v>29.540171528179002</c:v>
                </c:pt>
                <c:pt idx="118">
                  <c:v>32.140171528179003</c:v>
                </c:pt>
                <c:pt idx="119">
                  <c:v>30.440171528179</c:v>
                </c:pt>
                <c:pt idx="120">
                  <c:v>29.440171528179</c:v>
                </c:pt>
                <c:pt idx="121">
                  <c:v>29.640171528179003</c:v>
                </c:pt>
                <c:pt idx="122">
                  <c:v>25.926179724942202</c:v>
                </c:pt>
                <c:pt idx="123">
                  <c:v>25.126179724942197</c:v>
                </c:pt>
                <c:pt idx="124">
                  <c:v>22.8261797249422</c:v>
                </c:pt>
                <c:pt idx="125">
                  <c:v>32.026179724942196</c:v>
                </c:pt>
                <c:pt idx="126">
                  <c:v>22.3261797249422</c:v>
                </c:pt>
                <c:pt idx="127">
                  <c:v>27.126179724942197</c:v>
                </c:pt>
                <c:pt idx="128">
                  <c:v>25.526179724942196</c:v>
                </c:pt>
                <c:pt idx="129">
                  <c:v>23.026179724942196</c:v>
                </c:pt>
                <c:pt idx="130">
                  <c:v>23.526179724942196</c:v>
                </c:pt>
                <c:pt idx="131">
                  <c:v>24.926179724942202</c:v>
                </c:pt>
                <c:pt idx="132">
                  <c:v>23.126179724942197</c:v>
                </c:pt>
                <c:pt idx="133">
                  <c:v>25.026179724942196</c:v>
                </c:pt>
                <c:pt idx="134">
                  <c:v>23.526179724942196</c:v>
                </c:pt>
                <c:pt idx="135">
                  <c:v>22.726179724942199</c:v>
                </c:pt>
                <c:pt idx="136">
                  <c:v>25.626179724942197</c:v>
                </c:pt>
                <c:pt idx="137">
                  <c:v>26.726179724942199</c:v>
                </c:pt>
                <c:pt idx="138">
                  <c:v>24.726179724942199</c:v>
                </c:pt>
                <c:pt idx="139">
                  <c:v>24.526179724942196</c:v>
                </c:pt>
                <c:pt idx="140">
                  <c:v>24.026179724942196</c:v>
                </c:pt>
                <c:pt idx="141">
                  <c:v>29.626179724942197</c:v>
                </c:pt>
                <c:pt idx="142">
                  <c:v>28.726179724942199</c:v>
                </c:pt>
                <c:pt idx="143">
                  <c:v>24.526179724942196</c:v>
                </c:pt>
                <c:pt idx="144">
                  <c:v>27.926179724942202</c:v>
                </c:pt>
                <c:pt idx="145">
                  <c:v>28.126179724942197</c:v>
                </c:pt>
                <c:pt idx="146">
                  <c:v>27.3261797249422</c:v>
                </c:pt>
                <c:pt idx="147">
                  <c:v>27.726179724942199</c:v>
                </c:pt>
                <c:pt idx="148">
                  <c:v>30.226179724942199</c:v>
                </c:pt>
                <c:pt idx="149">
                  <c:v>26.8261797249422</c:v>
                </c:pt>
                <c:pt idx="150">
                  <c:v>26.726179724942199</c:v>
                </c:pt>
                <c:pt idx="151">
                  <c:v>24.626179724942197</c:v>
                </c:pt>
                <c:pt idx="152">
                  <c:v>25.426179724942202</c:v>
                </c:pt>
                <c:pt idx="153">
                  <c:v>23.426179724942202</c:v>
                </c:pt>
                <c:pt idx="154">
                  <c:v>26.026179724942196</c:v>
                </c:pt>
                <c:pt idx="155">
                  <c:v>26.026179724942196</c:v>
                </c:pt>
                <c:pt idx="156">
                  <c:v>24.926179724942202</c:v>
                </c:pt>
                <c:pt idx="157">
                  <c:v>24.726179724942199</c:v>
                </c:pt>
                <c:pt idx="158">
                  <c:v>22.926179724942202</c:v>
                </c:pt>
                <c:pt idx="159">
                  <c:v>26.926179724942202</c:v>
                </c:pt>
                <c:pt idx="160">
                  <c:v>25.3261797249422</c:v>
                </c:pt>
                <c:pt idx="161">
                  <c:v>25.026179724942196</c:v>
                </c:pt>
                <c:pt idx="162">
                  <c:v>27.126179724942197</c:v>
                </c:pt>
                <c:pt idx="163">
                  <c:v>25.026179724942196</c:v>
                </c:pt>
                <c:pt idx="164">
                  <c:v>25.026179724942196</c:v>
                </c:pt>
                <c:pt idx="165">
                  <c:v>24.226179724942199</c:v>
                </c:pt>
                <c:pt idx="166">
                  <c:v>26.8261797249422</c:v>
                </c:pt>
                <c:pt idx="167">
                  <c:v>32.324087563463003</c:v>
                </c:pt>
                <c:pt idx="168">
                  <c:v>36.324087563463003</c:v>
                </c:pt>
                <c:pt idx="169">
                  <c:v>31.224087563463002</c:v>
                </c:pt>
                <c:pt idx="170">
                  <c:v>30.124087563463</c:v>
                </c:pt>
                <c:pt idx="171">
                  <c:v>28.424087563463004</c:v>
                </c:pt>
                <c:pt idx="172">
                  <c:v>28.724087563463002</c:v>
                </c:pt>
                <c:pt idx="173">
                  <c:v>32.224087563463002</c:v>
                </c:pt>
                <c:pt idx="174">
                  <c:v>29.024087563462999</c:v>
                </c:pt>
                <c:pt idx="175">
                  <c:v>32.624087563463</c:v>
                </c:pt>
                <c:pt idx="176">
                  <c:v>28.424087563463004</c:v>
                </c:pt>
                <c:pt idx="177">
                  <c:v>28.924087563463004</c:v>
                </c:pt>
                <c:pt idx="178">
                  <c:v>28.724087563463002</c:v>
                </c:pt>
                <c:pt idx="179">
                  <c:v>30.824087563463003</c:v>
                </c:pt>
                <c:pt idx="180">
                  <c:v>35.224087563463002</c:v>
                </c:pt>
                <c:pt idx="181">
                  <c:v>29.324087563463003</c:v>
                </c:pt>
                <c:pt idx="182">
                  <c:v>32.124087563463</c:v>
                </c:pt>
                <c:pt idx="183">
                  <c:v>29.424087563463004</c:v>
                </c:pt>
                <c:pt idx="184">
                  <c:v>31.324087563463003</c:v>
                </c:pt>
                <c:pt idx="185">
                  <c:v>31.824087563463003</c:v>
                </c:pt>
                <c:pt idx="186">
                  <c:v>30.524087563462999</c:v>
                </c:pt>
                <c:pt idx="187">
                  <c:v>31.424087563463004</c:v>
                </c:pt>
                <c:pt idx="188">
                  <c:v>30.324087563463003</c:v>
                </c:pt>
                <c:pt idx="189">
                  <c:v>30.524087563462999</c:v>
                </c:pt>
                <c:pt idx="190">
                  <c:v>28.924087563463004</c:v>
                </c:pt>
                <c:pt idx="191">
                  <c:v>30.924087563463004</c:v>
                </c:pt>
                <c:pt idx="192">
                  <c:v>29.824087563463003</c:v>
                </c:pt>
                <c:pt idx="193">
                  <c:v>32.224087563463002</c:v>
                </c:pt>
                <c:pt idx="194">
                  <c:v>31.224087563463002</c:v>
                </c:pt>
                <c:pt idx="195">
                  <c:v>29.124087563463</c:v>
                </c:pt>
                <c:pt idx="196">
                  <c:v>32.024087563462999</c:v>
                </c:pt>
                <c:pt idx="197">
                  <c:v>31.924087563463004</c:v>
                </c:pt>
                <c:pt idx="198">
                  <c:v>27.336008100408499</c:v>
                </c:pt>
                <c:pt idx="199">
                  <c:v>28.036008100408502</c:v>
                </c:pt>
                <c:pt idx="200">
                  <c:v>30.036008100408502</c:v>
                </c:pt>
                <c:pt idx="201">
                  <c:v>30.036008100408502</c:v>
                </c:pt>
                <c:pt idx="202">
                  <c:v>33.136008100408503</c:v>
                </c:pt>
                <c:pt idx="203">
                  <c:v>29.336008100408499</c:v>
                </c:pt>
                <c:pt idx="204">
                  <c:v>31.536008100408502</c:v>
                </c:pt>
                <c:pt idx="205">
                  <c:v>30.236008100408505</c:v>
                </c:pt>
                <c:pt idx="206">
                  <c:v>30.136008100408503</c:v>
                </c:pt>
                <c:pt idx="207">
                  <c:v>29.236008100408505</c:v>
                </c:pt>
                <c:pt idx="208">
                  <c:v>32.736008100408505</c:v>
                </c:pt>
                <c:pt idx="209">
                  <c:v>29.836008100408499</c:v>
                </c:pt>
                <c:pt idx="210">
                  <c:v>28.736008100408505</c:v>
                </c:pt>
                <c:pt idx="211">
                  <c:v>29.836008100408499</c:v>
                </c:pt>
                <c:pt idx="212">
                  <c:v>30.9360081004085</c:v>
                </c:pt>
                <c:pt idx="213">
                  <c:v>32.036008100408502</c:v>
                </c:pt>
                <c:pt idx="214">
                  <c:v>31.236008100408505</c:v>
                </c:pt>
                <c:pt idx="215">
                  <c:v>30.536008100408502</c:v>
                </c:pt>
                <c:pt idx="216">
                  <c:v>31.836008100408499</c:v>
                </c:pt>
                <c:pt idx="217">
                  <c:v>33.236008100408505</c:v>
                </c:pt>
                <c:pt idx="218">
                  <c:v>28.736008100408505</c:v>
                </c:pt>
                <c:pt idx="219">
                  <c:v>27.555388742781997</c:v>
                </c:pt>
                <c:pt idx="220">
                  <c:v>26.355388742782001</c:v>
                </c:pt>
                <c:pt idx="221">
                  <c:v>25.455388742782002</c:v>
                </c:pt>
                <c:pt idx="222">
                  <c:v>29.155388742781998</c:v>
                </c:pt>
                <c:pt idx="223">
                  <c:v>25.655388742781998</c:v>
                </c:pt>
                <c:pt idx="224">
                  <c:v>26.726179724942199</c:v>
                </c:pt>
                <c:pt idx="225">
                  <c:v>26.426179724942202</c:v>
                </c:pt>
                <c:pt idx="226">
                  <c:v>25.526179724942196</c:v>
                </c:pt>
                <c:pt idx="227">
                  <c:v>26.3261797249422</c:v>
                </c:pt>
                <c:pt idx="228">
                  <c:v>27.8261797249422</c:v>
                </c:pt>
                <c:pt idx="229">
                  <c:v>25.926179724942202</c:v>
                </c:pt>
                <c:pt idx="230">
                  <c:v>24.526179724942196</c:v>
                </c:pt>
                <c:pt idx="231">
                  <c:v>25.8261797249422</c:v>
                </c:pt>
                <c:pt idx="232">
                  <c:v>26.626179724942197</c:v>
                </c:pt>
                <c:pt idx="233">
                  <c:v>26.026179724942196</c:v>
                </c:pt>
                <c:pt idx="234">
                  <c:v>27.626179724942197</c:v>
                </c:pt>
                <c:pt idx="235">
                  <c:v>31.926179724942202</c:v>
                </c:pt>
                <c:pt idx="236">
                  <c:v>25.626179724942197</c:v>
                </c:pt>
                <c:pt idx="237">
                  <c:v>25.526179724942196</c:v>
                </c:pt>
                <c:pt idx="238">
                  <c:v>28.8261797249422</c:v>
                </c:pt>
                <c:pt idx="239">
                  <c:v>24.926179724942202</c:v>
                </c:pt>
                <c:pt idx="240">
                  <c:v>28.426179724942202</c:v>
                </c:pt>
                <c:pt idx="241">
                  <c:v>26.026179724942196</c:v>
                </c:pt>
                <c:pt idx="242">
                  <c:v>25.8261797249422</c:v>
                </c:pt>
                <c:pt idx="243">
                  <c:v>30.026179724942196</c:v>
                </c:pt>
                <c:pt idx="244">
                  <c:v>29.8261797249422</c:v>
                </c:pt>
                <c:pt idx="245">
                  <c:v>25.726179724942199</c:v>
                </c:pt>
                <c:pt idx="246">
                  <c:v>31.790765725345498</c:v>
                </c:pt>
                <c:pt idx="247">
                  <c:v>27.990765725345501</c:v>
                </c:pt>
                <c:pt idx="248">
                  <c:v>27.190765725345496</c:v>
                </c:pt>
                <c:pt idx="249">
                  <c:v>25.190765725345496</c:v>
                </c:pt>
                <c:pt idx="250">
                  <c:v>25.490765725345501</c:v>
                </c:pt>
                <c:pt idx="251">
                  <c:v>25.890765725345499</c:v>
                </c:pt>
                <c:pt idx="252">
                  <c:v>27.390765725345499</c:v>
                </c:pt>
                <c:pt idx="253">
                  <c:v>27.290765725345498</c:v>
                </c:pt>
                <c:pt idx="254">
                  <c:v>25.590765725345502</c:v>
                </c:pt>
                <c:pt idx="255">
                  <c:v>27.490765725345501</c:v>
                </c:pt>
                <c:pt idx="256">
                  <c:v>26.090765725345502</c:v>
                </c:pt>
                <c:pt idx="257">
                  <c:v>31.990765725345501</c:v>
                </c:pt>
                <c:pt idx="258">
                  <c:v>26.190765725345496</c:v>
                </c:pt>
                <c:pt idx="259">
                  <c:v>26.090765725345502</c:v>
                </c:pt>
                <c:pt idx="260">
                  <c:v>28.790765725345498</c:v>
                </c:pt>
                <c:pt idx="261">
                  <c:v>30.628652041044802</c:v>
                </c:pt>
                <c:pt idx="262">
                  <c:v>27.628652041044802</c:v>
                </c:pt>
                <c:pt idx="263">
                  <c:v>29.328652041044798</c:v>
                </c:pt>
                <c:pt idx="264">
                  <c:v>31.028652041044801</c:v>
                </c:pt>
                <c:pt idx="265">
                  <c:v>28.128652041044802</c:v>
                </c:pt>
                <c:pt idx="266">
                  <c:v>27.528652041044801</c:v>
                </c:pt>
                <c:pt idx="267">
                  <c:v>27.528652041044801</c:v>
                </c:pt>
                <c:pt idx="268">
                  <c:v>28.228652041044803</c:v>
                </c:pt>
                <c:pt idx="269">
                  <c:v>31.428652041044799</c:v>
                </c:pt>
                <c:pt idx="270">
                  <c:v>29.928652041044799</c:v>
                </c:pt>
                <c:pt idx="271">
                  <c:v>27.728652041044803</c:v>
                </c:pt>
                <c:pt idx="272">
                  <c:v>30.528652041044801</c:v>
                </c:pt>
                <c:pt idx="273">
                  <c:v>31.128652041044802</c:v>
                </c:pt>
                <c:pt idx="274">
                  <c:v>30.128652041044802</c:v>
                </c:pt>
                <c:pt idx="275">
                  <c:v>33.628652041044802</c:v>
                </c:pt>
                <c:pt idx="276">
                  <c:v>29.328652041044798</c:v>
                </c:pt>
                <c:pt idx="277">
                  <c:v>38.617117623839803</c:v>
                </c:pt>
                <c:pt idx="278">
                  <c:v>35.9171176238398</c:v>
                </c:pt>
                <c:pt idx="279">
                  <c:v>35.717117623839805</c:v>
                </c:pt>
                <c:pt idx="280">
                  <c:v>42.017117623839802</c:v>
                </c:pt>
                <c:pt idx="281">
                  <c:v>37.4171176238398</c:v>
                </c:pt>
                <c:pt idx="282">
                  <c:v>39.9171176238398</c:v>
                </c:pt>
                <c:pt idx="283">
                  <c:v>41.017117623839802</c:v>
                </c:pt>
                <c:pt idx="284">
                  <c:v>34.817117623839799</c:v>
                </c:pt>
                <c:pt idx="285">
                  <c:v>35.817117623839799</c:v>
                </c:pt>
                <c:pt idx="286">
                  <c:v>38.617117623839803</c:v>
                </c:pt>
                <c:pt idx="287">
                  <c:v>37.717117623839805</c:v>
                </c:pt>
                <c:pt idx="288">
                  <c:v>35.817117623839799</c:v>
                </c:pt>
                <c:pt idx="289">
                  <c:v>37.717117623839805</c:v>
                </c:pt>
                <c:pt idx="290">
                  <c:v>36.817117623839799</c:v>
                </c:pt>
                <c:pt idx="291">
                  <c:v>35.017117623839802</c:v>
                </c:pt>
                <c:pt idx="292">
                  <c:v>37.017117623839802</c:v>
                </c:pt>
                <c:pt idx="293">
                  <c:v>36.717117623839805</c:v>
                </c:pt>
                <c:pt idx="294">
                  <c:v>36.317117623839799</c:v>
                </c:pt>
                <c:pt idx="295">
                  <c:v>37.217117623839805</c:v>
                </c:pt>
                <c:pt idx="296">
                  <c:v>36.9171176238398</c:v>
                </c:pt>
                <c:pt idx="297">
                  <c:v>38.017117623839802</c:v>
                </c:pt>
                <c:pt idx="298">
                  <c:v>38.9171176238398</c:v>
                </c:pt>
                <c:pt idx="299">
                  <c:v>40.717117623839805</c:v>
                </c:pt>
                <c:pt idx="300">
                  <c:v>39.9171176238398</c:v>
                </c:pt>
                <c:pt idx="301">
                  <c:v>44.217117623839805</c:v>
                </c:pt>
                <c:pt idx="302">
                  <c:v>38.9171176238398</c:v>
                </c:pt>
                <c:pt idx="303">
                  <c:v>36.117117623839803</c:v>
                </c:pt>
                <c:pt idx="304">
                  <c:v>38.017117623839802</c:v>
                </c:pt>
                <c:pt idx="305">
                  <c:v>36.217117623839805</c:v>
                </c:pt>
                <c:pt idx="306">
                  <c:v>36.317117623839799</c:v>
                </c:pt>
                <c:pt idx="307">
                  <c:v>35.717117623839805</c:v>
                </c:pt>
                <c:pt idx="308">
                  <c:v>38.617117623839803</c:v>
                </c:pt>
                <c:pt idx="309">
                  <c:v>39.117117623839803</c:v>
                </c:pt>
                <c:pt idx="310">
                  <c:v>35.517117623839802</c:v>
                </c:pt>
                <c:pt idx="311">
                  <c:v>36.717117623839805</c:v>
                </c:pt>
                <c:pt idx="312">
                  <c:v>35.317117623839799</c:v>
                </c:pt>
                <c:pt idx="313">
                  <c:v>34.9171176238398</c:v>
                </c:pt>
                <c:pt idx="314">
                  <c:v>35.717117623839805</c:v>
                </c:pt>
                <c:pt idx="315">
                  <c:v>38.617117623839803</c:v>
                </c:pt>
                <c:pt idx="316">
                  <c:v>34.9171176238398</c:v>
                </c:pt>
                <c:pt idx="317">
                  <c:v>39.617117623839803</c:v>
                </c:pt>
                <c:pt idx="318">
                  <c:v>37.317117623839799</c:v>
                </c:pt>
                <c:pt idx="319">
                  <c:v>36.4171176238398</c:v>
                </c:pt>
                <c:pt idx="320">
                  <c:v>38.717117623839805</c:v>
                </c:pt>
                <c:pt idx="321">
                  <c:v>37.717117623839805</c:v>
                </c:pt>
                <c:pt idx="322">
                  <c:v>36.317117623839799</c:v>
                </c:pt>
                <c:pt idx="323">
                  <c:v>38.817117623839799</c:v>
                </c:pt>
                <c:pt idx="324">
                  <c:v>38.717117623839805</c:v>
                </c:pt>
                <c:pt idx="325">
                  <c:v>39.017117623839802</c:v>
                </c:pt>
                <c:pt idx="326">
                  <c:v>38.217117623839805</c:v>
                </c:pt>
                <c:pt idx="327">
                  <c:v>39.017117623839802</c:v>
                </c:pt>
                <c:pt idx="328">
                  <c:v>37.217117623839805</c:v>
                </c:pt>
                <c:pt idx="329">
                  <c:v>35.117117623839803</c:v>
                </c:pt>
                <c:pt idx="330">
                  <c:v>37.9171176238398</c:v>
                </c:pt>
                <c:pt idx="331">
                  <c:v>42.317117623839799</c:v>
                </c:pt>
                <c:pt idx="332">
                  <c:v>35.617117623839803</c:v>
                </c:pt>
                <c:pt idx="333">
                  <c:v>40.017117623839802</c:v>
                </c:pt>
                <c:pt idx="334">
                  <c:v>41.117117623839803</c:v>
                </c:pt>
                <c:pt idx="335">
                  <c:v>38.717117623839805</c:v>
                </c:pt>
                <c:pt idx="336">
                  <c:v>37.817117623839799</c:v>
                </c:pt>
                <c:pt idx="337">
                  <c:v>42.117117623839803</c:v>
                </c:pt>
                <c:pt idx="338">
                  <c:v>37.9171176238398</c:v>
                </c:pt>
                <c:pt idx="339">
                  <c:v>36.9171176238398</c:v>
                </c:pt>
                <c:pt idx="340">
                  <c:v>43.217117623839805</c:v>
                </c:pt>
                <c:pt idx="341">
                  <c:v>37.617117623839803</c:v>
                </c:pt>
                <c:pt idx="342">
                  <c:v>36.317117623839799</c:v>
                </c:pt>
                <c:pt idx="343">
                  <c:v>40.117117623839803</c:v>
                </c:pt>
                <c:pt idx="344">
                  <c:v>36.117117623839803</c:v>
                </c:pt>
                <c:pt idx="345">
                  <c:v>37.017117623839802</c:v>
                </c:pt>
                <c:pt idx="346">
                  <c:v>39.017117623839802</c:v>
                </c:pt>
                <c:pt idx="347">
                  <c:v>38.817117623839799</c:v>
                </c:pt>
                <c:pt idx="348">
                  <c:v>35.817117623839799</c:v>
                </c:pt>
                <c:pt idx="349">
                  <c:v>36.017117623839802</c:v>
                </c:pt>
                <c:pt idx="350">
                  <c:v>36.017117623839802</c:v>
                </c:pt>
                <c:pt idx="351">
                  <c:v>37.517117623839802</c:v>
                </c:pt>
                <c:pt idx="352">
                  <c:v>36.617117623839803</c:v>
                </c:pt>
                <c:pt idx="353">
                  <c:v>35.817117623839799</c:v>
                </c:pt>
                <c:pt idx="354">
                  <c:v>42.4171176238398</c:v>
                </c:pt>
                <c:pt idx="355">
                  <c:v>36.517117623839802</c:v>
                </c:pt>
                <c:pt idx="356">
                  <c:v>36.817117623839799</c:v>
                </c:pt>
                <c:pt idx="357">
                  <c:v>35.617117623839803</c:v>
                </c:pt>
                <c:pt idx="358">
                  <c:v>37.617117623839803</c:v>
                </c:pt>
                <c:pt idx="359">
                  <c:v>35.617117623839803</c:v>
                </c:pt>
                <c:pt idx="360">
                  <c:v>38.9171176238398</c:v>
                </c:pt>
                <c:pt idx="361">
                  <c:v>37.017117623839802</c:v>
                </c:pt>
                <c:pt idx="362">
                  <c:v>37.017117623839802</c:v>
                </c:pt>
                <c:pt idx="363">
                  <c:v>35.9171176238398</c:v>
                </c:pt>
                <c:pt idx="364">
                  <c:v>39.4171176238398</c:v>
                </c:pt>
                <c:pt idx="365">
                  <c:v>36.217117623839805</c:v>
                </c:pt>
                <c:pt idx="366">
                  <c:v>36.517117623839802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AD-4F84-8D70-85966015A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02800"/>
        <c:axId val="921103216"/>
      </c:scatterChart>
      <c:valAx>
        <c:axId val="921102800"/>
        <c:scaling>
          <c:orientation val="minMax"/>
          <c:max val="0.75000000000000011"/>
          <c:min val="0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3216"/>
        <c:crosses val="autoZero"/>
        <c:crossBetween val="midCat"/>
        <c:majorUnit val="8.3333330000000011E-2"/>
      </c:valAx>
      <c:valAx>
        <c:axId val="9211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sound pressure level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1028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415059</xdr:colOff>
      <xdr:row>15</xdr:row>
      <xdr:rowOff>38531</xdr:rowOff>
    </xdr:from>
    <xdr:to>
      <xdr:col>47</xdr:col>
      <xdr:colOff>193097</xdr:colOff>
      <xdr:row>30</xdr:row>
      <xdr:rowOff>66240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34349</xdr:colOff>
      <xdr:row>0</xdr:row>
      <xdr:rowOff>103909</xdr:rowOff>
    </xdr:from>
    <xdr:to>
      <xdr:col>72</xdr:col>
      <xdr:colOff>500208</xdr:colOff>
      <xdr:row>14</xdr:row>
      <xdr:rowOff>110258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8368</xdr:colOff>
      <xdr:row>12</xdr:row>
      <xdr:rowOff>26409</xdr:rowOff>
    </xdr:from>
    <xdr:to>
      <xdr:col>72</xdr:col>
      <xdr:colOff>462393</xdr:colOff>
      <xdr:row>27</xdr:row>
      <xdr:rowOff>54985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465282</xdr:colOff>
      <xdr:row>0</xdr:row>
      <xdr:rowOff>142875</xdr:rowOff>
    </xdr:from>
    <xdr:to>
      <xdr:col>44</xdr:col>
      <xdr:colOff>223032</xdr:colOff>
      <xdr:row>14</xdr:row>
      <xdr:rowOff>152111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27708</xdr:colOff>
      <xdr:row>25</xdr:row>
      <xdr:rowOff>123825</xdr:rowOff>
    </xdr:from>
    <xdr:to>
      <xdr:col>9</xdr:col>
      <xdr:colOff>548985</xdr:colOff>
      <xdr:row>40</xdr:row>
      <xdr:rowOff>139412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396585</xdr:colOff>
      <xdr:row>30</xdr:row>
      <xdr:rowOff>112566</xdr:rowOff>
    </xdr:from>
    <xdr:to>
      <xdr:col>47</xdr:col>
      <xdr:colOff>178376</xdr:colOff>
      <xdr:row>45</xdr:row>
      <xdr:rowOff>128153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396875</xdr:colOff>
      <xdr:row>0</xdr:row>
      <xdr:rowOff>0</xdr:rowOff>
    </xdr:from>
    <xdr:to>
      <xdr:col>40</xdr:col>
      <xdr:colOff>181840</xdr:colOff>
      <xdr:row>14</xdr:row>
      <xdr:rowOff>15586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422852</xdr:colOff>
      <xdr:row>28</xdr:row>
      <xdr:rowOff>127286</xdr:rowOff>
    </xdr:from>
    <xdr:to>
      <xdr:col>40</xdr:col>
      <xdr:colOff>209549</xdr:colOff>
      <xdr:row>43</xdr:row>
      <xdr:rowOff>136523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396875</xdr:colOff>
      <xdr:row>45</xdr:row>
      <xdr:rowOff>151245</xdr:rowOff>
    </xdr:from>
    <xdr:to>
      <xdr:col>47</xdr:col>
      <xdr:colOff>181841</xdr:colOff>
      <xdr:row>60</xdr:row>
      <xdr:rowOff>166831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511176</xdr:colOff>
      <xdr:row>43</xdr:row>
      <xdr:rowOff>172894</xdr:rowOff>
    </xdr:from>
    <xdr:to>
      <xdr:col>40</xdr:col>
      <xdr:colOff>297874</xdr:colOff>
      <xdr:row>59</xdr:row>
      <xdr:rowOff>13856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688469</xdr:colOff>
      <xdr:row>63</xdr:row>
      <xdr:rowOff>59531</xdr:rowOff>
    </xdr:from>
    <xdr:to>
      <xdr:col>44</xdr:col>
      <xdr:colOff>345306</xdr:colOff>
      <xdr:row>73</xdr:row>
      <xdr:rowOff>170078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33</xdr:col>
      <xdr:colOff>428048</xdr:colOff>
      <xdr:row>13</xdr:row>
      <xdr:rowOff>64077</xdr:rowOff>
    </xdr:from>
    <xdr:to>
      <xdr:col>40</xdr:col>
      <xdr:colOff>213014</xdr:colOff>
      <xdr:row>28</xdr:row>
      <xdr:rowOff>79663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65</xdr:col>
      <xdr:colOff>637308</xdr:colOff>
      <xdr:row>26</xdr:row>
      <xdr:rowOff>83127</xdr:rowOff>
    </xdr:from>
    <xdr:to>
      <xdr:col>72</xdr:col>
      <xdr:colOff>413904</xdr:colOff>
      <xdr:row>41</xdr:row>
      <xdr:rowOff>98713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337344</xdr:colOff>
      <xdr:row>0</xdr:row>
      <xdr:rowOff>123031</xdr:rowOff>
    </xdr:from>
    <xdr:to>
      <xdr:col>51</xdr:col>
      <xdr:colOff>95094</xdr:colOff>
      <xdr:row>14</xdr:row>
      <xdr:rowOff>146555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1</xdr:colOff>
      <xdr:row>31</xdr:row>
      <xdr:rowOff>0</xdr:rowOff>
    </xdr:from>
    <xdr:to>
      <xdr:col>51</xdr:col>
      <xdr:colOff>310817</xdr:colOff>
      <xdr:row>46</xdr:row>
      <xdr:rowOff>31461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47</xdr:row>
      <xdr:rowOff>0</xdr:rowOff>
    </xdr:from>
    <xdr:to>
      <xdr:col>53</xdr:col>
      <xdr:colOff>467590</xdr:colOff>
      <xdr:row>62</xdr:row>
      <xdr:rowOff>31461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47</xdr:col>
      <xdr:colOff>238125</xdr:colOff>
      <xdr:row>15</xdr:row>
      <xdr:rowOff>158750</xdr:rowOff>
    </xdr:from>
    <xdr:to>
      <xdr:col>54</xdr:col>
      <xdr:colOff>23090</xdr:colOff>
      <xdr:row>31</xdr:row>
      <xdr:rowOff>15586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55</xdr:col>
      <xdr:colOff>155864</xdr:colOff>
      <xdr:row>2</xdr:row>
      <xdr:rowOff>0</xdr:rowOff>
    </xdr:from>
    <xdr:to>
      <xdr:col>58</xdr:col>
      <xdr:colOff>604177</xdr:colOff>
      <xdr:row>14</xdr:row>
      <xdr:rowOff>16875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59</xdr:col>
      <xdr:colOff>59847</xdr:colOff>
      <xdr:row>2</xdr:row>
      <xdr:rowOff>0</xdr:rowOff>
    </xdr:from>
    <xdr:to>
      <xdr:col>62</xdr:col>
      <xdr:colOff>510325</xdr:colOff>
      <xdr:row>14</xdr:row>
      <xdr:rowOff>16875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0</xdr:colOff>
      <xdr:row>18</xdr:row>
      <xdr:rowOff>0</xdr:rowOff>
    </xdr:from>
    <xdr:to>
      <xdr:col>58</xdr:col>
      <xdr:colOff>448313</xdr:colOff>
      <xdr:row>30</xdr:row>
      <xdr:rowOff>16874</xdr:rowOff>
    </xdr:to>
    <xdr:graphicFrame macro="">
      <xdr:nvGraphicFramePr>
        <xdr:cNvPr id="23" name="图表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596711</xdr:colOff>
      <xdr:row>18</xdr:row>
      <xdr:rowOff>0</xdr:rowOff>
    </xdr:from>
    <xdr:to>
      <xdr:col>62</xdr:col>
      <xdr:colOff>354461</xdr:colOff>
      <xdr:row>30</xdr:row>
      <xdr:rowOff>16874</xdr:rowOff>
    </xdr:to>
    <xdr:graphicFrame macro="">
      <xdr:nvGraphicFramePr>
        <xdr:cNvPr id="24" name="图表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55</xdr:col>
      <xdr:colOff>0</xdr:colOff>
      <xdr:row>31</xdr:row>
      <xdr:rowOff>0</xdr:rowOff>
    </xdr:from>
    <xdr:to>
      <xdr:col>58</xdr:col>
      <xdr:colOff>448313</xdr:colOff>
      <xdr:row>43</xdr:row>
      <xdr:rowOff>16875</xdr:rowOff>
    </xdr:to>
    <xdr:graphicFrame macro="">
      <xdr:nvGraphicFramePr>
        <xdr:cNvPr id="25" name="图表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596711</xdr:colOff>
      <xdr:row>31</xdr:row>
      <xdr:rowOff>0</xdr:rowOff>
    </xdr:from>
    <xdr:to>
      <xdr:col>62</xdr:col>
      <xdr:colOff>354461</xdr:colOff>
      <xdr:row>43</xdr:row>
      <xdr:rowOff>16875</xdr:rowOff>
    </xdr:to>
    <xdr:graphicFrame macro="">
      <xdr:nvGraphicFramePr>
        <xdr:cNvPr id="26" name="图表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59</xdr:col>
      <xdr:colOff>0</xdr:colOff>
      <xdr:row>45</xdr:row>
      <xdr:rowOff>0</xdr:rowOff>
    </xdr:from>
    <xdr:to>
      <xdr:col>62</xdr:col>
      <xdr:colOff>439540</xdr:colOff>
      <xdr:row>57</xdr:row>
      <xdr:rowOff>16874</xdr:rowOff>
    </xdr:to>
    <xdr:graphicFrame macro="">
      <xdr:nvGraphicFramePr>
        <xdr:cNvPr id="29" name="图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572859</xdr:colOff>
      <xdr:row>1</xdr:row>
      <xdr:rowOff>140153</xdr:rowOff>
    </xdr:from>
    <xdr:to>
      <xdr:col>32</xdr:col>
      <xdr:colOff>521153</xdr:colOff>
      <xdr:row>21</xdr:row>
      <xdr:rowOff>54428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326</xdr:row>
      <xdr:rowOff>0</xdr:rowOff>
    </xdr:from>
    <xdr:to>
      <xdr:col>13</xdr:col>
      <xdr:colOff>228600</xdr:colOff>
      <xdr:row>341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332</xdr:row>
      <xdr:rowOff>95250</xdr:rowOff>
    </xdr:from>
    <xdr:to>
      <xdr:col>13</xdr:col>
      <xdr:colOff>228600</xdr:colOff>
      <xdr:row>351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</xdr:colOff>
      <xdr:row>325</xdr:row>
      <xdr:rowOff>95250</xdr:rowOff>
    </xdr:from>
    <xdr:to>
      <xdr:col>16</xdr:col>
      <xdr:colOff>485776</xdr:colOff>
      <xdr:row>341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</xdr:colOff>
      <xdr:row>19</xdr:row>
      <xdr:rowOff>38100</xdr:rowOff>
    </xdr:from>
    <xdr:to>
      <xdr:col>31</xdr:col>
      <xdr:colOff>581025</xdr:colOff>
      <xdr:row>34</xdr:row>
      <xdr:rowOff>66675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304800</xdr:colOff>
      <xdr:row>27</xdr:row>
      <xdr:rowOff>171449</xdr:rowOff>
    </xdr:from>
    <xdr:to>
      <xdr:col>32</xdr:col>
      <xdr:colOff>133349</xdr:colOff>
      <xdr:row>42</xdr:row>
      <xdr:rowOff>47625</xdr:rowOff>
    </xdr:to>
    <xdr:graphicFrame macro="">
      <xdr:nvGraphicFramePr>
        <xdr:cNvPr id="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285751</xdr:colOff>
      <xdr:row>43</xdr:row>
      <xdr:rowOff>76199</xdr:rowOff>
    </xdr:from>
    <xdr:to>
      <xdr:col>31</xdr:col>
      <xdr:colOff>628651</xdr:colOff>
      <xdr:row>56</xdr:row>
      <xdr:rowOff>57149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428625</xdr:colOff>
      <xdr:row>1</xdr:row>
      <xdr:rowOff>66675</xdr:rowOff>
    </xdr:from>
    <xdr:to>
      <xdr:col>39</xdr:col>
      <xdr:colOff>371476</xdr:colOff>
      <xdr:row>20</xdr:row>
      <xdr:rowOff>161925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247650</xdr:colOff>
      <xdr:row>21</xdr:row>
      <xdr:rowOff>19050</xdr:rowOff>
    </xdr:from>
    <xdr:to>
      <xdr:col>39</xdr:col>
      <xdr:colOff>114300</xdr:colOff>
      <xdr:row>36</xdr:row>
      <xdr:rowOff>47625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419100</xdr:colOff>
      <xdr:row>0</xdr:row>
      <xdr:rowOff>0</xdr:rowOff>
    </xdr:from>
    <xdr:to>
      <xdr:col>46</xdr:col>
      <xdr:colOff>361951</xdr:colOff>
      <xdr:row>20</xdr:row>
      <xdr:rowOff>95250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40</xdr:col>
      <xdr:colOff>0</xdr:colOff>
      <xdr:row>21</xdr:row>
      <xdr:rowOff>0</xdr:rowOff>
    </xdr:from>
    <xdr:to>
      <xdr:col>46</xdr:col>
      <xdr:colOff>552450</xdr:colOff>
      <xdr:row>36</xdr:row>
      <xdr:rowOff>28575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342900</xdr:colOff>
      <xdr:row>30</xdr:row>
      <xdr:rowOff>66675</xdr:rowOff>
    </xdr:from>
    <xdr:to>
      <xdr:col>39</xdr:col>
      <xdr:colOff>171449</xdr:colOff>
      <xdr:row>44</xdr:row>
      <xdr:rowOff>123826</xdr:rowOff>
    </xdr:to>
    <xdr:graphicFrame macro="">
      <xdr:nvGraphicFramePr>
        <xdr:cNvPr id="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39</xdr:col>
      <xdr:colOff>371475</xdr:colOff>
      <xdr:row>31</xdr:row>
      <xdr:rowOff>66675</xdr:rowOff>
    </xdr:from>
    <xdr:to>
      <xdr:col>46</xdr:col>
      <xdr:colOff>200024</xdr:colOff>
      <xdr:row>45</xdr:row>
      <xdr:rowOff>123826</xdr:rowOff>
    </xdr:to>
    <xdr:graphicFrame macro="">
      <xdr:nvGraphicFramePr>
        <xdr:cNvPr id="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33</xdr:col>
      <xdr:colOff>91166</xdr:colOff>
      <xdr:row>45</xdr:row>
      <xdr:rowOff>142875</xdr:rowOff>
    </xdr:from>
    <xdr:to>
      <xdr:col>40</xdr:col>
      <xdr:colOff>419066</xdr:colOff>
      <xdr:row>55</xdr:row>
      <xdr:rowOff>173947</xdr:rowOff>
    </xdr:to>
    <xdr:graphicFrame macro="">
      <xdr:nvGraphicFramePr>
        <xdr:cNvPr id="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0</xdr:colOff>
      <xdr:row>100</xdr:row>
      <xdr:rowOff>0</xdr:rowOff>
    </xdr:from>
    <xdr:to>
      <xdr:col>40</xdr:col>
      <xdr:colOff>326885</xdr:colOff>
      <xdr:row>111</xdr:row>
      <xdr:rowOff>161038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33</xdr:col>
      <xdr:colOff>0</xdr:colOff>
      <xdr:row>112</xdr:row>
      <xdr:rowOff>0</xdr:rowOff>
    </xdr:from>
    <xdr:to>
      <xdr:col>40</xdr:col>
      <xdr:colOff>326885</xdr:colOff>
      <xdr:row>123</xdr:row>
      <xdr:rowOff>161038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34</xdr:col>
      <xdr:colOff>0</xdr:colOff>
      <xdr:row>66</xdr:row>
      <xdr:rowOff>0</xdr:rowOff>
    </xdr:from>
    <xdr:to>
      <xdr:col>41</xdr:col>
      <xdr:colOff>327899</xdr:colOff>
      <xdr:row>86</xdr:row>
      <xdr:rowOff>148877</xdr:rowOff>
    </xdr:to>
    <xdr:grpSp>
      <xdr:nvGrpSpPr>
        <xdr:cNvPr id="18" name="组合 17"/>
        <xdr:cNvGrpSpPr/>
      </xdr:nvGrpSpPr>
      <xdr:grpSpPr>
        <a:xfrm>
          <a:off x="23490115" y="10440865"/>
          <a:ext cx="5149015" cy="3812339"/>
          <a:chOff x="3518861" y="1674062"/>
          <a:chExt cx="5149015" cy="3812339"/>
        </a:xfrm>
        <a:solidFill>
          <a:schemeClr val="bg1"/>
        </a:solidFill>
      </xdr:grpSpPr>
      <xdr:graphicFrame macro="">
        <xdr:nvGraphicFramePr>
          <xdr:cNvPr id="19" name="Chart 2"/>
          <xdr:cNvGraphicFramePr>
            <a:graphicFrameLocks/>
          </xdr:cNvGraphicFramePr>
        </xdr:nvGraphicFramePr>
        <xdr:xfrm>
          <a:off x="3518861" y="1674062"/>
          <a:ext cx="5149015" cy="16712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7"/>
          </a:graphicData>
        </a:graphic>
      </xdr:graphicFrame>
      <xdr:graphicFrame macro="">
        <xdr:nvGraphicFramePr>
          <xdr:cNvPr id="20" name="图表 19"/>
          <xdr:cNvGraphicFramePr/>
        </xdr:nvGraphicFramePr>
        <xdr:xfrm>
          <a:off x="3518861" y="3233425"/>
          <a:ext cx="5148000" cy="752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8"/>
          </a:graphicData>
        </a:graphic>
      </xdr:graphicFrame>
      <xdr:graphicFrame macro="">
        <xdr:nvGraphicFramePr>
          <xdr:cNvPr id="21" name="图表 20"/>
          <xdr:cNvGraphicFramePr>
            <a:graphicFrameLocks/>
          </xdr:cNvGraphicFramePr>
        </xdr:nvGraphicFramePr>
        <xdr:xfrm>
          <a:off x="3518861" y="3883089"/>
          <a:ext cx="5148000" cy="7793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2" name="图表 21"/>
          <xdr:cNvGraphicFramePr>
            <a:graphicFrameLocks/>
          </xdr:cNvGraphicFramePr>
        </xdr:nvGraphicFramePr>
        <xdr:xfrm>
          <a:off x="3518861" y="4523956"/>
          <a:ext cx="5148000" cy="962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351898</xdr:colOff>
      <xdr:row>2</xdr:row>
      <xdr:rowOff>112448</xdr:rowOff>
    </xdr:from>
    <xdr:to>
      <xdr:col>32</xdr:col>
      <xdr:colOff>142348</xdr:colOff>
      <xdr:row>17</xdr:row>
      <xdr:rowOff>114564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390524</xdr:colOff>
      <xdr:row>9</xdr:row>
      <xdr:rowOff>174625</xdr:rowOff>
    </xdr:from>
    <xdr:to>
      <xdr:col>32</xdr:col>
      <xdr:colOff>178858</xdr:colOff>
      <xdr:row>24</xdr:row>
      <xdr:rowOff>179387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622300</xdr:colOff>
      <xdr:row>25</xdr:row>
      <xdr:rowOff>9525</xdr:rowOff>
    </xdr:from>
    <xdr:to>
      <xdr:col>32</xdr:col>
      <xdr:colOff>412750</xdr:colOff>
      <xdr:row>40</xdr:row>
      <xdr:rowOff>14288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28575</xdr:colOff>
      <xdr:row>4</xdr:row>
      <xdr:rowOff>142875</xdr:rowOff>
    </xdr:from>
    <xdr:to>
      <xdr:col>24</xdr:col>
      <xdr:colOff>485775</xdr:colOff>
      <xdr:row>19</xdr:row>
      <xdr:rowOff>171450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20</xdr:row>
      <xdr:rowOff>76200</xdr:rowOff>
    </xdr:from>
    <xdr:to>
      <xdr:col>24</xdr:col>
      <xdr:colOff>361950</xdr:colOff>
      <xdr:row>35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428625</xdr:colOff>
      <xdr:row>20</xdr:row>
      <xdr:rowOff>104775</xdr:rowOff>
    </xdr:from>
    <xdr:to>
      <xdr:col>31</xdr:col>
      <xdr:colOff>200025</xdr:colOff>
      <xdr:row>35</xdr:row>
      <xdr:rowOff>133350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533400</xdr:colOff>
      <xdr:row>36</xdr:row>
      <xdr:rowOff>0</xdr:rowOff>
    </xdr:from>
    <xdr:to>
      <xdr:col>24</xdr:col>
      <xdr:colOff>304800</xdr:colOff>
      <xdr:row>51</xdr:row>
      <xdr:rowOff>28575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438150</xdr:colOff>
      <xdr:row>36</xdr:row>
      <xdr:rowOff>19050</xdr:rowOff>
    </xdr:from>
    <xdr:to>
      <xdr:col>31</xdr:col>
      <xdr:colOff>209550</xdr:colOff>
      <xdr:row>51</xdr:row>
      <xdr:rowOff>47625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523875</xdr:colOff>
      <xdr:row>51</xdr:row>
      <xdr:rowOff>66675</xdr:rowOff>
    </xdr:from>
    <xdr:to>
      <xdr:col>24</xdr:col>
      <xdr:colOff>295275</xdr:colOff>
      <xdr:row>66</xdr:row>
      <xdr:rowOff>95250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419100</xdr:colOff>
      <xdr:row>51</xdr:row>
      <xdr:rowOff>76200</xdr:rowOff>
    </xdr:from>
    <xdr:to>
      <xdr:col>31</xdr:col>
      <xdr:colOff>190500</xdr:colOff>
      <xdr:row>66</xdr:row>
      <xdr:rowOff>104775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346941</xdr:colOff>
      <xdr:row>20</xdr:row>
      <xdr:rowOff>18858</xdr:rowOff>
    </xdr:from>
    <xdr:to>
      <xdr:col>13</xdr:col>
      <xdr:colOff>104486</xdr:colOff>
      <xdr:row>35</xdr:row>
      <xdr:rowOff>47433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336357</xdr:colOff>
      <xdr:row>4</xdr:row>
      <xdr:rowOff>105642</xdr:rowOff>
    </xdr:from>
    <xdr:to>
      <xdr:col>13</xdr:col>
      <xdr:colOff>93902</xdr:colOff>
      <xdr:row>19</xdr:row>
      <xdr:rowOff>134216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291523</xdr:colOff>
      <xdr:row>36</xdr:row>
      <xdr:rowOff>53397</xdr:rowOff>
    </xdr:from>
    <xdr:to>
      <xdr:col>45</xdr:col>
      <xdr:colOff>73026</xdr:colOff>
      <xdr:row>51</xdr:row>
      <xdr:rowOff>81972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242454</xdr:colOff>
      <xdr:row>36</xdr:row>
      <xdr:rowOff>34637</xdr:rowOff>
    </xdr:from>
    <xdr:to>
      <xdr:col>38</xdr:col>
      <xdr:colOff>13854</xdr:colOff>
      <xdr:row>51</xdr:row>
      <xdr:rowOff>63212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381000</xdr:colOff>
      <xdr:row>20</xdr:row>
      <xdr:rowOff>15875</xdr:rowOff>
    </xdr:from>
    <xdr:to>
      <xdr:col>38</xdr:col>
      <xdr:colOff>152400</xdr:colOff>
      <xdr:row>35</xdr:row>
      <xdr:rowOff>44450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317500</xdr:colOff>
      <xdr:row>51</xdr:row>
      <xdr:rowOff>142875</xdr:rowOff>
    </xdr:from>
    <xdr:to>
      <xdr:col>38</xdr:col>
      <xdr:colOff>88900</xdr:colOff>
      <xdr:row>66</xdr:row>
      <xdr:rowOff>171450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31</xdr:col>
      <xdr:colOff>174625</xdr:colOff>
      <xdr:row>4</xdr:row>
      <xdr:rowOff>31750</xdr:rowOff>
    </xdr:from>
    <xdr:to>
      <xdr:col>37</xdr:col>
      <xdr:colOff>628650</xdr:colOff>
      <xdr:row>19</xdr:row>
      <xdr:rowOff>60325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523875</xdr:colOff>
      <xdr:row>4</xdr:row>
      <xdr:rowOff>31750</xdr:rowOff>
    </xdr:from>
    <xdr:to>
      <xdr:col>45</xdr:col>
      <xdr:colOff>295275</xdr:colOff>
      <xdr:row>19</xdr:row>
      <xdr:rowOff>60325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0</xdr:colOff>
      <xdr:row>72</xdr:row>
      <xdr:rowOff>0</xdr:rowOff>
    </xdr:from>
    <xdr:to>
      <xdr:col>34</xdr:col>
      <xdr:colOff>333164</xdr:colOff>
      <xdr:row>93</xdr:row>
      <xdr:rowOff>33655</xdr:rowOff>
    </xdr:to>
    <xdr:grpSp>
      <xdr:nvGrpSpPr>
        <xdr:cNvPr id="20" name="组合 19"/>
        <xdr:cNvGrpSpPr/>
      </xdr:nvGrpSpPr>
      <xdr:grpSpPr>
        <a:xfrm>
          <a:off x="18647833" y="12774083"/>
          <a:ext cx="5148581" cy="3811905"/>
          <a:chOff x="0" y="0"/>
          <a:chExt cx="5149015" cy="3812339"/>
        </a:xfrm>
      </xdr:grpSpPr>
      <xdr:graphicFrame macro="">
        <xdr:nvGraphicFramePr>
          <xdr:cNvPr id="21" name="Chart 2"/>
          <xdr:cNvGraphicFramePr>
            <a:graphicFrameLocks/>
          </xdr:cNvGraphicFramePr>
        </xdr:nvGraphicFramePr>
        <xdr:xfrm>
          <a:off x="0" y="0"/>
          <a:ext cx="5149015" cy="16712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2" name="图表 21"/>
          <xdr:cNvGraphicFramePr/>
        </xdr:nvGraphicFramePr>
        <xdr:xfrm>
          <a:off x="0" y="1559363"/>
          <a:ext cx="5148000" cy="752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  <xdr:graphicFrame macro="">
        <xdr:nvGraphicFramePr>
          <xdr:cNvPr id="23" name="图表 22"/>
          <xdr:cNvGraphicFramePr>
            <a:graphicFrameLocks/>
          </xdr:cNvGraphicFramePr>
        </xdr:nvGraphicFramePr>
        <xdr:xfrm>
          <a:off x="0" y="2209027"/>
          <a:ext cx="5148000" cy="7793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1"/>
          </a:graphicData>
        </a:graphic>
      </xdr:graphicFrame>
      <xdr:graphicFrame macro="">
        <xdr:nvGraphicFramePr>
          <xdr:cNvPr id="24" name="图表 23"/>
          <xdr:cNvGraphicFramePr>
            <a:graphicFrameLocks/>
          </xdr:cNvGraphicFramePr>
        </xdr:nvGraphicFramePr>
        <xdr:xfrm>
          <a:off x="0" y="2849894"/>
          <a:ext cx="5148000" cy="962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</xdr:grpSp>
    <xdr:clientData/>
  </xdr:twoCellAnchor>
  <xdr:twoCellAnchor>
    <xdr:from>
      <xdr:col>35</xdr:col>
      <xdr:colOff>0</xdr:colOff>
      <xdr:row>72</xdr:row>
      <xdr:rowOff>0</xdr:rowOff>
    </xdr:from>
    <xdr:to>
      <xdr:col>42</xdr:col>
      <xdr:colOff>348415</xdr:colOff>
      <xdr:row>92</xdr:row>
      <xdr:rowOff>2338</xdr:rowOff>
    </xdr:to>
    <xdr:grpSp>
      <xdr:nvGrpSpPr>
        <xdr:cNvPr id="25" name="组合 24"/>
        <xdr:cNvGrpSpPr/>
      </xdr:nvGrpSpPr>
      <xdr:grpSpPr>
        <a:xfrm>
          <a:off x="24151167" y="12774083"/>
          <a:ext cx="5163831" cy="3600672"/>
          <a:chOff x="3518861" y="1674062"/>
          <a:chExt cx="5149015" cy="3812339"/>
        </a:xfrm>
        <a:solidFill>
          <a:schemeClr val="bg1"/>
        </a:solidFill>
      </xdr:grpSpPr>
      <xdr:graphicFrame macro="">
        <xdr:nvGraphicFramePr>
          <xdr:cNvPr id="26" name="Chart 2"/>
          <xdr:cNvGraphicFramePr>
            <a:graphicFrameLocks/>
          </xdr:cNvGraphicFramePr>
        </xdr:nvGraphicFramePr>
        <xdr:xfrm>
          <a:off x="3518861" y="1674062"/>
          <a:ext cx="5149015" cy="167128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  <xdr:graphicFrame macro="">
        <xdr:nvGraphicFramePr>
          <xdr:cNvPr id="27" name="图表 26"/>
          <xdr:cNvGraphicFramePr/>
        </xdr:nvGraphicFramePr>
        <xdr:xfrm>
          <a:off x="3518861" y="3233425"/>
          <a:ext cx="5148000" cy="75278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8" name="图表 27"/>
          <xdr:cNvGraphicFramePr>
            <a:graphicFrameLocks/>
          </xdr:cNvGraphicFramePr>
        </xdr:nvGraphicFramePr>
        <xdr:xfrm>
          <a:off x="3518861" y="3883089"/>
          <a:ext cx="5148000" cy="77939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  <xdr:graphicFrame macro="">
        <xdr:nvGraphicFramePr>
          <xdr:cNvPr id="29" name="图表 28"/>
          <xdr:cNvGraphicFramePr>
            <a:graphicFrameLocks/>
          </xdr:cNvGraphicFramePr>
        </xdr:nvGraphicFramePr>
        <xdr:xfrm>
          <a:off x="3518861" y="4523956"/>
          <a:ext cx="5148000" cy="9624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wnload%20Files\WeChat%20Files\jz_summer\Files\20210530&#32508;&#21512;&#33298;&#36866;&#24230;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.30IEQ"/>
      <sheetName val="Sheet6"/>
    </sheetNames>
    <sheetDataSet>
      <sheetData sheetId="0">
        <row r="11">
          <cell r="G11">
            <v>85.344679501127104</v>
          </cell>
        </row>
        <row r="12">
          <cell r="G12">
            <v>86.178601665725097</v>
          </cell>
        </row>
        <row r="13">
          <cell r="G13">
            <v>72.655705163871104</v>
          </cell>
        </row>
        <row r="14">
          <cell r="G14">
            <v>73.007252865442297</v>
          </cell>
        </row>
        <row r="15">
          <cell r="G15">
            <v>39.678984190027002</v>
          </cell>
        </row>
        <row r="16">
          <cell r="G16">
            <v>30.787509641807201</v>
          </cell>
        </row>
        <row r="17">
          <cell r="G17">
            <v>30.791375883101601</v>
          </cell>
        </row>
        <row r="18">
          <cell r="G18">
            <v>30.795246565065799</v>
          </cell>
        </row>
        <row r="19">
          <cell r="G19">
            <v>30.795246565065799</v>
          </cell>
        </row>
        <row r="20">
          <cell r="G20">
            <v>30.795246565065799</v>
          </cell>
        </row>
        <row r="21">
          <cell r="G21">
            <v>30.799121697500102</v>
          </cell>
        </row>
        <row r="22">
          <cell r="G22">
            <v>30.750571121996298</v>
          </cell>
        </row>
        <row r="23">
          <cell r="G23">
            <v>30.750571121996298</v>
          </cell>
        </row>
        <row r="24">
          <cell r="G24">
            <v>30.1290779276585</v>
          </cell>
        </row>
        <row r="25">
          <cell r="G25">
            <v>30.7544462544307</v>
          </cell>
        </row>
        <row r="26">
          <cell r="G26">
            <v>71.009168589375705</v>
          </cell>
        </row>
        <row r="27">
          <cell r="G27">
            <v>84.475802655570106</v>
          </cell>
        </row>
        <row r="28">
          <cell r="G28">
            <v>76.3922849810683</v>
          </cell>
        </row>
        <row r="29">
          <cell r="G29">
            <v>66.773959151997602</v>
          </cell>
        </row>
        <row r="30">
          <cell r="G30">
            <v>74.682721847101107</v>
          </cell>
        </row>
        <row r="31">
          <cell r="G31">
            <v>84.997541338466505</v>
          </cell>
        </row>
        <row r="32">
          <cell r="G32">
            <v>86.388891371355598</v>
          </cell>
        </row>
        <row r="33">
          <cell r="G33">
            <v>87.406313642237606</v>
          </cell>
        </row>
        <row r="34">
          <cell r="G34">
            <v>88.0090459804114</v>
          </cell>
        </row>
        <row r="35">
          <cell r="G35">
            <v>87.939630690065897</v>
          </cell>
        </row>
        <row r="36">
          <cell r="G36">
            <v>87.9258062676397</v>
          </cell>
        </row>
        <row r="37">
          <cell r="G37">
            <v>87.893712905798694</v>
          </cell>
        </row>
        <row r="38">
          <cell r="G38">
            <v>88.034087932962606</v>
          </cell>
        </row>
        <row r="39">
          <cell r="G39">
            <v>88.0240893908652</v>
          </cell>
        </row>
        <row r="40">
          <cell r="G40">
            <v>87.386392835513007</v>
          </cell>
        </row>
        <row r="41">
          <cell r="G41">
            <v>87.111300388502798</v>
          </cell>
        </row>
        <row r="42">
          <cell r="G42">
            <v>87.285143236158902</v>
          </cell>
        </row>
        <row r="43">
          <cell r="G43">
            <v>87.317427053371304</v>
          </cell>
        </row>
        <row r="44">
          <cell r="G44">
            <v>87.009828824973397</v>
          </cell>
        </row>
        <row r="45">
          <cell r="G45">
            <v>86.515544958120401</v>
          </cell>
        </row>
        <row r="46">
          <cell r="G46">
            <v>86.755856076103498</v>
          </cell>
        </row>
        <row r="47">
          <cell r="G47">
            <v>86.692009897564006</v>
          </cell>
        </row>
        <row r="48">
          <cell r="G48">
            <v>86.315513299422605</v>
          </cell>
        </row>
        <row r="49">
          <cell r="G49">
            <v>86.168682284645598</v>
          </cell>
        </row>
        <row r="50">
          <cell r="G50">
            <v>86.479851831631606</v>
          </cell>
        </row>
        <row r="51">
          <cell r="G51">
            <v>86.047207475586106</v>
          </cell>
        </row>
        <row r="52">
          <cell r="G52">
            <v>86.202813632491896</v>
          </cell>
        </row>
        <row r="53">
          <cell r="G53">
            <v>86.529634288108696</v>
          </cell>
        </row>
        <row r="54">
          <cell r="G54">
            <v>83.725304486718699</v>
          </cell>
        </row>
        <row r="55">
          <cell r="G55">
            <v>86.289839752521004</v>
          </cell>
        </row>
        <row r="56">
          <cell r="G56">
            <v>86.630766825392698</v>
          </cell>
        </row>
        <row r="57">
          <cell r="G57">
            <v>86.980129622466805</v>
          </cell>
        </row>
        <row r="58">
          <cell r="G58">
            <v>86.754142518975698</v>
          </cell>
        </row>
        <row r="59">
          <cell r="G59">
            <v>86.530721129643894</v>
          </cell>
        </row>
        <row r="60">
          <cell r="G60">
            <v>86.286776409197998</v>
          </cell>
        </row>
        <row r="61">
          <cell r="G61">
            <v>87.589300797468198</v>
          </cell>
        </row>
        <row r="62">
          <cell r="G62">
            <v>88.338877595520202</v>
          </cell>
        </row>
        <row r="63">
          <cell r="G63">
            <v>88.225250520083804</v>
          </cell>
        </row>
        <row r="64">
          <cell r="G64">
            <v>87.9010737524397</v>
          </cell>
        </row>
        <row r="65">
          <cell r="G65">
            <v>87.103404144368099</v>
          </cell>
        </row>
        <row r="66">
          <cell r="G66">
            <v>86.563479170373697</v>
          </cell>
        </row>
        <row r="67">
          <cell r="G67">
            <v>87.048078650387893</v>
          </cell>
        </row>
        <row r="68">
          <cell r="G68">
            <v>87.567451418549098</v>
          </cell>
        </row>
        <row r="69">
          <cell r="G69">
            <v>86.432426803732099</v>
          </cell>
        </row>
        <row r="70">
          <cell r="G70">
            <v>86.262534396722103</v>
          </cell>
        </row>
        <row r="71">
          <cell r="G71">
            <v>86.042649325097798</v>
          </cell>
        </row>
        <row r="72">
          <cell r="G72">
            <v>85.629278141290399</v>
          </cell>
        </row>
        <row r="73">
          <cell r="G73">
            <v>85.850899595871695</v>
          </cell>
        </row>
        <row r="74">
          <cell r="G74">
            <v>87.679065855580106</v>
          </cell>
        </row>
        <row r="75">
          <cell r="G75">
            <v>87.466878141508602</v>
          </cell>
        </row>
        <row r="76">
          <cell r="G76">
            <v>88.115438954072104</v>
          </cell>
        </row>
        <row r="77">
          <cell r="G77">
            <v>87.925912696316402</v>
          </cell>
        </row>
        <row r="78">
          <cell r="G78">
            <v>88.5586695087962</v>
          </cell>
        </row>
        <row r="79">
          <cell r="G79">
            <v>88.450793089542103</v>
          </cell>
        </row>
        <row r="80">
          <cell r="G80">
            <v>86.376870339302798</v>
          </cell>
        </row>
        <row r="81">
          <cell r="G81">
            <v>87.686339317991298</v>
          </cell>
        </row>
        <row r="82">
          <cell r="G82">
            <v>89.803535122498403</v>
          </cell>
        </row>
        <row r="83">
          <cell r="G83">
            <v>89.503647057720997</v>
          </cell>
        </row>
        <row r="84">
          <cell r="G84">
            <v>89.333225438297504</v>
          </cell>
        </row>
        <row r="85">
          <cell r="G85">
            <v>89.179232523871804</v>
          </cell>
        </row>
        <row r="86">
          <cell r="G86">
            <v>88.283563470304799</v>
          </cell>
        </row>
        <row r="87">
          <cell r="G87">
            <v>88.676659630708002</v>
          </cell>
        </row>
        <row r="88">
          <cell r="G88">
            <v>87.548645751141095</v>
          </cell>
        </row>
        <row r="89">
          <cell r="G89">
            <v>88.611221247861593</v>
          </cell>
        </row>
        <row r="90">
          <cell r="G90">
            <v>88.394526732230602</v>
          </cell>
        </row>
        <row r="91">
          <cell r="G91">
            <v>88.222752381980797</v>
          </cell>
        </row>
        <row r="92">
          <cell r="G92">
            <v>85.821348611336902</v>
          </cell>
        </row>
        <row r="93">
          <cell r="G93">
            <v>87.446974109938097</v>
          </cell>
        </row>
        <row r="94">
          <cell r="G94">
            <v>87.450310206009405</v>
          </cell>
        </row>
        <row r="95">
          <cell r="G95">
            <v>87.336376817611196</v>
          </cell>
        </row>
        <row r="96">
          <cell r="G96">
            <v>87.068700999482104</v>
          </cell>
        </row>
        <row r="97">
          <cell r="G97">
            <v>87.125516632405805</v>
          </cell>
        </row>
        <row r="98">
          <cell r="G98">
            <v>86.977837442127395</v>
          </cell>
        </row>
        <row r="99">
          <cell r="G99">
            <v>86.522159170429205</v>
          </cell>
        </row>
        <row r="100">
          <cell r="G100">
            <v>85.931194484403704</v>
          </cell>
        </row>
        <row r="101">
          <cell r="G101">
            <v>86.385314335527099</v>
          </cell>
        </row>
        <row r="102">
          <cell r="G102">
            <v>88.208584946711696</v>
          </cell>
        </row>
        <row r="103">
          <cell r="G103">
            <v>85.901030715063001</v>
          </cell>
        </row>
        <row r="104">
          <cell r="G104">
            <v>87.455436431400301</v>
          </cell>
        </row>
        <row r="105">
          <cell r="G105">
            <v>87.212937894751406</v>
          </cell>
        </row>
        <row r="106">
          <cell r="G106">
            <v>87.575867958723705</v>
          </cell>
        </row>
        <row r="107">
          <cell r="G107">
            <v>87.355380916664899</v>
          </cell>
        </row>
        <row r="108">
          <cell r="G108">
            <v>86.674636285853296</v>
          </cell>
        </row>
        <row r="109">
          <cell r="G109">
            <v>87.198475342811307</v>
          </cell>
        </row>
        <row r="110">
          <cell r="G110">
            <v>88.028047240906105</v>
          </cell>
        </row>
        <row r="111">
          <cell r="G111">
            <v>88.183954000459806</v>
          </cell>
        </row>
        <row r="112">
          <cell r="G112">
            <v>87.881028009939996</v>
          </cell>
        </row>
        <row r="113">
          <cell r="G113">
            <v>87.923897324813296</v>
          </cell>
        </row>
        <row r="114">
          <cell r="G114">
            <v>88.287764764864306</v>
          </cell>
        </row>
        <row r="115">
          <cell r="G115">
            <v>88.074579109415296</v>
          </cell>
        </row>
        <row r="116">
          <cell r="G116">
            <v>87.861543666203602</v>
          </cell>
        </row>
        <row r="117">
          <cell r="G117">
            <v>87.814612797838706</v>
          </cell>
        </row>
        <row r="118">
          <cell r="G118">
            <v>87.777719218862401</v>
          </cell>
        </row>
        <row r="119">
          <cell r="G119">
            <v>87.587267859967199</v>
          </cell>
        </row>
        <row r="120">
          <cell r="G120">
            <v>87.688479900582095</v>
          </cell>
        </row>
        <row r="121">
          <cell r="G121">
            <v>87.948648321637506</v>
          </cell>
        </row>
        <row r="122">
          <cell r="G122">
            <v>87.871660183307597</v>
          </cell>
        </row>
        <row r="123">
          <cell r="G123">
            <v>87.849080853164907</v>
          </cell>
        </row>
        <row r="124">
          <cell r="G124">
            <v>87.731474107835197</v>
          </cell>
        </row>
        <row r="125">
          <cell r="G125">
            <v>86.630334284136794</v>
          </cell>
        </row>
        <row r="126">
          <cell r="G126">
            <v>85.3693550019822</v>
          </cell>
        </row>
        <row r="127">
          <cell r="G127">
            <v>85.392883491049403</v>
          </cell>
        </row>
        <row r="128">
          <cell r="G128">
            <v>85.457094935872604</v>
          </cell>
        </row>
        <row r="129">
          <cell r="G129">
            <v>85.634281591662898</v>
          </cell>
        </row>
        <row r="130">
          <cell r="G130">
            <v>85.608929991937202</v>
          </cell>
        </row>
        <row r="131">
          <cell r="G131">
            <v>86.045121382082598</v>
          </cell>
        </row>
        <row r="132">
          <cell r="G132">
            <v>86.543827935162199</v>
          </cell>
        </row>
        <row r="133">
          <cell r="G133">
            <v>83.697998871857294</v>
          </cell>
        </row>
        <row r="134">
          <cell r="G134">
            <v>86.867999205093199</v>
          </cell>
        </row>
        <row r="135">
          <cell r="G135">
            <v>86.807060708084705</v>
          </cell>
        </row>
        <row r="136">
          <cell r="G136">
            <v>86.643125389123398</v>
          </cell>
        </row>
        <row r="137">
          <cell r="G137">
            <v>86.877200801853206</v>
          </cell>
        </row>
        <row r="138">
          <cell r="G138">
            <v>87.783929842309504</v>
          </cell>
        </row>
        <row r="139">
          <cell r="G139">
            <v>88.441186968885503</v>
          </cell>
        </row>
        <row r="140">
          <cell r="G140">
            <v>87.897786295240905</v>
          </cell>
        </row>
        <row r="141">
          <cell r="G141">
            <v>88.122290010001706</v>
          </cell>
        </row>
        <row r="142">
          <cell r="G142">
            <v>88.019492361850197</v>
          </cell>
        </row>
        <row r="143">
          <cell r="G143">
            <v>88.373831770483903</v>
          </cell>
        </row>
        <row r="144">
          <cell r="G144">
            <v>88.619659469927797</v>
          </cell>
        </row>
        <row r="145">
          <cell r="G145">
            <v>88.628770296425898</v>
          </cell>
        </row>
        <row r="146">
          <cell r="G146">
            <v>88.599258314221601</v>
          </cell>
        </row>
        <row r="147">
          <cell r="G147">
            <v>88.654993463871307</v>
          </cell>
        </row>
        <row r="148">
          <cell r="G148">
            <v>88.969493254859898</v>
          </cell>
        </row>
        <row r="149">
          <cell r="G149">
            <v>89.469293696290507</v>
          </cell>
        </row>
        <row r="150">
          <cell r="G150">
            <v>89.759040629302206</v>
          </cell>
        </row>
        <row r="151">
          <cell r="G151">
            <v>89.318363225212806</v>
          </cell>
        </row>
        <row r="152">
          <cell r="G152">
            <v>88.928394050687601</v>
          </cell>
        </row>
        <row r="153">
          <cell r="G153">
            <v>88.978871842019203</v>
          </cell>
        </row>
        <row r="154">
          <cell r="G154">
            <v>89.190986077696095</v>
          </cell>
        </row>
        <row r="155">
          <cell r="G155">
            <v>89.4668108409724</v>
          </cell>
        </row>
        <row r="156">
          <cell r="G156">
            <v>89.4668108409724</v>
          </cell>
        </row>
        <row r="157">
          <cell r="G157">
            <v>89.131979551849398</v>
          </cell>
        </row>
        <row r="158">
          <cell r="G158">
            <v>88.730514328518396</v>
          </cell>
        </row>
        <row r="159">
          <cell r="G159">
            <v>88.592657406327007</v>
          </cell>
        </row>
        <row r="160">
          <cell r="G160">
            <v>88.336925776451395</v>
          </cell>
        </row>
        <row r="161">
          <cell r="G161">
            <v>88.154438829758902</v>
          </cell>
        </row>
        <row r="162">
          <cell r="G162">
            <v>88.2698775485742</v>
          </cell>
        </row>
        <row r="163">
          <cell r="G163">
            <v>88.962473189963305</v>
          </cell>
        </row>
        <row r="164">
          <cell r="G164">
            <v>89.161095295617699</v>
          </cell>
        </row>
        <row r="165">
          <cell r="G165">
            <v>88.905440177420999</v>
          </cell>
        </row>
        <row r="166">
          <cell r="G166">
            <v>88.273600450057501</v>
          </cell>
        </row>
        <row r="167">
          <cell r="G167">
            <v>87.881092088470695</v>
          </cell>
        </row>
        <row r="168">
          <cell r="G168">
            <v>88.272470868234606</v>
          </cell>
        </row>
        <row r="169">
          <cell r="G169">
            <v>89.129526579474003</v>
          </cell>
        </row>
        <row r="170">
          <cell r="G170">
            <v>89.302675481009302</v>
          </cell>
        </row>
        <row r="171">
          <cell r="G171">
            <v>89.160091250670305</v>
          </cell>
        </row>
        <row r="172">
          <cell r="G172">
            <v>87.875894993858793</v>
          </cell>
        </row>
        <row r="173">
          <cell r="G173">
            <v>89.532693400939294</v>
          </cell>
        </row>
        <row r="174">
          <cell r="G174">
            <v>89.873176947550505</v>
          </cell>
        </row>
        <row r="175">
          <cell r="G175">
            <v>89.912174611094798</v>
          </cell>
        </row>
        <row r="176">
          <cell r="G176">
            <v>89.842496893285897</v>
          </cell>
        </row>
        <row r="177">
          <cell r="G177">
            <v>89.800362559279307</v>
          </cell>
        </row>
        <row r="178">
          <cell r="G178">
            <v>89.709186758257403</v>
          </cell>
        </row>
        <row r="179">
          <cell r="G179">
            <v>89.766253657391204</v>
          </cell>
        </row>
        <row r="180">
          <cell r="G180">
            <v>90.067628392159605</v>
          </cell>
        </row>
        <row r="181">
          <cell r="G181">
            <v>90.187363101940406</v>
          </cell>
        </row>
        <row r="182">
          <cell r="G182">
            <v>90.233268508972102</v>
          </cell>
        </row>
        <row r="183">
          <cell r="G183">
            <v>90.440380415938193</v>
          </cell>
        </row>
        <row r="184">
          <cell r="G184">
            <v>90.530444776797907</v>
          </cell>
        </row>
        <row r="185">
          <cell r="G185">
            <v>90.640533794234997</v>
          </cell>
        </row>
        <row r="186">
          <cell r="G186">
            <v>90.535654902413199</v>
          </cell>
        </row>
        <row r="187">
          <cell r="G187">
            <v>90.452380117170193</v>
          </cell>
        </row>
        <row r="188">
          <cell r="G188">
            <v>90.586078921967001</v>
          </cell>
        </row>
        <row r="189">
          <cell r="G189">
            <v>90.174728815482993</v>
          </cell>
        </row>
        <row r="190">
          <cell r="G190">
            <v>90.725347091719698</v>
          </cell>
        </row>
        <row r="191">
          <cell r="G191">
            <v>90.812191902391604</v>
          </cell>
        </row>
        <row r="192">
          <cell r="G192">
            <v>90.735633668065304</v>
          </cell>
        </row>
        <row r="193">
          <cell r="G193">
            <v>90.521198438665706</v>
          </cell>
        </row>
        <row r="194">
          <cell r="G194">
            <v>90.490853365826695</v>
          </cell>
        </row>
        <row r="195">
          <cell r="G195">
            <v>90.497888706332205</v>
          </cell>
        </row>
        <row r="196">
          <cell r="G196">
            <v>90.4681138049541</v>
          </cell>
        </row>
        <row r="197">
          <cell r="G197">
            <v>90.249185202552297</v>
          </cell>
        </row>
        <row r="198">
          <cell r="G198">
            <v>90.020814280001403</v>
          </cell>
        </row>
        <row r="199">
          <cell r="G199">
            <v>89.850342318354294</v>
          </cell>
        </row>
        <row r="200">
          <cell r="G200">
            <v>90.183091222853605</v>
          </cell>
        </row>
        <row r="201">
          <cell r="G201">
            <v>90.388508485858097</v>
          </cell>
        </row>
        <row r="202">
          <cell r="G202">
            <v>90.341386349643301</v>
          </cell>
        </row>
        <row r="203">
          <cell r="G203">
            <v>90.387330830279694</v>
          </cell>
        </row>
        <row r="204">
          <cell r="G204">
            <v>90.508162245910299</v>
          </cell>
        </row>
        <row r="205">
          <cell r="G205">
            <v>90.690518880401399</v>
          </cell>
        </row>
        <row r="206">
          <cell r="G206">
            <v>90.636524559094099</v>
          </cell>
        </row>
        <row r="207">
          <cell r="G207">
            <v>90.704347698591306</v>
          </cell>
        </row>
        <row r="208">
          <cell r="G208">
            <v>90.928835952200302</v>
          </cell>
        </row>
        <row r="209">
          <cell r="G209">
            <v>91.076987146069598</v>
          </cell>
        </row>
        <row r="210">
          <cell r="G210">
            <v>91.121788160175697</v>
          </cell>
        </row>
        <row r="211">
          <cell r="G211">
            <v>91.180491769690306</v>
          </cell>
        </row>
        <row r="212">
          <cell r="G212">
            <v>91.364802644828302</v>
          </cell>
        </row>
        <row r="213">
          <cell r="G213">
            <v>91.444105460775504</v>
          </cell>
        </row>
        <row r="214">
          <cell r="G214">
            <v>91.515085202601597</v>
          </cell>
        </row>
        <row r="215">
          <cell r="G215">
            <v>91.692717463275002</v>
          </cell>
        </row>
        <row r="216">
          <cell r="G216">
            <v>91.721515427294506</v>
          </cell>
        </row>
        <row r="217">
          <cell r="G217">
            <v>91.6884614001589</v>
          </cell>
        </row>
        <row r="218">
          <cell r="G218">
            <v>91.742352938296506</v>
          </cell>
        </row>
        <row r="219">
          <cell r="G219">
            <v>91.809619972674398</v>
          </cell>
        </row>
        <row r="220">
          <cell r="G220">
            <v>91.903972207675096</v>
          </cell>
        </row>
        <row r="221">
          <cell r="G221">
            <v>91.870726632373902</v>
          </cell>
        </row>
        <row r="222">
          <cell r="G222">
            <v>91.927562602810198</v>
          </cell>
        </row>
        <row r="223">
          <cell r="G223">
            <v>92.084805751052798</v>
          </cell>
        </row>
        <row r="224">
          <cell r="G224">
            <v>92.056675650700299</v>
          </cell>
        </row>
        <row r="225">
          <cell r="G225">
            <v>92.038116836090197</v>
          </cell>
        </row>
        <row r="226">
          <cell r="G226">
            <v>92.112600651879106</v>
          </cell>
        </row>
        <row r="227">
          <cell r="G227">
            <v>92.057189629566494</v>
          </cell>
        </row>
        <row r="228">
          <cell r="G228">
            <v>91.673593318589397</v>
          </cell>
        </row>
        <row r="229">
          <cell r="G229">
            <v>91.399432751986197</v>
          </cell>
        </row>
        <row r="230">
          <cell r="G230">
            <v>91.580995851959102</v>
          </cell>
        </row>
        <row r="231">
          <cell r="G231">
            <v>91.564501694989801</v>
          </cell>
        </row>
        <row r="232">
          <cell r="G232">
            <v>91.558433714338705</v>
          </cell>
        </row>
        <row r="233">
          <cell r="G233">
            <v>91.502338501823601</v>
          </cell>
        </row>
        <row r="234">
          <cell r="G234">
            <v>91.463045464737704</v>
          </cell>
        </row>
        <row r="235">
          <cell r="G235">
            <v>91.543043127492993</v>
          </cell>
        </row>
        <row r="236">
          <cell r="G236">
            <v>91.604173813104097</v>
          </cell>
        </row>
        <row r="237">
          <cell r="G237">
            <v>91.746135174307895</v>
          </cell>
        </row>
        <row r="238">
          <cell r="G238">
            <v>91.787588525155698</v>
          </cell>
        </row>
        <row r="239">
          <cell r="G239">
            <v>91.756566924302405</v>
          </cell>
        </row>
        <row r="240">
          <cell r="G240">
            <v>91.726342889140298</v>
          </cell>
        </row>
        <row r="241">
          <cell r="G241">
            <v>91.836209388503505</v>
          </cell>
        </row>
        <row r="242">
          <cell r="G242">
            <v>92.154843347737994</v>
          </cell>
        </row>
        <row r="243">
          <cell r="G243">
            <v>92.207633675745598</v>
          </cell>
        </row>
        <row r="244">
          <cell r="G244">
            <v>92.258092215841998</v>
          </cell>
        </row>
        <row r="245">
          <cell r="G245">
            <v>92.189529128285599</v>
          </cell>
        </row>
        <row r="246">
          <cell r="G246">
            <v>92.266555528095296</v>
          </cell>
        </row>
        <row r="247">
          <cell r="G247">
            <v>92.372535422071493</v>
          </cell>
        </row>
        <row r="248">
          <cell r="G248">
            <v>92.422127076429703</v>
          </cell>
        </row>
        <row r="249">
          <cell r="G249">
            <v>92.4531737896381</v>
          </cell>
        </row>
        <row r="250">
          <cell r="G250">
            <v>92.438182900557706</v>
          </cell>
        </row>
        <row r="251">
          <cell r="G251">
            <v>90.836683264104806</v>
          </cell>
        </row>
        <row r="252">
          <cell r="G252">
            <v>92.305038119089701</v>
          </cell>
        </row>
        <row r="253">
          <cell r="G253">
            <v>92.181269771552707</v>
          </cell>
        </row>
        <row r="254">
          <cell r="G254">
            <v>92.186492093567196</v>
          </cell>
        </row>
        <row r="255">
          <cell r="G255">
            <v>92.176205517221604</v>
          </cell>
        </row>
        <row r="256">
          <cell r="G256">
            <v>91.683429713555398</v>
          </cell>
        </row>
        <row r="257">
          <cell r="G257">
            <v>92.209345225836501</v>
          </cell>
        </row>
        <row r="258">
          <cell r="G258">
            <v>92.452786796220593</v>
          </cell>
        </row>
        <row r="259">
          <cell r="G259">
            <v>92.483025744591004</v>
          </cell>
        </row>
        <row r="260">
          <cell r="G260">
            <v>92.383992855597498</v>
          </cell>
        </row>
        <row r="261">
          <cell r="G261">
            <v>92.318233376773406</v>
          </cell>
        </row>
        <row r="262">
          <cell r="G262">
            <v>92.275501783214807</v>
          </cell>
        </row>
        <row r="263">
          <cell r="G263">
            <v>92.239460130402406</v>
          </cell>
        </row>
        <row r="264">
          <cell r="G264">
            <v>92.231756865240499</v>
          </cell>
        </row>
        <row r="265">
          <cell r="G265">
            <v>92.185666090693303</v>
          </cell>
        </row>
        <row r="266">
          <cell r="G266">
            <v>92.128798430956294</v>
          </cell>
        </row>
        <row r="267">
          <cell r="G267">
            <v>92.053735360292194</v>
          </cell>
        </row>
        <row r="268">
          <cell r="G268">
            <v>91.791187687406193</v>
          </cell>
        </row>
        <row r="269">
          <cell r="G269">
            <v>91.937171818655898</v>
          </cell>
        </row>
        <row r="270">
          <cell r="G270">
            <v>90.707289327421805</v>
          </cell>
        </row>
        <row r="271">
          <cell r="G271">
            <v>91.662236677816395</v>
          </cell>
        </row>
        <row r="272">
          <cell r="G272">
            <v>91.4399053241535</v>
          </cell>
        </row>
        <row r="273">
          <cell r="G273">
            <v>91.378081489182193</v>
          </cell>
        </row>
        <row r="274">
          <cell r="G274">
            <v>91.4399053241535</v>
          </cell>
        </row>
        <row r="275">
          <cell r="G275">
            <v>91.856395512507902</v>
          </cell>
        </row>
        <row r="276">
          <cell r="G276">
            <v>91.693615399252707</v>
          </cell>
        </row>
        <row r="277">
          <cell r="G277">
            <v>91.553729133300095</v>
          </cell>
        </row>
        <row r="278">
          <cell r="G278">
            <v>91.449078402766503</v>
          </cell>
        </row>
        <row r="279">
          <cell r="G279">
            <v>91.457423348968206</v>
          </cell>
        </row>
        <row r="280">
          <cell r="G280">
            <v>91.516077936447303</v>
          </cell>
        </row>
        <row r="281">
          <cell r="G281">
            <v>91.480783104172303</v>
          </cell>
        </row>
        <row r="282">
          <cell r="G282">
            <v>91.577019081934296</v>
          </cell>
        </row>
        <row r="283">
          <cell r="G283">
            <v>91.656025701587794</v>
          </cell>
        </row>
        <row r="284">
          <cell r="G284">
            <v>91.719749534312101</v>
          </cell>
        </row>
        <row r="285">
          <cell r="G285">
            <v>91.777801857143899</v>
          </cell>
        </row>
        <row r="286">
          <cell r="G286">
            <v>91.788613357009297</v>
          </cell>
        </row>
        <row r="287">
          <cell r="G287">
            <v>91.733958289935401</v>
          </cell>
        </row>
        <row r="288">
          <cell r="G288">
            <v>91.649990720791806</v>
          </cell>
        </row>
        <row r="289">
          <cell r="G289">
            <v>91.808097519099405</v>
          </cell>
        </row>
        <row r="290">
          <cell r="G290">
            <v>91.680892984679403</v>
          </cell>
        </row>
        <row r="291">
          <cell r="G291">
            <v>91.582476674744598</v>
          </cell>
        </row>
        <row r="292">
          <cell r="G292">
            <v>91.582476674744598</v>
          </cell>
        </row>
        <row r="293">
          <cell r="G293">
            <v>91.585956527806005</v>
          </cell>
        </row>
        <row r="294">
          <cell r="G294">
            <v>91.626089576553994</v>
          </cell>
        </row>
        <row r="295">
          <cell r="G295">
            <v>91.590422205959698</v>
          </cell>
        </row>
        <row r="296">
          <cell r="G296">
            <v>91.570965444499294</v>
          </cell>
        </row>
        <row r="297">
          <cell r="G297">
            <v>91.530318452389395</v>
          </cell>
        </row>
        <row r="298">
          <cell r="G298">
            <v>91.420101130282902</v>
          </cell>
        </row>
        <row r="299">
          <cell r="G299">
            <v>91.420101130282902</v>
          </cell>
        </row>
        <row r="300">
          <cell r="G300">
            <v>91.462789432701101</v>
          </cell>
        </row>
        <row r="301">
          <cell r="G301">
            <v>91.4314647689569</v>
          </cell>
        </row>
        <row r="302">
          <cell r="G302">
            <v>91.701943957070498</v>
          </cell>
        </row>
        <row r="303">
          <cell r="G303">
            <v>91.788204313570006</v>
          </cell>
        </row>
        <row r="304">
          <cell r="G304">
            <v>91.7277211942354</v>
          </cell>
        </row>
        <row r="305">
          <cell r="G305">
            <v>91.896618689914007</v>
          </cell>
        </row>
        <row r="306">
          <cell r="G306">
            <v>91.898803806500695</v>
          </cell>
        </row>
        <row r="307">
          <cell r="G307">
            <v>91.987369933591907</v>
          </cell>
        </row>
        <row r="308">
          <cell r="G308">
            <v>92.067214888351202</v>
          </cell>
        </row>
        <row r="309">
          <cell r="G309">
            <v>92.169930248329905</v>
          </cell>
        </row>
        <row r="310">
          <cell r="G310">
            <v>92.181539220283994</v>
          </cell>
        </row>
        <row r="311">
          <cell r="G311">
            <v>92.144258240365005</v>
          </cell>
        </row>
        <row r="312">
          <cell r="G312">
            <v>92.340445604859795</v>
          </cell>
        </row>
        <row r="313">
          <cell r="G313">
            <v>92.508605438256794</v>
          </cell>
        </row>
        <row r="314">
          <cell r="G314">
            <v>92.480895829786107</v>
          </cell>
        </row>
        <row r="315">
          <cell r="G315">
            <v>92.508176143959005</v>
          </cell>
        </row>
        <row r="316">
          <cell r="G316">
            <v>92.478005370132294</v>
          </cell>
        </row>
        <row r="317">
          <cell r="G317">
            <v>92.414201368590298</v>
          </cell>
        </row>
        <row r="318">
          <cell r="G318">
            <v>92.349015326290996</v>
          </cell>
        </row>
        <row r="319">
          <cell r="G319">
            <v>92.342914205404995</v>
          </cell>
        </row>
        <row r="320">
          <cell r="G320">
            <v>91.363401757343695</v>
          </cell>
        </row>
        <row r="321">
          <cell r="G321">
            <v>91.690589578234494</v>
          </cell>
        </row>
        <row r="322">
          <cell r="G322">
            <v>91.823714291399398</v>
          </cell>
        </row>
        <row r="323">
          <cell r="G323">
            <v>90.394646959811098</v>
          </cell>
        </row>
        <row r="324">
          <cell r="G324">
            <v>91.197412040985199</v>
          </cell>
        </row>
        <row r="325">
          <cell r="G325">
            <v>90.821769410154701</v>
          </cell>
        </row>
        <row r="326">
          <cell r="G326">
            <v>91.3150415563519</v>
          </cell>
        </row>
        <row r="327">
          <cell r="G327">
            <v>90.065473863374194</v>
          </cell>
        </row>
        <row r="328">
          <cell r="G328">
            <v>90.950356995303395</v>
          </cell>
        </row>
        <row r="329">
          <cell r="G329">
            <v>90.376447104616005</v>
          </cell>
        </row>
        <row r="330">
          <cell r="G330">
            <v>88.718720101033</v>
          </cell>
        </row>
        <row r="331">
          <cell r="G331">
            <v>88.945569669319298</v>
          </cell>
        </row>
        <row r="332">
          <cell r="G332">
            <v>90.143288748748802</v>
          </cell>
        </row>
        <row r="333">
          <cell r="G333">
            <v>89.824704944538198</v>
          </cell>
        </row>
        <row r="334">
          <cell r="G334">
            <v>89.466810324522001</v>
          </cell>
        </row>
        <row r="335">
          <cell r="G335">
            <v>87.174564623402105</v>
          </cell>
        </row>
        <row r="336">
          <cell r="G336">
            <v>88.784221354589803</v>
          </cell>
        </row>
        <row r="337">
          <cell r="G337">
            <v>88.260042663706599</v>
          </cell>
        </row>
        <row r="338">
          <cell r="G338">
            <v>88.012249213066795</v>
          </cell>
        </row>
        <row r="339">
          <cell r="G339">
            <v>84.753836126520397</v>
          </cell>
        </row>
        <row r="340">
          <cell r="G340">
            <v>86.189576151665605</v>
          </cell>
        </row>
        <row r="341">
          <cell r="G341">
            <v>83.474816839283093</v>
          </cell>
        </row>
        <row r="342">
          <cell r="G342">
            <v>84.348217536809997</v>
          </cell>
        </row>
        <row r="343">
          <cell r="G343">
            <v>75.374495716345706</v>
          </cell>
        </row>
        <row r="344">
          <cell r="G344">
            <v>51.036557618733603</v>
          </cell>
        </row>
        <row r="345">
          <cell r="G345">
            <v>30.330558632719999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8"/>
  <sheetViews>
    <sheetView tabSelected="1" zoomScale="80" zoomScaleNormal="80" workbookViewId="0">
      <pane ySplit="1" topLeftCell="A12" activePane="bottomLeft" state="frozen"/>
      <selection pane="bottomLeft" activeCell="V1" sqref="V1"/>
    </sheetView>
  </sheetViews>
  <sheetFormatPr defaultRowHeight="14.25" x14ac:dyDescent="0.2"/>
  <cols>
    <col min="1" max="1" width="10" style="21" customWidth="1"/>
    <col min="2" max="2" width="9" style="24" customWidth="1"/>
    <col min="3" max="3" width="9" style="21" customWidth="1"/>
    <col min="4" max="4" width="8.25" style="21" customWidth="1"/>
    <col min="5" max="8" width="9" style="21" customWidth="1"/>
    <col min="9" max="9" width="9" customWidth="1"/>
    <col min="10" max="12" width="9" style="21" customWidth="1"/>
    <col min="13" max="13" width="9" customWidth="1"/>
    <col min="14" max="14" width="9" style="21" customWidth="1"/>
    <col min="15" max="15" width="12.25" style="21" customWidth="1"/>
    <col min="16" max="23" width="9" style="21" customWidth="1"/>
    <col min="24" max="26" width="9" customWidth="1"/>
    <col min="27" max="27" width="12.75" style="26" bestFit="1" customWidth="1"/>
    <col min="28" max="28" width="9" style="26"/>
  </cols>
  <sheetData>
    <row r="1" spans="1:32" s="14" customFormat="1" ht="28.5" customHeight="1" x14ac:dyDescent="0.2">
      <c r="A1" s="14" t="s">
        <v>0</v>
      </c>
      <c r="B1" s="22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6" t="s">
        <v>8</v>
      </c>
      <c r="J1" s="14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4" t="s">
        <v>18</v>
      </c>
      <c r="T1" s="14" t="s">
        <v>19</v>
      </c>
      <c r="U1" s="29" t="s">
        <v>37</v>
      </c>
      <c r="V1" s="28" t="s">
        <v>47</v>
      </c>
      <c r="W1" s="29" t="s">
        <v>46</v>
      </c>
      <c r="X1" s="15" t="s">
        <v>20</v>
      </c>
      <c r="Y1" s="30" t="s">
        <v>48</v>
      </c>
      <c r="Z1" s="30" t="s">
        <v>49</v>
      </c>
      <c r="AA1" s="25" t="s">
        <v>44</v>
      </c>
      <c r="AB1" s="25" t="s">
        <v>45</v>
      </c>
      <c r="AC1" s="14" t="s">
        <v>50</v>
      </c>
      <c r="AD1" s="14" t="s">
        <v>51</v>
      </c>
      <c r="AE1" s="14" t="s">
        <v>52</v>
      </c>
      <c r="AF1" s="14" t="s">
        <v>53</v>
      </c>
    </row>
    <row r="2" spans="1:32" x14ac:dyDescent="0.2">
      <c r="A2" s="1">
        <v>44090</v>
      </c>
      <c r="B2" s="23">
        <v>0.27037037037037043</v>
      </c>
      <c r="C2" s="17">
        <v>0</v>
      </c>
      <c r="D2" s="17">
        <v>0</v>
      </c>
      <c r="E2" s="17">
        <v>0</v>
      </c>
      <c r="F2" s="17">
        <v>3052</v>
      </c>
      <c r="G2" s="17">
        <v>191</v>
      </c>
      <c r="H2" s="17">
        <v>480.69</v>
      </c>
      <c r="I2">
        <v>0.19867274126776091</v>
      </c>
      <c r="J2" s="17">
        <v>0.1</v>
      </c>
      <c r="K2" s="17">
        <v>389</v>
      </c>
      <c r="L2" s="17">
        <v>506</v>
      </c>
      <c r="M2">
        <v>506</v>
      </c>
      <c r="N2" s="17"/>
      <c r="O2" s="17">
        <v>16.399999999999999</v>
      </c>
      <c r="P2" s="17">
        <v>26.3</v>
      </c>
      <c r="Q2" s="17"/>
      <c r="R2" s="17"/>
      <c r="S2" s="17">
        <v>45.3</v>
      </c>
      <c r="T2" s="17">
        <v>35.4</v>
      </c>
      <c r="U2" s="17">
        <f t="shared" ref="U2:U65" si="0">T2-V2</f>
        <v>11.373820275057803</v>
      </c>
      <c r="V2" s="17">
        <f t="shared" ref="V2:V65" si="1">S2-W2</f>
        <v>24.026179724942196</v>
      </c>
      <c r="W2" s="17">
        <v>21.273820275057801</v>
      </c>
      <c r="Y2" s="17" t="e">
        <f>NA()</f>
        <v>#N/A</v>
      </c>
      <c r="Z2" s="17">
        <f t="shared" ref="Z2:Z65" si="2">H2-G2</f>
        <v>289.69</v>
      </c>
      <c r="AA2" s="26" t="e">
        <f>NA()</f>
        <v>#N/A</v>
      </c>
      <c r="AB2" s="26" t="e">
        <f>NA()</f>
        <v>#N/A</v>
      </c>
      <c r="AC2" s="17" t="e">
        <f t="shared" ref="AC2:AC15" si="3">ABS(Y2/P2)</f>
        <v>#N/A</v>
      </c>
      <c r="AD2" s="17">
        <f>ABS(Z2/G2)</f>
        <v>1.5167015706806282</v>
      </c>
      <c r="AE2" s="17" t="e">
        <f>ABS(AA2/L2)</f>
        <v>#N/A</v>
      </c>
      <c r="AF2" s="17">
        <f>ABS(U2/T2)</f>
        <v>0.3212943580524803</v>
      </c>
    </row>
    <row r="3" spans="1:32" x14ac:dyDescent="0.2">
      <c r="A3" s="1">
        <v>44090</v>
      </c>
      <c r="B3" s="23">
        <v>0.27177083333333341</v>
      </c>
      <c r="C3" s="17">
        <v>0</v>
      </c>
      <c r="D3" s="17">
        <v>0</v>
      </c>
      <c r="E3" s="17">
        <v>0</v>
      </c>
      <c r="F3" s="17">
        <v>3191</v>
      </c>
      <c r="G3" s="17">
        <v>198</v>
      </c>
      <c r="H3" s="17">
        <v>199.69888597640889</v>
      </c>
      <c r="I3">
        <v>0.1969825849487398</v>
      </c>
      <c r="J3" s="17">
        <v>0.1</v>
      </c>
      <c r="K3" s="17">
        <v>388</v>
      </c>
      <c r="L3" s="17">
        <v>513</v>
      </c>
      <c r="N3" s="17"/>
      <c r="O3" s="17">
        <v>16.399999999999999</v>
      </c>
      <c r="P3" s="17">
        <v>26.3</v>
      </c>
      <c r="Q3" s="17"/>
      <c r="R3" s="17"/>
      <c r="S3" s="17">
        <v>44.4</v>
      </c>
      <c r="T3" s="17">
        <v>35.5</v>
      </c>
      <c r="U3" s="17">
        <f t="shared" si="0"/>
        <v>12.373820275057803</v>
      </c>
      <c r="V3" s="17">
        <f t="shared" si="1"/>
        <v>23.126179724942197</v>
      </c>
      <c r="W3" s="17">
        <v>21.273820275057801</v>
      </c>
      <c r="Y3" s="17" t="e">
        <f>NA()</f>
        <v>#N/A</v>
      </c>
      <c r="Z3" s="17">
        <f t="shared" si="2"/>
        <v>1.6988859764088886</v>
      </c>
      <c r="AA3" s="26" t="e">
        <f>NA()</f>
        <v>#N/A</v>
      </c>
      <c r="AB3" s="26" t="e">
        <f>NA()</f>
        <v>#N/A</v>
      </c>
      <c r="AC3" s="17" t="e">
        <f t="shared" si="3"/>
        <v>#N/A</v>
      </c>
      <c r="AD3" s="17">
        <f t="shared" ref="AD3:AD66" si="4">ABS(Z3/G3)</f>
        <v>8.5802322040852957E-3</v>
      </c>
      <c r="AE3" s="17" t="e">
        <f t="shared" ref="AE3:AE66" si="5">ABS(AA3/L3)</f>
        <v>#N/A</v>
      </c>
      <c r="AF3" s="17">
        <f t="shared" ref="AF3:AF66" si="6">ABS(U3/T3)</f>
        <v>0.34855831760726202</v>
      </c>
    </row>
    <row r="4" spans="1:32" x14ac:dyDescent="0.2">
      <c r="A4" s="1">
        <v>44090</v>
      </c>
      <c r="B4" s="23">
        <v>0.27317129629629627</v>
      </c>
      <c r="C4" s="17">
        <v>0</v>
      </c>
      <c r="D4" s="17">
        <v>0</v>
      </c>
      <c r="E4" s="17">
        <v>0</v>
      </c>
      <c r="F4" s="17">
        <v>3346</v>
      </c>
      <c r="G4" s="17">
        <v>206</v>
      </c>
      <c r="H4" s="17">
        <v>207.6176747101222</v>
      </c>
      <c r="I4">
        <v>0.19544777464681831</v>
      </c>
      <c r="J4" s="17">
        <v>0.1</v>
      </c>
      <c r="K4" s="17">
        <v>388</v>
      </c>
      <c r="L4" s="17">
        <v>513</v>
      </c>
      <c r="M4" s="17"/>
      <c r="N4" s="17"/>
      <c r="O4" s="17">
        <v>16.399999999999999</v>
      </c>
      <c r="P4" s="17">
        <v>26.3</v>
      </c>
      <c r="Q4" s="17"/>
      <c r="R4" s="17"/>
      <c r="S4" s="17">
        <v>45.2</v>
      </c>
      <c r="T4" s="17">
        <v>44.7</v>
      </c>
      <c r="U4" s="17">
        <f t="shared" si="0"/>
        <v>20.773820275057801</v>
      </c>
      <c r="V4" s="17">
        <f t="shared" si="1"/>
        <v>23.926179724942202</v>
      </c>
      <c r="W4" s="17">
        <v>21.273820275057801</v>
      </c>
      <c r="Y4" s="17" t="e">
        <f>NA()</f>
        <v>#N/A</v>
      </c>
      <c r="Z4" s="17">
        <f t="shared" si="2"/>
        <v>1.617674710122202</v>
      </c>
      <c r="AA4" s="26" t="e">
        <f>NA()</f>
        <v>#N/A</v>
      </c>
      <c r="AB4" s="26" t="e">
        <f>NA()</f>
        <v>#N/A</v>
      </c>
      <c r="AC4" s="17" t="e">
        <f t="shared" si="3"/>
        <v>#N/A</v>
      </c>
      <c r="AD4" s="17">
        <f t="shared" si="4"/>
        <v>7.8527898549621451E-3</v>
      </c>
      <c r="AE4" s="17" t="e">
        <f t="shared" si="5"/>
        <v>#N/A</v>
      </c>
      <c r="AF4" s="17">
        <f t="shared" si="6"/>
        <v>0.46473870861426847</v>
      </c>
    </row>
    <row r="5" spans="1:32" x14ac:dyDescent="0.2">
      <c r="A5" s="1">
        <v>44090</v>
      </c>
      <c r="B5" s="23">
        <v>0.27457175925925931</v>
      </c>
      <c r="C5" s="17">
        <v>0</v>
      </c>
      <c r="D5" s="17">
        <v>0</v>
      </c>
      <c r="E5" s="17">
        <v>0</v>
      </c>
      <c r="F5" s="17">
        <v>3485</v>
      </c>
      <c r="G5" s="17">
        <v>214</v>
      </c>
      <c r="H5" s="17">
        <v>214.55768081291089</v>
      </c>
      <c r="I5">
        <v>0.1949397645236956</v>
      </c>
      <c r="J5" s="17">
        <v>0.1</v>
      </c>
      <c r="K5" s="17">
        <v>388</v>
      </c>
      <c r="L5" s="17">
        <v>514</v>
      </c>
      <c r="M5" s="17"/>
      <c r="N5" s="17"/>
      <c r="O5" s="17">
        <v>16.5</v>
      </c>
      <c r="P5" s="17">
        <v>26.3</v>
      </c>
      <c r="Q5" s="17"/>
      <c r="R5" s="17"/>
      <c r="S5" s="17">
        <v>49.4</v>
      </c>
      <c r="T5" s="17">
        <v>39.9</v>
      </c>
      <c r="U5" s="17">
        <f t="shared" si="0"/>
        <v>11.773820275057801</v>
      </c>
      <c r="V5" s="17">
        <f t="shared" si="1"/>
        <v>28.126179724942197</v>
      </c>
      <c r="W5" s="17">
        <v>21.273820275057801</v>
      </c>
      <c r="Y5" s="17" t="e">
        <f>NA()</f>
        <v>#N/A</v>
      </c>
      <c r="Z5" s="17">
        <f t="shared" si="2"/>
        <v>0.55768081291088833</v>
      </c>
      <c r="AA5" s="26" t="e">
        <f>NA()</f>
        <v>#N/A</v>
      </c>
      <c r="AB5" s="26" t="e">
        <f>NA()</f>
        <v>#N/A</v>
      </c>
      <c r="AC5" s="17" t="e">
        <f t="shared" si="3"/>
        <v>#N/A</v>
      </c>
      <c r="AD5" s="17">
        <f t="shared" si="4"/>
        <v>2.605985107060226E-3</v>
      </c>
      <c r="AE5" s="17" t="e">
        <f t="shared" si="5"/>
        <v>#N/A</v>
      </c>
      <c r="AF5" s="17">
        <f t="shared" si="6"/>
        <v>0.29508321491372935</v>
      </c>
    </row>
    <row r="6" spans="1:32" x14ac:dyDescent="0.2">
      <c r="A6" s="1">
        <v>44090</v>
      </c>
      <c r="B6" s="23">
        <v>0.27597222222222217</v>
      </c>
      <c r="C6" s="17">
        <v>0</v>
      </c>
      <c r="D6" s="17">
        <v>0</v>
      </c>
      <c r="E6" s="17">
        <v>0</v>
      </c>
      <c r="F6" s="17">
        <v>3624</v>
      </c>
      <c r="G6" s="17">
        <v>223</v>
      </c>
      <c r="H6" s="17">
        <v>222.53543758967001</v>
      </c>
      <c r="I6">
        <v>0.19534671852552651</v>
      </c>
      <c r="J6" s="17">
        <v>0.1</v>
      </c>
      <c r="K6" s="17">
        <v>387</v>
      </c>
      <c r="L6" s="17">
        <v>512</v>
      </c>
      <c r="M6" s="17"/>
      <c r="N6" s="17"/>
      <c r="O6" s="17">
        <v>16.600000000000001</v>
      </c>
      <c r="P6" s="17">
        <v>26.3</v>
      </c>
      <c r="Q6" s="17"/>
      <c r="R6" s="17"/>
      <c r="S6" s="17">
        <v>44.7</v>
      </c>
      <c r="T6" s="17">
        <v>35.700000000000003</v>
      </c>
      <c r="U6" s="17">
        <f t="shared" si="0"/>
        <v>12.273820275057801</v>
      </c>
      <c r="V6" s="17">
        <f t="shared" si="1"/>
        <v>23.426179724942202</v>
      </c>
      <c r="W6" s="17">
        <v>21.273820275057801</v>
      </c>
      <c r="Y6" s="17" t="e">
        <f>NA()</f>
        <v>#N/A</v>
      </c>
      <c r="Z6" s="17">
        <f t="shared" si="2"/>
        <v>-0.46456241032998946</v>
      </c>
      <c r="AA6" s="26" t="e">
        <f>NA()</f>
        <v>#N/A</v>
      </c>
      <c r="AB6" s="26" t="e">
        <f>NA()</f>
        <v>#N/A</v>
      </c>
      <c r="AC6" s="17" t="e">
        <f t="shared" si="3"/>
        <v>#N/A</v>
      </c>
      <c r="AD6" s="17">
        <f t="shared" si="4"/>
        <v>2.0832395082062308E-3</v>
      </c>
      <c r="AE6" s="17" t="e">
        <f t="shared" si="5"/>
        <v>#N/A</v>
      </c>
      <c r="AF6" s="17">
        <f t="shared" si="6"/>
        <v>0.34380448949741738</v>
      </c>
    </row>
    <row r="7" spans="1:32" x14ac:dyDescent="0.2">
      <c r="A7" s="1">
        <v>44090</v>
      </c>
      <c r="B7" s="23">
        <v>0.27737268518518521</v>
      </c>
      <c r="C7" s="17">
        <v>0</v>
      </c>
      <c r="D7" s="17">
        <v>0</v>
      </c>
      <c r="E7" s="17">
        <v>0</v>
      </c>
      <c r="F7" s="17">
        <v>3748</v>
      </c>
      <c r="G7" s="17">
        <v>229</v>
      </c>
      <c r="H7" s="17">
        <v>230.6302428256071</v>
      </c>
      <c r="I7">
        <v>0.19396588233301151</v>
      </c>
      <c r="J7" s="17">
        <v>0.1</v>
      </c>
      <c r="K7" s="17">
        <v>387</v>
      </c>
      <c r="L7" s="17">
        <v>512</v>
      </c>
      <c r="M7" s="17"/>
      <c r="N7" s="17"/>
      <c r="O7" s="17">
        <v>16.7</v>
      </c>
      <c r="P7" s="17">
        <v>26.3</v>
      </c>
      <c r="Q7" s="17"/>
      <c r="R7" s="17"/>
      <c r="S7" s="17">
        <v>44.5</v>
      </c>
      <c r="T7" s="17">
        <v>37.299999999999997</v>
      </c>
      <c r="U7" s="17">
        <f t="shared" si="0"/>
        <v>14.073820275057798</v>
      </c>
      <c r="V7" s="17">
        <f t="shared" si="1"/>
        <v>23.226179724942199</v>
      </c>
      <c r="W7" s="17">
        <v>21.273820275057801</v>
      </c>
      <c r="Y7" t="e">
        <f>NA()</f>
        <v>#N/A</v>
      </c>
      <c r="Z7" s="17">
        <f t="shared" si="2"/>
        <v>1.6302428256070982</v>
      </c>
      <c r="AA7" s="26" t="e">
        <f>NA()</f>
        <v>#N/A</v>
      </c>
      <c r="AB7" s="26" t="e">
        <f>NA()</f>
        <v>#N/A</v>
      </c>
      <c r="AC7" s="17" t="e">
        <f t="shared" si="3"/>
        <v>#N/A</v>
      </c>
      <c r="AD7" s="17">
        <f t="shared" si="4"/>
        <v>7.1189643039611273E-3</v>
      </c>
      <c r="AE7" s="17" t="e">
        <f t="shared" si="5"/>
        <v>#N/A</v>
      </c>
      <c r="AF7" s="17">
        <f t="shared" si="6"/>
        <v>0.37731421648948527</v>
      </c>
    </row>
    <row r="8" spans="1:32" x14ac:dyDescent="0.2">
      <c r="A8" s="1">
        <v>44090</v>
      </c>
      <c r="B8" s="23">
        <v>0.27877314814814808</v>
      </c>
      <c r="C8" s="17">
        <v>0</v>
      </c>
      <c r="D8" s="17">
        <v>0</v>
      </c>
      <c r="E8" s="17">
        <v>0</v>
      </c>
      <c r="F8" s="17">
        <v>3857</v>
      </c>
      <c r="G8" s="17">
        <v>233</v>
      </c>
      <c r="H8" s="17">
        <v>235.65981856990399</v>
      </c>
      <c r="I8">
        <v>0.19177665016399789</v>
      </c>
      <c r="J8" s="17">
        <v>0.1</v>
      </c>
      <c r="K8" s="17">
        <v>385</v>
      </c>
      <c r="L8" s="17">
        <v>513</v>
      </c>
      <c r="M8" s="17"/>
      <c r="N8" s="17"/>
      <c r="O8" s="17">
        <v>16.8</v>
      </c>
      <c r="P8" s="17">
        <v>26.3</v>
      </c>
      <c r="Q8" s="17"/>
      <c r="R8" s="17"/>
      <c r="S8" s="17">
        <v>44.6</v>
      </c>
      <c r="T8" s="17">
        <v>35.299999999999997</v>
      </c>
      <c r="U8" s="17">
        <f t="shared" si="0"/>
        <v>11.973820275057797</v>
      </c>
      <c r="V8" s="17">
        <f t="shared" si="1"/>
        <v>23.3261797249422</v>
      </c>
      <c r="W8" s="17">
        <v>21.273820275057801</v>
      </c>
      <c r="Y8" s="17" t="e">
        <f>NA()</f>
        <v>#N/A</v>
      </c>
      <c r="Z8" s="17">
        <f t="shared" si="2"/>
        <v>2.6598185699039902</v>
      </c>
      <c r="AA8" s="26" t="e">
        <f>NA()</f>
        <v>#N/A</v>
      </c>
      <c r="AB8" s="26" t="e">
        <f>NA()</f>
        <v>#N/A</v>
      </c>
      <c r="AC8" s="17" t="e">
        <f t="shared" si="3"/>
        <v>#N/A</v>
      </c>
      <c r="AD8" s="17">
        <f t="shared" si="4"/>
        <v>1.1415530342935581E-2</v>
      </c>
      <c r="AE8" s="17" t="e">
        <f t="shared" si="5"/>
        <v>#N/A</v>
      </c>
      <c r="AF8" s="17">
        <f t="shared" si="6"/>
        <v>0.33920170750871947</v>
      </c>
    </row>
    <row r="9" spans="1:32" x14ac:dyDescent="0.2">
      <c r="A9" s="1">
        <v>44090</v>
      </c>
      <c r="B9" s="23">
        <v>0.28017361111111111</v>
      </c>
      <c r="C9" s="17">
        <v>0</v>
      </c>
      <c r="D9" s="17">
        <v>0</v>
      </c>
      <c r="E9" s="17">
        <v>0</v>
      </c>
      <c r="F9" s="17">
        <v>3965</v>
      </c>
      <c r="G9" s="17">
        <v>237</v>
      </c>
      <c r="H9" s="17">
        <v>239.52424163857921</v>
      </c>
      <c r="I9">
        <v>0.18975559959166521</v>
      </c>
      <c r="J9" s="17">
        <v>0.1</v>
      </c>
      <c r="K9" s="17">
        <v>385</v>
      </c>
      <c r="L9" s="17">
        <v>515</v>
      </c>
      <c r="M9" s="17"/>
      <c r="N9" s="17"/>
      <c r="O9" s="17">
        <v>16.8</v>
      </c>
      <c r="P9" s="17">
        <v>26.3</v>
      </c>
      <c r="Q9" s="17"/>
      <c r="R9" s="17"/>
      <c r="S9" s="17">
        <v>45</v>
      </c>
      <c r="T9" s="17">
        <v>35.200000000000003</v>
      </c>
      <c r="U9" s="17">
        <f t="shared" si="0"/>
        <v>11.473820275057804</v>
      </c>
      <c r="V9" s="17">
        <f t="shared" si="1"/>
        <v>23.726179724942199</v>
      </c>
      <c r="W9" s="17">
        <v>21.273820275057801</v>
      </c>
      <c r="Y9" s="17" t="e">
        <f>NA()</f>
        <v>#N/A</v>
      </c>
      <c r="Z9" s="17">
        <f t="shared" si="2"/>
        <v>2.5242416385792126</v>
      </c>
      <c r="AA9" s="26" t="e">
        <f>NA()</f>
        <v>#N/A</v>
      </c>
      <c r="AB9" s="26" t="e">
        <f>NA()</f>
        <v>#N/A</v>
      </c>
      <c r="AC9" s="17" t="e">
        <f t="shared" si="3"/>
        <v>#N/A</v>
      </c>
      <c r="AD9" s="17">
        <f t="shared" si="4"/>
        <v>1.0650808601600052E-2</v>
      </c>
      <c r="AE9" s="17" t="e">
        <f t="shared" si="5"/>
        <v>#N/A</v>
      </c>
      <c r="AF9" s="17">
        <f t="shared" si="6"/>
        <v>0.32596080326868759</v>
      </c>
    </row>
    <row r="10" spans="1:32" x14ac:dyDescent="0.2">
      <c r="A10" s="1">
        <v>44090</v>
      </c>
      <c r="B10" s="23">
        <v>0.28157407407407409</v>
      </c>
      <c r="C10" s="17">
        <v>0</v>
      </c>
      <c r="D10" s="17">
        <v>0</v>
      </c>
      <c r="E10" s="17">
        <v>0</v>
      </c>
      <c r="F10" s="17">
        <v>4058</v>
      </c>
      <c r="G10" s="17">
        <v>239</v>
      </c>
      <c r="H10" s="17">
        <v>242.55889029003791</v>
      </c>
      <c r="I10">
        <v>0.1869714536052634</v>
      </c>
      <c r="J10" s="17">
        <v>0.1</v>
      </c>
      <c r="K10" s="17">
        <v>385</v>
      </c>
      <c r="L10" s="17">
        <v>515</v>
      </c>
      <c r="M10" s="17"/>
      <c r="N10" s="17"/>
      <c r="O10" s="17">
        <v>16.8</v>
      </c>
      <c r="P10" s="17">
        <v>26.3</v>
      </c>
      <c r="Q10" s="17"/>
      <c r="R10" s="17"/>
      <c r="S10" s="17">
        <v>45.7</v>
      </c>
      <c r="T10" s="17">
        <v>37.299999999999997</v>
      </c>
      <c r="U10" s="17">
        <f t="shared" si="0"/>
        <v>12.873820275057795</v>
      </c>
      <c r="V10" s="17">
        <f t="shared" si="1"/>
        <v>24.426179724942202</v>
      </c>
      <c r="W10" s="17">
        <v>21.273820275057801</v>
      </c>
      <c r="Y10" s="17" t="e">
        <f>NA()</f>
        <v>#N/A</v>
      </c>
      <c r="Z10" s="17">
        <f t="shared" si="2"/>
        <v>3.5588902900379082</v>
      </c>
      <c r="AA10" s="26" t="e">
        <f>NA()</f>
        <v>#N/A</v>
      </c>
      <c r="AB10" s="26" t="e">
        <f>NA()</f>
        <v>#N/A</v>
      </c>
      <c r="AC10" s="17" t="e">
        <f t="shared" si="3"/>
        <v>#N/A</v>
      </c>
      <c r="AD10" s="17">
        <f t="shared" si="4"/>
        <v>1.4890754351623047E-2</v>
      </c>
      <c r="AE10" s="17" t="e">
        <f t="shared" si="5"/>
        <v>#N/A</v>
      </c>
      <c r="AF10" s="17">
        <f t="shared" si="6"/>
        <v>0.34514263472004814</v>
      </c>
    </row>
    <row r="11" spans="1:32" x14ac:dyDescent="0.2">
      <c r="A11" s="1">
        <v>44090</v>
      </c>
      <c r="B11" s="23">
        <v>0.28297453703703701</v>
      </c>
      <c r="C11" s="17">
        <v>0</v>
      </c>
      <c r="D11" s="17">
        <v>0</v>
      </c>
      <c r="E11" s="17">
        <v>0</v>
      </c>
      <c r="F11" s="17">
        <v>4151</v>
      </c>
      <c r="G11" s="17">
        <v>242</v>
      </c>
      <c r="H11" s="17">
        <v>244.47732873336619</v>
      </c>
      <c r="I11">
        <v>0.18507684130425639</v>
      </c>
      <c r="J11" s="17">
        <v>0.1</v>
      </c>
      <c r="K11" s="17">
        <v>384</v>
      </c>
      <c r="L11" s="17">
        <v>518</v>
      </c>
      <c r="M11" s="17"/>
      <c r="N11" s="17"/>
      <c r="O11" s="17">
        <v>16.8</v>
      </c>
      <c r="P11" s="17">
        <v>26.3</v>
      </c>
      <c r="Q11" s="17"/>
      <c r="R11" s="17"/>
      <c r="S11" s="17">
        <v>46.6</v>
      </c>
      <c r="T11" s="17">
        <v>35.6</v>
      </c>
      <c r="U11" s="17">
        <f t="shared" si="0"/>
        <v>10.273820275057801</v>
      </c>
      <c r="V11" s="17">
        <f t="shared" si="1"/>
        <v>25.3261797249422</v>
      </c>
      <c r="W11" s="17">
        <v>21.273820275057801</v>
      </c>
      <c r="Y11" s="17" t="e">
        <f>NA()</f>
        <v>#N/A</v>
      </c>
      <c r="Z11" s="17">
        <f t="shared" si="2"/>
        <v>2.4773287333661926</v>
      </c>
      <c r="AA11" s="26" t="e">
        <f>NA()</f>
        <v>#N/A</v>
      </c>
      <c r="AB11" s="26" t="e">
        <f>NA()</f>
        <v>#N/A</v>
      </c>
      <c r="AC11" s="17" t="e">
        <f t="shared" si="3"/>
        <v>#N/A</v>
      </c>
      <c r="AD11" s="17">
        <f t="shared" si="4"/>
        <v>1.0236895592422284E-2</v>
      </c>
      <c r="AE11" s="17" t="e">
        <f t="shared" si="5"/>
        <v>#N/A</v>
      </c>
      <c r="AF11" s="17">
        <f t="shared" si="6"/>
        <v>0.28859045716454496</v>
      </c>
    </row>
    <row r="12" spans="1:32" x14ac:dyDescent="0.2">
      <c r="A12" s="1">
        <v>44090</v>
      </c>
      <c r="B12" s="23">
        <v>0.28437499999999999</v>
      </c>
      <c r="C12" s="17">
        <v>0</v>
      </c>
      <c r="D12" s="17">
        <v>0</v>
      </c>
      <c r="E12" s="17">
        <v>0</v>
      </c>
      <c r="F12" s="17">
        <v>4244</v>
      </c>
      <c r="G12" s="17">
        <v>248</v>
      </c>
      <c r="H12" s="17">
        <v>247.42182606600821</v>
      </c>
      <c r="I12">
        <v>0.1855093278278952</v>
      </c>
      <c r="J12" s="17">
        <v>0.1</v>
      </c>
      <c r="K12" s="17">
        <v>384</v>
      </c>
      <c r="L12" s="17">
        <v>519</v>
      </c>
      <c r="M12" s="17"/>
      <c r="N12" s="17"/>
      <c r="O12" s="17">
        <v>16.8</v>
      </c>
      <c r="P12" s="17">
        <v>26.3</v>
      </c>
      <c r="Q12" s="17"/>
      <c r="R12" s="17"/>
      <c r="S12" s="17">
        <v>45.8</v>
      </c>
      <c r="T12" s="17">
        <v>35.4</v>
      </c>
      <c r="U12" s="17">
        <f t="shared" si="0"/>
        <v>10.873820275057803</v>
      </c>
      <c r="V12" s="17">
        <f t="shared" si="1"/>
        <v>24.526179724942196</v>
      </c>
      <c r="W12" s="17">
        <v>21.273820275057801</v>
      </c>
      <c r="Y12" s="17" t="e">
        <f>NA()</f>
        <v>#N/A</v>
      </c>
      <c r="Z12" s="17">
        <f t="shared" si="2"/>
        <v>-0.57817393399179196</v>
      </c>
      <c r="AA12" s="26" t="e">
        <f>NA()</f>
        <v>#N/A</v>
      </c>
      <c r="AB12" s="26" t="e">
        <f>NA()</f>
        <v>#N/A</v>
      </c>
      <c r="AC12" s="17" t="e">
        <f t="shared" si="3"/>
        <v>#N/A</v>
      </c>
      <c r="AD12" s="17">
        <f t="shared" si="4"/>
        <v>2.3313465080314192E-3</v>
      </c>
      <c r="AE12" s="17" t="e">
        <f t="shared" si="5"/>
        <v>#N/A</v>
      </c>
      <c r="AF12" s="17">
        <f t="shared" si="6"/>
        <v>0.30717006426716958</v>
      </c>
    </row>
    <row r="13" spans="1:32" x14ac:dyDescent="0.2">
      <c r="A13" s="1">
        <v>44090</v>
      </c>
      <c r="B13" s="23">
        <v>0.28577546296296302</v>
      </c>
      <c r="C13" s="17">
        <v>0</v>
      </c>
      <c r="D13" s="17">
        <v>0</v>
      </c>
      <c r="E13" s="17">
        <v>0</v>
      </c>
      <c r="F13" s="17">
        <v>4369</v>
      </c>
      <c r="G13" s="17">
        <v>253</v>
      </c>
      <c r="H13" s="17">
        <v>255.30442978322341</v>
      </c>
      <c r="I13">
        <v>0.18383488285067601</v>
      </c>
      <c r="J13" s="17">
        <v>0.7</v>
      </c>
      <c r="K13" s="17">
        <v>383</v>
      </c>
      <c r="L13" s="17">
        <v>520</v>
      </c>
      <c r="M13" s="17"/>
      <c r="N13" s="17"/>
      <c r="O13" s="17">
        <v>16.8</v>
      </c>
      <c r="P13" s="17">
        <v>26.3</v>
      </c>
      <c r="Q13" s="17"/>
      <c r="R13" s="17"/>
      <c r="S13" s="17">
        <v>45.1</v>
      </c>
      <c r="T13" s="17">
        <v>35.6</v>
      </c>
      <c r="U13" s="17">
        <f t="shared" si="0"/>
        <v>11.773820275057801</v>
      </c>
      <c r="V13" s="17">
        <f t="shared" si="1"/>
        <v>23.8261797249422</v>
      </c>
      <c r="W13" s="17">
        <v>21.273820275057801</v>
      </c>
      <c r="Y13" s="17" t="e">
        <f>NA()</f>
        <v>#N/A</v>
      </c>
      <c r="Z13" s="17">
        <f t="shared" si="2"/>
        <v>2.3044297832234122</v>
      </c>
      <c r="AA13" s="26" t="e">
        <f>NA()</f>
        <v>#N/A</v>
      </c>
      <c r="AB13" s="26" t="e">
        <f>NA()</f>
        <v>#N/A</v>
      </c>
      <c r="AC13" s="17" t="e">
        <f t="shared" si="3"/>
        <v>#N/A</v>
      </c>
      <c r="AD13" s="17">
        <f t="shared" si="4"/>
        <v>9.1084181155075584E-3</v>
      </c>
      <c r="AE13" s="17" t="e">
        <f t="shared" si="5"/>
        <v>#N/A</v>
      </c>
      <c r="AF13" s="17">
        <f t="shared" si="6"/>
        <v>0.3307252886252191</v>
      </c>
    </row>
    <row r="14" spans="1:32" x14ac:dyDescent="0.2">
      <c r="A14" s="1">
        <v>44090</v>
      </c>
      <c r="B14" s="23">
        <v>0.28717592592592589</v>
      </c>
      <c r="C14" s="17">
        <v>0</v>
      </c>
      <c r="D14" s="17">
        <v>0</v>
      </c>
      <c r="E14" s="17">
        <v>0</v>
      </c>
      <c r="F14" s="17">
        <v>4493</v>
      </c>
      <c r="G14" s="17">
        <v>261</v>
      </c>
      <c r="H14" s="17">
        <v>260.18059052414742</v>
      </c>
      <c r="I14">
        <v>0.18441385011605349</v>
      </c>
      <c r="J14" s="17">
        <v>0.1</v>
      </c>
      <c r="K14" s="17">
        <v>383</v>
      </c>
      <c r="L14" s="17">
        <v>522</v>
      </c>
      <c r="M14" s="17"/>
      <c r="N14" s="17"/>
      <c r="O14" s="17">
        <v>16.899999999999999</v>
      </c>
      <c r="P14" s="17">
        <v>26.3</v>
      </c>
      <c r="Q14" s="17"/>
      <c r="R14" s="17"/>
      <c r="S14" s="17">
        <v>46.4</v>
      </c>
      <c r="T14" s="17">
        <v>35.4</v>
      </c>
      <c r="U14" s="17">
        <f t="shared" si="0"/>
        <v>10.273820275057801</v>
      </c>
      <c r="V14" s="17">
        <f t="shared" si="1"/>
        <v>25.126179724942197</v>
      </c>
      <c r="W14" s="17">
        <v>21.273820275057801</v>
      </c>
      <c r="Y14" s="17" t="e">
        <f>NA()</f>
        <v>#N/A</v>
      </c>
      <c r="Z14" s="17">
        <f t="shared" si="2"/>
        <v>-0.81940947585258073</v>
      </c>
      <c r="AA14" s="26" t="e">
        <f>NA()</f>
        <v>#N/A</v>
      </c>
      <c r="AB14" s="26" t="e">
        <f>NA()</f>
        <v>#N/A</v>
      </c>
      <c r="AC14" s="17" t="e">
        <f t="shared" si="3"/>
        <v>#N/A</v>
      </c>
      <c r="AD14" s="17">
        <f t="shared" si="4"/>
        <v>3.1394999074811523E-3</v>
      </c>
      <c r="AE14" s="17" t="e">
        <f t="shared" si="5"/>
        <v>#N/A</v>
      </c>
      <c r="AF14" s="17">
        <f t="shared" si="6"/>
        <v>0.29022091172479664</v>
      </c>
    </row>
    <row r="15" spans="1:32" x14ac:dyDescent="0.2">
      <c r="A15" s="1">
        <v>44090</v>
      </c>
      <c r="B15" s="23">
        <v>0.28857638888888892</v>
      </c>
      <c r="C15" s="17">
        <v>0</v>
      </c>
      <c r="D15" s="17">
        <v>0</v>
      </c>
      <c r="E15" s="17">
        <v>0</v>
      </c>
      <c r="F15" s="17">
        <v>4555</v>
      </c>
      <c r="G15" s="17">
        <v>265</v>
      </c>
      <c r="H15" s="17">
        <v>264.60160249276652</v>
      </c>
      <c r="I15">
        <v>0.18469151290227029</v>
      </c>
      <c r="J15" s="17">
        <v>0.1</v>
      </c>
      <c r="K15" s="17">
        <v>383</v>
      </c>
      <c r="L15" s="17">
        <v>522</v>
      </c>
      <c r="M15" s="17"/>
      <c r="N15" s="17"/>
      <c r="O15" s="17">
        <v>16.899999999999999</v>
      </c>
      <c r="P15" s="17">
        <v>26.3</v>
      </c>
      <c r="Q15" s="17"/>
      <c r="R15" s="17"/>
      <c r="S15" s="17">
        <v>45.1</v>
      </c>
      <c r="T15" s="17">
        <v>35.5</v>
      </c>
      <c r="U15" s="17">
        <f t="shared" si="0"/>
        <v>11.6738202750578</v>
      </c>
      <c r="V15" s="17">
        <f t="shared" si="1"/>
        <v>23.8261797249422</v>
      </c>
      <c r="W15" s="17">
        <v>21.273820275057801</v>
      </c>
      <c r="Y15" s="17" t="e">
        <f>NA()</f>
        <v>#N/A</v>
      </c>
      <c r="Z15" s="17">
        <f t="shared" si="2"/>
        <v>-0.39839750723348288</v>
      </c>
      <c r="AA15" s="26" t="e">
        <f>NA()</f>
        <v>#N/A</v>
      </c>
      <c r="AB15" s="26" t="e">
        <f>NA()</f>
        <v>#N/A</v>
      </c>
      <c r="AC15" s="17" t="e">
        <f t="shared" si="3"/>
        <v>#N/A</v>
      </c>
      <c r="AD15" s="17">
        <f t="shared" si="4"/>
        <v>1.503386819748992E-3</v>
      </c>
      <c r="AE15" s="17" t="e">
        <f t="shared" si="5"/>
        <v>#N/A</v>
      </c>
      <c r="AF15" s="17">
        <f t="shared" si="6"/>
        <v>0.32884000774810701</v>
      </c>
    </row>
    <row r="16" spans="1:32" x14ac:dyDescent="0.2">
      <c r="A16" s="1">
        <v>44090</v>
      </c>
      <c r="B16" s="23">
        <v>0.28997685185185179</v>
      </c>
      <c r="C16" s="17">
        <v>0</v>
      </c>
      <c r="D16" s="17">
        <v>0</v>
      </c>
      <c r="E16" s="17">
        <v>0</v>
      </c>
      <c r="F16" s="17">
        <v>4649</v>
      </c>
      <c r="G16" s="17">
        <v>273</v>
      </c>
      <c r="H16" s="17">
        <v>270.4687156970362</v>
      </c>
      <c r="I16">
        <v>0.18642001864200189</v>
      </c>
      <c r="J16" s="17">
        <v>0.1</v>
      </c>
      <c r="K16" s="17">
        <v>384</v>
      </c>
      <c r="L16" s="17">
        <v>523</v>
      </c>
      <c r="M16">
        <v>518.98813401769746</v>
      </c>
      <c r="N16" s="17">
        <v>0.83241758241758246</v>
      </c>
      <c r="O16" s="17">
        <v>16.899999999999999</v>
      </c>
      <c r="P16" s="17">
        <v>26.3</v>
      </c>
      <c r="Q16" s="17">
        <v>26.256842057751172</v>
      </c>
      <c r="R16" s="17">
        <v>2.9861035611816081E-2</v>
      </c>
      <c r="S16" s="17">
        <v>45.5</v>
      </c>
      <c r="T16" s="17">
        <v>37.6</v>
      </c>
      <c r="U16" s="17">
        <f t="shared" si="0"/>
        <v>13.373820275057803</v>
      </c>
      <c r="V16" s="17">
        <f t="shared" si="1"/>
        <v>24.226179724942199</v>
      </c>
      <c r="W16" s="17">
        <v>21.273820275057801</v>
      </c>
      <c r="X16">
        <v>24.007216596488298</v>
      </c>
      <c r="Y16">
        <f>Q16-P16</f>
        <v>-4.3157942248829073E-2</v>
      </c>
      <c r="Z16" s="17">
        <f t="shared" si="2"/>
        <v>-2.5312843029637975</v>
      </c>
      <c r="AA16" s="26">
        <f>M16-L16</f>
        <v>-4.0118659823025382</v>
      </c>
      <c r="AB16" s="26">
        <f>T16-S16</f>
        <v>-7.8999999999999986</v>
      </c>
      <c r="AC16">
        <f>ABS(Y16/P16)</f>
        <v>1.640986397293881E-3</v>
      </c>
      <c r="AD16" s="17">
        <f t="shared" si="4"/>
        <v>9.2721036738600635E-3</v>
      </c>
      <c r="AE16" s="17">
        <f t="shared" si="5"/>
        <v>7.6708718590870716E-3</v>
      </c>
      <c r="AF16" s="17">
        <f t="shared" si="6"/>
        <v>0.35568670944302666</v>
      </c>
    </row>
    <row r="17" spans="1:32" x14ac:dyDescent="0.2">
      <c r="A17" s="1">
        <v>44090</v>
      </c>
      <c r="B17" s="23">
        <v>0.29137731481481483</v>
      </c>
      <c r="C17" s="17">
        <v>0</v>
      </c>
      <c r="D17" s="17">
        <v>0</v>
      </c>
      <c r="E17" s="17">
        <v>0</v>
      </c>
      <c r="F17" s="17">
        <v>4773</v>
      </c>
      <c r="G17" s="17">
        <v>281</v>
      </c>
      <c r="H17" s="17">
        <v>280.28156592815662</v>
      </c>
      <c r="I17">
        <v>0.18689786131646599</v>
      </c>
      <c r="J17" s="17">
        <v>0.1</v>
      </c>
      <c r="K17" s="17">
        <v>383</v>
      </c>
      <c r="L17" s="17">
        <v>525</v>
      </c>
      <c r="N17" s="17"/>
      <c r="O17" s="17">
        <v>17</v>
      </c>
      <c r="P17" s="17">
        <v>26.3</v>
      </c>
      <c r="Q17" s="17"/>
      <c r="R17" s="17"/>
      <c r="S17" s="17">
        <v>44.2</v>
      </c>
      <c r="T17" s="17">
        <v>35.799999999999997</v>
      </c>
      <c r="U17" s="17">
        <f t="shared" si="0"/>
        <v>12.873820275057795</v>
      </c>
      <c r="V17" s="17">
        <f t="shared" si="1"/>
        <v>22.926179724942202</v>
      </c>
      <c r="W17" s="17">
        <v>21.273820275057801</v>
      </c>
      <c r="Y17" s="17" t="e">
        <f>NA()</f>
        <v>#N/A</v>
      </c>
      <c r="Z17" s="17">
        <f t="shared" si="2"/>
        <v>-0.71843407184337593</v>
      </c>
      <c r="AA17" s="26" t="e">
        <f>NA()</f>
        <v>#N/A</v>
      </c>
      <c r="AB17" s="26" t="e">
        <f>NA()</f>
        <v>#N/A</v>
      </c>
      <c r="AC17" s="17" t="e">
        <f t="shared" ref="AC17:AC80" si="7">ABS(Y17/P17)</f>
        <v>#N/A</v>
      </c>
      <c r="AD17" s="17">
        <f t="shared" si="4"/>
        <v>2.5567048820048966E-3</v>
      </c>
      <c r="AE17" s="17" t="e">
        <f t="shared" si="5"/>
        <v>#N/A</v>
      </c>
      <c r="AF17" s="17">
        <f t="shared" si="6"/>
        <v>0.35960391829770383</v>
      </c>
    </row>
    <row r="18" spans="1:32" x14ac:dyDescent="0.2">
      <c r="A18" s="1">
        <v>44090</v>
      </c>
      <c r="B18" s="23">
        <v>0.2927777777777778</v>
      </c>
      <c r="C18" s="17">
        <v>0</v>
      </c>
      <c r="D18" s="17">
        <v>0</v>
      </c>
      <c r="E18" s="17">
        <v>0</v>
      </c>
      <c r="F18" s="17">
        <v>14660</v>
      </c>
      <c r="G18" s="17">
        <v>287</v>
      </c>
      <c r="H18" s="17">
        <v>286</v>
      </c>
      <c r="I18">
        <v>6.2149461876610593E-2</v>
      </c>
      <c r="J18" s="17">
        <v>0.1</v>
      </c>
      <c r="K18" s="17">
        <v>384</v>
      </c>
      <c r="L18" s="17">
        <v>528</v>
      </c>
      <c r="N18" s="17"/>
      <c r="O18" s="17">
        <v>17.100000000000001</v>
      </c>
      <c r="P18" s="17">
        <v>26.3</v>
      </c>
      <c r="Q18" s="17"/>
      <c r="R18" s="17"/>
      <c r="S18" s="17">
        <v>44.2</v>
      </c>
      <c r="T18" s="17">
        <v>42.1</v>
      </c>
      <c r="U18" s="17">
        <f t="shared" si="0"/>
        <v>19.1738202750578</v>
      </c>
      <c r="V18" s="17">
        <f t="shared" si="1"/>
        <v>22.926179724942202</v>
      </c>
      <c r="W18" s="17">
        <v>21.273820275057801</v>
      </c>
      <c r="Y18" s="17" t="e">
        <f>NA()</f>
        <v>#N/A</v>
      </c>
      <c r="Z18" s="17">
        <f t="shared" si="2"/>
        <v>-1</v>
      </c>
      <c r="AA18" s="26" t="e">
        <f>NA()</f>
        <v>#N/A</v>
      </c>
      <c r="AB18" s="26" t="e">
        <f>NA()</f>
        <v>#N/A</v>
      </c>
      <c r="AC18" s="17" t="e">
        <f t="shared" si="7"/>
        <v>#N/A</v>
      </c>
      <c r="AD18" s="17">
        <f t="shared" si="4"/>
        <v>3.4843205574912892E-3</v>
      </c>
      <c r="AE18" s="17" t="e">
        <f t="shared" si="5"/>
        <v>#N/A</v>
      </c>
      <c r="AF18" s="17">
        <f t="shared" si="6"/>
        <v>0.45543516092773867</v>
      </c>
    </row>
    <row r="19" spans="1:32" x14ac:dyDescent="0.2">
      <c r="A19" s="1">
        <v>44090</v>
      </c>
      <c r="B19" s="23">
        <v>0.29417824074074073</v>
      </c>
      <c r="C19" s="17">
        <v>0</v>
      </c>
      <c r="D19" s="17">
        <v>0</v>
      </c>
      <c r="E19" s="17">
        <v>0</v>
      </c>
      <c r="F19" s="17">
        <v>28736</v>
      </c>
      <c r="G19" s="17">
        <v>291</v>
      </c>
      <c r="H19" s="17">
        <v>562.56698499317883</v>
      </c>
      <c r="I19">
        <v>3.2148159932124297E-2</v>
      </c>
      <c r="J19" s="17">
        <v>0.1</v>
      </c>
      <c r="K19" s="17">
        <v>387</v>
      </c>
      <c r="L19" s="17">
        <v>547</v>
      </c>
      <c r="N19" s="17"/>
      <c r="O19" s="17">
        <v>17.100000000000001</v>
      </c>
      <c r="P19" s="17">
        <v>26.3</v>
      </c>
      <c r="Q19" s="17"/>
      <c r="R19" s="17"/>
      <c r="S19" s="17">
        <v>44.4</v>
      </c>
      <c r="T19" s="17">
        <v>38.200000000000003</v>
      </c>
      <c r="U19" s="17">
        <f t="shared" si="0"/>
        <v>15.073820275057805</v>
      </c>
      <c r="V19" s="17">
        <f t="shared" si="1"/>
        <v>23.126179724942197</v>
      </c>
      <c r="W19" s="17">
        <v>21.273820275057801</v>
      </c>
      <c r="Y19" s="17" t="e">
        <f>NA()</f>
        <v>#N/A</v>
      </c>
      <c r="Z19" s="17">
        <f t="shared" si="2"/>
        <v>271.56698499317883</v>
      </c>
      <c r="AA19" s="26" t="e">
        <f>NA()</f>
        <v>#N/A</v>
      </c>
      <c r="AB19" s="26" t="e">
        <f>NA()</f>
        <v>#N/A</v>
      </c>
      <c r="AC19" s="17" t="e">
        <f t="shared" si="7"/>
        <v>#N/A</v>
      </c>
      <c r="AD19" s="17">
        <f t="shared" si="4"/>
        <v>0.93321987970164544</v>
      </c>
      <c r="AE19" s="17" t="e">
        <f t="shared" si="5"/>
        <v>#N/A</v>
      </c>
      <c r="AF19" s="17">
        <f t="shared" si="6"/>
        <v>0.39460262500151322</v>
      </c>
    </row>
    <row r="20" spans="1:32" x14ac:dyDescent="0.2">
      <c r="A20" s="1">
        <v>44090</v>
      </c>
      <c r="B20" s="23">
        <v>0.2955787037037037</v>
      </c>
      <c r="C20" s="17">
        <v>0</v>
      </c>
      <c r="D20" s="17">
        <v>0</v>
      </c>
      <c r="E20" s="17">
        <v>0</v>
      </c>
      <c r="F20" s="17">
        <v>29697</v>
      </c>
      <c r="G20" s="17">
        <v>294</v>
      </c>
      <c r="H20" s="17">
        <v>300.731730233853</v>
      </c>
      <c r="I20">
        <v>3.1428539358633309E-2</v>
      </c>
      <c r="J20" s="17">
        <v>0.1</v>
      </c>
      <c r="K20" s="17">
        <v>387</v>
      </c>
      <c r="L20" s="17">
        <v>548</v>
      </c>
      <c r="N20" s="17"/>
      <c r="O20" s="17">
        <v>17.100000000000001</v>
      </c>
      <c r="P20" s="17">
        <v>26.3</v>
      </c>
      <c r="Q20" s="17"/>
      <c r="R20" s="17"/>
      <c r="S20" s="17">
        <v>43.3</v>
      </c>
      <c r="T20" s="17">
        <v>36.5</v>
      </c>
      <c r="U20" s="17">
        <f t="shared" si="0"/>
        <v>14.473820275057804</v>
      </c>
      <c r="V20" s="17">
        <f t="shared" si="1"/>
        <v>22.026179724942196</v>
      </c>
      <c r="W20" s="17">
        <v>21.273820275057801</v>
      </c>
      <c r="Y20" s="17" t="e">
        <f>NA()</f>
        <v>#N/A</v>
      </c>
      <c r="Z20" s="17">
        <f t="shared" si="2"/>
        <v>6.7317302338529998</v>
      </c>
      <c r="AA20" s="26" t="e">
        <f>NA()</f>
        <v>#N/A</v>
      </c>
      <c r="AB20" s="26" t="e">
        <f>NA()</f>
        <v>#N/A</v>
      </c>
      <c r="AC20" s="17" t="e">
        <f t="shared" si="7"/>
        <v>#N/A</v>
      </c>
      <c r="AD20" s="17">
        <f t="shared" si="4"/>
        <v>2.2897041611744898E-2</v>
      </c>
      <c r="AE20" s="17" t="e">
        <f t="shared" si="5"/>
        <v>#N/A</v>
      </c>
      <c r="AF20" s="17">
        <f t="shared" si="6"/>
        <v>0.39654302123446039</v>
      </c>
    </row>
    <row r="21" spans="1:32" x14ac:dyDescent="0.2">
      <c r="A21" s="1">
        <v>44090</v>
      </c>
      <c r="B21" s="23">
        <v>0.29697916666666668</v>
      </c>
      <c r="C21" s="17">
        <v>0</v>
      </c>
      <c r="D21" s="17">
        <v>0</v>
      </c>
      <c r="E21" s="17">
        <v>0</v>
      </c>
      <c r="F21" s="17">
        <v>31352</v>
      </c>
      <c r="G21" s="17">
        <v>300</v>
      </c>
      <c r="H21" s="17">
        <v>310.38448328113952</v>
      </c>
      <c r="I21">
        <v>3.0377039818223799E-2</v>
      </c>
      <c r="J21" s="17">
        <v>0.1</v>
      </c>
      <c r="K21" s="17">
        <v>389</v>
      </c>
      <c r="L21" s="17">
        <v>545</v>
      </c>
      <c r="N21" s="17"/>
      <c r="O21" s="17">
        <v>17.2</v>
      </c>
      <c r="P21" s="17">
        <v>26.3</v>
      </c>
      <c r="Q21" s="17"/>
      <c r="R21" s="17"/>
      <c r="S21" s="17">
        <v>44.6</v>
      </c>
      <c r="T21" s="17">
        <v>35.5</v>
      </c>
      <c r="U21" s="17">
        <f t="shared" si="0"/>
        <v>12.1738202750578</v>
      </c>
      <c r="V21" s="17">
        <f t="shared" si="1"/>
        <v>23.3261797249422</v>
      </c>
      <c r="W21" s="17">
        <v>21.273820275057801</v>
      </c>
      <c r="Y21" s="17" t="e">
        <f>NA()</f>
        <v>#N/A</v>
      </c>
      <c r="Z21" s="17">
        <f t="shared" si="2"/>
        <v>10.384483281139524</v>
      </c>
      <c r="AA21" s="26" t="e">
        <f>NA()</f>
        <v>#N/A</v>
      </c>
      <c r="AB21" s="26" t="e">
        <f>NA()</f>
        <v>#N/A</v>
      </c>
      <c r="AC21" s="17" t="e">
        <f t="shared" si="7"/>
        <v>#N/A</v>
      </c>
      <c r="AD21" s="17">
        <f t="shared" si="4"/>
        <v>3.4614944270465076E-2</v>
      </c>
      <c r="AE21" s="17" t="e">
        <f t="shared" si="5"/>
        <v>#N/A</v>
      </c>
      <c r="AF21" s="17">
        <f t="shared" si="6"/>
        <v>0.34292451479036057</v>
      </c>
    </row>
    <row r="22" spans="1:32" x14ac:dyDescent="0.2">
      <c r="A22" s="1">
        <v>44090</v>
      </c>
      <c r="B22" s="23">
        <v>0.29837962962962961</v>
      </c>
      <c r="C22" s="17">
        <v>0</v>
      </c>
      <c r="D22" s="17">
        <v>0</v>
      </c>
      <c r="E22" s="17">
        <v>0</v>
      </c>
      <c r="F22" s="17">
        <v>32461</v>
      </c>
      <c r="G22" s="17">
        <v>306</v>
      </c>
      <c r="H22" s="17">
        <v>310.6117632048992</v>
      </c>
      <c r="I22">
        <v>2.9926021115448429E-2</v>
      </c>
      <c r="J22" s="17">
        <v>0.1</v>
      </c>
      <c r="K22" s="17">
        <v>389</v>
      </c>
      <c r="L22" s="17">
        <v>543</v>
      </c>
      <c r="N22" s="17"/>
      <c r="O22" s="17">
        <v>17.2</v>
      </c>
      <c r="P22" s="17">
        <v>26.3</v>
      </c>
      <c r="Q22" s="17"/>
      <c r="R22" s="17"/>
      <c r="S22" s="17">
        <v>43.8</v>
      </c>
      <c r="T22" s="17">
        <v>36.200000000000003</v>
      </c>
      <c r="U22" s="17">
        <f t="shared" si="0"/>
        <v>13.673820275057807</v>
      </c>
      <c r="V22" s="17">
        <f t="shared" si="1"/>
        <v>22.526179724942196</v>
      </c>
      <c r="W22" s="17">
        <v>21.273820275057801</v>
      </c>
      <c r="Y22" s="17" t="e">
        <f>NA()</f>
        <v>#N/A</v>
      </c>
      <c r="Z22" s="17">
        <f t="shared" si="2"/>
        <v>4.611763204899205</v>
      </c>
      <c r="AA22" s="26" t="e">
        <f>NA()</f>
        <v>#N/A</v>
      </c>
      <c r="AB22" s="26" t="e">
        <f>NA()</f>
        <v>#N/A</v>
      </c>
      <c r="AC22" s="17" t="e">
        <f t="shared" si="7"/>
        <v>#N/A</v>
      </c>
      <c r="AD22" s="17">
        <f t="shared" si="4"/>
        <v>1.5071121584637925E-2</v>
      </c>
      <c r="AE22" s="17" t="e">
        <f t="shared" si="5"/>
        <v>#N/A</v>
      </c>
      <c r="AF22" s="17">
        <f t="shared" si="6"/>
        <v>0.37772984185242559</v>
      </c>
    </row>
    <row r="23" spans="1:32" x14ac:dyDescent="0.2">
      <c r="A23" s="1">
        <v>44090</v>
      </c>
      <c r="B23" s="23">
        <v>0.30084490740740738</v>
      </c>
      <c r="C23" s="17">
        <v>0</v>
      </c>
      <c r="D23" s="17">
        <v>0</v>
      </c>
      <c r="E23" s="17">
        <v>0</v>
      </c>
      <c r="F23" s="17">
        <v>33714</v>
      </c>
      <c r="G23" s="17">
        <v>310</v>
      </c>
      <c r="H23" s="17">
        <v>317.81165090416192</v>
      </c>
      <c r="I23">
        <v>2.9190454533042181E-2</v>
      </c>
      <c r="J23" s="17">
        <v>0.1</v>
      </c>
      <c r="K23" s="17">
        <v>390</v>
      </c>
      <c r="L23" s="17">
        <v>543</v>
      </c>
      <c r="N23" s="17"/>
      <c r="O23" s="17">
        <v>17.3</v>
      </c>
      <c r="P23" s="17">
        <v>26.3</v>
      </c>
      <c r="Q23" s="17"/>
      <c r="R23" s="17"/>
      <c r="S23" s="17">
        <v>46.8</v>
      </c>
      <c r="T23" s="17">
        <v>36.200000000000003</v>
      </c>
      <c r="U23" s="17">
        <f t="shared" si="0"/>
        <v>10.673820275057807</v>
      </c>
      <c r="V23" s="17">
        <f t="shared" si="1"/>
        <v>25.526179724942196</v>
      </c>
      <c r="W23" s="17">
        <v>21.273820275057801</v>
      </c>
      <c r="Y23" s="17" t="e">
        <f>NA()</f>
        <v>#N/A</v>
      </c>
      <c r="Z23" s="17">
        <f t="shared" si="2"/>
        <v>7.8116509041619224</v>
      </c>
      <c r="AA23" s="26" t="e">
        <f>NA()</f>
        <v>#N/A</v>
      </c>
      <c r="AB23" s="26" t="e">
        <f>NA()</f>
        <v>#N/A</v>
      </c>
      <c r="AC23" s="17" t="e">
        <f t="shared" si="7"/>
        <v>#N/A</v>
      </c>
      <c r="AD23" s="17">
        <f t="shared" si="4"/>
        <v>2.5198873884393298E-2</v>
      </c>
      <c r="AE23" s="17" t="e">
        <f t="shared" si="5"/>
        <v>#N/A</v>
      </c>
      <c r="AF23" s="17">
        <f t="shared" si="6"/>
        <v>0.29485691367562999</v>
      </c>
    </row>
    <row r="24" spans="1:32" x14ac:dyDescent="0.2">
      <c r="A24" s="1">
        <v>44090</v>
      </c>
      <c r="B24" s="23">
        <v>0.30118055555555562</v>
      </c>
      <c r="C24" s="17">
        <v>0</v>
      </c>
      <c r="D24" s="17">
        <v>0</v>
      </c>
      <c r="E24" s="17">
        <v>0</v>
      </c>
      <c r="F24" s="17">
        <v>34552</v>
      </c>
      <c r="G24" s="17">
        <v>316</v>
      </c>
      <c r="H24" s="17">
        <v>317.70540428308709</v>
      </c>
      <c r="I24">
        <v>2.9033763694564809E-2</v>
      </c>
      <c r="J24" s="17">
        <v>0.1</v>
      </c>
      <c r="K24" s="17">
        <v>390</v>
      </c>
      <c r="L24" s="17">
        <v>540</v>
      </c>
      <c r="N24" s="17"/>
      <c r="O24" s="17">
        <v>17.3</v>
      </c>
      <c r="P24" s="17">
        <v>26.3</v>
      </c>
      <c r="Q24" s="17"/>
      <c r="R24" s="17"/>
      <c r="S24" s="17">
        <v>44.9</v>
      </c>
      <c r="T24" s="17">
        <v>35.4</v>
      </c>
      <c r="U24" s="17">
        <f t="shared" si="0"/>
        <v>11.773820275057801</v>
      </c>
      <c r="V24" s="17">
        <f t="shared" si="1"/>
        <v>23.626179724942197</v>
      </c>
      <c r="W24" s="17">
        <v>21.273820275057801</v>
      </c>
      <c r="Y24" s="17" t="e">
        <f>NA()</f>
        <v>#N/A</v>
      </c>
      <c r="Z24" s="17">
        <f t="shared" si="2"/>
        <v>1.7054042830870912</v>
      </c>
      <c r="AA24" s="26" t="e">
        <f>NA()</f>
        <v>#N/A</v>
      </c>
      <c r="AB24" s="26" t="e">
        <f>NA()</f>
        <v>#N/A</v>
      </c>
      <c r="AC24" s="17" t="e">
        <f t="shared" si="7"/>
        <v>#N/A</v>
      </c>
      <c r="AD24" s="17">
        <f t="shared" si="4"/>
        <v>5.3968489971110483E-3</v>
      </c>
      <c r="AE24" s="17" t="e">
        <f t="shared" si="5"/>
        <v>#N/A</v>
      </c>
      <c r="AF24" s="17">
        <f t="shared" si="6"/>
        <v>0.33259379308072884</v>
      </c>
    </row>
    <row r="25" spans="1:32" x14ac:dyDescent="0.2">
      <c r="A25" s="1">
        <v>44090</v>
      </c>
      <c r="B25" s="23">
        <v>0.30258101851851849</v>
      </c>
      <c r="C25" s="17">
        <v>0</v>
      </c>
      <c r="D25" s="17">
        <v>0</v>
      </c>
      <c r="E25" s="17">
        <v>0</v>
      </c>
      <c r="F25" s="17">
        <v>35955</v>
      </c>
      <c r="G25" s="17">
        <v>324</v>
      </c>
      <c r="H25" s="17">
        <v>328.83132669599439</v>
      </c>
      <c r="I25">
        <v>2.8607187555873409E-2</v>
      </c>
      <c r="J25" s="17">
        <v>0.1</v>
      </c>
      <c r="K25" s="17">
        <v>390</v>
      </c>
      <c r="L25" s="17">
        <v>542</v>
      </c>
      <c r="N25" s="17"/>
      <c r="O25" s="17">
        <v>17.399999999999999</v>
      </c>
      <c r="P25" s="17">
        <v>26.3</v>
      </c>
      <c r="Q25" s="17"/>
      <c r="R25" s="17"/>
      <c r="S25" s="17">
        <v>44.3</v>
      </c>
      <c r="T25" s="17">
        <v>35.1</v>
      </c>
      <c r="U25" s="17">
        <f t="shared" si="0"/>
        <v>12.073820275057805</v>
      </c>
      <c r="V25" s="17">
        <f t="shared" si="1"/>
        <v>23.026179724942196</v>
      </c>
      <c r="W25" s="17">
        <v>21.273820275057801</v>
      </c>
      <c r="Y25" s="17" t="e">
        <f>NA()</f>
        <v>#N/A</v>
      </c>
      <c r="Z25" s="17">
        <f t="shared" si="2"/>
        <v>4.8313266959943917</v>
      </c>
      <c r="AA25" s="26" t="e">
        <f>NA()</f>
        <v>#N/A</v>
      </c>
      <c r="AB25" s="26" t="e">
        <f>NA()</f>
        <v>#N/A</v>
      </c>
      <c r="AC25" s="17" t="e">
        <f t="shared" si="7"/>
        <v>#N/A</v>
      </c>
      <c r="AD25" s="17">
        <f t="shared" si="4"/>
        <v>1.4911502148130839E-2</v>
      </c>
      <c r="AE25" s="17" t="e">
        <f t="shared" si="5"/>
        <v>#N/A</v>
      </c>
      <c r="AF25" s="17">
        <f t="shared" si="6"/>
        <v>0.34398348361988046</v>
      </c>
    </row>
    <row r="26" spans="1:32" x14ac:dyDescent="0.2">
      <c r="A26" s="1">
        <v>44090</v>
      </c>
      <c r="B26" s="23">
        <v>0.30398148148148152</v>
      </c>
      <c r="C26" s="17">
        <v>0</v>
      </c>
      <c r="D26" s="17">
        <v>0</v>
      </c>
      <c r="E26" s="17">
        <v>0</v>
      </c>
      <c r="F26" s="17">
        <v>36799</v>
      </c>
      <c r="G26" s="17">
        <v>334</v>
      </c>
      <c r="H26" s="17">
        <v>331.60550688360451</v>
      </c>
      <c r="I26">
        <v>2.8813757447687719E-2</v>
      </c>
      <c r="J26" s="17">
        <v>0.1</v>
      </c>
      <c r="K26" s="17">
        <v>391</v>
      </c>
      <c r="L26" s="17">
        <v>543</v>
      </c>
      <c r="N26" s="17"/>
      <c r="O26" s="17">
        <v>17.399999999999999</v>
      </c>
      <c r="P26" s="17">
        <v>26.3</v>
      </c>
      <c r="Q26" s="17"/>
      <c r="R26" s="17"/>
      <c r="S26" s="17">
        <v>44.7</v>
      </c>
      <c r="T26" s="17">
        <v>34.799999999999997</v>
      </c>
      <c r="U26" s="17">
        <f t="shared" si="0"/>
        <v>11.373820275057795</v>
      </c>
      <c r="V26" s="17">
        <f t="shared" si="1"/>
        <v>23.426179724942202</v>
      </c>
      <c r="W26" s="17">
        <v>21.273820275057801</v>
      </c>
      <c r="Y26" s="17" t="e">
        <f>NA()</f>
        <v>#N/A</v>
      </c>
      <c r="Z26" s="17">
        <f t="shared" si="2"/>
        <v>-2.3944931163954948</v>
      </c>
      <c r="AA26" s="26" t="e">
        <f>NA()</f>
        <v>#N/A</v>
      </c>
      <c r="AB26" s="26" t="e">
        <f>NA()</f>
        <v>#N/A</v>
      </c>
      <c r="AC26" s="17" t="e">
        <f t="shared" si="7"/>
        <v>#N/A</v>
      </c>
      <c r="AD26" s="17">
        <f t="shared" si="4"/>
        <v>7.1691410670523797E-3</v>
      </c>
      <c r="AE26" s="17" t="e">
        <f t="shared" si="5"/>
        <v>#N/A</v>
      </c>
      <c r="AF26" s="17">
        <f t="shared" si="6"/>
        <v>0.32683391594993666</v>
      </c>
    </row>
    <row r="27" spans="1:32" x14ac:dyDescent="0.2">
      <c r="A27" s="1">
        <v>44090</v>
      </c>
      <c r="B27" s="23">
        <v>0.30538194444444439</v>
      </c>
      <c r="C27" s="17">
        <v>0</v>
      </c>
      <c r="D27" s="17">
        <v>0</v>
      </c>
      <c r="E27" s="17">
        <v>0</v>
      </c>
      <c r="F27" s="17">
        <v>37930</v>
      </c>
      <c r="G27" s="17">
        <v>340</v>
      </c>
      <c r="H27" s="17">
        <v>344.26533329710048</v>
      </c>
      <c r="I27">
        <v>2.8456764549567078E-2</v>
      </c>
      <c r="J27" s="17">
        <v>0.1</v>
      </c>
      <c r="K27" s="17">
        <v>390</v>
      </c>
      <c r="L27" s="17">
        <v>544</v>
      </c>
      <c r="N27" s="17"/>
      <c r="O27" s="17">
        <v>17.5</v>
      </c>
      <c r="P27" s="17">
        <v>26.3</v>
      </c>
      <c r="Q27" s="17"/>
      <c r="R27" s="17"/>
      <c r="S27" s="17">
        <v>44.1</v>
      </c>
      <c r="T27" s="17">
        <v>34.799999999999997</v>
      </c>
      <c r="U27" s="17">
        <f t="shared" si="0"/>
        <v>11.973820275057797</v>
      </c>
      <c r="V27" s="17">
        <f t="shared" si="1"/>
        <v>22.8261797249422</v>
      </c>
      <c r="W27" s="17">
        <v>21.273820275057801</v>
      </c>
      <c r="Y27" s="17" t="e">
        <f>NA()</f>
        <v>#N/A</v>
      </c>
      <c r="Z27" s="17">
        <f t="shared" si="2"/>
        <v>4.2653332971004829</v>
      </c>
      <c r="AA27" s="26" t="e">
        <f>NA()</f>
        <v>#N/A</v>
      </c>
      <c r="AB27" s="26" t="e">
        <f>NA()</f>
        <v>#N/A</v>
      </c>
      <c r="AC27" s="17" t="e">
        <f t="shared" si="7"/>
        <v>#N/A</v>
      </c>
      <c r="AD27" s="17">
        <f t="shared" si="4"/>
        <v>1.2545097932648479E-2</v>
      </c>
      <c r="AE27" s="17" t="e">
        <f t="shared" si="5"/>
        <v>#N/A</v>
      </c>
      <c r="AF27" s="17">
        <f t="shared" si="6"/>
        <v>0.34407529526028152</v>
      </c>
    </row>
    <row r="28" spans="1:32" x14ac:dyDescent="0.2">
      <c r="A28" s="1">
        <v>44090</v>
      </c>
      <c r="B28" s="23">
        <v>0.30678240740740742</v>
      </c>
      <c r="C28" s="17">
        <v>0</v>
      </c>
      <c r="D28" s="17">
        <v>0</v>
      </c>
      <c r="E28" s="17">
        <v>0</v>
      </c>
      <c r="F28" s="17">
        <v>39064</v>
      </c>
      <c r="G28" s="17">
        <v>348</v>
      </c>
      <c r="H28" s="17">
        <v>350.16504086475078</v>
      </c>
      <c r="I28">
        <v>2.8280818778463671E-2</v>
      </c>
      <c r="J28" s="17">
        <v>0.7</v>
      </c>
      <c r="K28" s="17">
        <v>389</v>
      </c>
      <c r="L28" s="17">
        <v>545</v>
      </c>
      <c r="N28" s="17"/>
      <c r="O28" s="17">
        <v>17.600000000000001</v>
      </c>
      <c r="P28" s="17">
        <v>26.3</v>
      </c>
      <c r="Q28" s="17"/>
      <c r="R28" s="17"/>
      <c r="S28" s="17">
        <v>44</v>
      </c>
      <c r="T28" s="17">
        <v>35.5</v>
      </c>
      <c r="U28" s="17">
        <f t="shared" si="0"/>
        <v>12.773820275057801</v>
      </c>
      <c r="V28" s="17">
        <f t="shared" si="1"/>
        <v>22.726179724942199</v>
      </c>
      <c r="W28" s="17">
        <v>21.273820275057801</v>
      </c>
      <c r="Y28" s="17" t="e">
        <f>NA()</f>
        <v>#N/A</v>
      </c>
      <c r="Z28" s="17">
        <f t="shared" si="2"/>
        <v>2.1650408647507788</v>
      </c>
      <c r="AA28" s="26" t="e">
        <f>NA()</f>
        <v>#N/A</v>
      </c>
      <c r="AB28" s="26" t="e">
        <f>NA()</f>
        <v>#N/A</v>
      </c>
      <c r="AC28" s="17" t="e">
        <f t="shared" si="7"/>
        <v>#N/A</v>
      </c>
      <c r="AD28" s="17">
        <f t="shared" si="4"/>
        <v>6.2213817952608587E-3</v>
      </c>
      <c r="AE28" s="17" t="e">
        <f t="shared" si="5"/>
        <v>#N/A</v>
      </c>
      <c r="AF28" s="17">
        <f t="shared" si="6"/>
        <v>0.35982592324106483</v>
      </c>
    </row>
    <row r="29" spans="1:32" x14ac:dyDescent="0.2">
      <c r="A29" s="1">
        <v>44090</v>
      </c>
      <c r="B29" s="23">
        <v>0.30818287037037029</v>
      </c>
      <c r="C29" s="17">
        <v>0</v>
      </c>
      <c r="D29" s="17">
        <v>0</v>
      </c>
      <c r="E29" s="17">
        <v>0</v>
      </c>
      <c r="F29" s="17">
        <v>40203</v>
      </c>
      <c r="G29" s="17">
        <v>354</v>
      </c>
      <c r="H29" s="17">
        <v>358.14673356543108</v>
      </c>
      <c r="I29">
        <v>2.79533747185415E-2</v>
      </c>
      <c r="J29" s="17">
        <v>0.1</v>
      </c>
      <c r="K29" s="17">
        <v>390</v>
      </c>
      <c r="L29" s="17">
        <v>545</v>
      </c>
      <c r="N29" s="17"/>
      <c r="O29" s="17">
        <v>17.7</v>
      </c>
      <c r="P29" s="17">
        <v>26.3</v>
      </c>
      <c r="Q29" s="17"/>
      <c r="R29" s="17"/>
      <c r="S29" s="17">
        <v>45</v>
      </c>
      <c r="T29" s="17">
        <v>35.4</v>
      </c>
      <c r="U29" s="17">
        <f t="shared" si="0"/>
        <v>11.6738202750578</v>
      </c>
      <c r="V29" s="17">
        <f t="shared" si="1"/>
        <v>23.726179724942199</v>
      </c>
      <c r="W29" s="17">
        <v>21.273820275057801</v>
      </c>
      <c r="Y29" s="17" t="e">
        <f>NA()</f>
        <v>#N/A</v>
      </c>
      <c r="Z29" s="17">
        <f t="shared" si="2"/>
        <v>4.1467335654310773</v>
      </c>
      <c r="AA29" s="26" t="e">
        <f>NA()</f>
        <v>#N/A</v>
      </c>
      <c r="AB29" s="26" t="e">
        <f>NA()</f>
        <v>#N/A</v>
      </c>
      <c r="AC29" s="17" t="e">
        <f t="shared" si="7"/>
        <v>#N/A</v>
      </c>
      <c r="AD29" s="17">
        <f t="shared" si="4"/>
        <v>1.1713936625511517E-2</v>
      </c>
      <c r="AE29" s="17" t="e">
        <f t="shared" si="5"/>
        <v>#N/A</v>
      </c>
      <c r="AF29" s="17">
        <f t="shared" si="6"/>
        <v>0.32976893432366666</v>
      </c>
    </row>
    <row r="30" spans="1:32" x14ac:dyDescent="0.2">
      <c r="A30" s="1">
        <v>44090</v>
      </c>
      <c r="B30" s="23">
        <v>0.30958333333333332</v>
      </c>
      <c r="C30" s="17">
        <v>0</v>
      </c>
      <c r="D30" s="17">
        <v>0</v>
      </c>
      <c r="E30" s="17">
        <v>0</v>
      </c>
      <c r="F30" s="17">
        <v>41346</v>
      </c>
      <c r="G30" s="17">
        <v>362</v>
      </c>
      <c r="H30" s="17">
        <v>364.06447280053732</v>
      </c>
      <c r="I30">
        <v>2.779486163610384E-2</v>
      </c>
      <c r="J30" s="17">
        <v>0.1</v>
      </c>
      <c r="K30" s="17">
        <v>390</v>
      </c>
      <c r="L30" s="17">
        <v>545</v>
      </c>
      <c r="N30" s="17"/>
      <c r="O30" s="17">
        <v>17.8</v>
      </c>
      <c r="P30" s="17">
        <v>26.3</v>
      </c>
      <c r="Q30" s="17"/>
      <c r="R30" s="17"/>
      <c r="S30" s="17">
        <v>45.7</v>
      </c>
      <c r="T30" s="17">
        <v>34.799999999999997</v>
      </c>
      <c r="U30" s="17">
        <f t="shared" si="0"/>
        <v>10.373820275057795</v>
      </c>
      <c r="V30" s="17">
        <f t="shared" si="1"/>
        <v>24.426179724942202</v>
      </c>
      <c r="W30" s="17">
        <v>21.273820275057801</v>
      </c>
      <c r="Y30" s="17" t="e">
        <f>NA()</f>
        <v>#N/A</v>
      </c>
      <c r="Z30" s="17">
        <f t="shared" si="2"/>
        <v>2.0644728005373167</v>
      </c>
      <c r="AA30" s="26" t="e">
        <f>NA()</f>
        <v>#N/A</v>
      </c>
      <c r="AB30" s="26" t="e">
        <f>NA()</f>
        <v>#N/A</v>
      </c>
      <c r="AC30" s="17" t="e">
        <f t="shared" si="7"/>
        <v>#N/A</v>
      </c>
      <c r="AD30" s="17">
        <f t="shared" si="4"/>
        <v>5.7029635373959022E-3</v>
      </c>
      <c r="AE30" s="17" t="e">
        <f t="shared" si="5"/>
        <v>#N/A</v>
      </c>
      <c r="AF30" s="17">
        <f t="shared" si="6"/>
        <v>0.29809828376602865</v>
      </c>
    </row>
    <row r="31" spans="1:32" x14ac:dyDescent="0.2">
      <c r="A31" s="1">
        <v>44090</v>
      </c>
      <c r="B31" s="23">
        <v>0.3109837962962963</v>
      </c>
      <c r="C31" s="17">
        <v>0</v>
      </c>
      <c r="D31" s="17">
        <v>0</v>
      </c>
      <c r="E31" s="17">
        <v>0</v>
      </c>
      <c r="F31" s="17">
        <v>42494</v>
      </c>
      <c r="G31" s="17">
        <v>366</v>
      </c>
      <c r="H31" s="17">
        <v>372.05117786484777</v>
      </c>
      <c r="I31">
        <v>2.7342795733627381E-2</v>
      </c>
      <c r="J31" s="17">
        <v>0.1</v>
      </c>
      <c r="K31" s="17">
        <v>388</v>
      </c>
      <c r="L31" s="17">
        <v>547</v>
      </c>
      <c r="M31">
        <v>534.07286308224946</v>
      </c>
      <c r="N31" s="17">
        <v>1.108730158730159</v>
      </c>
      <c r="O31" s="17">
        <v>17.899999999999999</v>
      </c>
      <c r="P31" s="17">
        <v>26.3</v>
      </c>
      <c r="Q31" s="17">
        <v>26.79690749751353</v>
      </c>
      <c r="R31" s="17">
        <v>-9.8557496815859125E-2</v>
      </c>
      <c r="S31" s="17">
        <v>43.9</v>
      </c>
      <c r="T31" s="17">
        <v>35</v>
      </c>
      <c r="U31" s="17">
        <f t="shared" si="0"/>
        <v>12.373820275057803</v>
      </c>
      <c r="V31" s="17">
        <f t="shared" si="1"/>
        <v>22.626179724942197</v>
      </c>
      <c r="W31" s="17">
        <v>21.273820275057801</v>
      </c>
      <c r="X31">
        <v>22.407216596488301</v>
      </c>
      <c r="Y31" s="17">
        <f>Q31-P31</f>
        <v>0.49690749751352925</v>
      </c>
      <c r="Z31" s="17">
        <f t="shared" si="2"/>
        <v>6.051177864847773</v>
      </c>
      <c r="AA31" s="26">
        <f>M31-L31</f>
        <v>-12.927136917750545</v>
      </c>
      <c r="AB31" s="26">
        <f>T31-S31</f>
        <v>-8.8999999999999986</v>
      </c>
      <c r="AC31" s="17">
        <f t="shared" si="7"/>
        <v>1.889382119823305E-2</v>
      </c>
      <c r="AD31" s="17">
        <f t="shared" si="4"/>
        <v>1.6533272854775335E-2</v>
      </c>
      <c r="AE31" s="17">
        <f t="shared" si="5"/>
        <v>2.3632791440128968E-2</v>
      </c>
      <c r="AF31" s="17">
        <f t="shared" si="6"/>
        <v>0.35353772214450863</v>
      </c>
    </row>
    <row r="32" spans="1:32" x14ac:dyDescent="0.2">
      <c r="A32" s="1">
        <v>44090</v>
      </c>
      <c r="B32" s="23">
        <v>0.31238425925925928</v>
      </c>
      <c r="C32" s="17">
        <v>0</v>
      </c>
      <c r="D32" s="17">
        <v>0</v>
      </c>
      <c r="E32" s="17">
        <v>0</v>
      </c>
      <c r="F32" s="17">
        <v>43358</v>
      </c>
      <c r="G32" s="17">
        <v>377</v>
      </c>
      <c r="H32" s="17">
        <v>373.44161528686402</v>
      </c>
      <c r="I32">
        <v>2.7603334951459859E-2</v>
      </c>
      <c r="J32" s="17">
        <v>0.1</v>
      </c>
      <c r="K32" s="17">
        <v>388</v>
      </c>
      <c r="L32" s="17">
        <v>550</v>
      </c>
      <c r="N32" s="17"/>
      <c r="O32" s="17">
        <v>18</v>
      </c>
      <c r="P32" s="17">
        <v>26.3</v>
      </c>
      <c r="Q32" s="17"/>
      <c r="R32" s="17"/>
      <c r="S32" s="17">
        <v>46</v>
      </c>
      <c r="T32" s="17">
        <v>36.200000000000003</v>
      </c>
      <c r="U32" s="17">
        <f t="shared" si="0"/>
        <v>11.473820275057804</v>
      </c>
      <c r="V32" s="17">
        <f t="shared" si="1"/>
        <v>24.726179724942199</v>
      </c>
      <c r="W32" s="17">
        <v>21.273820275057801</v>
      </c>
      <c r="Y32" s="17" t="e">
        <f>NA()</f>
        <v>#N/A</v>
      </c>
      <c r="Z32" s="17">
        <f t="shared" si="2"/>
        <v>-3.5583847131359789</v>
      </c>
      <c r="AA32" s="26" t="e">
        <f>NA()</f>
        <v>#N/A</v>
      </c>
      <c r="AB32" s="26" t="e">
        <f>NA()</f>
        <v>#N/A</v>
      </c>
      <c r="AC32" s="17" t="e">
        <f t="shared" si="7"/>
        <v>#N/A</v>
      </c>
      <c r="AD32" s="17">
        <f t="shared" si="4"/>
        <v>9.4386862417399978E-3</v>
      </c>
      <c r="AE32" s="17" t="e">
        <f t="shared" si="5"/>
        <v>#N/A</v>
      </c>
      <c r="AF32" s="17">
        <f t="shared" si="6"/>
        <v>0.31695636118944209</v>
      </c>
    </row>
    <row r="33" spans="1:32" x14ac:dyDescent="0.2">
      <c r="A33" s="1">
        <v>44090</v>
      </c>
      <c r="B33" s="23">
        <v>0.3137847222222222</v>
      </c>
      <c r="C33" s="17">
        <v>0</v>
      </c>
      <c r="D33" s="17">
        <v>0</v>
      </c>
      <c r="E33" s="17">
        <v>0</v>
      </c>
      <c r="F33" s="17">
        <v>44224</v>
      </c>
      <c r="G33" s="17">
        <v>387</v>
      </c>
      <c r="H33" s="17">
        <v>384.52991374140868</v>
      </c>
      <c r="I33">
        <v>2.778064916270416E-2</v>
      </c>
      <c r="J33" s="17">
        <v>0.1</v>
      </c>
      <c r="K33" s="17">
        <v>388</v>
      </c>
      <c r="L33" s="17">
        <v>548</v>
      </c>
      <c r="N33" s="17"/>
      <c r="O33" s="17">
        <v>18.100000000000001</v>
      </c>
      <c r="P33" s="17">
        <v>26.3</v>
      </c>
      <c r="Q33" s="17"/>
      <c r="R33" s="17"/>
      <c r="S33" s="17">
        <v>44.3</v>
      </c>
      <c r="T33" s="17">
        <v>37.9</v>
      </c>
      <c r="U33" s="17">
        <f t="shared" si="0"/>
        <v>14.873820275057803</v>
      </c>
      <c r="V33" s="17">
        <f t="shared" si="1"/>
        <v>23.026179724942196</v>
      </c>
      <c r="W33" s="17">
        <v>21.273820275057801</v>
      </c>
      <c r="Y33" s="17" t="e">
        <f>NA()</f>
        <v>#N/A</v>
      </c>
      <c r="Z33" s="17">
        <f t="shared" si="2"/>
        <v>-2.4700862585913228</v>
      </c>
      <c r="AA33" s="26" t="e">
        <f>NA()</f>
        <v>#N/A</v>
      </c>
      <c r="AB33" s="26" t="e">
        <f>NA()</f>
        <v>#N/A</v>
      </c>
      <c r="AC33" s="17" t="e">
        <f t="shared" si="7"/>
        <v>#N/A</v>
      </c>
      <c r="AD33" s="17">
        <f t="shared" si="4"/>
        <v>6.3826518309853305E-3</v>
      </c>
      <c r="AE33" s="17" t="e">
        <f t="shared" si="5"/>
        <v>#N/A</v>
      </c>
      <c r="AF33" s="17">
        <f t="shared" si="6"/>
        <v>0.39244908377461224</v>
      </c>
    </row>
    <row r="34" spans="1:32" x14ac:dyDescent="0.2">
      <c r="A34" s="1">
        <v>44090</v>
      </c>
      <c r="B34" s="23">
        <v>0.31518518518518518</v>
      </c>
      <c r="C34" s="17">
        <v>0</v>
      </c>
      <c r="D34" s="17">
        <v>0</v>
      </c>
      <c r="E34" s="17">
        <v>0</v>
      </c>
      <c r="F34" s="17">
        <v>45964</v>
      </c>
      <c r="G34" s="17">
        <v>411</v>
      </c>
      <c r="H34" s="17">
        <v>402.22657380607808</v>
      </c>
      <c r="I34">
        <v>2.8386604837740512E-2</v>
      </c>
      <c r="J34" s="17">
        <v>0.1</v>
      </c>
      <c r="K34" s="17">
        <v>387</v>
      </c>
      <c r="L34" s="17">
        <v>547</v>
      </c>
      <c r="N34" s="17"/>
      <c r="O34" s="17">
        <v>18.100000000000001</v>
      </c>
      <c r="P34" s="17">
        <v>26.3</v>
      </c>
      <c r="Q34" s="17"/>
      <c r="R34" s="17"/>
      <c r="S34" s="17">
        <v>44</v>
      </c>
      <c r="T34" s="17">
        <v>35.1</v>
      </c>
      <c r="U34" s="17">
        <f t="shared" si="0"/>
        <v>12.373820275057803</v>
      </c>
      <c r="V34" s="17">
        <f t="shared" si="1"/>
        <v>22.726179724942199</v>
      </c>
      <c r="W34" s="17">
        <v>21.273820275057801</v>
      </c>
      <c r="Y34" s="17" t="e">
        <f>NA()</f>
        <v>#N/A</v>
      </c>
      <c r="Z34" s="17">
        <f t="shared" si="2"/>
        <v>-8.7734261939219209</v>
      </c>
      <c r="AA34" s="26" t="e">
        <f>NA()</f>
        <v>#N/A</v>
      </c>
      <c r="AB34" s="26" t="e">
        <f>NA()</f>
        <v>#N/A</v>
      </c>
      <c r="AC34" s="17" t="e">
        <f t="shared" si="7"/>
        <v>#N/A</v>
      </c>
      <c r="AD34" s="17">
        <f t="shared" si="4"/>
        <v>2.1346535751634844E-2</v>
      </c>
      <c r="AE34" s="17" t="e">
        <f t="shared" si="5"/>
        <v>#N/A</v>
      </c>
      <c r="AF34" s="17">
        <f t="shared" si="6"/>
        <v>0.35253049216688898</v>
      </c>
    </row>
    <row r="35" spans="1:32" x14ac:dyDescent="0.2">
      <c r="A35" s="1">
        <v>44090</v>
      </c>
      <c r="B35" s="23">
        <v>0.31658564814814821</v>
      </c>
      <c r="C35" s="17">
        <v>0</v>
      </c>
      <c r="D35" s="17">
        <v>0</v>
      </c>
      <c r="E35" s="17">
        <v>0</v>
      </c>
      <c r="F35" s="17">
        <v>46837</v>
      </c>
      <c r="G35" s="17">
        <v>419</v>
      </c>
      <c r="H35" s="17">
        <v>418.80617439735448</v>
      </c>
      <c r="I35">
        <v>2.8399742301145042E-2</v>
      </c>
      <c r="J35" s="17">
        <v>0.1</v>
      </c>
      <c r="K35" s="17">
        <v>387</v>
      </c>
      <c r="L35" s="17">
        <v>546</v>
      </c>
      <c r="N35" s="17"/>
      <c r="O35" s="17">
        <v>18.2</v>
      </c>
      <c r="P35" s="17">
        <v>26.3</v>
      </c>
      <c r="Q35" s="17"/>
      <c r="R35" s="17"/>
      <c r="S35" s="17">
        <v>44.9</v>
      </c>
      <c r="T35" s="17">
        <v>35.5</v>
      </c>
      <c r="U35" s="17">
        <f t="shared" si="0"/>
        <v>11.873820275057803</v>
      </c>
      <c r="V35" s="17">
        <f t="shared" si="1"/>
        <v>23.626179724942197</v>
      </c>
      <c r="W35" s="17">
        <v>21.273820275057801</v>
      </c>
      <c r="Y35" s="17" t="e">
        <f>NA()</f>
        <v>#N/A</v>
      </c>
      <c r="Z35" s="17">
        <f t="shared" si="2"/>
        <v>-0.19382560264551785</v>
      </c>
      <c r="AA35" s="26" t="e">
        <f>NA()</f>
        <v>#N/A</v>
      </c>
      <c r="AB35" s="26" t="e">
        <f>NA()</f>
        <v>#N/A</v>
      </c>
      <c r="AC35" s="17" t="e">
        <f t="shared" si="7"/>
        <v>#N/A</v>
      </c>
      <c r="AD35" s="17">
        <f t="shared" si="4"/>
        <v>4.6259093710147457E-4</v>
      </c>
      <c r="AE35" s="17" t="e">
        <f t="shared" si="5"/>
        <v>#N/A</v>
      </c>
      <c r="AF35" s="17">
        <f t="shared" si="6"/>
        <v>0.33447381056500852</v>
      </c>
    </row>
    <row r="36" spans="1:32" x14ac:dyDescent="0.2">
      <c r="A36" s="1">
        <v>44090</v>
      </c>
      <c r="B36" s="23">
        <v>0.31798611111111108</v>
      </c>
      <c r="C36" s="17">
        <v>0</v>
      </c>
      <c r="D36" s="17">
        <v>0</v>
      </c>
      <c r="E36" s="17">
        <v>0</v>
      </c>
      <c r="F36" s="17">
        <v>47713</v>
      </c>
      <c r="G36" s="17">
        <v>452</v>
      </c>
      <c r="H36" s="17">
        <v>426.83662489057798</v>
      </c>
      <c r="I36">
        <v>3.0073997336588248E-2</v>
      </c>
      <c r="J36" s="17">
        <v>0.1</v>
      </c>
      <c r="K36" s="17">
        <v>389</v>
      </c>
      <c r="L36" s="17">
        <v>547</v>
      </c>
      <c r="N36" s="17"/>
      <c r="O36" s="17">
        <v>18.3</v>
      </c>
      <c r="P36" s="17">
        <v>26.3</v>
      </c>
      <c r="Q36" s="17"/>
      <c r="R36" s="17"/>
      <c r="S36" s="17">
        <v>43.8</v>
      </c>
      <c r="T36" s="17">
        <v>35.200000000000003</v>
      </c>
      <c r="U36" s="17">
        <f t="shared" si="0"/>
        <v>12.673820275057807</v>
      </c>
      <c r="V36" s="17">
        <f t="shared" si="1"/>
        <v>22.526179724942196</v>
      </c>
      <c r="W36" s="17">
        <v>21.273820275057801</v>
      </c>
      <c r="Y36" s="17" t="e">
        <f>NA()</f>
        <v>#N/A</v>
      </c>
      <c r="Z36" s="17">
        <f t="shared" si="2"/>
        <v>-25.16337510942202</v>
      </c>
      <c r="AA36" s="26" t="e">
        <f>NA()</f>
        <v>#N/A</v>
      </c>
      <c r="AB36" s="26" t="e">
        <f>NA()</f>
        <v>#N/A</v>
      </c>
      <c r="AC36" s="17" t="e">
        <f t="shared" si="7"/>
        <v>#N/A</v>
      </c>
      <c r="AD36" s="17">
        <f t="shared" si="4"/>
        <v>5.56711838704027E-2</v>
      </c>
      <c r="AE36" s="17" t="e">
        <f t="shared" si="5"/>
        <v>#N/A</v>
      </c>
      <c r="AF36" s="17">
        <f t="shared" si="6"/>
        <v>0.36005171235959677</v>
      </c>
    </row>
    <row r="37" spans="1:32" x14ac:dyDescent="0.2">
      <c r="A37" s="1">
        <v>44090</v>
      </c>
      <c r="B37" s="23">
        <v>0.31938657407407411</v>
      </c>
      <c r="C37" s="17">
        <v>0</v>
      </c>
      <c r="D37" s="17">
        <v>0</v>
      </c>
      <c r="E37" s="17">
        <v>0</v>
      </c>
      <c r="F37" s="17">
        <v>48592</v>
      </c>
      <c r="G37" s="17">
        <v>470</v>
      </c>
      <c r="H37" s="17">
        <v>460.32703875254128</v>
      </c>
      <c r="I37">
        <v>3.070594937568925E-2</v>
      </c>
      <c r="J37" s="17">
        <v>0.1</v>
      </c>
      <c r="K37" s="17">
        <v>387</v>
      </c>
      <c r="L37" s="17">
        <v>548</v>
      </c>
      <c r="N37" s="17"/>
      <c r="O37" s="17">
        <v>18.3</v>
      </c>
      <c r="P37" s="17">
        <v>26.3</v>
      </c>
      <c r="Q37" s="17"/>
      <c r="R37" s="17"/>
      <c r="S37" s="17">
        <v>45.5</v>
      </c>
      <c r="T37" s="17">
        <v>35.799999999999997</v>
      </c>
      <c r="U37" s="17">
        <f t="shared" si="0"/>
        <v>11.573820275057798</v>
      </c>
      <c r="V37" s="17">
        <f t="shared" si="1"/>
        <v>24.226179724942199</v>
      </c>
      <c r="W37" s="17">
        <v>21.273820275057801</v>
      </c>
      <c r="Y37" s="17" t="e">
        <f>NA()</f>
        <v>#N/A</v>
      </c>
      <c r="Z37" s="17">
        <f t="shared" si="2"/>
        <v>-9.6729612474587157</v>
      </c>
      <c r="AA37" s="26" t="e">
        <f>NA()</f>
        <v>#N/A</v>
      </c>
      <c r="AB37" s="26" t="e">
        <f>NA()</f>
        <v>#N/A</v>
      </c>
      <c r="AC37" s="17" t="e">
        <f t="shared" si="7"/>
        <v>#N/A</v>
      </c>
      <c r="AD37" s="17">
        <f t="shared" si="4"/>
        <v>2.058076861161429E-2</v>
      </c>
      <c r="AE37" s="17" t="e">
        <f t="shared" si="5"/>
        <v>#N/A</v>
      </c>
      <c r="AF37" s="17">
        <f t="shared" si="6"/>
        <v>0.32329106913569272</v>
      </c>
    </row>
    <row r="38" spans="1:32" x14ac:dyDescent="0.2">
      <c r="A38" s="1">
        <v>44090</v>
      </c>
      <c r="B38" s="23">
        <v>0.32078703703703698</v>
      </c>
      <c r="C38" s="17">
        <v>0</v>
      </c>
      <c r="D38" s="17">
        <v>0</v>
      </c>
      <c r="E38" s="17">
        <v>0</v>
      </c>
      <c r="F38" s="17">
        <v>49767</v>
      </c>
      <c r="G38" s="17">
        <v>488</v>
      </c>
      <c r="H38" s="17">
        <v>481.36503951267701</v>
      </c>
      <c r="I38">
        <v>3.1129189004889771E-2</v>
      </c>
      <c r="J38" s="17">
        <v>0.1</v>
      </c>
      <c r="K38" s="17">
        <v>388</v>
      </c>
      <c r="L38" s="17">
        <v>550</v>
      </c>
      <c r="N38" s="17"/>
      <c r="O38" s="17">
        <v>18.399999999999999</v>
      </c>
      <c r="P38" s="17">
        <v>26.4</v>
      </c>
      <c r="Q38" s="17"/>
      <c r="R38" s="17"/>
      <c r="S38" s="17">
        <v>44</v>
      </c>
      <c r="T38" s="17">
        <v>35.799999999999997</v>
      </c>
      <c r="U38" s="17">
        <f t="shared" si="0"/>
        <v>13.073820275057798</v>
      </c>
      <c r="V38" s="17">
        <f t="shared" si="1"/>
        <v>22.726179724942199</v>
      </c>
      <c r="W38" s="17">
        <v>21.273820275057801</v>
      </c>
      <c r="Y38" s="17" t="e">
        <f>NA()</f>
        <v>#N/A</v>
      </c>
      <c r="Z38" s="17">
        <f t="shared" si="2"/>
        <v>-6.634960487322985</v>
      </c>
      <c r="AA38" s="26" t="e">
        <f>NA()</f>
        <v>#N/A</v>
      </c>
      <c r="AB38" s="26" t="e">
        <f>NA()</f>
        <v>#N/A</v>
      </c>
      <c r="AC38" s="17" t="e">
        <f t="shared" si="7"/>
        <v>#N/A</v>
      </c>
      <c r="AD38" s="17">
        <f t="shared" si="4"/>
        <v>1.3596230506809396E-2</v>
      </c>
      <c r="AE38" s="17" t="e">
        <f t="shared" si="5"/>
        <v>#N/A</v>
      </c>
      <c r="AF38" s="17">
        <f t="shared" si="6"/>
        <v>0.36519051047647483</v>
      </c>
    </row>
    <row r="39" spans="1:32" x14ac:dyDescent="0.2">
      <c r="A39" s="1">
        <v>44090</v>
      </c>
      <c r="B39" s="23">
        <v>0.32218750000000002</v>
      </c>
      <c r="C39" s="17">
        <v>0</v>
      </c>
      <c r="D39" s="17">
        <v>0</v>
      </c>
      <c r="E39" s="17">
        <v>0</v>
      </c>
      <c r="F39" s="17">
        <v>50651</v>
      </c>
      <c r="G39" s="17">
        <v>492</v>
      </c>
      <c r="H39" s="17">
        <v>496.66823397030163</v>
      </c>
      <c r="I39">
        <v>3.083660267131472E-2</v>
      </c>
      <c r="J39" s="17">
        <v>0.1</v>
      </c>
      <c r="K39" s="17">
        <v>391</v>
      </c>
      <c r="L39" s="17">
        <v>553</v>
      </c>
      <c r="N39" s="17"/>
      <c r="O39" s="17">
        <v>18.399999999999999</v>
      </c>
      <c r="P39" s="17">
        <v>26.4</v>
      </c>
      <c r="Q39" s="17"/>
      <c r="R39" s="17"/>
      <c r="S39" s="17">
        <v>44</v>
      </c>
      <c r="T39" s="17">
        <v>35.4</v>
      </c>
      <c r="U39" s="17">
        <f t="shared" si="0"/>
        <v>12.6738202750578</v>
      </c>
      <c r="V39" s="17">
        <f t="shared" si="1"/>
        <v>22.726179724942199</v>
      </c>
      <c r="W39" s="17">
        <v>21.273820275057801</v>
      </c>
      <c r="Y39" s="17" t="e">
        <f>NA()</f>
        <v>#N/A</v>
      </c>
      <c r="Z39" s="17">
        <f t="shared" si="2"/>
        <v>4.6682339703016282</v>
      </c>
      <c r="AA39" s="26" t="e">
        <f>NA()</f>
        <v>#N/A</v>
      </c>
      <c r="AB39" s="26" t="e">
        <f>NA()</f>
        <v>#N/A</v>
      </c>
      <c r="AC39" s="17" t="e">
        <f t="shared" si="7"/>
        <v>#N/A</v>
      </c>
      <c r="AD39" s="17">
        <f t="shared" si="4"/>
        <v>9.4882804274423332E-3</v>
      </c>
      <c r="AE39" s="17" t="e">
        <f t="shared" si="5"/>
        <v>#N/A</v>
      </c>
      <c r="AF39" s="17">
        <f t="shared" si="6"/>
        <v>0.35801752189428815</v>
      </c>
    </row>
    <row r="40" spans="1:32" x14ac:dyDescent="0.2">
      <c r="A40" s="1">
        <v>44090</v>
      </c>
      <c r="B40" s="23">
        <v>0.32358796296296288</v>
      </c>
      <c r="C40" s="17">
        <v>0</v>
      </c>
      <c r="D40" s="17">
        <v>0</v>
      </c>
      <c r="E40" s="17">
        <v>0</v>
      </c>
      <c r="F40" s="17">
        <v>51834</v>
      </c>
      <c r="G40" s="17">
        <v>524</v>
      </c>
      <c r="H40" s="17">
        <v>503.49110580245213</v>
      </c>
      <c r="I40">
        <v>3.209268170490534E-2</v>
      </c>
      <c r="J40" s="17">
        <v>0.7</v>
      </c>
      <c r="K40" s="17">
        <v>393</v>
      </c>
      <c r="L40" s="17">
        <v>557</v>
      </c>
      <c r="N40" s="17"/>
      <c r="O40" s="17">
        <v>18.5</v>
      </c>
      <c r="P40" s="17">
        <v>26.4</v>
      </c>
      <c r="Q40" s="17"/>
      <c r="R40" s="17"/>
      <c r="S40" s="17">
        <v>43.8</v>
      </c>
      <c r="T40" s="17">
        <v>35.4</v>
      </c>
      <c r="U40" s="17">
        <f t="shared" si="0"/>
        <v>12.873820275057803</v>
      </c>
      <c r="V40" s="17">
        <f t="shared" si="1"/>
        <v>22.526179724942196</v>
      </c>
      <c r="W40" s="17">
        <v>21.273820275057801</v>
      </c>
      <c r="Y40" s="17" t="e">
        <f>NA()</f>
        <v>#N/A</v>
      </c>
      <c r="Z40" s="17">
        <f t="shared" si="2"/>
        <v>-20.508894197547875</v>
      </c>
      <c r="AA40" s="26" t="e">
        <f>NA()</f>
        <v>#N/A</v>
      </c>
      <c r="AB40" s="26" t="e">
        <f>NA()</f>
        <v>#N/A</v>
      </c>
      <c r="AC40" s="17" t="e">
        <f t="shared" si="7"/>
        <v>#N/A</v>
      </c>
      <c r="AD40" s="17">
        <f t="shared" si="4"/>
        <v>3.9139111064022659E-2</v>
      </c>
      <c r="AE40" s="17" t="e">
        <f t="shared" si="5"/>
        <v>#N/A</v>
      </c>
      <c r="AF40" s="17">
        <f t="shared" si="6"/>
        <v>0.3636672394084125</v>
      </c>
    </row>
    <row r="41" spans="1:32" x14ac:dyDescent="0.2">
      <c r="A41" s="1">
        <v>44090</v>
      </c>
      <c r="B41" s="23">
        <v>0.32498842592592592</v>
      </c>
      <c r="C41" s="17">
        <v>0</v>
      </c>
      <c r="D41" s="17">
        <v>0</v>
      </c>
      <c r="E41" s="17">
        <v>0</v>
      </c>
      <c r="F41" s="17">
        <v>53021</v>
      </c>
      <c r="G41" s="17">
        <v>520</v>
      </c>
      <c r="H41" s="17">
        <v>535.9996141528726</v>
      </c>
      <c r="I41">
        <v>3.1134713619012291E-2</v>
      </c>
      <c r="J41" s="17">
        <v>0.1</v>
      </c>
      <c r="K41" s="17">
        <v>391</v>
      </c>
      <c r="L41" s="17">
        <v>558</v>
      </c>
      <c r="N41" s="17"/>
      <c r="O41" s="17">
        <v>18.600000000000001</v>
      </c>
      <c r="P41" s="17">
        <v>26.4</v>
      </c>
      <c r="Q41" s="17"/>
      <c r="R41" s="17"/>
      <c r="S41" s="17">
        <v>46</v>
      </c>
      <c r="T41" s="17">
        <v>35.200000000000003</v>
      </c>
      <c r="U41" s="17">
        <f t="shared" si="0"/>
        <v>10.473820275057804</v>
      </c>
      <c r="V41" s="17">
        <f t="shared" si="1"/>
        <v>24.726179724942199</v>
      </c>
      <c r="W41" s="17">
        <v>21.273820275057801</v>
      </c>
      <c r="Y41" s="17" t="e">
        <f>NA()</f>
        <v>#N/A</v>
      </c>
      <c r="Z41" s="17">
        <f t="shared" si="2"/>
        <v>15.999614152872596</v>
      </c>
      <c r="AA41" s="26" t="e">
        <f>NA()</f>
        <v>#N/A</v>
      </c>
      <c r="AB41" s="26" t="e">
        <f>NA()</f>
        <v>#N/A</v>
      </c>
      <c r="AC41" s="17" t="e">
        <f t="shared" si="7"/>
        <v>#N/A</v>
      </c>
      <c r="AD41" s="17">
        <f t="shared" si="4"/>
        <v>3.0768488755524223E-2</v>
      </c>
      <c r="AE41" s="17" t="e">
        <f t="shared" si="5"/>
        <v>#N/A</v>
      </c>
      <c r="AF41" s="17">
        <f t="shared" si="6"/>
        <v>0.29755171235959665</v>
      </c>
    </row>
    <row r="42" spans="1:32" x14ac:dyDescent="0.2">
      <c r="A42" s="1">
        <v>44090</v>
      </c>
      <c r="B42" s="23">
        <v>0.3263888888888889</v>
      </c>
      <c r="C42" s="17">
        <v>0</v>
      </c>
      <c r="D42" s="17">
        <v>0</v>
      </c>
      <c r="E42" s="17">
        <v>0</v>
      </c>
      <c r="F42" s="17">
        <v>54212</v>
      </c>
      <c r="G42" s="17">
        <v>532</v>
      </c>
      <c r="H42" s="17">
        <v>531.68065483487669</v>
      </c>
      <c r="I42">
        <v>3.1153414168244839E-2</v>
      </c>
      <c r="J42" s="17">
        <v>0.1</v>
      </c>
      <c r="K42" s="17">
        <v>390</v>
      </c>
      <c r="L42" s="17">
        <v>560</v>
      </c>
      <c r="N42" s="17"/>
      <c r="O42" s="17">
        <v>18.7</v>
      </c>
      <c r="P42" s="17">
        <v>26.4</v>
      </c>
      <c r="Q42" s="17"/>
      <c r="R42" s="17"/>
      <c r="S42" s="17">
        <v>49.8</v>
      </c>
      <c r="T42" s="17">
        <v>35.4</v>
      </c>
      <c r="U42" s="17">
        <f t="shared" si="0"/>
        <v>6.8738202750578026</v>
      </c>
      <c r="V42" s="17">
        <f t="shared" si="1"/>
        <v>28.526179724942196</v>
      </c>
      <c r="W42" s="17">
        <v>21.273820275057801</v>
      </c>
      <c r="Y42" s="17" t="e">
        <f>NA()</f>
        <v>#N/A</v>
      </c>
      <c r="Z42" s="17">
        <f t="shared" si="2"/>
        <v>-0.31934516512330902</v>
      </c>
      <c r="AA42" s="26" t="e">
        <f>NA()</f>
        <v>#N/A</v>
      </c>
      <c r="AB42" s="26" t="e">
        <f>NA()</f>
        <v>#N/A</v>
      </c>
      <c r="AC42" s="17" t="e">
        <f t="shared" si="7"/>
        <v>#N/A</v>
      </c>
      <c r="AD42" s="17">
        <f t="shared" si="4"/>
        <v>6.0027286677313721E-4</v>
      </c>
      <c r="AE42" s="17" t="e">
        <f t="shared" si="5"/>
        <v>#N/A</v>
      </c>
      <c r="AF42" s="17">
        <f t="shared" si="6"/>
        <v>0.1941757139846837</v>
      </c>
    </row>
    <row r="43" spans="1:32" x14ac:dyDescent="0.2">
      <c r="A43" s="1">
        <v>44090</v>
      </c>
      <c r="B43" s="23">
        <v>0.32778935185185187</v>
      </c>
      <c r="C43" s="17">
        <v>0</v>
      </c>
      <c r="D43" s="17">
        <v>0</v>
      </c>
      <c r="E43" s="17">
        <v>0</v>
      </c>
      <c r="F43" s="17">
        <v>55109</v>
      </c>
      <c r="G43" s="17">
        <v>571</v>
      </c>
      <c r="H43" s="17">
        <v>540.80255294030849</v>
      </c>
      <c r="I43">
        <v>3.289296508189974E-2</v>
      </c>
      <c r="J43" s="17">
        <v>0.1</v>
      </c>
      <c r="K43" s="17">
        <v>389</v>
      </c>
      <c r="L43" s="17">
        <v>560</v>
      </c>
      <c r="N43" s="17"/>
      <c r="O43" s="17">
        <v>18.7</v>
      </c>
      <c r="P43" s="17">
        <v>26.4</v>
      </c>
      <c r="Q43" s="17"/>
      <c r="R43" s="17"/>
      <c r="S43" s="17">
        <v>44.2</v>
      </c>
      <c r="T43" s="17">
        <v>38</v>
      </c>
      <c r="U43" s="17">
        <f t="shared" si="0"/>
        <v>15.073820275057798</v>
      </c>
      <c r="V43" s="17">
        <f t="shared" si="1"/>
        <v>22.926179724942202</v>
      </c>
      <c r="W43" s="17">
        <v>21.273820275057801</v>
      </c>
      <c r="Y43" s="17" t="e">
        <f>NA()</f>
        <v>#N/A</v>
      </c>
      <c r="Z43" s="17">
        <f t="shared" si="2"/>
        <v>-30.197447059691513</v>
      </c>
      <c r="AA43" s="26" t="e">
        <f>NA()</f>
        <v>#N/A</v>
      </c>
      <c r="AB43" s="26" t="e">
        <f>NA()</f>
        <v>#N/A</v>
      </c>
      <c r="AC43" s="17" t="e">
        <f t="shared" si="7"/>
        <v>#N/A</v>
      </c>
      <c r="AD43" s="17">
        <f t="shared" si="4"/>
        <v>5.2885196251648885E-2</v>
      </c>
      <c r="AE43" s="17" t="e">
        <f t="shared" si="5"/>
        <v>#N/A</v>
      </c>
      <c r="AF43" s="17">
        <f t="shared" si="6"/>
        <v>0.39667948092257366</v>
      </c>
    </row>
    <row r="44" spans="1:32" x14ac:dyDescent="0.2">
      <c r="A44" s="1">
        <v>44090</v>
      </c>
      <c r="B44" s="23">
        <v>0.3291898148148148</v>
      </c>
      <c r="C44" s="17">
        <v>0</v>
      </c>
      <c r="D44" s="17">
        <v>0</v>
      </c>
      <c r="E44" s="17">
        <v>0</v>
      </c>
      <c r="F44" s="17">
        <v>56308</v>
      </c>
      <c r="G44" s="17">
        <v>607</v>
      </c>
      <c r="H44" s="17">
        <v>583.42317951695736</v>
      </c>
      <c r="I44">
        <v>3.4222208691200663E-2</v>
      </c>
      <c r="J44" s="17">
        <v>0.1</v>
      </c>
      <c r="K44" s="17">
        <v>391</v>
      </c>
      <c r="L44" s="17">
        <v>561</v>
      </c>
      <c r="N44" s="17"/>
      <c r="O44" s="17">
        <v>18.8</v>
      </c>
      <c r="P44" s="17">
        <v>26.4</v>
      </c>
      <c r="Q44" s="17"/>
      <c r="R44" s="17"/>
      <c r="S44" s="17">
        <v>45.7</v>
      </c>
      <c r="T44" s="17">
        <v>35.5</v>
      </c>
      <c r="U44" s="17">
        <f t="shared" si="0"/>
        <v>11.073820275057798</v>
      </c>
      <c r="V44" s="17">
        <f t="shared" si="1"/>
        <v>24.426179724942202</v>
      </c>
      <c r="W44" s="17">
        <v>21.273820275057801</v>
      </c>
      <c r="Y44" s="17" t="e">
        <f>NA()</f>
        <v>#N/A</v>
      </c>
      <c r="Z44" s="17">
        <f t="shared" si="2"/>
        <v>-23.576820483042638</v>
      </c>
      <c r="AA44" s="26" t="e">
        <f>NA()</f>
        <v>#N/A</v>
      </c>
      <c r="AB44" s="26" t="e">
        <f>NA()</f>
        <v>#N/A</v>
      </c>
      <c r="AC44" s="17" t="e">
        <f t="shared" si="7"/>
        <v>#N/A</v>
      </c>
      <c r="AD44" s="17">
        <f t="shared" si="4"/>
        <v>3.8841549395457392E-2</v>
      </c>
      <c r="AE44" s="17" t="e">
        <f t="shared" si="5"/>
        <v>#N/A</v>
      </c>
      <c r="AF44" s="17">
        <f t="shared" si="6"/>
        <v>0.31193859929740275</v>
      </c>
    </row>
    <row r="45" spans="1:32" x14ac:dyDescent="0.2">
      <c r="A45" s="1">
        <v>44090</v>
      </c>
      <c r="B45" s="23">
        <v>0.33059027777777777</v>
      </c>
      <c r="C45" s="17">
        <v>0</v>
      </c>
      <c r="D45" s="17">
        <v>0</v>
      </c>
      <c r="E45" s="17">
        <v>0</v>
      </c>
      <c r="F45" s="17">
        <v>57512</v>
      </c>
      <c r="G45" s="17">
        <v>587</v>
      </c>
      <c r="H45" s="17">
        <v>619.97911486822477</v>
      </c>
      <c r="I45">
        <v>3.2401795512102927E-2</v>
      </c>
      <c r="J45" s="17">
        <v>0.1</v>
      </c>
      <c r="K45" s="17">
        <v>391</v>
      </c>
      <c r="L45" s="17">
        <v>564</v>
      </c>
      <c r="N45" s="17"/>
      <c r="O45" s="17">
        <v>18.899999999999999</v>
      </c>
      <c r="P45" s="17">
        <v>26.4</v>
      </c>
      <c r="Q45" s="17"/>
      <c r="R45" s="17"/>
      <c r="S45" s="17">
        <v>44.7</v>
      </c>
      <c r="T45" s="17">
        <v>36.4</v>
      </c>
      <c r="U45" s="17">
        <f t="shared" si="0"/>
        <v>12.973820275057797</v>
      </c>
      <c r="V45" s="17">
        <f t="shared" si="1"/>
        <v>23.426179724942202</v>
      </c>
      <c r="W45" s="17">
        <v>21.273820275057801</v>
      </c>
      <c r="Y45" s="17" t="e">
        <f>NA()</f>
        <v>#N/A</v>
      </c>
      <c r="Z45" s="17">
        <f t="shared" si="2"/>
        <v>32.979114868224769</v>
      </c>
      <c r="AA45" s="26" t="e">
        <f>NA()</f>
        <v>#N/A</v>
      </c>
      <c r="AB45" s="26" t="e">
        <f>NA()</f>
        <v>#N/A</v>
      </c>
      <c r="AC45" s="17" t="e">
        <f t="shared" si="7"/>
        <v>#N/A</v>
      </c>
      <c r="AD45" s="17">
        <f t="shared" si="4"/>
        <v>5.6182478480791768E-2</v>
      </c>
      <c r="AE45" s="17" t="e">
        <f t="shared" si="5"/>
        <v>#N/A</v>
      </c>
      <c r="AF45" s="17">
        <f t="shared" si="6"/>
        <v>0.35642363393015924</v>
      </c>
    </row>
    <row r="46" spans="1:32" x14ac:dyDescent="0.2">
      <c r="A46" s="1">
        <v>44090</v>
      </c>
      <c r="B46" s="23">
        <v>0.33199074074074081</v>
      </c>
      <c r="C46" s="17">
        <v>0</v>
      </c>
      <c r="D46" s="17">
        <v>0</v>
      </c>
      <c r="E46" s="17">
        <v>0</v>
      </c>
      <c r="F46" s="17">
        <v>58417</v>
      </c>
      <c r="G46" s="17">
        <v>567</v>
      </c>
      <c r="H46" s="17">
        <v>596.23694185561283</v>
      </c>
      <c r="I46">
        <v>3.0812948285601799E-2</v>
      </c>
      <c r="J46" s="17">
        <v>0.1</v>
      </c>
      <c r="K46" s="17">
        <v>393</v>
      </c>
      <c r="L46" s="17">
        <v>566</v>
      </c>
      <c r="M46">
        <v>546.83217616927288</v>
      </c>
      <c r="N46" s="17">
        <v>0.5335097001763669</v>
      </c>
      <c r="O46" s="17">
        <v>19</v>
      </c>
      <c r="P46" s="17">
        <v>26.4</v>
      </c>
      <c r="Q46" s="17">
        <v>27.562603692326771</v>
      </c>
      <c r="R46" s="17">
        <v>-0.14693123925498949</v>
      </c>
      <c r="S46" s="17">
        <v>47.6</v>
      </c>
      <c r="T46" s="17">
        <v>35.799999999999997</v>
      </c>
      <c r="U46" s="17">
        <f t="shared" si="0"/>
        <v>9.4738202750577969</v>
      </c>
      <c r="V46" s="17">
        <f t="shared" si="1"/>
        <v>26.3261797249422</v>
      </c>
      <c r="W46" s="17">
        <v>21.273820275057801</v>
      </c>
      <c r="X46">
        <v>26.107216596488339</v>
      </c>
      <c r="Y46" s="17">
        <f>Q46-P46</f>
        <v>1.1626036923267726</v>
      </c>
      <c r="Z46" s="17">
        <f t="shared" si="2"/>
        <v>29.236941855612827</v>
      </c>
      <c r="AA46" s="26">
        <f>M46-L46</f>
        <v>-19.167823830727116</v>
      </c>
      <c r="AB46" s="26">
        <f>T46-S46</f>
        <v>-11.800000000000004</v>
      </c>
      <c r="AC46" s="17">
        <f t="shared" si="7"/>
        <v>4.4038018648741392E-2</v>
      </c>
      <c r="AD46" s="17">
        <f t="shared" si="4"/>
        <v>5.1564271350287169E-2</v>
      </c>
      <c r="AE46" s="17">
        <f t="shared" si="5"/>
        <v>3.3865413128493137E-2</v>
      </c>
      <c r="AF46" s="17">
        <f t="shared" si="6"/>
        <v>0.26463185125859767</v>
      </c>
    </row>
    <row r="47" spans="1:32" x14ac:dyDescent="0.2">
      <c r="A47" s="1">
        <v>44090</v>
      </c>
      <c r="B47" s="23">
        <v>0.33339120370370368</v>
      </c>
      <c r="C47" s="17">
        <v>0</v>
      </c>
      <c r="D47" s="17">
        <v>0</v>
      </c>
      <c r="E47" s="17">
        <v>0</v>
      </c>
      <c r="F47" s="17">
        <v>59628</v>
      </c>
      <c r="G47" s="17">
        <v>627</v>
      </c>
      <c r="H47" s="17">
        <v>578.7540613177672</v>
      </c>
      <c r="I47">
        <v>3.3381568901794299E-2</v>
      </c>
      <c r="J47" s="17">
        <v>0.1</v>
      </c>
      <c r="K47" s="17">
        <v>394</v>
      </c>
      <c r="L47" s="17">
        <v>567</v>
      </c>
      <c r="N47" s="17"/>
      <c r="O47" s="17">
        <v>19</v>
      </c>
      <c r="P47" s="17">
        <v>26.5</v>
      </c>
      <c r="Q47" s="17"/>
      <c r="R47" s="17"/>
      <c r="S47" s="17">
        <v>45.2</v>
      </c>
      <c r="T47" s="17">
        <v>61.2</v>
      </c>
      <c r="U47" s="17">
        <f t="shared" si="0"/>
        <v>37.273820275057801</v>
      </c>
      <c r="V47" s="17">
        <f t="shared" si="1"/>
        <v>23.926179724942202</v>
      </c>
      <c r="W47" s="17">
        <v>21.273820275057801</v>
      </c>
      <c r="Y47" s="17" t="e">
        <f>NA()</f>
        <v>#N/A</v>
      </c>
      <c r="Z47" s="17">
        <f t="shared" si="2"/>
        <v>-48.245938682232804</v>
      </c>
      <c r="AA47" s="26" t="e">
        <f>NA()</f>
        <v>#N/A</v>
      </c>
      <c r="AB47" s="26" t="e">
        <f>NA()</f>
        <v>#N/A</v>
      </c>
      <c r="AC47" s="17" t="e">
        <f t="shared" si="7"/>
        <v>#N/A</v>
      </c>
      <c r="AD47" s="17">
        <f t="shared" si="4"/>
        <v>7.6947270625570663E-2</v>
      </c>
      <c r="AE47" s="17" t="e">
        <f t="shared" si="5"/>
        <v>#N/A</v>
      </c>
      <c r="AF47" s="17">
        <f t="shared" si="6"/>
        <v>0.6090493508996373</v>
      </c>
    </row>
    <row r="48" spans="1:32" x14ac:dyDescent="0.2">
      <c r="A48" s="1">
        <v>44090</v>
      </c>
      <c r="B48" s="23">
        <v>0.33479166666666671</v>
      </c>
      <c r="C48" s="17">
        <v>0</v>
      </c>
      <c r="D48" s="17">
        <v>0</v>
      </c>
      <c r="E48" s="17">
        <v>0</v>
      </c>
      <c r="F48" s="17">
        <v>60844</v>
      </c>
      <c r="G48" s="17">
        <v>635</v>
      </c>
      <c r="H48" s="17">
        <v>639.78647615214334</v>
      </c>
      <c r="I48">
        <v>3.3131829200463737E-2</v>
      </c>
      <c r="J48" s="17">
        <v>0.1</v>
      </c>
      <c r="K48" s="17">
        <v>388</v>
      </c>
      <c r="L48" s="17">
        <v>567</v>
      </c>
      <c r="N48" s="17"/>
      <c r="O48" s="17">
        <v>19.100000000000001</v>
      </c>
      <c r="P48" s="17">
        <v>26.5</v>
      </c>
      <c r="Q48" s="17"/>
      <c r="R48" s="17"/>
      <c r="S48" s="17">
        <v>49.5</v>
      </c>
      <c r="T48" s="17">
        <v>38.6</v>
      </c>
      <c r="U48" s="17">
        <f t="shared" si="0"/>
        <v>10.373820275057803</v>
      </c>
      <c r="V48" s="17">
        <f t="shared" si="1"/>
        <v>28.226179724942199</v>
      </c>
      <c r="W48" s="17">
        <v>21.273820275057801</v>
      </c>
      <c r="Y48" s="17" t="e">
        <f>NA()</f>
        <v>#N/A</v>
      </c>
      <c r="Z48" s="17">
        <f t="shared" si="2"/>
        <v>4.7864761521433365</v>
      </c>
      <c r="AA48" s="26" t="e">
        <f>NA()</f>
        <v>#N/A</v>
      </c>
      <c r="AB48" s="26" t="e">
        <f>NA()</f>
        <v>#N/A</v>
      </c>
      <c r="AC48" s="17" t="e">
        <f t="shared" si="7"/>
        <v>#N/A</v>
      </c>
      <c r="AD48" s="17">
        <f t="shared" si="4"/>
        <v>7.5377577199107664E-3</v>
      </c>
      <c r="AE48" s="17" t="e">
        <f t="shared" si="5"/>
        <v>#N/A</v>
      </c>
      <c r="AF48" s="17">
        <f t="shared" si="6"/>
        <v>0.26875182059735236</v>
      </c>
    </row>
    <row r="49" spans="1:32" x14ac:dyDescent="0.2">
      <c r="A49" s="1">
        <v>44090</v>
      </c>
      <c r="B49" s="23">
        <v>0.33619212962962958</v>
      </c>
      <c r="C49" s="17">
        <v>0</v>
      </c>
      <c r="D49" s="17">
        <v>0</v>
      </c>
      <c r="E49" s="17">
        <v>0</v>
      </c>
      <c r="F49" s="17">
        <v>62370</v>
      </c>
      <c r="G49" s="17">
        <v>639</v>
      </c>
      <c r="H49" s="17">
        <v>650.92613897837089</v>
      </c>
      <c r="I49">
        <v>3.2524794429556338E-2</v>
      </c>
      <c r="J49" s="17">
        <v>0.1</v>
      </c>
      <c r="K49" s="17">
        <v>392</v>
      </c>
      <c r="L49" s="17">
        <v>567</v>
      </c>
      <c r="N49" s="17"/>
      <c r="O49" s="17">
        <v>19.100000000000001</v>
      </c>
      <c r="P49" s="17">
        <v>26.5</v>
      </c>
      <c r="Q49" s="17"/>
      <c r="R49" s="17"/>
      <c r="S49" s="17">
        <v>47.1</v>
      </c>
      <c r="T49" s="17">
        <v>39.799999999999997</v>
      </c>
      <c r="U49" s="17">
        <f t="shared" si="0"/>
        <v>13.973820275057797</v>
      </c>
      <c r="V49" s="17">
        <f t="shared" si="1"/>
        <v>25.8261797249422</v>
      </c>
      <c r="W49" s="17">
        <v>21.273820275057801</v>
      </c>
      <c r="Y49" s="17" t="e">
        <f>NA()</f>
        <v>#N/A</v>
      </c>
      <c r="Z49" s="17">
        <f t="shared" si="2"/>
        <v>11.926138978370886</v>
      </c>
      <c r="AA49" s="26" t="e">
        <f>NA()</f>
        <v>#N/A</v>
      </c>
      <c r="AB49" s="26" t="e">
        <f>NA()</f>
        <v>#N/A</v>
      </c>
      <c r="AC49" s="17" t="e">
        <f t="shared" si="7"/>
        <v>#N/A</v>
      </c>
      <c r="AD49" s="17">
        <f t="shared" si="4"/>
        <v>1.8663754269750997E-2</v>
      </c>
      <c r="AE49" s="17" t="e">
        <f t="shared" si="5"/>
        <v>#N/A</v>
      </c>
      <c r="AF49" s="17">
        <f t="shared" si="6"/>
        <v>0.35110101193612558</v>
      </c>
    </row>
    <row r="50" spans="1:32" x14ac:dyDescent="0.2">
      <c r="A50" s="1">
        <v>44090</v>
      </c>
      <c r="B50" s="23">
        <v>0.33759259259259261</v>
      </c>
      <c r="C50" s="17">
        <v>0</v>
      </c>
      <c r="D50" s="17">
        <v>0</v>
      </c>
      <c r="E50" s="17">
        <v>0</v>
      </c>
      <c r="F50" s="17">
        <v>63902</v>
      </c>
      <c r="G50" s="17">
        <v>643</v>
      </c>
      <c r="H50" s="17">
        <v>654.69581529581535</v>
      </c>
      <c r="I50">
        <v>3.194375514490691E-2</v>
      </c>
      <c r="J50" s="17">
        <v>0.1</v>
      </c>
      <c r="K50" s="17">
        <v>389</v>
      </c>
      <c r="L50" s="17">
        <v>573</v>
      </c>
      <c r="N50" s="17"/>
      <c r="O50" s="17">
        <v>19.2</v>
      </c>
      <c r="P50" s="17">
        <v>26.5</v>
      </c>
      <c r="Q50" s="17"/>
      <c r="R50" s="17"/>
      <c r="S50" s="17">
        <v>49</v>
      </c>
      <c r="T50" s="17">
        <v>36.299999999999997</v>
      </c>
      <c r="U50" s="17">
        <f t="shared" si="0"/>
        <v>8.5738202750577983</v>
      </c>
      <c r="V50" s="17">
        <f t="shared" si="1"/>
        <v>27.726179724942199</v>
      </c>
      <c r="W50" s="17">
        <v>21.273820275057801</v>
      </c>
      <c r="Y50" s="17" t="e">
        <f>NA()</f>
        <v>#N/A</v>
      </c>
      <c r="Z50" s="17">
        <f t="shared" si="2"/>
        <v>11.695815295815351</v>
      </c>
      <c r="AA50" s="26" t="e">
        <f>NA()</f>
        <v>#N/A</v>
      </c>
      <c r="AB50" s="26" t="e">
        <f>NA()</f>
        <v>#N/A</v>
      </c>
      <c r="AC50" s="17" t="e">
        <f t="shared" si="7"/>
        <v>#N/A</v>
      </c>
      <c r="AD50" s="17">
        <f t="shared" si="4"/>
        <v>1.818944836052154E-2</v>
      </c>
      <c r="AE50" s="17" t="e">
        <f t="shared" si="5"/>
        <v>#N/A</v>
      </c>
      <c r="AF50" s="17">
        <f t="shared" si="6"/>
        <v>0.2361933960071019</v>
      </c>
    </row>
    <row r="51" spans="1:32" x14ac:dyDescent="0.2">
      <c r="A51" s="1">
        <v>44090</v>
      </c>
      <c r="B51" s="23">
        <v>0.33899305555555548</v>
      </c>
      <c r="C51" s="17">
        <v>0</v>
      </c>
      <c r="D51" s="17">
        <v>0</v>
      </c>
      <c r="E51" s="17">
        <v>0</v>
      </c>
      <c r="F51" s="17">
        <v>65133</v>
      </c>
      <c r="G51" s="17">
        <v>667</v>
      </c>
      <c r="H51" s="17">
        <v>655.38667021376477</v>
      </c>
      <c r="I51">
        <v>3.2509792539270693E-2</v>
      </c>
      <c r="J51" s="17">
        <v>0.1</v>
      </c>
      <c r="K51" s="17">
        <v>391</v>
      </c>
      <c r="L51" s="17">
        <v>573</v>
      </c>
      <c r="N51" s="17"/>
      <c r="O51" s="17">
        <v>19.3</v>
      </c>
      <c r="P51" s="17">
        <v>26.5</v>
      </c>
      <c r="Q51" s="17"/>
      <c r="R51" s="17"/>
      <c r="S51" s="17">
        <v>45.9</v>
      </c>
      <c r="T51" s="17">
        <v>38.200000000000003</v>
      </c>
      <c r="U51" s="17">
        <f t="shared" si="0"/>
        <v>13.573820275057805</v>
      </c>
      <c r="V51" s="17">
        <f t="shared" si="1"/>
        <v>24.626179724942197</v>
      </c>
      <c r="W51" s="17">
        <v>21.273820275057801</v>
      </c>
      <c r="Y51" s="17" t="e">
        <f>NA()</f>
        <v>#N/A</v>
      </c>
      <c r="Z51" s="17">
        <f t="shared" si="2"/>
        <v>-11.613329786235226</v>
      </c>
      <c r="AA51" s="26" t="e">
        <f>NA()</f>
        <v>#N/A</v>
      </c>
      <c r="AB51" s="26" t="e">
        <f>NA()</f>
        <v>#N/A</v>
      </c>
      <c r="AC51" s="17" t="e">
        <f t="shared" si="7"/>
        <v>#N/A</v>
      </c>
      <c r="AD51" s="17">
        <f t="shared" si="4"/>
        <v>1.7411289034835423E-2</v>
      </c>
      <c r="AE51" s="17" t="e">
        <f t="shared" si="5"/>
        <v>#N/A</v>
      </c>
      <c r="AF51" s="17">
        <f t="shared" si="6"/>
        <v>0.35533560929470692</v>
      </c>
    </row>
    <row r="52" spans="1:32" x14ac:dyDescent="0.2">
      <c r="A52" s="1">
        <v>44090</v>
      </c>
      <c r="B52" s="23">
        <v>0.34039351851851851</v>
      </c>
      <c r="C52" s="17">
        <v>0</v>
      </c>
      <c r="D52" s="17">
        <v>0</v>
      </c>
      <c r="E52" s="17">
        <v>0</v>
      </c>
      <c r="F52" s="17">
        <v>66368</v>
      </c>
      <c r="G52" s="17">
        <v>667</v>
      </c>
      <c r="H52" s="17">
        <v>679.6471220425899</v>
      </c>
      <c r="I52">
        <v>3.1904838438107479E-2</v>
      </c>
      <c r="J52" s="17">
        <v>0.1</v>
      </c>
      <c r="K52" s="17">
        <v>390</v>
      </c>
      <c r="L52" s="17">
        <v>573</v>
      </c>
      <c r="N52" s="17"/>
      <c r="O52" s="17">
        <v>19.399999999999999</v>
      </c>
      <c r="P52" s="17">
        <v>26.5</v>
      </c>
      <c r="Q52" s="17"/>
      <c r="R52" s="17"/>
      <c r="S52" s="17">
        <v>45.4</v>
      </c>
      <c r="T52" s="17">
        <v>36.1</v>
      </c>
      <c r="U52" s="17">
        <f t="shared" si="0"/>
        <v>11.973820275057804</v>
      </c>
      <c r="V52" s="17">
        <f t="shared" si="1"/>
        <v>24.126179724942197</v>
      </c>
      <c r="W52" s="17">
        <v>21.273820275057801</v>
      </c>
      <c r="Y52" s="17" t="e">
        <f>NA()</f>
        <v>#N/A</v>
      </c>
      <c r="Z52" s="17">
        <f t="shared" si="2"/>
        <v>12.647122042589899</v>
      </c>
      <c r="AA52" s="26" t="e">
        <f>NA()</f>
        <v>#N/A</v>
      </c>
      <c r="AB52" s="26" t="e">
        <f>NA()</f>
        <v>#N/A</v>
      </c>
      <c r="AC52" s="17" t="e">
        <f t="shared" si="7"/>
        <v>#N/A</v>
      </c>
      <c r="AD52" s="17">
        <f t="shared" si="4"/>
        <v>1.8961202462653523E-2</v>
      </c>
      <c r="AE52" s="17" t="e">
        <f t="shared" si="5"/>
        <v>#N/A</v>
      </c>
      <c r="AF52" s="17">
        <f t="shared" si="6"/>
        <v>0.33168477216226605</v>
      </c>
    </row>
    <row r="53" spans="1:32" x14ac:dyDescent="0.2">
      <c r="A53" s="1">
        <v>44090</v>
      </c>
      <c r="B53" s="23">
        <v>0.34179398148148149</v>
      </c>
      <c r="C53" s="17">
        <v>0</v>
      </c>
      <c r="D53" s="17">
        <v>0</v>
      </c>
      <c r="E53" s="17">
        <v>0</v>
      </c>
      <c r="F53" s="17">
        <v>67608</v>
      </c>
      <c r="G53" s="17">
        <v>683</v>
      </c>
      <c r="H53" s="17">
        <v>679.46202989392464</v>
      </c>
      <c r="I53">
        <v>3.2070967463228732E-2</v>
      </c>
      <c r="J53" s="17">
        <v>0.1</v>
      </c>
      <c r="K53" s="17">
        <v>391</v>
      </c>
      <c r="L53" s="17">
        <v>571</v>
      </c>
      <c r="N53" s="17"/>
      <c r="O53" s="17">
        <v>19.399999999999999</v>
      </c>
      <c r="P53" s="17">
        <v>26.6</v>
      </c>
      <c r="Q53" s="17"/>
      <c r="R53" s="17"/>
      <c r="S53" s="17">
        <v>54.2</v>
      </c>
      <c r="T53" s="17">
        <v>39.200000000000003</v>
      </c>
      <c r="U53" s="17">
        <f t="shared" si="0"/>
        <v>6.2738202750578012</v>
      </c>
      <c r="V53" s="17">
        <f t="shared" si="1"/>
        <v>32.926179724942202</v>
      </c>
      <c r="W53" s="17">
        <v>21.273820275057801</v>
      </c>
      <c r="Y53" s="17" t="e">
        <f>NA()</f>
        <v>#N/A</v>
      </c>
      <c r="Z53" s="17">
        <f t="shared" si="2"/>
        <v>-3.5379701060753632</v>
      </c>
      <c r="AA53" s="26" t="e">
        <f>NA()</f>
        <v>#N/A</v>
      </c>
      <c r="AB53" s="26" t="e">
        <f>NA()</f>
        <v>#N/A</v>
      </c>
      <c r="AC53" s="17" t="e">
        <f t="shared" si="7"/>
        <v>#N/A</v>
      </c>
      <c r="AD53" s="17">
        <f t="shared" si="4"/>
        <v>5.180044079173299E-3</v>
      </c>
      <c r="AE53" s="17" t="e">
        <f t="shared" si="5"/>
        <v>#N/A</v>
      </c>
      <c r="AF53" s="17">
        <f t="shared" si="6"/>
        <v>0.16004643558820919</v>
      </c>
    </row>
    <row r="54" spans="1:32" x14ac:dyDescent="0.2">
      <c r="A54" s="1">
        <v>44090</v>
      </c>
      <c r="B54" s="23">
        <v>0.34319444444444452</v>
      </c>
      <c r="C54" s="17">
        <v>0</v>
      </c>
      <c r="D54" s="17">
        <v>0</v>
      </c>
      <c r="E54" s="17">
        <v>0</v>
      </c>
      <c r="F54" s="17">
        <v>68852</v>
      </c>
      <c r="G54" s="17">
        <v>675</v>
      </c>
      <c r="H54" s="17">
        <v>695.56732931014074</v>
      </c>
      <c r="I54">
        <v>3.1122656463968262E-2</v>
      </c>
      <c r="J54" s="17">
        <v>0.1</v>
      </c>
      <c r="K54" s="17">
        <v>391</v>
      </c>
      <c r="L54" s="17">
        <v>568</v>
      </c>
      <c r="N54" s="17"/>
      <c r="O54" s="17">
        <v>19.5</v>
      </c>
      <c r="P54" s="17">
        <v>26.6</v>
      </c>
      <c r="Q54" s="17"/>
      <c r="R54" s="17"/>
      <c r="S54" s="17">
        <v>50.9</v>
      </c>
      <c r="T54" s="17">
        <v>37.799999999999997</v>
      </c>
      <c r="U54" s="17">
        <f t="shared" si="0"/>
        <v>8.1738202750577997</v>
      </c>
      <c r="V54" s="17">
        <f t="shared" si="1"/>
        <v>29.626179724942197</v>
      </c>
      <c r="W54" s="17">
        <v>21.273820275057801</v>
      </c>
      <c r="Y54" s="17" t="e">
        <f>NA()</f>
        <v>#N/A</v>
      </c>
      <c r="Z54" s="17">
        <f t="shared" si="2"/>
        <v>20.567329310140735</v>
      </c>
      <c r="AA54" s="26" t="e">
        <f>NA()</f>
        <v>#N/A</v>
      </c>
      <c r="AB54" s="26" t="e">
        <f>NA()</f>
        <v>#N/A</v>
      </c>
      <c r="AC54" s="17" t="e">
        <f t="shared" si="7"/>
        <v>#N/A</v>
      </c>
      <c r="AD54" s="17">
        <f t="shared" si="4"/>
        <v>3.0470117496504794E-2</v>
      </c>
      <c r="AE54" s="17" t="e">
        <f t="shared" si="5"/>
        <v>#N/A</v>
      </c>
      <c r="AF54" s="17">
        <f t="shared" si="6"/>
        <v>0.21623863161528573</v>
      </c>
    </row>
    <row r="55" spans="1:32" x14ac:dyDescent="0.2">
      <c r="A55" s="1">
        <v>44090</v>
      </c>
      <c r="B55" s="23">
        <v>0.34459490740740739</v>
      </c>
      <c r="C55" s="17">
        <v>0</v>
      </c>
      <c r="D55" s="17">
        <v>0</v>
      </c>
      <c r="E55" s="17">
        <v>0</v>
      </c>
      <c r="F55" s="17">
        <v>69788</v>
      </c>
      <c r="G55" s="17">
        <v>695</v>
      </c>
      <c r="H55" s="17">
        <v>684.17620403183639</v>
      </c>
      <c r="I55">
        <v>3.1615022730973899E-2</v>
      </c>
      <c r="J55" s="17">
        <v>0.1</v>
      </c>
      <c r="K55" s="17">
        <v>393</v>
      </c>
      <c r="L55" s="17">
        <v>567</v>
      </c>
      <c r="N55" s="17"/>
      <c r="O55" s="17">
        <v>19.600000000000001</v>
      </c>
      <c r="P55" s="17">
        <v>26.6</v>
      </c>
      <c r="Q55" s="17"/>
      <c r="R55" s="17"/>
      <c r="S55" s="17">
        <v>45.5</v>
      </c>
      <c r="T55" s="17">
        <v>36</v>
      </c>
      <c r="U55" s="17">
        <f t="shared" si="0"/>
        <v>11.773820275057801</v>
      </c>
      <c r="V55" s="17">
        <f t="shared" si="1"/>
        <v>24.226179724942199</v>
      </c>
      <c r="W55" s="17">
        <v>21.273820275057801</v>
      </c>
      <c r="Y55" s="17" t="e">
        <f>NA()</f>
        <v>#N/A</v>
      </c>
      <c r="Z55" s="17">
        <f t="shared" si="2"/>
        <v>-10.823795968163608</v>
      </c>
      <c r="AA55" s="26" t="e">
        <f>NA()</f>
        <v>#N/A</v>
      </c>
      <c r="AB55" s="26" t="e">
        <f>NA()</f>
        <v>#N/A</v>
      </c>
      <c r="AC55" s="17" t="e">
        <f t="shared" si="7"/>
        <v>#N/A</v>
      </c>
      <c r="AD55" s="17">
        <f t="shared" si="4"/>
        <v>1.5573807148436846E-2</v>
      </c>
      <c r="AE55" s="17" t="e">
        <f t="shared" si="5"/>
        <v>#N/A</v>
      </c>
      <c r="AF55" s="17">
        <f t="shared" si="6"/>
        <v>0.32705056319605003</v>
      </c>
    </row>
    <row r="56" spans="1:32" x14ac:dyDescent="0.2">
      <c r="A56" s="1">
        <v>44090</v>
      </c>
      <c r="B56" s="23">
        <v>0.34599537037037043</v>
      </c>
      <c r="C56" s="17">
        <v>0</v>
      </c>
      <c r="D56" s="17">
        <v>0</v>
      </c>
      <c r="E56" s="17">
        <v>0</v>
      </c>
      <c r="F56" s="17">
        <v>70726</v>
      </c>
      <c r="G56" s="17">
        <v>723</v>
      </c>
      <c r="H56" s="17">
        <v>704.34129076632098</v>
      </c>
      <c r="I56">
        <v>3.245253648217198E-2</v>
      </c>
      <c r="J56" s="17">
        <v>0.1</v>
      </c>
      <c r="K56" s="17">
        <v>392</v>
      </c>
      <c r="L56" s="17">
        <v>569</v>
      </c>
      <c r="N56" s="17"/>
      <c r="O56" s="17">
        <v>19.600000000000001</v>
      </c>
      <c r="P56" s="17">
        <v>26.6</v>
      </c>
      <c r="Q56" s="17"/>
      <c r="R56" s="17"/>
      <c r="S56" s="17">
        <v>45.9</v>
      </c>
      <c r="T56" s="17">
        <v>37</v>
      </c>
      <c r="U56" s="17">
        <f t="shared" si="0"/>
        <v>12.373820275057803</v>
      </c>
      <c r="V56" s="17">
        <f t="shared" si="1"/>
        <v>24.626179724942197</v>
      </c>
      <c r="W56" s="17">
        <v>21.273820275057801</v>
      </c>
      <c r="Y56" s="17" t="e">
        <f>NA()</f>
        <v>#N/A</v>
      </c>
      <c r="Z56" s="17">
        <f t="shared" si="2"/>
        <v>-18.658709233679019</v>
      </c>
      <c r="AA56" s="26" t="e">
        <f>NA()</f>
        <v>#N/A</v>
      </c>
      <c r="AB56" s="26" t="e">
        <f>NA()</f>
        <v>#N/A</v>
      </c>
      <c r="AC56" s="17" t="e">
        <f t="shared" si="7"/>
        <v>#N/A</v>
      </c>
      <c r="AD56" s="17">
        <f t="shared" si="4"/>
        <v>2.5807343338421881E-2</v>
      </c>
      <c r="AE56" s="17" t="e">
        <f t="shared" si="5"/>
        <v>#N/A</v>
      </c>
      <c r="AF56" s="17">
        <f t="shared" si="6"/>
        <v>0.33442757500156223</v>
      </c>
    </row>
    <row r="57" spans="1:32" x14ac:dyDescent="0.2">
      <c r="A57" s="1">
        <v>44090</v>
      </c>
      <c r="B57" s="23">
        <v>0.34739583333333329</v>
      </c>
      <c r="C57" s="17">
        <v>0</v>
      </c>
      <c r="D57" s="17">
        <v>0</v>
      </c>
      <c r="E57" s="17">
        <v>0</v>
      </c>
      <c r="F57" s="17">
        <v>71981</v>
      </c>
      <c r="G57" s="17">
        <v>778</v>
      </c>
      <c r="H57" s="17">
        <v>735.82929898481473</v>
      </c>
      <c r="I57">
        <v>3.4312405632615131E-2</v>
      </c>
      <c r="J57" s="17">
        <v>0.1</v>
      </c>
      <c r="K57" s="17">
        <v>394</v>
      </c>
      <c r="L57" s="17">
        <v>567</v>
      </c>
      <c r="N57" s="17"/>
      <c r="O57" s="17">
        <v>19.7</v>
      </c>
      <c r="P57" s="17">
        <v>26.6</v>
      </c>
      <c r="Q57" s="17"/>
      <c r="R57" s="17"/>
      <c r="S57" s="20">
        <v>48</v>
      </c>
      <c r="T57" s="17">
        <v>38.299999999999997</v>
      </c>
      <c r="U57" s="20">
        <f t="shared" si="0"/>
        <v>11.573820275057798</v>
      </c>
      <c r="V57" s="17">
        <f t="shared" si="1"/>
        <v>26.726179724942199</v>
      </c>
      <c r="W57" s="17">
        <v>21.273820275057801</v>
      </c>
      <c r="Y57" s="17" t="e">
        <f>NA()</f>
        <v>#N/A</v>
      </c>
      <c r="Z57" s="17">
        <f t="shared" si="2"/>
        <v>-42.170701015185273</v>
      </c>
      <c r="AA57" s="26" t="e">
        <f>NA()</f>
        <v>#N/A</v>
      </c>
      <c r="AB57" s="26" t="e">
        <f>NA()</f>
        <v>#N/A</v>
      </c>
      <c r="AC57" s="17" t="e">
        <f t="shared" si="7"/>
        <v>#N/A</v>
      </c>
      <c r="AD57" s="17">
        <f t="shared" si="4"/>
        <v>5.4203985880700863E-2</v>
      </c>
      <c r="AE57" s="17" t="e">
        <f t="shared" si="5"/>
        <v>#N/A</v>
      </c>
      <c r="AF57" s="17">
        <f t="shared" si="6"/>
        <v>0.30218851893101301</v>
      </c>
    </row>
    <row r="58" spans="1:32" x14ac:dyDescent="0.2">
      <c r="A58" s="1">
        <v>44090</v>
      </c>
      <c r="B58" s="23">
        <v>0.34879629629629633</v>
      </c>
      <c r="C58" s="17">
        <v>0</v>
      </c>
      <c r="D58" s="17">
        <v>0</v>
      </c>
      <c r="E58" s="17">
        <v>0</v>
      </c>
      <c r="F58" s="17">
        <v>73240</v>
      </c>
      <c r="G58" s="17">
        <v>790</v>
      </c>
      <c r="H58" s="17">
        <v>791.60778538781062</v>
      </c>
      <c r="I58">
        <v>3.4242715837472813E-2</v>
      </c>
      <c r="J58" s="17">
        <v>0.1</v>
      </c>
      <c r="K58" s="17">
        <v>392</v>
      </c>
      <c r="L58" s="17">
        <v>567</v>
      </c>
      <c r="N58" s="17"/>
      <c r="O58" s="17">
        <v>19.7</v>
      </c>
      <c r="P58" s="17">
        <v>26.6</v>
      </c>
      <c r="Q58" s="17"/>
      <c r="R58" s="17"/>
      <c r="S58" s="17">
        <v>44.8</v>
      </c>
      <c r="T58" s="17">
        <v>35.200000000000003</v>
      </c>
      <c r="U58" s="17">
        <f t="shared" si="0"/>
        <v>11.673820275057807</v>
      </c>
      <c r="V58" s="17">
        <f t="shared" si="1"/>
        <v>23.526179724942196</v>
      </c>
      <c r="W58" s="17">
        <v>21.273820275057801</v>
      </c>
      <c r="Y58" s="17" t="e">
        <f>NA()</f>
        <v>#N/A</v>
      </c>
      <c r="Z58" s="17">
        <f t="shared" si="2"/>
        <v>1.6077853878106225</v>
      </c>
      <c r="AA58" s="26" t="e">
        <f>NA()</f>
        <v>#N/A</v>
      </c>
      <c r="AB58" s="26" t="e">
        <f>NA()</f>
        <v>#N/A</v>
      </c>
      <c r="AC58" s="17" t="e">
        <f t="shared" si="7"/>
        <v>#N/A</v>
      </c>
      <c r="AD58" s="17">
        <f t="shared" si="4"/>
        <v>2.0351713769754714E-3</v>
      </c>
      <c r="AE58" s="17" t="e">
        <f t="shared" si="5"/>
        <v>#N/A</v>
      </c>
      <c r="AF58" s="17">
        <f t="shared" si="6"/>
        <v>0.33164262145050583</v>
      </c>
    </row>
    <row r="59" spans="1:32" x14ac:dyDescent="0.2">
      <c r="A59" s="1">
        <v>44090</v>
      </c>
      <c r="B59" s="23">
        <v>0.35019675925925919</v>
      </c>
      <c r="C59" s="17">
        <v>0</v>
      </c>
      <c r="D59" s="17">
        <v>0</v>
      </c>
      <c r="E59" s="17">
        <v>0</v>
      </c>
      <c r="F59" s="17">
        <v>73872</v>
      </c>
      <c r="G59" s="17">
        <v>739</v>
      </c>
      <c r="H59" s="17">
        <v>796.81703986892421</v>
      </c>
      <c r="I59">
        <v>3.1758064571579842E-2</v>
      </c>
      <c r="J59" s="17">
        <v>0.1</v>
      </c>
      <c r="K59" s="17">
        <v>395</v>
      </c>
      <c r="L59" s="17">
        <v>563</v>
      </c>
      <c r="N59" s="17"/>
      <c r="O59" s="17">
        <v>19.8</v>
      </c>
      <c r="P59" s="17">
        <v>26.7</v>
      </c>
      <c r="Q59" s="17"/>
      <c r="R59" s="17"/>
      <c r="S59" s="17">
        <v>47</v>
      </c>
      <c r="T59" s="17">
        <v>39</v>
      </c>
      <c r="U59" s="17">
        <f t="shared" si="0"/>
        <v>13.273820275057801</v>
      </c>
      <c r="V59" s="17">
        <f t="shared" si="1"/>
        <v>25.726179724942199</v>
      </c>
      <c r="W59" s="17">
        <v>21.273820275057801</v>
      </c>
      <c r="Y59" s="17" t="e">
        <f>NA()</f>
        <v>#N/A</v>
      </c>
      <c r="Z59" s="17">
        <f t="shared" si="2"/>
        <v>57.817039868924212</v>
      </c>
      <c r="AA59" s="26" t="e">
        <f>NA()</f>
        <v>#N/A</v>
      </c>
      <c r="AB59" s="26" t="e">
        <f>NA()</f>
        <v>#N/A</v>
      </c>
      <c r="AC59" s="17" t="e">
        <f t="shared" si="7"/>
        <v>#N/A</v>
      </c>
      <c r="AD59" s="17">
        <f t="shared" si="4"/>
        <v>7.8236860445093662E-2</v>
      </c>
      <c r="AE59" s="17" t="e">
        <f t="shared" si="5"/>
        <v>#N/A</v>
      </c>
      <c r="AF59" s="17">
        <f t="shared" si="6"/>
        <v>0.3403543660271231</v>
      </c>
    </row>
    <row r="60" spans="1:32" x14ac:dyDescent="0.2">
      <c r="A60" s="1">
        <v>44090</v>
      </c>
      <c r="B60" s="23">
        <v>0.35159722222222223</v>
      </c>
      <c r="C60" s="17">
        <v>0</v>
      </c>
      <c r="D60" s="17">
        <v>0</v>
      </c>
      <c r="E60" s="17">
        <v>0</v>
      </c>
      <c r="F60" s="17">
        <v>75138</v>
      </c>
      <c r="G60" s="17">
        <v>830</v>
      </c>
      <c r="H60" s="17">
        <v>751.66479857050024</v>
      </c>
      <c r="I60">
        <v>3.5067750471407741E-2</v>
      </c>
      <c r="J60" s="17">
        <v>0.1</v>
      </c>
      <c r="K60" s="17">
        <v>389</v>
      </c>
      <c r="L60" s="17">
        <v>562</v>
      </c>
      <c r="N60" s="17"/>
      <c r="O60" s="17">
        <v>19.8</v>
      </c>
      <c r="P60" s="17">
        <v>26.7</v>
      </c>
      <c r="Q60" s="17"/>
      <c r="R60" s="17"/>
      <c r="S60" s="17">
        <v>48.1</v>
      </c>
      <c r="T60" s="17">
        <v>37.1</v>
      </c>
      <c r="U60" s="17">
        <f t="shared" si="0"/>
        <v>10.273820275057801</v>
      </c>
      <c r="V60" s="17">
        <f t="shared" si="1"/>
        <v>26.8261797249422</v>
      </c>
      <c r="W60" s="17">
        <v>21.273820275057801</v>
      </c>
      <c r="Y60" s="17" t="e">
        <f>NA()</f>
        <v>#N/A</v>
      </c>
      <c r="Z60" s="17">
        <f t="shared" si="2"/>
        <v>-78.335201429499762</v>
      </c>
      <c r="AA60" s="26" t="e">
        <f>NA()</f>
        <v>#N/A</v>
      </c>
      <c r="AB60" s="26" t="e">
        <f>NA()</f>
        <v>#N/A</v>
      </c>
      <c r="AC60" s="17" t="e">
        <f t="shared" si="7"/>
        <v>#N/A</v>
      </c>
      <c r="AD60" s="17">
        <f t="shared" si="4"/>
        <v>9.4379760758433448E-2</v>
      </c>
      <c r="AE60" s="17" t="e">
        <f t="shared" si="5"/>
        <v>#N/A</v>
      </c>
      <c r="AF60" s="17">
        <f t="shared" si="6"/>
        <v>0.27692237938161191</v>
      </c>
    </row>
    <row r="61" spans="1:32" x14ac:dyDescent="0.2">
      <c r="A61" s="1">
        <v>44090</v>
      </c>
      <c r="B61" s="23">
        <v>0.35299768518518521</v>
      </c>
      <c r="C61" s="17">
        <v>0</v>
      </c>
      <c r="D61" s="17">
        <v>0</v>
      </c>
      <c r="E61" s="17">
        <v>0</v>
      </c>
      <c r="F61" s="17">
        <v>76408</v>
      </c>
      <c r="G61" s="17">
        <v>838</v>
      </c>
      <c r="H61" s="17">
        <v>844.0288535760867</v>
      </c>
      <c r="I61">
        <v>3.4817263379717571E-2</v>
      </c>
      <c r="J61" s="17">
        <v>0.1</v>
      </c>
      <c r="K61" s="17">
        <v>390</v>
      </c>
      <c r="L61" s="17">
        <v>561</v>
      </c>
      <c r="M61">
        <v>542.72370277824234</v>
      </c>
      <c r="N61" s="17">
        <v>0.93960182943233783</v>
      </c>
      <c r="O61" s="17">
        <v>19.8</v>
      </c>
      <c r="P61" s="17">
        <v>26.7</v>
      </c>
      <c r="Q61" s="17">
        <v>28.6025344595494</v>
      </c>
      <c r="R61" s="17">
        <v>-0.28653359564006919</v>
      </c>
      <c r="S61" s="17">
        <v>44.5</v>
      </c>
      <c r="T61" s="17">
        <v>35.4</v>
      </c>
      <c r="U61" s="17">
        <f t="shared" si="0"/>
        <v>12.1738202750578</v>
      </c>
      <c r="V61" s="17">
        <f t="shared" si="1"/>
        <v>23.226179724942199</v>
      </c>
      <c r="W61" s="17">
        <v>21.273820275057801</v>
      </c>
      <c r="X61">
        <v>23.007216596488341</v>
      </c>
      <c r="Y61" s="17">
        <f>Q61-P61</f>
        <v>1.9025344595494005</v>
      </c>
      <c r="Z61" s="17">
        <f t="shared" si="2"/>
        <v>6.0288535760867035</v>
      </c>
      <c r="AA61" s="26">
        <f>M61-L61</f>
        <v>-18.276297221757659</v>
      </c>
      <c r="AB61" s="26">
        <f>T61-S61</f>
        <v>-9.1000000000000014</v>
      </c>
      <c r="AC61" s="17">
        <f t="shared" si="7"/>
        <v>7.1255972267767809E-2</v>
      </c>
      <c r="AD61" s="17">
        <f t="shared" si="4"/>
        <v>7.1943360096500038E-3</v>
      </c>
      <c r="AE61" s="17">
        <f t="shared" si="5"/>
        <v>3.2578069914006524E-2</v>
      </c>
      <c r="AF61" s="17">
        <f t="shared" si="6"/>
        <v>0.34389322810897743</v>
      </c>
    </row>
    <row r="62" spans="1:32" x14ac:dyDescent="0.2">
      <c r="A62" s="1">
        <v>44090</v>
      </c>
      <c r="B62" s="23">
        <v>0.35439814814814807</v>
      </c>
      <c r="C62" s="17">
        <v>0</v>
      </c>
      <c r="D62" s="17">
        <v>0</v>
      </c>
      <c r="E62" s="17">
        <v>0</v>
      </c>
      <c r="F62" s="17">
        <v>77045</v>
      </c>
      <c r="G62" s="17">
        <v>850</v>
      </c>
      <c r="H62" s="17">
        <v>844.98625798345722</v>
      </c>
      <c r="I62">
        <v>3.5023852273511562E-2</v>
      </c>
      <c r="J62" s="17">
        <v>0.7</v>
      </c>
      <c r="K62" s="17">
        <v>394</v>
      </c>
      <c r="L62" s="17">
        <v>562</v>
      </c>
      <c r="N62" s="17"/>
      <c r="O62" s="17">
        <v>19.899999999999999</v>
      </c>
      <c r="P62" s="17">
        <v>26.7</v>
      </c>
      <c r="Q62" s="17"/>
      <c r="R62" s="17"/>
      <c r="S62" s="17">
        <v>47.8</v>
      </c>
      <c r="T62" s="17">
        <v>36.5</v>
      </c>
      <c r="U62" s="17">
        <f t="shared" si="0"/>
        <v>9.973820275057804</v>
      </c>
      <c r="V62" s="17">
        <f t="shared" si="1"/>
        <v>26.526179724942196</v>
      </c>
      <c r="W62" s="17">
        <v>21.273820275057801</v>
      </c>
      <c r="Y62" s="17" t="e">
        <f>NA()</f>
        <v>#N/A</v>
      </c>
      <c r="Z62" s="17">
        <f t="shared" si="2"/>
        <v>-5.0137420165427784</v>
      </c>
      <c r="AA62" s="26" t="e">
        <f>NA()</f>
        <v>#N/A</v>
      </c>
      <c r="AB62" s="26" t="e">
        <f>NA()</f>
        <v>#N/A</v>
      </c>
      <c r="AC62" s="17" t="e">
        <f t="shared" si="7"/>
        <v>#N/A</v>
      </c>
      <c r="AD62" s="17">
        <f t="shared" si="4"/>
        <v>5.8985200194620925E-3</v>
      </c>
      <c r="AE62" s="17" t="e">
        <f t="shared" si="5"/>
        <v>#N/A</v>
      </c>
      <c r="AF62" s="17">
        <f t="shared" si="6"/>
        <v>0.27325535000158369</v>
      </c>
    </row>
    <row r="63" spans="1:32" x14ac:dyDescent="0.2">
      <c r="A63" s="1">
        <v>44090</v>
      </c>
      <c r="B63" s="23">
        <v>0.35579861111111111</v>
      </c>
      <c r="C63" s="17">
        <v>0</v>
      </c>
      <c r="D63" s="17">
        <v>0</v>
      </c>
      <c r="E63" s="17">
        <v>0</v>
      </c>
      <c r="F63" s="17">
        <v>78322</v>
      </c>
      <c r="G63" s="17">
        <v>770</v>
      </c>
      <c r="H63" s="17">
        <v>864.08851969628142</v>
      </c>
      <c r="I63">
        <v>3.1210189275611509E-2</v>
      </c>
      <c r="J63" s="17">
        <v>0.1</v>
      </c>
      <c r="K63" s="17">
        <v>393</v>
      </c>
      <c r="L63" s="17">
        <v>558</v>
      </c>
      <c r="N63" s="17"/>
      <c r="O63" s="17">
        <v>19.899999999999999</v>
      </c>
      <c r="P63" s="17">
        <v>26.8</v>
      </c>
      <c r="Q63" s="17"/>
      <c r="R63" s="17"/>
      <c r="S63" s="17">
        <v>44.6</v>
      </c>
      <c r="T63" s="17">
        <v>35.799999999999997</v>
      </c>
      <c r="U63" s="17">
        <f t="shared" si="0"/>
        <v>12.473820275057797</v>
      </c>
      <c r="V63" s="17">
        <f t="shared" si="1"/>
        <v>23.3261797249422</v>
      </c>
      <c r="W63" s="17">
        <v>21.273820275057801</v>
      </c>
      <c r="Y63" s="17" t="e">
        <f>NA()</f>
        <v>#N/A</v>
      </c>
      <c r="Z63" s="17">
        <f t="shared" si="2"/>
        <v>94.088519696281423</v>
      </c>
      <c r="AA63" s="26" t="e">
        <f>NA()</f>
        <v>#N/A</v>
      </c>
      <c r="AB63" s="26" t="e">
        <f>NA()</f>
        <v>#N/A</v>
      </c>
      <c r="AC63" s="17" t="e">
        <f t="shared" si="7"/>
        <v>#N/A</v>
      </c>
      <c r="AD63" s="17">
        <f t="shared" si="4"/>
        <v>0.12219288272244341</v>
      </c>
      <c r="AE63" s="17" t="e">
        <f t="shared" si="5"/>
        <v>#N/A</v>
      </c>
      <c r="AF63" s="17">
        <f t="shared" si="6"/>
        <v>0.34843073394016194</v>
      </c>
    </row>
    <row r="64" spans="1:32" x14ac:dyDescent="0.2">
      <c r="A64" s="1">
        <v>44090</v>
      </c>
      <c r="B64" s="23">
        <v>0.35719907407407409</v>
      </c>
      <c r="C64" s="17">
        <v>0</v>
      </c>
      <c r="D64" s="17">
        <v>0</v>
      </c>
      <c r="E64" s="17">
        <v>0</v>
      </c>
      <c r="F64" s="17">
        <v>79603</v>
      </c>
      <c r="G64" s="17">
        <v>790</v>
      </c>
      <c r="H64" s="17">
        <v>782.59377952554826</v>
      </c>
      <c r="I64">
        <v>3.1505552654253081E-2</v>
      </c>
      <c r="J64" s="17">
        <v>0.1</v>
      </c>
      <c r="K64" s="17">
        <v>393</v>
      </c>
      <c r="L64" s="17">
        <v>558</v>
      </c>
      <c r="N64" s="17"/>
      <c r="O64" s="17">
        <v>20</v>
      </c>
      <c r="P64" s="17">
        <v>26.8</v>
      </c>
      <c r="Q64" s="17"/>
      <c r="R64" s="17"/>
      <c r="S64" s="17">
        <v>44.6</v>
      </c>
      <c r="T64" s="17">
        <v>35.700000000000003</v>
      </c>
      <c r="U64" s="17">
        <f t="shared" si="0"/>
        <v>12.373820275057803</v>
      </c>
      <c r="V64" s="17">
        <f t="shared" si="1"/>
        <v>23.3261797249422</v>
      </c>
      <c r="W64" s="17">
        <v>21.273820275057801</v>
      </c>
      <c r="Y64" s="17" t="e">
        <f>NA()</f>
        <v>#N/A</v>
      </c>
      <c r="Z64" s="17">
        <f t="shared" si="2"/>
        <v>-7.406220474451743</v>
      </c>
      <c r="AA64" s="26" t="e">
        <f>NA()</f>
        <v>#N/A</v>
      </c>
      <c r="AB64" s="26" t="e">
        <f>NA()</f>
        <v>#N/A</v>
      </c>
      <c r="AC64" s="17" t="e">
        <f t="shared" si="7"/>
        <v>#N/A</v>
      </c>
      <c r="AD64" s="17">
        <f t="shared" si="4"/>
        <v>9.3749626258882827E-3</v>
      </c>
      <c r="AE64" s="17" t="e">
        <f t="shared" si="5"/>
        <v>#N/A</v>
      </c>
      <c r="AF64" s="17">
        <f t="shared" si="6"/>
        <v>0.34660560994559669</v>
      </c>
    </row>
    <row r="65" spans="1:32" x14ac:dyDescent="0.2">
      <c r="A65" s="1">
        <v>44090</v>
      </c>
      <c r="B65" s="23">
        <v>0.35859953703703712</v>
      </c>
      <c r="C65" s="17">
        <v>0</v>
      </c>
      <c r="D65" s="17">
        <v>0</v>
      </c>
      <c r="E65" s="17">
        <v>0</v>
      </c>
      <c r="F65" s="17">
        <v>80889</v>
      </c>
      <c r="G65" s="17">
        <v>794</v>
      </c>
      <c r="H65" s="17">
        <v>802.7625843247115</v>
      </c>
      <c r="I65">
        <v>3.1161652642941819E-2</v>
      </c>
      <c r="J65" s="17">
        <v>0.7</v>
      </c>
      <c r="K65" s="17">
        <v>397</v>
      </c>
      <c r="L65" s="17">
        <v>559</v>
      </c>
      <c r="N65" s="17"/>
      <c r="O65" s="17">
        <v>20</v>
      </c>
      <c r="P65" s="17">
        <v>26.8</v>
      </c>
      <c r="Q65" s="17"/>
      <c r="R65" s="17"/>
      <c r="S65" s="17">
        <v>44.3</v>
      </c>
      <c r="T65" s="17">
        <v>36.200000000000003</v>
      </c>
      <c r="U65" s="17">
        <f t="shared" si="0"/>
        <v>13.173820275057807</v>
      </c>
      <c r="V65" s="17">
        <f t="shared" si="1"/>
        <v>23.026179724942196</v>
      </c>
      <c r="W65" s="17">
        <v>21.273820275057801</v>
      </c>
      <c r="Y65" s="17" t="e">
        <f>NA()</f>
        <v>#N/A</v>
      </c>
      <c r="Z65" s="17">
        <f t="shared" si="2"/>
        <v>8.7625843247114972</v>
      </c>
      <c r="AA65" s="26" t="e">
        <f>NA()</f>
        <v>#N/A</v>
      </c>
      <c r="AB65" s="26" t="e">
        <f>NA()</f>
        <v>#N/A</v>
      </c>
      <c r="AC65" s="17" t="e">
        <f t="shared" si="7"/>
        <v>#N/A</v>
      </c>
      <c r="AD65" s="17">
        <f t="shared" si="4"/>
        <v>1.1036000408956546E-2</v>
      </c>
      <c r="AE65" s="17" t="e">
        <f t="shared" si="5"/>
        <v>#N/A</v>
      </c>
      <c r="AF65" s="17">
        <f t="shared" si="6"/>
        <v>0.36391768715629297</v>
      </c>
    </row>
    <row r="66" spans="1:32" x14ac:dyDescent="0.2">
      <c r="A66" s="1">
        <v>44090</v>
      </c>
      <c r="B66" s="23">
        <v>0.36</v>
      </c>
      <c r="C66" s="17">
        <v>0</v>
      </c>
      <c r="D66" s="17">
        <v>0</v>
      </c>
      <c r="E66" s="17">
        <v>0</v>
      </c>
      <c r="F66" s="17">
        <v>81533</v>
      </c>
      <c r="G66" s="17">
        <v>906</v>
      </c>
      <c r="H66" s="17">
        <v>800.32145285514719</v>
      </c>
      <c r="I66">
        <v>3.5276396994964938E-2</v>
      </c>
      <c r="J66" s="17">
        <v>0.1</v>
      </c>
      <c r="K66" s="17">
        <v>395</v>
      </c>
      <c r="L66" s="17">
        <v>561</v>
      </c>
      <c r="N66" s="17"/>
      <c r="O66" s="17">
        <v>20.100000000000001</v>
      </c>
      <c r="P66" s="17">
        <v>26.8</v>
      </c>
      <c r="Q66" s="17"/>
      <c r="R66" s="17"/>
      <c r="S66" s="17">
        <v>45.1</v>
      </c>
      <c r="T66" s="17">
        <v>35.5</v>
      </c>
      <c r="U66" s="17">
        <f t="shared" ref="U66:U129" si="8">T66-V66</f>
        <v>11.6738202750578</v>
      </c>
      <c r="V66" s="17">
        <f t="shared" ref="V66:V129" si="9">S66-W66</f>
        <v>23.8261797249422</v>
      </c>
      <c r="W66" s="17">
        <v>21.273820275057801</v>
      </c>
      <c r="Y66" s="17" t="e">
        <f>NA()</f>
        <v>#N/A</v>
      </c>
      <c r="Z66" s="17">
        <f t="shared" ref="Z66:Z129" si="10">H66-G66</f>
        <v>-105.67854714485281</v>
      </c>
      <c r="AA66" s="26" t="e">
        <f>NA()</f>
        <v>#N/A</v>
      </c>
      <c r="AB66" s="26" t="e">
        <f>NA()</f>
        <v>#N/A</v>
      </c>
      <c r="AC66" s="17" t="e">
        <f t="shared" si="7"/>
        <v>#N/A</v>
      </c>
      <c r="AD66" s="17">
        <f t="shared" si="4"/>
        <v>0.11664298801860135</v>
      </c>
      <c r="AE66" s="17" t="e">
        <f t="shared" si="5"/>
        <v>#N/A</v>
      </c>
      <c r="AF66" s="17">
        <f t="shared" si="6"/>
        <v>0.32884000774810701</v>
      </c>
    </row>
    <row r="67" spans="1:32" x14ac:dyDescent="0.2">
      <c r="A67" s="1">
        <v>44090</v>
      </c>
      <c r="B67" s="23">
        <v>0.36140046296296302</v>
      </c>
      <c r="C67" s="17">
        <v>0</v>
      </c>
      <c r="D67" s="17">
        <v>0</v>
      </c>
      <c r="E67" s="17">
        <v>0</v>
      </c>
      <c r="F67" s="17">
        <v>82825</v>
      </c>
      <c r="G67" s="17">
        <v>814</v>
      </c>
      <c r="H67" s="17">
        <v>920.3567880490109</v>
      </c>
      <c r="I67">
        <v>3.1199842850914389E-2</v>
      </c>
      <c r="J67" s="17">
        <v>0.1</v>
      </c>
      <c r="K67" s="17">
        <v>403</v>
      </c>
      <c r="L67" s="17">
        <v>567</v>
      </c>
      <c r="N67" s="17"/>
      <c r="O67" s="17">
        <v>20.2</v>
      </c>
      <c r="P67" s="17">
        <v>26.9</v>
      </c>
      <c r="Q67" s="17"/>
      <c r="R67" s="17"/>
      <c r="S67" s="17">
        <v>46.6</v>
      </c>
      <c r="T67" s="17">
        <v>43.3</v>
      </c>
      <c r="U67" s="17">
        <f t="shared" si="8"/>
        <v>17.973820275057797</v>
      </c>
      <c r="V67" s="17">
        <f t="shared" si="9"/>
        <v>25.3261797249422</v>
      </c>
      <c r="W67" s="17">
        <v>21.273820275057801</v>
      </c>
      <c r="Y67" s="17" t="e">
        <f>NA()</f>
        <v>#N/A</v>
      </c>
      <c r="Z67" s="17">
        <f t="shared" si="10"/>
        <v>106.3567880490109</v>
      </c>
      <c r="AA67" s="26" t="e">
        <f>NA()</f>
        <v>#N/A</v>
      </c>
      <c r="AB67" s="26" t="e">
        <f>NA()</f>
        <v>#N/A</v>
      </c>
      <c r="AC67" s="17" t="e">
        <f t="shared" si="7"/>
        <v>#N/A</v>
      </c>
      <c r="AD67" s="17">
        <f t="shared" ref="AD67:AD130" si="11">ABS(Z67/G67)</f>
        <v>0.13065944477765468</v>
      </c>
      <c r="AE67" s="17" t="e">
        <f t="shared" ref="AE67:AE130" si="12">ABS(AA67/L67)</f>
        <v>#N/A</v>
      </c>
      <c r="AF67" s="17">
        <f t="shared" ref="AF67:AF130" si="13">ABS(U67/T67)</f>
        <v>0.41509977540549187</v>
      </c>
    </row>
    <row r="68" spans="1:32" x14ac:dyDescent="0.2">
      <c r="A68" s="1">
        <v>44090</v>
      </c>
      <c r="B68" s="23">
        <v>0.36280092592592589</v>
      </c>
      <c r="C68" s="17">
        <v>0</v>
      </c>
      <c r="D68" s="17">
        <v>0</v>
      </c>
      <c r="E68" s="17">
        <v>0</v>
      </c>
      <c r="F68" s="17">
        <v>84122</v>
      </c>
      <c r="G68" s="17">
        <v>882</v>
      </c>
      <c r="H68" s="17">
        <v>826.74685179595531</v>
      </c>
      <c r="I68">
        <v>3.3284990846627519E-2</v>
      </c>
      <c r="J68" s="17">
        <v>0.1</v>
      </c>
      <c r="K68" s="17">
        <v>398</v>
      </c>
      <c r="L68" s="17">
        <v>569</v>
      </c>
      <c r="N68" s="17"/>
      <c r="O68" s="17">
        <v>20.3</v>
      </c>
      <c r="P68" s="17">
        <v>26.9</v>
      </c>
      <c r="Q68" s="17"/>
      <c r="R68" s="17"/>
      <c r="S68" s="17">
        <v>46</v>
      </c>
      <c r="T68" s="17">
        <v>35.299999999999997</v>
      </c>
      <c r="U68" s="17">
        <f t="shared" si="8"/>
        <v>10.573820275057798</v>
      </c>
      <c r="V68" s="17">
        <f t="shared" si="9"/>
        <v>24.726179724942199</v>
      </c>
      <c r="W68" s="17">
        <v>21.273820275057801</v>
      </c>
      <c r="Y68" s="17" t="e">
        <f>NA()</f>
        <v>#N/A</v>
      </c>
      <c r="Z68" s="17">
        <f t="shared" si="10"/>
        <v>-55.253148204044692</v>
      </c>
      <c r="AA68" s="26" t="e">
        <f>NA()</f>
        <v>#N/A</v>
      </c>
      <c r="AB68" s="26" t="e">
        <f>NA()</f>
        <v>#N/A</v>
      </c>
      <c r="AC68" s="17" t="e">
        <f t="shared" si="7"/>
        <v>#N/A</v>
      </c>
      <c r="AD68" s="17">
        <f t="shared" si="11"/>
        <v>6.2645292748349984E-2</v>
      </c>
      <c r="AE68" s="17" t="e">
        <f t="shared" si="12"/>
        <v>#N/A</v>
      </c>
      <c r="AF68" s="17">
        <f t="shared" si="13"/>
        <v>0.2995416508514957</v>
      </c>
    </row>
    <row r="69" spans="1:32" x14ac:dyDescent="0.2">
      <c r="A69" s="1">
        <v>44090</v>
      </c>
      <c r="B69" s="23">
        <v>0.36420138888888892</v>
      </c>
      <c r="C69" s="17">
        <v>0</v>
      </c>
      <c r="D69" s="17">
        <v>0</v>
      </c>
      <c r="E69" s="17">
        <v>0</v>
      </c>
      <c r="F69" s="17">
        <v>84772</v>
      </c>
      <c r="G69" s="17">
        <v>806</v>
      </c>
      <c r="H69" s="17">
        <v>888.81510187584695</v>
      </c>
      <c r="I69">
        <v>3.0183671008471649E-2</v>
      </c>
      <c r="J69" s="17">
        <v>0.7</v>
      </c>
      <c r="K69" s="17">
        <v>398</v>
      </c>
      <c r="L69" s="17">
        <v>568</v>
      </c>
      <c r="N69" s="17"/>
      <c r="O69" s="17">
        <v>20.399999999999999</v>
      </c>
      <c r="P69" s="17">
        <v>26.9</v>
      </c>
      <c r="Q69" s="17"/>
      <c r="R69" s="17"/>
      <c r="S69" s="17">
        <v>50.8</v>
      </c>
      <c r="T69" s="17">
        <v>36.700000000000003</v>
      </c>
      <c r="U69" s="17">
        <f t="shared" si="8"/>
        <v>7.1738202750578068</v>
      </c>
      <c r="V69" s="17">
        <f t="shared" si="9"/>
        <v>29.526179724942196</v>
      </c>
      <c r="W69" s="17">
        <v>21.273820275057801</v>
      </c>
      <c r="Y69" s="17" t="e">
        <f>NA()</f>
        <v>#N/A</v>
      </c>
      <c r="Z69" s="17">
        <f t="shared" si="10"/>
        <v>82.815101875846949</v>
      </c>
      <c r="AA69" s="26" t="e">
        <f>NA()</f>
        <v>#N/A</v>
      </c>
      <c r="AB69" s="26" t="e">
        <f>NA()</f>
        <v>#N/A</v>
      </c>
      <c r="AC69" s="17" t="e">
        <f t="shared" si="7"/>
        <v>#N/A</v>
      </c>
      <c r="AD69" s="17">
        <f t="shared" si="11"/>
        <v>0.10274826535464882</v>
      </c>
      <c r="AE69" s="17" t="e">
        <f t="shared" si="12"/>
        <v>#N/A</v>
      </c>
      <c r="AF69" s="17">
        <f t="shared" si="13"/>
        <v>0.19547194209966776</v>
      </c>
    </row>
    <row r="70" spans="1:32" x14ac:dyDescent="0.2">
      <c r="A70" s="1">
        <v>44090</v>
      </c>
      <c r="B70" s="23">
        <v>0.36560185185185179</v>
      </c>
      <c r="C70" s="17">
        <v>0</v>
      </c>
      <c r="D70" s="17">
        <v>0</v>
      </c>
      <c r="E70" s="17">
        <v>0</v>
      </c>
      <c r="F70" s="17">
        <v>86075</v>
      </c>
      <c r="G70" s="17">
        <v>838</v>
      </c>
      <c r="H70" s="17">
        <v>818.38873684707221</v>
      </c>
      <c r="I70">
        <v>3.0906970204094809E-2</v>
      </c>
      <c r="J70" s="17">
        <v>0.1</v>
      </c>
      <c r="K70" s="17">
        <v>396</v>
      </c>
      <c r="L70" s="17">
        <v>575</v>
      </c>
      <c r="N70" s="17"/>
      <c r="O70" s="17">
        <v>20.5</v>
      </c>
      <c r="P70" s="17">
        <v>26.9</v>
      </c>
      <c r="Q70" s="17"/>
      <c r="R70" s="17"/>
      <c r="S70" s="17">
        <v>44.5</v>
      </c>
      <c r="T70" s="17">
        <v>35.5</v>
      </c>
      <c r="U70" s="17">
        <f t="shared" si="8"/>
        <v>12.273820275057801</v>
      </c>
      <c r="V70" s="17">
        <f t="shared" si="9"/>
        <v>23.226179724942199</v>
      </c>
      <c r="W70" s="17">
        <v>21.273820275057801</v>
      </c>
      <c r="Y70" s="17" t="e">
        <f>NA()</f>
        <v>#N/A</v>
      </c>
      <c r="Z70" s="17">
        <f t="shared" si="10"/>
        <v>-19.611263152927791</v>
      </c>
      <c r="AA70" s="26" t="e">
        <f>NA()</f>
        <v>#N/A</v>
      </c>
      <c r="AB70" s="26" t="e">
        <f>NA()</f>
        <v>#N/A</v>
      </c>
      <c r="AC70" s="17" t="e">
        <f t="shared" si="7"/>
        <v>#N/A</v>
      </c>
      <c r="AD70" s="17">
        <f t="shared" si="11"/>
        <v>2.3402461996333879E-2</v>
      </c>
      <c r="AE70" s="17" t="e">
        <f t="shared" si="12"/>
        <v>#N/A</v>
      </c>
      <c r="AF70" s="17">
        <f t="shared" si="13"/>
        <v>0.34574141619881132</v>
      </c>
    </row>
    <row r="71" spans="1:32" x14ac:dyDescent="0.2">
      <c r="A71" s="1">
        <v>44090</v>
      </c>
      <c r="B71" s="23">
        <v>0.36700231481481482</v>
      </c>
      <c r="C71" s="17">
        <v>0</v>
      </c>
      <c r="D71" s="17">
        <v>0</v>
      </c>
      <c r="E71" s="17">
        <v>0</v>
      </c>
      <c r="F71" s="17">
        <v>87383</v>
      </c>
      <c r="G71" s="17">
        <v>870</v>
      </c>
      <c r="H71" s="17">
        <v>850.73428986349109</v>
      </c>
      <c r="I71">
        <v>3.1606888775903341E-2</v>
      </c>
      <c r="J71" s="17">
        <v>0.1</v>
      </c>
      <c r="K71" s="17">
        <v>401</v>
      </c>
      <c r="L71" s="17">
        <v>577</v>
      </c>
      <c r="N71" s="17"/>
      <c r="O71" s="17">
        <v>20.6</v>
      </c>
      <c r="P71" s="17">
        <v>27</v>
      </c>
      <c r="Q71" s="17"/>
      <c r="R71" s="17"/>
      <c r="S71" s="17">
        <v>44.8</v>
      </c>
      <c r="T71" s="17">
        <v>35.799999999999997</v>
      </c>
      <c r="U71" s="17">
        <f t="shared" si="8"/>
        <v>12.273820275057801</v>
      </c>
      <c r="V71" s="17">
        <f t="shared" si="9"/>
        <v>23.526179724942196</v>
      </c>
      <c r="W71" s="17">
        <v>21.273820275057801</v>
      </c>
      <c r="Y71" s="17" t="e">
        <f>NA()</f>
        <v>#N/A</v>
      </c>
      <c r="Z71" s="17">
        <f t="shared" si="10"/>
        <v>-19.265710136508915</v>
      </c>
      <c r="AA71" s="26" t="e">
        <f>NA()</f>
        <v>#N/A</v>
      </c>
      <c r="AB71" s="26" t="e">
        <f>NA()</f>
        <v>#N/A</v>
      </c>
      <c r="AC71" s="17" t="e">
        <f t="shared" si="7"/>
        <v>#N/A</v>
      </c>
      <c r="AD71" s="17">
        <f t="shared" si="11"/>
        <v>2.2144494409780363E-2</v>
      </c>
      <c r="AE71" s="17" t="e">
        <f t="shared" si="12"/>
        <v>#N/A</v>
      </c>
      <c r="AF71" s="17">
        <f t="shared" si="13"/>
        <v>0.34284414176139111</v>
      </c>
    </row>
    <row r="72" spans="1:32" x14ac:dyDescent="0.2">
      <c r="A72" s="1">
        <v>44090</v>
      </c>
      <c r="B72" s="23">
        <v>0.3684027777777778</v>
      </c>
      <c r="C72" s="17">
        <v>0</v>
      </c>
      <c r="D72" s="17">
        <v>0</v>
      </c>
      <c r="E72" s="17">
        <v>0</v>
      </c>
      <c r="F72" s="17">
        <v>88038</v>
      </c>
      <c r="G72" s="17">
        <v>890</v>
      </c>
      <c r="H72" s="17">
        <v>876.52129132668824</v>
      </c>
      <c r="I72">
        <v>3.2092923798778088E-2</v>
      </c>
      <c r="J72" s="17">
        <v>0.1</v>
      </c>
      <c r="K72" s="17">
        <v>403</v>
      </c>
      <c r="L72" s="17">
        <v>573</v>
      </c>
      <c r="N72" s="17"/>
      <c r="O72" s="17">
        <v>20.7</v>
      </c>
      <c r="P72" s="17">
        <v>27</v>
      </c>
      <c r="Q72" s="17"/>
      <c r="R72" s="17"/>
      <c r="S72" s="17">
        <v>46.7</v>
      </c>
      <c r="T72" s="17">
        <v>35.799999999999997</v>
      </c>
      <c r="U72" s="17">
        <f t="shared" si="8"/>
        <v>10.373820275057795</v>
      </c>
      <c r="V72" s="17">
        <f t="shared" si="9"/>
        <v>25.426179724942202</v>
      </c>
      <c r="W72" s="17">
        <v>21.273820275057801</v>
      </c>
      <c r="Y72" s="17" t="e">
        <f>NA()</f>
        <v>#N/A</v>
      </c>
      <c r="Z72" s="17">
        <f t="shared" si="10"/>
        <v>-13.478708673311758</v>
      </c>
      <c r="AA72" s="26" t="e">
        <f>NA()</f>
        <v>#N/A</v>
      </c>
      <c r="AB72" s="26" t="e">
        <f>NA()</f>
        <v>#N/A</v>
      </c>
      <c r="AC72" s="17" t="e">
        <f t="shared" si="7"/>
        <v>#N/A</v>
      </c>
      <c r="AD72" s="17">
        <f t="shared" si="11"/>
        <v>1.5144616486867143E-2</v>
      </c>
      <c r="AE72" s="17" t="e">
        <f t="shared" si="12"/>
        <v>#N/A</v>
      </c>
      <c r="AF72" s="17">
        <f t="shared" si="13"/>
        <v>0.28977151606306695</v>
      </c>
    </row>
    <row r="73" spans="1:32" x14ac:dyDescent="0.2">
      <c r="A73" s="1">
        <v>44090</v>
      </c>
      <c r="B73" s="23">
        <v>0.36980324074074072</v>
      </c>
      <c r="C73" s="17">
        <v>0</v>
      </c>
      <c r="D73" s="17">
        <v>0</v>
      </c>
      <c r="E73" s="17">
        <v>0</v>
      </c>
      <c r="F73" s="17">
        <v>89352</v>
      </c>
      <c r="G73" s="17">
        <v>1023</v>
      </c>
      <c r="H73" s="17">
        <v>903.28358208955217</v>
      </c>
      <c r="I73">
        <v>3.6346349803239413E-2</v>
      </c>
      <c r="J73" s="17">
        <v>0.1</v>
      </c>
      <c r="K73" s="17">
        <v>401</v>
      </c>
      <c r="L73" s="17">
        <v>569</v>
      </c>
      <c r="N73" s="17"/>
      <c r="O73" s="17">
        <v>20.8</v>
      </c>
      <c r="P73" s="17">
        <v>27</v>
      </c>
      <c r="Q73" s="17"/>
      <c r="R73" s="17"/>
      <c r="S73" s="17">
        <v>49.2</v>
      </c>
      <c r="T73" s="17">
        <v>36.299999999999997</v>
      </c>
      <c r="U73" s="17">
        <f t="shared" si="8"/>
        <v>8.3738202750577955</v>
      </c>
      <c r="V73" s="17">
        <f t="shared" si="9"/>
        <v>27.926179724942202</v>
      </c>
      <c r="W73" s="17">
        <v>21.273820275057801</v>
      </c>
      <c r="Y73" s="17" t="e">
        <f>NA()</f>
        <v>#N/A</v>
      </c>
      <c r="Z73" s="17">
        <f t="shared" si="10"/>
        <v>-119.71641791044783</v>
      </c>
      <c r="AA73" s="26" t="e">
        <f>NA()</f>
        <v>#N/A</v>
      </c>
      <c r="AB73" s="26" t="e">
        <f>NA()</f>
        <v>#N/A</v>
      </c>
      <c r="AC73" s="17" t="e">
        <f t="shared" si="7"/>
        <v>#N/A</v>
      </c>
      <c r="AD73" s="17">
        <f t="shared" si="11"/>
        <v>0.1170248464422755</v>
      </c>
      <c r="AE73" s="17" t="e">
        <f t="shared" si="12"/>
        <v>#N/A</v>
      </c>
      <c r="AF73" s="17">
        <f t="shared" si="13"/>
        <v>0.23068375413382358</v>
      </c>
    </row>
    <row r="74" spans="1:32" x14ac:dyDescent="0.2">
      <c r="A74" s="1">
        <v>44090</v>
      </c>
      <c r="B74" s="23">
        <v>0.3712037037037037</v>
      </c>
      <c r="C74" s="17">
        <v>0</v>
      </c>
      <c r="D74" s="17">
        <v>0</v>
      </c>
      <c r="E74" s="17">
        <v>0</v>
      </c>
      <c r="F74" s="17">
        <v>90011</v>
      </c>
      <c r="G74" s="17">
        <v>934</v>
      </c>
      <c r="H74" s="17">
        <v>1030.544957023905</v>
      </c>
      <c r="I74">
        <v>3.2941300119756087E-2</v>
      </c>
      <c r="J74" s="17">
        <v>0.1</v>
      </c>
      <c r="K74" s="17">
        <v>405</v>
      </c>
      <c r="L74" s="17">
        <v>568</v>
      </c>
      <c r="N74" s="17"/>
      <c r="O74" s="17">
        <v>20.9</v>
      </c>
      <c r="P74" s="17">
        <v>27.1</v>
      </c>
      <c r="Q74" s="17"/>
      <c r="R74" s="17"/>
      <c r="S74" s="17">
        <v>42.5</v>
      </c>
      <c r="T74" s="17">
        <v>37.6</v>
      </c>
      <c r="U74" s="17">
        <f t="shared" si="8"/>
        <v>16.373820275057803</v>
      </c>
      <c r="V74" s="17">
        <f t="shared" si="9"/>
        <v>21.226179724942199</v>
      </c>
      <c r="W74" s="17">
        <v>21.273820275057801</v>
      </c>
      <c r="Y74" s="17" t="e">
        <f>NA()</f>
        <v>#N/A</v>
      </c>
      <c r="Z74" s="17">
        <f t="shared" si="10"/>
        <v>96.544957023904999</v>
      </c>
      <c r="AA74" s="26" t="e">
        <f>NA()</f>
        <v>#N/A</v>
      </c>
      <c r="AB74" s="26" t="e">
        <f>NA()</f>
        <v>#N/A</v>
      </c>
      <c r="AC74" s="17" t="e">
        <f t="shared" si="7"/>
        <v>#N/A</v>
      </c>
      <c r="AD74" s="17">
        <f t="shared" si="11"/>
        <v>0.10336719167441649</v>
      </c>
      <c r="AE74" s="17" t="e">
        <f t="shared" si="12"/>
        <v>#N/A</v>
      </c>
      <c r="AF74" s="17">
        <f t="shared" si="13"/>
        <v>0.43547394348557983</v>
      </c>
    </row>
    <row r="75" spans="1:32" x14ac:dyDescent="0.2">
      <c r="A75" s="1">
        <v>44090</v>
      </c>
      <c r="B75" s="23">
        <v>0.37260416666666668</v>
      </c>
      <c r="C75" s="17">
        <v>0</v>
      </c>
      <c r="D75" s="17">
        <v>0</v>
      </c>
      <c r="E75" s="17">
        <v>0</v>
      </c>
      <c r="F75" s="17">
        <v>91332</v>
      </c>
      <c r="G75" s="17">
        <v>942</v>
      </c>
      <c r="H75" s="17">
        <v>947.70736909933225</v>
      </c>
      <c r="I75">
        <v>3.2742918040513623E-2</v>
      </c>
      <c r="J75" s="17">
        <v>0.1</v>
      </c>
      <c r="K75" s="17">
        <v>405</v>
      </c>
      <c r="L75" s="17">
        <v>570</v>
      </c>
      <c r="N75" s="17"/>
      <c r="O75" s="17">
        <v>21</v>
      </c>
      <c r="P75" s="17">
        <v>27.1</v>
      </c>
      <c r="Q75" s="17"/>
      <c r="R75" s="17"/>
      <c r="S75" s="17">
        <v>44.5</v>
      </c>
      <c r="T75" s="17">
        <v>36.5</v>
      </c>
      <c r="U75" s="17">
        <f t="shared" si="8"/>
        <v>13.273820275057801</v>
      </c>
      <c r="V75" s="17">
        <f t="shared" si="9"/>
        <v>23.226179724942199</v>
      </c>
      <c r="W75" s="17">
        <v>21.273820275057801</v>
      </c>
      <c r="Y75" s="17" t="e">
        <f>NA()</f>
        <v>#N/A</v>
      </c>
      <c r="Z75" s="17">
        <f t="shared" si="10"/>
        <v>5.7073690993322543</v>
      </c>
      <c r="AA75" s="26" t="e">
        <f>NA()</f>
        <v>#N/A</v>
      </c>
      <c r="AB75" s="26" t="e">
        <f>NA()</f>
        <v>#N/A</v>
      </c>
      <c r="AC75" s="17" t="e">
        <f t="shared" si="7"/>
        <v>#N/A</v>
      </c>
      <c r="AD75" s="17">
        <f t="shared" si="11"/>
        <v>6.0587782370830727E-3</v>
      </c>
      <c r="AE75" s="17" t="e">
        <f t="shared" si="12"/>
        <v>#N/A</v>
      </c>
      <c r="AF75" s="17">
        <f t="shared" si="13"/>
        <v>0.36366630890569318</v>
      </c>
    </row>
    <row r="76" spans="1:32" x14ac:dyDescent="0.2">
      <c r="A76" s="1">
        <v>44090</v>
      </c>
      <c r="B76" s="23">
        <v>0.3740046296296296</v>
      </c>
      <c r="C76" s="17">
        <v>0</v>
      </c>
      <c r="D76" s="17">
        <v>0</v>
      </c>
      <c r="E76" s="17">
        <v>0</v>
      </c>
      <c r="F76" s="17">
        <v>92657</v>
      </c>
      <c r="G76" s="17">
        <v>942</v>
      </c>
      <c r="H76" s="17">
        <v>955.66607541715928</v>
      </c>
      <c r="I76">
        <v>3.2274692580983533E-2</v>
      </c>
      <c r="J76" s="17">
        <v>0.7</v>
      </c>
      <c r="K76" s="17">
        <v>400</v>
      </c>
      <c r="L76" s="17">
        <v>569</v>
      </c>
      <c r="M76">
        <v>551.61522939013616</v>
      </c>
      <c r="N76" s="17">
        <v>0.46568627450980399</v>
      </c>
      <c r="O76" s="17">
        <v>21.1</v>
      </c>
      <c r="P76" s="17">
        <v>27.1</v>
      </c>
      <c r="Q76" s="17">
        <v>29.61236790670959</v>
      </c>
      <c r="R76" s="17">
        <v>-0.21462059778881051</v>
      </c>
      <c r="S76" s="17">
        <v>45.6</v>
      </c>
      <c r="T76" s="17">
        <v>35.799999999999997</v>
      </c>
      <c r="U76" s="17">
        <f t="shared" si="8"/>
        <v>11.473820275057797</v>
      </c>
      <c r="V76" s="17">
        <f t="shared" si="9"/>
        <v>24.3261797249422</v>
      </c>
      <c r="W76" s="17">
        <v>21.273820275057801</v>
      </c>
      <c r="X76">
        <v>24.107216596488339</v>
      </c>
      <c r="Y76" s="17">
        <f>Q76-P76</f>
        <v>2.5123679067095885</v>
      </c>
      <c r="Z76" s="17">
        <f t="shared" si="10"/>
        <v>13.666075417159277</v>
      </c>
      <c r="AA76" s="26">
        <f>M76-L76</f>
        <v>-17.384770609863835</v>
      </c>
      <c r="AB76" s="26">
        <f>T76-S76</f>
        <v>-9.8000000000000043</v>
      </c>
      <c r="AC76" s="17">
        <f t="shared" si="7"/>
        <v>9.2707302830612112E-2</v>
      </c>
      <c r="AD76" s="17">
        <f t="shared" si="11"/>
        <v>1.4507511058555496E-2</v>
      </c>
      <c r="AE76" s="17">
        <f t="shared" si="12"/>
        <v>3.0553199665841538E-2</v>
      </c>
      <c r="AF76" s="17">
        <f t="shared" si="13"/>
        <v>0.32049777304630722</v>
      </c>
    </row>
    <row r="77" spans="1:32" x14ac:dyDescent="0.2">
      <c r="A77" s="1">
        <v>44090</v>
      </c>
      <c r="B77" s="23">
        <v>0.37540509259259258</v>
      </c>
      <c r="C77" s="17">
        <v>0</v>
      </c>
      <c r="D77" s="17">
        <v>0</v>
      </c>
      <c r="E77" s="17">
        <v>0</v>
      </c>
      <c r="F77" s="17">
        <v>93986</v>
      </c>
      <c r="G77" s="17">
        <v>902</v>
      </c>
      <c r="H77" s="17">
        <v>955.5113159286401</v>
      </c>
      <c r="I77">
        <v>3.0467219197455611E-2</v>
      </c>
      <c r="J77" s="17">
        <v>0.1</v>
      </c>
      <c r="K77" s="17">
        <v>400</v>
      </c>
      <c r="L77" s="17">
        <v>570</v>
      </c>
      <c r="N77" s="17"/>
      <c r="O77" s="17">
        <v>21</v>
      </c>
      <c r="P77" s="17">
        <v>27.2</v>
      </c>
      <c r="Q77" s="17"/>
      <c r="R77" s="17"/>
      <c r="S77" s="17">
        <v>46.2</v>
      </c>
      <c r="T77" s="17">
        <v>36.299999999999997</v>
      </c>
      <c r="U77" s="17">
        <f t="shared" si="8"/>
        <v>11.373820275057795</v>
      </c>
      <c r="V77" s="17">
        <f t="shared" si="9"/>
        <v>24.926179724942202</v>
      </c>
      <c r="W77" s="17">
        <v>21.273820275057801</v>
      </c>
      <c r="Y77" s="17" t="e">
        <f>NA()</f>
        <v>#N/A</v>
      </c>
      <c r="Z77" s="17">
        <f t="shared" si="10"/>
        <v>53.511315928640101</v>
      </c>
      <c r="AA77" s="26" t="e">
        <f>NA()</f>
        <v>#N/A</v>
      </c>
      <c r="AB77" s="26" t="e">
        <f>NA()</f>
        <v>#N/A</v>
      </c>
      <c r="AC77" s="17" t="e">
        <f t="shared" si="7"/>
        <v>#N/A</v>
      </c>
      <c r="AD77" s="17">
        <f t="shared" si="11"/>
        <v>5.9325183956363749E-2</v>
      </c>
      <c r="AE77" s="17" t="e">
        <f t="shared" si="12"/>
        <v>#N/A</v>
      </c>
      <c r="AF77" s="17">
        <f t="shared" si="13"/>
        <v>0.31332838223299714</v>
      </c>
    </row>
    <row r="78" spans="1:32" x14ac:dyDescent="0.2">
      <c r="A78" s="1">
        <v>44090</v>
      </c>
      <c r="B78" s="23">
        <v>0.37680555555555562</v>
      </c>
      <c r="C78" s="17">
        <v>0</v>
      </c>
      <c r="D78" s="17">
        <v>0</v>
      </c>
      <c r="E78" s="17">
        <v>0</v>
      </c>
      <c r="F78" s="17">
        <v>94652</v>
      </c>
      <c r="G78" s="17">
        <v>1003</v>
      </c>
      <c r="H78" s="17">
        <v>908.39171791543413</v>
      </c>
      <c r="I78">
        <v>3.3640356084678441E-2</v>
      </c>
      <c r="J78" s="17">
        <v>0.1</v>
      </c>
      <c r="K78" s="17">
        <v>401</v>
      </c>
      <c r="L78" s="17">
        <v>568</v>
      </c>
      <c r="N78" s="17"/>
      <c r="O78" s="17">
        <v>21.1</v>
      </c>
      <c r="P78" s="17">
        <v>27.2</v>
      </c>
      <c r="Q78" s="17"/>
      <c r="R78" s="17"/>
      <c r="S78" s="17">
        <v>45</v>
      </c>
      <c r="T78" s="17">
        <v>38.5</v>
      </c>
      <c r="U78" s="17">
        <f t="shared" si="8"/>
        <v>14.773820275057801</v>
      </c>
      <c r="V78" s="17">
        <f t="shared" si="9"/>
        <v>23.726179724942199</v>
      </c>
      <c r="W78" s="17">
        <v>21.273820275057801</v>
      </c>
      <c r="Y78" s="17" t="e">
        <f>NA()</f>
        <v>#N/A</v>
      </c>
      <c r="Z78" s="17">
        <f t="shared" si="10"/>
        <v>-94.608282084565872</v>
      </c>
      <c r="AA78" s="26" t="e">
        <f>NA()</f>
        <v>#N/A</v>
      </c>
      <c r="AB78" s="26" t="e">
        <f>NA()</f>
        <v>#N/A</v>
      </c>
      <c r="AC78" s="17" t="e">
        <f t="shared" si="7"/>
        <v>#N/A</v>
      </c>
      <c r="AD78" s="17">
        <f t="shared" si="11"/>
        <v>9.4325306166067671E-2</v>
      </c>
      <c r="AE78" s="17" t="e">
        <f t="shared" si="12"/>
        <v>#N/A</v>
      </c>
      <c r="AF78" s="17">
        <f t="shared" si="13"/>
        <v>0.38373559155994291</v>
      </c>
    </row>
    <row r="79" spans="1:32" x14ac:dyDescent="0.2">
      <c r="A79" s="1">
        <v>44090</v>
      </c>
      <c r="B79" s="23">
        <v>0.37820601851851848</v>
      </c>
      <c r="C79" s="17">
        <v>0</v>
      </c>
      <c r="D79" s="17">
        <v>0</v>
      </c>
      <c r="E79" s="17">
        <v>0</v>
      </c>
      <c r="F79" s="17">
        <v>95320</v>
      </c>
      <c r="G79" s="17">
        <v>967</v>
      </c>
      <c r="H79" s="17">
        <v>1010.078603727338</v>
      </c>
      <c r="I79">
        <v>3.2205636485955411E-2</v>
      </c>
      <c r="J79" s="17">
        <v>0.1</v>
      </c>
      <c r="K79" s="17">
        <v>402</v>
      </c>
      <c r="L79" s="17">
        <v>571</v>
      </c>
      <c r="N79" s="17"/>
      <c r="O79" s="17">
        <v>21.2</v>
      </c>
      <c r="P79" s="17">
        <v>27.2</v>
      </c>
      <c r="Q79" s="17"/>
      <c r="R79" s="17"/>
      <c r="S79" s="17">
        <v>49.5</v>
      </c>
      <c r="T79" s="17">
        <v>38.700000000000003</v>
      </c>
      <c r="U79" s="17">
        <f t="shared" si="8"/>
        <v>10.473820275057804</v>
      </c>
      <c r="V79" s="17">
        <f t="shared" si="9"/>
        <v>28.226179724942199</v>
      </c>
      <c r="W79" s="17">
        <v>21.273820275057801</v>
      </c>
      <c r="Y79" s="17" t="e">
        <f>NA()</f>
        <v>#N/A</v>
      </c>
      <c r="Z79" s="17">
        <f t="shared" si="10"/>
        <v>43.078603727337963</v>
      </c>
      <c r="AA79" s="26" t="e">
        <f>NA()</f>
        <v>#N/A</v>
      </c>
      <c r="AB79" s="26" t="e">
        <f>NA()</f>
        <v>#N/A</v>
      </c>
      <c r="AC79" s="17" t="e">
        <f t="shared" si="7"/>
        <v>#N/A</v>
      </c>
      <c r="AD79" s="17">
        <f t="shared" si="11"/>
        <v>4.4548711196833471E-2</v>
      </c>
      <c r="AE79" s="17" t="e">
        <f t="shared" si="12"/>
        <v>#N/A</v>
      </c>
      <c r="AF79" s="17">
        <f t="shared" si="13"/>
        <v>0.27064135077668744</v>
      </c>
    </row>
    <row r="80" spans="1:32" x14ac:dyDescent="0.2">
      <c r="A80" s="1">
        <v>44090</v>
      </c>
      <c r="B80" s="23">
        <v>0.37960648148148152</v>
      </c>
      <c r="C80" s="17">
        <v>0</v>
      </c>
      <c r="D80" s="17">
        <v>0</v>
      </c>
      <c r="E80" s="17">
        <v>0</v>
      </c>
      <c r="F80" s="17">
        <v>96658</v>
      </c>
      <c r="G80" s="17">
        <v>1151</v>
      </c>
      <c r="H80" s="17">
        <v>980.57370960973549</v>
      </c>
      <c r="I80">
        <v>3.7803060832711767E-2</v>
      </c>
      <c r="J80" s="17">
        <v>0.1</v>
      </c>
      <c r="K80" s="17">
        <v>403</v>
      </c>
      <c r="L80" s="17">
        <v>573</v>
      </c>
      <c r="N80" s="17"/>
      <c r="O80" s="17">
        <v>21.3</v>
      </c>
      <c r="P80" s="17">
        <v>27.3</v>
      </c>
      <c r="Q80" s="17"/>
      <c r="R80" s="17"/>
      <c r="S80" s="17">
        <v>45</v>
      </c>
      <c r="T80" s="17">
        <v>36.6</v>
      </c>
      <c r="U80" s="17">
        <f t="shared" si="8"/>
        <v>12.873820275057803</v>
      </c>
      <c r="V80" s="17">
        <f t="shared" si="9"/>
        <v>23.726179724942199</v>
      </c>
      <c r="W80" s="17">
        <v>21.273820275057801</v>
      </c>
      <c r="Y80" s="17" t="e">
        <f>NA()</f>
        <v>#N/A</v>
      </c>
      <c r="Z80" s="17">
        <f t="shared" si="10"/>
        <v>-170.42629039026451</v>
      </c>
      <c r="AA80" s="26" t="e">
        <f>NA()</f>
        <v>#N/A</v>
      </c>
      <c r="AB80" s="26" t="e">
        <f>NA()</f>
        <v>#N/A</v>
      </c>
      <c r="AC80" s="17" t="e">
        <f t="shared" si="7"/>
        <v>#N/A</v>
      </c>
      <c r="AD80" s="17">
        <f t="shared" si="11"/>
        <v>0.14806801945287967</v>
      </c>
      <c r="AE80" s="17" t="e">
        <f t="shared" si="12"/>
        <v>#N/A</v>
      </c>
      <c r="AF80" s="17">
        <f t="shared" si="13"/>
        <v>0.35174372336223503</v>
      </c>
    </row>
    <row r="81" spans="1:32" x14ac:dyDescent="0.2">
      <c r="A81" s="1">
        <v>44090</v>
      </c>
      <c r="B81" s="23">
        <v>0.38100694444444438</v>
      </c>
      <c r="C81" s="17">
        <v>0</v>
      </c>
      <c r="D81" s="17">
        <v>0</v>
      </c>
      <c r="E81" s="17">
        <v>0</v>
      </c>
      <c r="F81" s="17">
        <v>97329</v>
      </c>
      <c r="G81" s="17">
        <v>958</v>
      </c>
      <c r="H81" s="17">
        <v>1158.990243952906</v>
      </c>
      <c r="I81">
        <v>3.12473141742938E-2</v>
      </c>
      <c r="J81" s="17">
        <v>0.1</v>
      </c>
      <c r="K81" s="17">
        <v>407</v>
      </c>
      <c r="L81" s="17">
        <v>573</v>
      </c>
      <c r="N81" s="17"/>
      <c r="O81" s="17">
        <v>21.4</v>
      </c>
      <c r="P81" s="17">
        <v>27.3</v>
      </c>
      <c r="Q81" s="17"/>
      <c r="R81" s="17"/>
      <c r="S81" s="17">
        <v>47.8</v>
      </c>
      <c r="T81" s="17">
        <v>38.700000000000003</v>
      </c>
      <c r="U81" s="17">
        <f t="shared" si="8"/>
        <v>12.173820275057807</v>
      </c>
      <c r="V81" s="17">
        <f t="shared" si="9"/>
        <v>26.526179724942196</v>
      </c>
      <c r="W81" s="17">
        <v>21.273820275057801</v>
      </c>
      <c r="Y81" s="17" t="e">
        <f>NA()</f>
        <v>#N/A</v>
      </c>
      <c r="Z81" s="17">
        <f t="shared" si="10"/>
        <v>200.99024395290598</v>
      </c>
      <c r="AA81" s="26" t="e">
        <f>NA()</f>
        <v>#N/A</v>
      </c>
      <c r="AB81" s="26" t="e">
        <f>NA()</f>
        <v>#N/A</v>
      </c>
      <c r="AC81" s="17" t="e">
        <f t="shared" ref="AC81:AC144" si="14">ABS(Y81/P81)</f>
        <v>#N/A</v>
      </c>
      <c r="AD81" s="17">
        <f t="shared" si="11"/>
        <v>0.20980192479426513</v>
      </c>
      <c r="AE81" s="17" t="e">
        <f t="shared" si="12"/>
        <v>#N/A</v>
      </c>
      <c r="AF81" s="17">
        <f t="shared" si="13"/>
        <v>0.31456899935549887</v>
      </c>
    </row>
    <row r="82" spans="1:32" x14ac:dyDescent="0.2">
      <c r="A82" s="1">
        <v>44090</v>
      </c>
      <c r="B82" s="23">
        <v>0.38240740740740742</v>
      </c>
      <c r="C82" s="17">
        <v>0</v>
      </c>
      <c r="D82" s="17">
        <v>0</v>
      </c>
      <c r="E82" s="17">
        <v>0</v>
      </c>
      <c r="F82" s="17">
        <v>98673</v>
      </c>
      <c r="G82" s="17">
        <v>1071</v>
      </c>
      <c r="H82" s="17">
        <v>971.22886292882913</v>
      </c>
      <c r="I82">
        <v>3.4457247676669397E-2</v>
      </c>
      <c r="J82" s="17">
        <v>0.1</v>
      </c>
      <c r="K82" s="17">
        <v>408</v>
      </c>
      <c r="L82" s="17">
        <v>575</v>
      </c>
      <c r="N82" s="17"/>
      <c r="O82" s="17">
        <v>21.5</v>
      </c>
      <c r="P82" s="17">
        <v>27.4</v>
      </c>
      <c r="Q82" s="17"/>
      <c r="R82" s="17"/>
      <c r="S82" s="17">
        <v>45.9</v>
      </c>
      <c r="T82" s="17">
        <v>35.299999999999997</v>
      </c>
      <c r="U82" s="17">
        <f t="shared" si="8"/>
        <v>10.6738202750578</v>
      </c>
      <c r="V82" s="17">
        <f t="shared" si="9"/>
        <v>24.626179724942197</v>
      </c>
      <c r="W82" s="17">
        <v>21.273820275057801</v>
      </c>
      <c r="Y82" s="17" t="e">
        <f>NA()</f>
        <v>#N/A</v>
      </c>
      <c r="Z82" s="17">
        <f t="shared" si="10"/>
        <v>-99.77113707117087</v>
      </c>
      <c r="AA82" s="26" t="e">
        <f>NA()</f>
        <v>#N/A</v>
      </c>
      <c r="AB82" s="26" t="e">
        <f>NA()</f>
        <v>#N/A</v>
      </c>
      <c r="AC82" s="17" t="e">
        <f t="shared" si="14"/>
        <v>#N/A</v>
      </c>
      <c r="AD82" s="17">
        <f t="shared" si="11"/>
        <v>9.3156990729384562E-2</v>
      </c>
      <c r="AE82" s="17" t="e">
        <f t="shared" si="12"/>
        <v>#N/A</v>
      </c>
      <c r="AF82" s="17">
        <f t="shared" si="13"/>
        <v>0.30237451204129745</v>
      </c>
    </row>
    <row r="83" spans="1:32" x14ac:dyDescent="0.2">
      <c r="A83" s="1">
        <v>44090</v>
      </c>
      <c r="B83" s="23">
        <v>0.3838078703703704</v>
      </c>
      <c r="C83" s="17">
        <v>0</v>
      </c>
      <c r="D83" s="17">
        <v>0</v>
      </c>
      <c r="E83" s="17">
        <v>0</v>
      </c>
      <c r="F83" s="17">
        <v>99348</v>
      </c>
      <c r="G83" s="17">
        <v>1011</v>
      </c>
      <c r="H83" s="17">
        <v>1078.326472287252</v>
      </c>
      <c r="I83">
        <v>3.2305872383176407E-2</v>
      </c>
      <c r="J83" s="17">
        <v>0.1</v>
      </c>
      <c r="K83" s="17">
        <v>407</v>
      </c>
      <c r="L83" s="17">
        <v>577</v>
      </c>
      <c r="N83" s="17"/>
      <c r="O83" s="17">
        <v>21.6</v>
      </c>
      <c r="P83" s="17">
        <v>27.4</v>
      </c>
      <c r="Q83" s="17"/>
      <c r="R83" s="17"/>
      <c r="S83" s="17">
        <v>45.9</v>
      </c>
      <c r="T83" s="17">
        <v>35.9</v>
      </c>
      <c r="U83" s="17">
        <f t="shared" si="8"/>
        <v>11.273820275057801</v>
      </c>
      <c r="V83" s="17">
        <f t="shared" si="9"/>
        <v>24.626179724942197</v>
      </c>
      <c r="W83" s="17">
        <v>21.273820275057801</v>
      </c>
      <c r="Y83" s="17" t="e">
        <f>NA()</f>
        <v>#N/A</v>
      </c>
      <c r="Z83" s="17">
        <f t="shared" si="10"/>
        <v>67.326472287252045</v>
      </c>
      <c r="AA83" s="26" t="e">
        <f>NA()</f>
        <v>#N/A</v>
      </c>
      <c r="AB83" s="26" t="e">
        <f>NA()</f>
        <v>#N/A</v>
      </c>
      <c r="AC83" s="17" t="e">
        <f t="shared" si="14"/>
        <v>#N/A</v>
      </c>
      <c r="AD83" s="17">
        <f t="shared" si="11"/>
        <v>6.6593938958706272E-2</v>
      </c>
      <c r="AE83" s="17" t="e">
        <f t="shared" si="12"/>
        <v>#N/A</v>
      </c>
      <c r="AF83" s="17">
        <f t="shared" si="13"/>
        <v>0.31403399094868528</v>
      </c>
    </row>
    <row r="84" spans="1:32" x14ac:dyDescent="0.2">
      <c r="A84" s="1">
        <v>44090</v>
      </c>
      <c r="B84" s="23">
        <v>0.38520833333333332</v>
      </c>
      <c r="C84" s="17">
        <v>0</v>
      </c>
      <c r="D84" s="17">
        <v>0</v>
      </c>
      <c r="E84" s="17">
        <v>0</v>
      </c>
      <c r="F84" s="17">
        <v>100699</v>
      </c>
      <c r="G84" s="17">
        <v>1240</v>
      </c>
      <c r="H84" s="17">
        <v>1024.748248580747</v>
      </c>
      <c r="I84">
        <v>3.9091827490917851E-2</v>
      </c>
      <c r="J84" s="17">
        <v>0.1</v>
      </c>
      <c r="K84" s="17">
        <v>411</v>
      </c>
      <c r="L84" s="17">
        <v>577</v>
      </c>
      <c r="N84" s="17"/>
      <c r="O84" s="17">
        <v>21.7</v>
      </c>
      <c r="P84" s="17">
        <v>27.4</v>
      </c>
      <c r="Q84" s="17"/>
      <c r="R84" s="17"/>
      <c r="S84" s="17">
        <v>44.9</v>
      </c>
      <c r="T84" s="17">
        <v>35.6</v>
      </c>
      <c r="U84" s="17">
        <f t="shared" si="8"/>
        <v>11.973820275057804</v>
      </c>
      <c r="V84" s="17">
        <f t="shared" si="9"/>
        <v>23.626179724942197</v>
      </c>
      <c r="W84" s="17">
        <v>21.273820275057801</v>
      </c>
      <c r="Y84" s="17" t="e">
        <f>NA()</f>
        <v>#N/A</v>
      </c>
      <c r="Z84" s="17">
        <f t="shared" si="10"/>
        <v>-215.25175141925297</v>
      </c>
      <c r="AA84" s="26" t="e">
        <f>NA()</f>
        <v>#N/A</v>
      </c>
      <c r="AB84" s="26" t="e">
        <f>NA()</f>
        <v>#N/A</v>
      </c>
      <c r="AC84" s="17" t="e">
        <f t="shared" si="14"/>
        <v>#N/A</v>
      </c>
      <c r="AD84" s="17">
        <f t="shared" si="11"/>
        <v>0.17359012211230079</v>
      </c>
      <c r="AE84" s="17" t="e">
        <f t="shared" si="12"/>
        <v>#N/A</v>
      </c>
      <c r="AF84" s="17">
        <f t="shared" si="13"/>
        <v>0.33634326615330906</v>
      </c>
    </row>
    <row r="85" spans="1:32" x14ac:dyDescent="0.2">
      <c r="A85" s="1">
        <v>44090</v>
      </c>
      <c r="B85" s="23">
        <v>0.3866087962962963</v>
      </c>
      <c r="C85" s="17">
        <v>0</v>
      </c>
      <c r="D85" s="17">
        <v>0</v>
      </c>
      <c r="E85" s="17">
        <v>0</v>
      </c>
      <c r="F85" s="17">
        <v>102054</v>
      </c>
      <c r="G85" s="17">
        <v>1087</v>
      </c>
      <c r="H85" s="17">
        <v>1256.685369268811</v>
      </c>
      <c r="I85">
        <v>3.3813409085323952E-2</v>
      </c>
      <c r="J85" s="17">
        <v>0.1</v>
      </c>
      <c r="K85" s="17">
        <v>408</v>
      </c>
      <c r="L85" s="17">
        <v>579</v>
      </c>
      <c r="N85" s="17"/>
      <c r="O85" s="17">
        <v>21.8</v>
      </c>
      <c r="P85" s="17">
        <v>27.5</v>
      </c>
      <c r="Q85" s="17"/>
      <c r="R85" s="17"/>
      <c r="S85" s="17">
        <v>46.7</v>
      </c>
      <c r="T85" s="17">
        <v>37.4</v>
      </c>
      <c r="U85" s="17">
        <f t="shared" si="8"/>
        <v>11.973820275057797</v>
      </c>
      <c r="V85" s="17">
        <f t="shared" si="9"/>
        <v>25.426179724942202</v>
      </c>
      <c r="W85" s="17">
        <v>21.273820275057801</v>
      </c>
      <c r="Y85" s="17" t="e">
        <f>NA()</f>
        <v>#N/A</v>
      </c>
      <c r="Z85" s="17">
        <f t="shared" si="10"/>
        <v>169.68536926881097</v>
      </c>
      <c r="AA85" s="26" t="e">
        <f>NA()</f>
        <v>#N/A</v>
      </c>
      <c r="AB85" s="26" t="e">
        <f>NA()</f>
        <v>#N/A</v>
      </c>
      <c r="AC85" s="17" t="e">
        <f t="shared" si="14"/>
        <v>#N/A</v>
      </c>
      <c r="AD85" s="17">
        <f t="shared" si="11"/>
        <v>0.15610429555548389</v>
      </c>
      <c r="AE85" s="17" t="e">
        <f t="shared" si="12"/>
        <v>#N/A</v>
      </c>
      <c r="AF85" s="17">
        <f t="shared" si="13"/>
        <v>0.32015562232774858</v>
      </c>
    </row>
    <row r="86" spans="1:32" x14ac:dyDescent="0.2">
      <c r="A86" s="1">
        <v>44090</v>
      </c>
      <c r="B86" s="23">
        <v>0.38800925925925928</v>
      </c>
      <c r="C86" s="17">
        <v>0</v>
      </c>
      <c r="D86" s="17">
        <v>0</v>
      </c>
      <c r="E86" s="17">
        <v>0</v>
      </c>
      <c r="F86" s="17">
        <v>102054</v>
      </c>
      <c r="G86" s="17">
        <v>1143</v>
      </c>
      <c r="H86" s="17">
        <v>1087</v>
      </c>
      <c r="I86">
        <v>3.5555406241513592E-2</v>
      </c>
      <c r="J86" s="17">
        <v>0.1</v>
      </c>
      <c r="K86" s="17">
        <v>406</v>
      </c>
      <c r="L86" s="17">
        <v>579</v>
      </c>
      <c r="N86" s="17"/>
      <c r="O86" s="17">
        <v>21.9</v>
      </c>
      <c r="P86" s="17">
        <v>27.5</v>
      </c>
      <c r="Q86" s="17"/>
      <c r="R86" s="17"/>
      <c r="S86" s="17">
        <v>47.2</v>
      </c>
      <c r="T86" s="17">
        <v>35.4</v>
      </c>
      <c r="U86" s="17">
        <f t="shared" si="8"/>
        <v>9.4738202750577969</v>
      </c>
      <c r="V86" s="17">
        <f t="shared" si="9"/>
        <v>25.926179724942202</v>
      </c>
      <c r="W86" s="17">
        <v>21.273820275057801</v>
      </c>
      <c r="Y86" s="17" t="e">
        <f>NA()</f>
        <v>#N/A</v>
      </c>
      <c r="Z86" s="17">
        <f t="shared" si="10"/>
        <v>-56</v>
      </c>
      <c r="AA86" s="26" t="e">
        <f>NA()</f>
        <v>#N/A</v>
      </c>
      <c r="AB86" s="26" t="e">
        <f>NA()</f>
        <v>#N/A</v>
      </c>
      <c r="AC86" s="17" t="e">
        <f t="shared" si="14"/>
        <v>#N/A</v>
      </c>
      <c r="AD86" s="17">
        <f t="shared" si="11"/>
        <v>4.8993875765529306E-2</v>
      </c>
      <c r="AE86" s="17" t="e">
        <f t="shared" si="12"/>
        <v>#N/A</v>
      </c>
      <c r="AF86" s="17">
        <f t="shared" si="13"/>
        <v>0.26762204166829934</v>
      </c>
    </row>
    <row r="87" spans="1:32" x14ac:dyDescent="0.2">
      <c r="A87" s="1">
        <v>44090</v>
      </c>
      <c r="B87" s="23">
        <v>0.3894097222222222</v>
      </c>
      <c r="C87" s="17">
        <v>0</v>
      </c>
      <c r="D87" s="17">
        <v>0</v>
      </c>
      <c r="E87" s="17">
        <v>0</v>
      </c>
      <c r="F87" s="17">
        <v>104096</v>
      </c>
      <c r="G87" s="17">
        <v>1160</v>
      </c>
      <c r="H87" s="17">
        <v>1165.870303956729</v>
      </c>
      <c r="I87">
        <v>3.5376380288768848E-2</v>
      </c>
      <c r="J87" s="17">
        <v>0.1</v>
      </c>
      <c r="K87" s="17">
        <v>400</v>
      </c>
      <c r="L87" s="17">
        <v>579</v>
      </c>
      <c r="N87" s="17"/>
      <c r="O87" s="17">
        <v>22</v>
      </c>
      <c r="P87" s="17">
        <v>27.5</v>
      </c>
      <c r="Q87" s="17"/>
      <c r="R87" s="17"/>
      <c r="S87" s="17">
        <v>49</v>
      </c>
      <c r="T87" s="17">
        <v>36.1</v>
      </c>
      <c r="U87" s="17">
        <f t="shared" si="8"/>
        <v>8.3738202750578026</v>
      </c>
      <c r="V87" s="17">
        <f t="shared" si="9"/>
        <v>27.726179724942199</v>
      </c>
      <c r="W87" s="17">
        <v>21.273820275057801</v>
      </c>
      <c r="Y87" s="17" t="e">
        <f>NA()</f>
        <v>#N/A</v>
      </c>
      <c r="Z87" s="17">
        <f t="shared" si="10"/>
        <v>5.8703039567290034</v>
      </c>
      <c r="AA87" s="26" t="e">
        <f>NA()</f>
        <v>#N/A</v>
      </c>
      <c r="AB87" s="26" t="e">
        <f>NA()</f>
        <v>#N/A</v>
      </c>
      <c r="AC87" s="17" t="e">
        <f t="shared" si="14"/>
        <v>#N/A</v>
      </c>
      <c r="AD87" s="17">
        <f t="shared" si="11"/>
        <v>5.0606068592491411E-3</v>
      </c>
      <c r="AE87" s="17" t="e">
        <f t="shared" si="12"/>
        <v>#N/A</v>
      </c>
      <c r="AF87" s="17">
        <f t="shared" si="13"/>
        <v>0.23196178047251531</v>
      </c>
    </row>
    <row r="88" spans="1:32" x14ac:dyDescent="0.2">
      <c r="A88" s="1">
        <v>44090</v>
      </c>
      <c r="B88" s="23">
        <v>0.39081018518518518</v>
      </c>
      <c r="C88" s="17">
        <v>0</v>
      </c>
      <c r="D88" s="17">
        <v>0</v>
      </c>
      <c r="E88" s="17">
        <v>0</v>
      </c>
      <c r="F88" s="17">
        <v>104779</v>
      </c>
      <c r="G88" s="17">
        <v>1151</v>
      </c>
      <c r="H88" s="17">
        <v>1167.6110513372271</v>
      </c>
      <c r="I88">
        <v>3.4873097223377343E-2</v>
      </c>
      <c r="J88" s="17">
        <v>0.1</v>
      </c>
      <c r="K88" s="17">
        <v>402</v>
      </c>
      <c r="L88" s="17">
        <v>581</v>
      </c>
      <c r="N88" s="17"/>
      <c r="O88" s="17">
        <v>22.1</v>
      </c>
      <c r="P88" s="17">
        <v>27.6</v>
      </c>
      <c r="Q88" s="17"/>
      <c r="R88" s="17"/>
      <c r="S88" s="17">
        <v>44.6</v>
      </c>
      <c r="T88" s="17">
        <v>35.4</v>
      </c>
      <c r="U88" s="17">
        <f t="shared" si="8"/>
        <v>12.073820275057798</v>
      </c>
      <c r="V88" s="17">
        <f t="shared" si="9"/>
        <v>23.3261797249422</v>
      </c>
      <c r="W88" s="17">
        <v>21.273820275057801</v>
      </c>
      <c r="Y88" s="17" t="e">
        <f>NA()</f>
        <v>#N/A</v>
      </c>
      <c r="Z88" s="17">
        <f t="shared" si="10"/>
        <v>16.611051337227082</v>
      </c>
      <c r="AA88" s="26" t="e">
        <f>NA()</f>
        <v>#N/A</v>
      </c>
      <c r="AB88" s="26" t="e">
        <f>NA()</f>
        <v>#N/A</v>
      </c>
      <c r="AC88" s="17" t="e">
        <f t="shared" si="14"/>
        <v>#N/A</v>
      </c>
      <c r="AD88" s="17">
        <f t="shared" si="11"/>
        <v>1.4431843038424919E-2</v>
      </c>
      <c r="AE88" s="17" t="e">
        <f t="shared" si="12"/>
        <v>#N/A</v>
      </c>
      <c r="AF88" s="17">
        <f t="shared" si="13"/>
        <v>0.3410683693519152</v>
      </c>
    </row>
    <row r="89" spans="1:32" x14ac:dyDescent="0.2">
      <c r="A89" s="1">
        <v>44090</v>
      </c>
      <c r="B89" s="23">
        <v>0.39221064814814821</v>
      </c>
      <c r="C89" s="17">
        <v>0</v>
      </c>
      <c r="D89" s="17">
        <v>0</v>
      </c>
      <c r="E89" s="17">
        <v>0</v>
      </c>
      <c r="F89" s="17">
        <v>106148</v>
      </c>
      <c r="G89" s="17">
        <v>1184</v>
      </c>
      <c r="H89" s="17">
        <v>1166.0385000811229</v>
      </c>
      <c r="I89">
        <v>3.5410277713477017E-2</v>
      </c>
      <c r="J89" s="17">
        <v>0.1</v>
      </c>
      <c r="K89" s="17">
        <v>403</v>
      </c>
      <c r="L89" s="17">
        <v>581</v>
      </c>
      <c r="N89" s="17"/>
      <c r="O89" s="17">
        <v>22.1</v>
      </c>
      <c r="P89" s="17">
        <v>27.6</v>
      </c>
      <c r="Q89" s="17"/>
      <c r="R89" s="17"/>
      <c r="S89" s="17">
        <v>43.7</v>
      </c>
      <c r="T89" s="17">
        <v>34.9</v>
      </c>
      <c r="U89" s="17">
        <f t="shared" si="8"/>
        <v>12.473820275057797</v>
      </c>
      <c r="V89" s="17">
        <f t="shared" si="9"/>
        <v>22.426179724942202</v>
      </c>
      <c r="W89" s="17">
        <v>21.273820275057801</v>
      </c>
      <c r="Y89" s="17" t="e">
        <f>NA()</f>
        <v>#N/A</v>
      </c>
      <c r="Z89" s="17">
        <f t="shared" si="10"/>
        <v>-17.961499918877053</v>
      </c>
      <c r="AA89" s="26" t="e">
        <f>NA()</f>
        <v>#N/A</v>
      </c>
      <c r="AB89" s="26" t="e">
        <f>NA()</f>
        <v>#N/A</v>
      </c>
      <c r="AC89" s="17" t="e">
        <f t="shared" si="14"/>
        <v>#N/A</v>
      </c>
      <c r="AD89" s="17">
        <f t="shared" si="11"/>
        <v>1.5170185742294808E-2</v>
      </c>
      <c r="AE89" s="17" t="e">
        <f t="shared" si="12"/>
        <v>#N/A</v>
      </c>
      <c r="AF89" s="17">
        <f t="shared" si="13"/>
        <v>0.35741605372658447</v>
      </c>
    </row>
    <row r="90" spans="1:32" x14ac:dyDescent="0.2">
      <c r="A90" s="1">
        <v>44090</v>
      </c>
      <c r="B90" s="23">
        <v>0.39361111111111108</v>
      </c>
      <c r="C90" s="17">
        <v>0</v>
      </c>
      <c r="D90" s="17">
        <v>0</v>
      </c>
      <c r="E90" s="17">
        <v>0</v>
      </c>
      <c r="F90" s="17">
        <v>106834</v>
      </c>
      <c r="G90" s="17">
        <v>1200</v>
      </c>
      <c r="H90" s="17">
        <v>1191.651806911105</v>
      </c>
      <c r="I90">
        <v>3.5658346682926882E-2</v>
      </c>
      <c r="J90" s="17">
        <v>0.1</v>
      </c>
      <c r="K90" s="17">
        <v>406</v>
      </c>
      <c r="L90" s="17">
        <v>579</v>
      </c>
      <c r="N90" s="17"/>
      <c r="O90" s="17">
        <v>22.2</v>
      </c>
      <c r="P90" s="17">
        <v>27.7</v>
      </c>
      <c r="Q90" s="17"/>
      <c r="R90" s="17"/>
      <c r="S90" s="17">
        <v>46</v>
      </c>
      <c r="T90" s="17">
        <v>35.200000000000003</v>
      </c>
      <c r="U90" s="17">
        <f t="shared" si="8"/>
        <v>10.473820275057804</v>
      </c>
      <c r="V90" s="17">
        <f t="shared" si="9"/>
        <v>24.726179724942199</v>
      </c>
      <c r="W90" s="17">
        <v>21.273820275057801</v>
      </c>
      <c r="Y90" s="17" t="e">
        <f>NA()</f>
        <v>#N/A</v>
      </c>
      <c r="Z90" s="17">
        <f t="shared" si="10"/>
        <v>-8.3481930888949591</v>
      </c>
      <c r="AA90" s="26" t="e">
        <f>NA()</f>
        <v>#N/A</v>
      </c>
      <c r="AB90" s="26" t="e">
        <f>NA()</f>
        <v>#N/A</v>
      </c>
      <c r="AC90" s="17" t="e">
        <f t="shared" si="14"/>
        <v>#N/A</v>
      </c>
      <c r="AD90" s="17">
        <f t="shared" si="11"/>
        <v>6.9568275740791328E-3</v>
      </c>
      <c r="AE90" s="17" t="e">
        <f t="shared" si="12"/>
        <v>#N/A</v>
      </c>
      <c r="AF90" s="17">
        <f t="shared" si="13"/>
        <v>0.29755171235959665</v>
      </c>
    </row>
    <row r="91" spans="1:32" x14ac:dyDescent="0.2">
      <c r="A91" s="1">
        <v>44090</v>
      </c>
      <c r="B91" s="23">
        <v>0.39501157407407411</v>
      </c>
      <c r="C91" s="17">
        <v>0</v>
      </c>
      <c r="D91" s="17">
        <v>0</v>
      </c>
      <c r="E91" s="17">
        <v>0</v>
      </c>
      <c r="F91" s="17">
        <v>107521</v>
      </c>
      <c r="G91" s="17">
        <v>1208</v>
      </c>
      <c r="H91" s="17">
        <v>1207.7166445139189</v>
      </c>
      <c r="I91">
        <v>3.5666712873956112E-2</v>
      </c>
      <c r="J91" s="17">
        <v>0.1</v>
      </c>
      <c r="K91" s="17">
        <v>413</v>
      </c>
      <c r="L91" s="17">
        <v>580</v>
      </c>
      <c r="M91">
        <v>563.50675606654602</v>
      </c>
      <c r="N91" s="17">
        <v>0.60814687320711414</v>
      </c>
      <c r="O91" s="17">
        <v>22.3</v>
      </c>
      <c r="P91" s="17">
        <v>27.7</v>
      </c>
      <c r="Q91" s="17">
        <v>30.953264478367259</v>
      </c>
      <c r="R91" s="17">
        <v>-0.51102929301769784</v>
      </c>
      <c r="S91" s="17">
        <v>44.6</v>
      </c>
      <c r="T91" s="17">
        <v>35.6</v>
      </c>
      <c r="U91" s="17">
        <f t="shared" si="8"/>
        <v>12.273820275057801</v>
      </c>
      <c r="V91" s="17">
        <f t="shared" si="9"/>
        <v>23.3261797249422</v>
      </c>
      <c r="W91" s="17">
        <v>21.273820275057801</v>
      </c>
      <c r="X91">
        <v>23.107216596488339</v>
      </c>
      <c r="Y91" s="17">
        <f>Q91-P91</f>
        <v>3.2532644783672602</v>
      </c>
      <c r="Z91" s="17">
        <f t="shared" si="10"/>
        <v>-0.28335548608106365</v>
      </c>
      <c r="AA91" s="26">
        <f>M91-L91</f>
        <v>-16.493243933453982</v>
      </c>
      <c r="AB91" s="26">
        <f>T91-S91</f>
        <v>-9</v>
      </c>
      <c r="AC91" s="17">
        <f t="shared" si="14"/>
        <v>0.1174463710601899</v>
      </c>
      <c r="AD91" s="17">
        <f t="shared" si="11"/>
        <v>2.3456579973597983E-4</v>
      </c>
      <c r="AE91" s="17">
        <f t="shared" si="12"/>
        <v>2.8436627471472384E-2</v>
      </c>
      <c r="AF91" s="17">
        <f t="shared" si="13"/>
        <v>0.34477023244544386</v>
      </c>
    </row>
    <row r="92" spans="1:32" x14ac:dyDescent="0.2">
      <c r="A92" s="1">
        <v>44090</v>
      </c>
      <c r="B92" s="23">
        <v>0.39641203703703698</v>
      </c>
      <c r="C92" s="17">
        <v>0</v>
      </c>
      <c r="D92" s="17">
        <v>0</v>
      </c>
      <c r="E92" s="17">
        <v>0</v>
      </c>
      <c r="F92" s="17">
        <v>109589</v>
      </c>
      <c r="G92" s="17">
        <v>1224</v>
      </c>
      <c r="H92" s="17">
        <v>1231.2340101003531</v>
      </c>
      <c r="I92">
        <v>3.5457156153576412E-2</v>
      </c>
      <c r="J92" s="17">
        <v>0.1</v>
      </c>
      <c r="K92" s="17">
        <v>405</v>
      </c>
      <c r="L92" s="17">
        <v>583</v>
      </c>
      <c r="N92" s="17"/>
      <c r="O92" s="17">
        <v>22.4</v>
      </c>
      <c r="P92" s="17">
        <v>27.7</v>
      </c>
      <c r="Q92" s="17"/>
      <c r="R92" s="17"/>
      <c r="S92" s="17">
        <v>49</v>
      </c>
      <c r="T92" s="17">
        <v>35.6</v>
      </c>
      <c r="U92" s="17">
        <f t="shared" si="8"/>
        <v>7.8738202750578026</v>
      </c>
      <c r="V92" s="17">
        <f t="shared" si="9"/>
        <v>27.726179724942199</v>
      </c>
      <c r="W92" s="17">
        <v>21.273820275057801</v>
      </c>
      <c r="Y92" s="17" t="e">
        <f>NA()</f>
        <v>#N/A</v>
      </c>
      <c r="Z92" s="17">
        <f t="shared" si="10"/>
        <v>7.234010100353089</v>
      </c>
      <c r="AA92" s="26" t="e">
        <f>NA()</f>
        <v>#N/A</v>
      </c>
      <c r="AB92" s="26" t="e">
        <f>NA()</f>
        <v>#N/A</v>
      </c>
      <c r="AC92" s="17" t="e">
        <f t="shared" si="14"/>
        <v>#N/A</v>
      </c>
      <c r="AD92" s="17">
        <f t="shared" si="11"/>
        <v>5.9101389708767068E-3</v>
      </c>
      <c r="AE92" s="17" t="e">
        <f t="shared" si="12"/>
        <v>#N/A</v>
      </c>
      <c r="AF92" s="17">
        <f t="shared" si="13"/>
        <v>0.22117472682746636</v>
      </c>
    </row>
    <row r="93" spans="1:32" x14ac:dyDescent="0.2">
      <c r="A93" s="1">
        <v>44090</v>
      </c>
      <c r="B93" s="23">
        <v>0.39781250000000001</v>
      </c>
      <c r="C93" s="17">
        <v>0</v>
      </c>
      <c r="D93" s="17">
        <v>0</v>
      </c>
      <c r="E93" s="17">
        <v>0</v>
      </c>
      <c r="F93" s="17">
        <v>110281</v>
      </c>
      <c r="G93" s="17">
        <v>1297</v>
      </c>
      <c r="H93" s="17">
        <v>1231.728950898357</v>
      </c>
      <c r="I93">
        <v>3.7336080716173392E-2</v>
      </c>
      <c r="J93" s="17">
        <v>0.1</v>
      </c>
      <c r="K93" s="17">
        <v>403</v>
      </c>
      <c r="L93" s="17">
        <v>583</v>
      </c>
      <c r="N93" s="17"/>
      <c r="O93" s="17">
        <v>22.5</v>
      </c>
      <c r="P93" s="17">
        <v>27.8</v>
      </c>
      <c r="Q93" s="17"/>
      <c r="R93" s="17"/>
      <c r="S93" s="17">
        <v>45</v>
      </c>
      <c r="T93" s="17">
        <v>37.1</v>
      </c>
      <c r="U93" s="17">
        <f t="shared" si="8"/>
        <v>13.373820275057803</v>
      </c>
      <c r="V93" s="17">
        <f t="shared" si="9"/>
        <v>23.726179724942199</v>
      </c>
      <c r="W93" s="17">
        <v>21.273820275057801</v>
      </c>
      <c r="Y93" s="17" t="e">
        <f>NA()</f>
        <v>#N/A</v>
      </c>
      <c r="Z93" s="17">
        <f t="shared" si="10"/>
        <v>-65.27104910164303</v>
      </c>
      <c r="AA93" s="26" t="e">
        <f>NA()</f>
        <v>#N/A</v>
      </c>
      <c r="AB93" s="26" t="e">
        <f>NA()</f>
        <v>#N/A</v>
      </c>
      <c r="AC93" s="17" t="e">
        <f t="shared" si="14"/>
        <v>#N/A</v>
      </c>
      <c r="AD93" s="17">
        <f t="shared" si="11"/>
        <v>5.0324633077596784E-2</v>
      </c>
      <c r="AE93" s="17" t="e">
        <f t="shared" si="12"/>
        <v>#N/A</v>
      </c>
      <c r="AF93" s="17">
        <f t="shared" si="13"/>
        <v>0.3604803308640917</v>
      </c>
    </row>
    <row r="94" spans="1:32" x14ac:dyDescent="0.2">
      <c r="A94" s="1">
        <v>44090</v>
      </c>
      <c r="B94" s="23">
        <v>0.39921296296296288</v>
      </c>
      <c r="C94" s="17">
        <v>0</v>
      </c>
      <c r="D94" s="17">
        <v>0</v>
      </c>
      <c r="E94" s="17">
        <v>0</v>
      </c>
      <c r="F94" s="17">
        <v>110973</v>
      </c>
      <c r="G94" s="17">
        <v>1329</v>
      </c>
      <c r="H94" s="17">
        <v>1305.1385188745121</v>
      </c>
      <c r="I94">
        <v>3.8018685797875318E-2</v>
      </c>
      <c r="J94" s="17">
        <v>0.1</v>
      </c>
      <c r="K94" s="17">
        <v>407</v>
      </c>
      <c r="L94" s="17">
        <v>584</v>
      </c>
      <c r="N94" s="17"/>
      <c r="O94" s="17">
        <v>22.6</v>
      </c>
      <c r="P94" s="17">
        <v>27.8</v>
      </c>
      <c r="Q94" s="17"/>
      <c r="R94" s="17"/>
      <c r="S94" s="17">
        <v>47</v>
      </c>
      <c r="T94" s="17">
        <v>36.700000000000003</v>
      </c>
      <c r="U94" s="17">
        <f t="shared" si="8"/>
        <v>10.973820275057804</v>
      </c>
      <c r="V94" s="17">
        <f t="shared" si="9"/>
        <v>25.726179724942199</v>
      </c>
      <c r="W94" s="17">
        <v>21.273820275057801</v>
      </c>
      <c r="Y94" s="17" t="e">
        <f>NA()</f>
        <v>#N/A</v>
      </c>
      <c r="Z94" s="17">
        <f t="shared" si="10"/>
        <v>-23.861481125487899</v>
      </c>
      <c r="AA94" s="26" t="e">
        <f>NA()</f>
        <v>#N/A</v>
      </c>
      <c r="AB94" s="26" t="e">
        <f>NA()</f>
        <v>#N/A</v>
      </c>
      <c r="AC94" s="17" t="e">
        <f t="shared" si="14"/>
        <v>#N/A</v>
      </c>
      <c r="AD94" s="17">
        <f t="shared" si="11"/>
        <v>1.7954462848373137E-2</v>
      </c>
      <c r="AE94" s="17" t="e">
        <f t="shared" si="12"/>
        <v>#N/A</v>
      </c>
      <c r="AF94" s="17">
        <f t="shared" si="13"/>
        <v>0.29901417643209272</v>
      </c>
    </row>
    <row r="95" spans="1:32" x14ac:dyDescent="0.2">
      <c r="A95" s="1">
        <v>44090</v>
      </c>
      <c r="B95" s="23">
        <v>0.40061342592592591</v>
      </c>
      <c r="C95" s="17">
        <v>0</v>
      </c>
      <c r="D95" s="17">
        <v>0</v>
      </c>
      <c r="E95" s="17">
        <v>0</v>
      </c>
      <c r="F95" s="17">
        <v>111667</v>
      </c>
      <c r="G95" s="17">
        <v>1443</v>
      </c>
      <c r="H95" s="17">
        <v>1337.311264902273</v>
      </c>
      <c r="I95">
        <v>4.1023331700075938E-2</v>
      </c>
      <c r="J95" s="17">
        <v>0.1</v>
      </c>
      <c r="K95" s="17">
        <v>403</v>
      </c>
      <c r="L95" s="17">
        <v>585</v>
      </c>
      <c r="N95" s="17"/>
      <c r="O95" s="17">
        <v>22.7</v>
      </c>
      <c r="P95" s="17">
        <v>27.9</v>
      </c>
      <c r="Q95" s="17"/>
      <c r="R95" s="17"/>
      <c r="S95" s="17">
        <v>46</v>
      </c>
      <c r="T95" s="17">
        <v>40.200000000000003</v>
      </c>
      <c r="U95" s="17">
        <f t="shared" si="8"/>
        <v>15.473820275057804</v>
      </c>
      <c r="V95" s="17">
        <f t="shared" si="9"/>
        <v>24.726179724942199</v>
      </c>
      <c r="W95" s="17">
        <v>21.273820275057801</v>
      </c>
      <c r="Y95" s="17" t="e">
        <f>NA()</f>
        <v>#N/A</v>
      </c>
      <c r="Z95" s="17">
        <f t="shared" si="10"/>
        <v>-105.68873509772698</v>
      </c>
      <c r="AA95" s="26" t="e">
        <f>NA()</f>
        <v>#N/A</v>
      </c>
      <c r="AB95" s="26" t="e">
        <f>NA()</f>
        <v>#N/A</v>
      </c>
      <c r="AC95" s="17" t="e">
        <f t="shared" si="14"/>
        <v>#N/A</v>
      </c>
      <c r="AD95" s="17">
        <f t="shared" si="11"/>
        <v>7.3242366665091457E-2</v>
      </c>
      <c r="AE95" s="17" t="e">
        <f t="shared" si="12"/>
        <v>#N/A</v>
      </c>
      <c r="AF95" s="17">
        <f t="shared" si="13"/>
        <v>0.38492090236462195</v>
      </c>
    </row>
    <row r="96" spans="1:32" x14ac:dyDescent="0.2">
      <c r="A96" s="1">
        <v>44090</v>
      </c>
      <c r="B96" s="23">
        <v>0.40201388888888889</v>
      </c>
      <c r="C96" s="17">
        <v>0</v>
      </c>
      <c r="D96" s="17">
        <v>0</v>
      </c>
      <c r="E96" s="17">
        <v>0</v>
      </c>
      <c r="F96" s="17">
        <v>113058</v>
      </c>
      <c r="G96" s="17">
        <v>1451</v>
      </c>
      <c r="H96" s="17">
        <v>1460.9749881343639</v>
      </c>
      <c r="I96">
        <v>4.0743239809205953E-2</v>
      </c>
      <c r="J96" s="17">
        <v>0.1</v>
      </c>
      <c r="K96" s="17">
        <v>406</v>
      </c>
      <c r="L96" s="17">
        <v>588</v>
      </c>
      <c r="N96" s="17"/>
      <c r="O96" s="17">
        <v>22.8</v>
      </c>
      <c r="P96" s="17">
        <v>27.9</v>
      </c>
      <c r="Q96" s="17"/>
      <c r="R96" s="17"/>
      <c r="S96" s="17">
        <v>47.2</v>
      </c>
      <c r="T96" s="17">
        <v>35.299999999999997</v>
      </c>
      <c r="U96" s="17">
        <f t="shared" si="8"/>
        <v>9.3738202750577955</v>
      </c>
      <c r="V96" s="17">
        <f t="shared" si="9"/>
        <v>25.926179724942202</v>
      </c>
      <c r="W96" s="17">
        <v>21.273820275057801</v>
      </c>
      <c r="Y96" s="17" t="e">
        <f>NA()</f>
        <v>#N/A</v>
      </c>
      <c r="Z96" s="17">
        <f t="shared" si="10"/>
        <v>9.9749881343639117</v>
      </c>
      <c r="AA96" s="26" t="e">
        <f>NA()</f>
        <v>#N/A</v>
      </c>
      <c r="AB96" s="26" t="e">
        <f>NA()</f>
        <v>#N/A</v>
      </c>
      <c r="AC96" s="17" t="e">
        <f t="shared" si="14"/>
        <v>#N/A</v>
      </c>
      <c r="AD96" s="17">
        <f t="shared" si="11"/>
        <v>6.8745610850199255E-3</v>
      </c>
      <c r="AE96" s="17" t="e">
        <f t="shared" si="12"/>
        <v>#N/A</v>
      </c>
      <c r="AF96" s="17">
        <f t="shared" si="13"/>
        <v>0.26554731657387526</v>
      </c>
    </row>
    <row r="97" spans="1:32" x14ac:dyDescent="0.2">
      <c r="A97" s="1">
        <v>44090</v>
      </c>
      <c r="B97" s="23">
        <v>0.40341435185185193</v>
      </c>
      <c r="C97" s="17">
        <v>0</v>
      </c>
      <c r="D97" s="17">
        <v>0</v>
      </c>
      <c r="E97" s="17">
        <v>0</v>
      </c>
      <c r="F97" s="17">
        <v>113058</v>
      </c>
      <c r="G97" s="17">
        <v>1394</v>
      </c>
      <c r="H97" s="17">
        <v>1451</v>
      </c>
      <c r="I97">
        <v>3.9142712814633433E-2</v>
      </c>
      <c r="J97" s="17">
        <v>0.1</v>
      </c>
      <c r="K97" s="17">
        <v>405</v>
      </c>
      <c r="L97" s="17">
        <v>587</v>
      </c>
      <c r="N97" s="17"/>
      <c r="O97" s="17">
        <v>22.9</v>
      </c>
      <c r="P97" s="17">
        <v>28</v>
      </c>
      <c r="Q97" s="17"/>
      <c r="R97" s="17"/>
      <c r="S97" s="17">
        <v>45.3</v>
      </c>
      <c r="T97" s="17">
        <v>36.5</v>
      </c>
      <c r="U97" s="17">
        <f t="shared" si="8"/>
        <v>12.473820275057804</v>
      </c>
      <c r="V97" s="17">
        <f t="shared" si="9"/>
        <v>24.026179724942196</v>
      </c>
      <c r="W97" s="17">
        <v>21.273820275057801</v>
      </c>
      <c r="Y97" s="17" t="e">
        <f>NA()</f>
        <v>#N/A</v>
      </c>
      <c r="Z97" s="17">
        <f t="shared" si="10"/>
        <v>57</v>
      </c>
      <c r="AA97" s="26" t="e">
        <f>NA()</f>
        <v>#N/A</v>
      </c>
      <c r="AB97" s="26" t="e">
        <f>NA()</f>
        <v>#N/A</v>
      </c>
      <c r="AC97" s="17" t="e">
        <f t="shared" si="14"/>
        <v>#N/A</v>
      </c>
      <c r="AD97" s="17">
        <f t="shared" si="11"/>
        <v>4.0889526542324243E-2</v>
      </c>
      <c r="AE97" s="17" t="e">
        <f t="shared" si="12"/>
        <v>#N/A</v>
      </c>
      <c r="AF97" s="17">
        <f t="shared" si="13"/>
        <v>0.34174850068651519</v>
      </c>
    </row>
    <row r="98" spans="1:32" x14ac:dyDescent="0.2">
      <c r="A98" s="1">
        <v>44090</v>
      </c>
      <c r="B98" s="23">
        <v>0.40481481481481479</v>
      </c>
      <c r="C98" s="17">
        <v>0</v>
      </c>
      <c r="D98" s="17">
        <v>0</v>
      </c>
      <c r="E98" s="17">
        <v>0</v>
      </c>
      <c r="F98" s="17">
        <v>114453</v>
      </c>
      <c r="G98" s="17">
        <v>1394</v>
      </c>
      <c r="H98" s="17">
        <v>1411.200286578571</v>
      </c>
      <c r="I98">
        <v>3.8665625413023909E-2</v>
      </c>
      <c r="J98" s="17">
        <v>0.7</v>
      </c>
      <c r="K98" s="17">
        <v>406</v>
      </c>
      <c r="L98" s="17">
        <v>588</v>
      </c>
      <c r="N98" s="17"/>
      <c r="O98" s="17">
        <v>23</v>
      </c>
      <c r="P98" s="17">
        <v>28</v>
      </c>
      <c r="Q98" s="17"/>
      <c r="R98" s="17"/>
      <c r="S98" s="17">
        <v>44.2</v>
      </c>
      <c r="T98" s="17">
        <v>35.4</v>
      </c>
      <c r="U98" s="17">
        <f t="shared" si="8"/>
        <v>12.473820275057797</v>
      </c>
      <c r="V98" s="17">
        <f t="shared" si="9"/>
        <v>22.926179724942202</v>
      </c>
      <c r="W98" s="17">
        <v>21.273820275057801</v>
      </c>
      <c r="Y98" s="17" t="e">
        <f>NA()</f>
        <v>#N/A</v>
      </c>
      <c r="Z98" s="17">
        <f t="shared" si="10"/>
        <v>17.200286578570967</v>
      </c>
      <c r="AA98" s="26" t="e">
        <f>NA()</f>
        <v>#N/A</v>
      </c>
      <c r="AB98" s="26" t="e">
        <f>NA()</f>
        <v>#N/A</v>
      </c>
      <c r="AC98" s="17" t="e">
        <f t="shared" si="14"/>
        <v>#N/A</v>
      </c>
      <c r="AD98" s="17">
        <f t="shared" si="11"/>
        <v>1.2338799554211598E-2</v>
      </c>
      <c r="AE98" s="17" t="e">
        <f t="shared" si="12"/>
        <v>#N/A</v>
      </c>
      <c r="AF98" s="17">
        <f t="shared" si="13"/>
        <v>0.35236780438016374</v>
      </c>
    </row>
    <row r="99" spans="1:32" x14ac:dyDescent="0.2">
      <c r="A99" s="1">
        <v>44090</v>
      </c>
      <c r="B99" s="23">
        <v>0.40621527777777777</v>
      </c>
      <c r="C99" s="17">
        <v>0</v>
      </c>
      <c r="D99" s="17">
        <v>0</v>
      </c>
      <c r="E99" s="17">
        <v>0</v>
      </c>
      <c r="F99" s="17">
        <v>115852</v>
      </c>
      <c r="G99" s="17">
        <v>1378</v>
      </c>
      <c r="H99" s="17">
        <v>1411.039361135139</v>
      </c>
      <c r="I99">
        <v>3.7760273233117897E-2</v>
      </c>
      <c r="J99" s="17">
        <v>0.1</v>
      </c>
      <c r="K99" s="17">
        <v>407</v>
      </c>
      <c r="L99" s="17">
        <v>590</v>
      </c>
      <c r="N99" s="17"/>
      <c r="O99" s="17">
        <v>23.1</v>
      </c>
      <c r="P99" s="17">
        <v>28.1</v>
      </c>
      <c r="Q99" s="17"/>
      <c r="R99" s="17"/>
      <c r="S99" s="17">
        <v>44.4</v>
      </c>
      <c r="T99" s="17">
        <v>35.700000000000003</v>
      </c>
      <c r="U99" s="17">
        <f t="shared" si="8"/>
        <v>12.573820275057805</v>
      </c>
      <c r="V99" s="17">
        <f t="shared" si="9"/>
        <v>23.126179724942197</v>
      </c>
      <c r="W99" s="17">
        <v>21.273820275057801</v>
      </c>
      <c r="Y99" s="17" t="e">
        <f>NA()</f>
        <v>#N/A</v>
      </c>
      <c r="Z99" s="17">
        <f t="shared" si="10"/>
        <v>33.039361135138961</v>
      </c>
      <c r="AA99" s="26" t="e">
        <f>NA()</f>
        <v>#N/A</v>
      </c>
      <c r="AB99" s="26" t="e">
        <f>NA()</f>
        <v>#N/A</v>
      </c>
      <c r="AC99" s="17" t="e">
        <f t="shared" si="14"/>
        <v>#N/A</v>
      </c>
      <c r="AD99" s="17">
        <f t="shared" si="11"/>
        <v>2.397631432158125E-2</v>
      </c>
      <c r="AE99" s="17" t="e">
        <f t="shared" si="12"/>
        <v>#N/A</v>
      </c>
      <c r="AF99" s="17">
        <f t="shared" si="13"/>
        <v>0.35220785084195533</v>
      </c>
    </row>
    <row r="100" spans="1:32" x14ac:dyDescent="0.2">
      <c r="A100" s="1">
        <v>44090</v>
      </c>
      <c r="B100" s="23">
        <v>0.40761574074074081</v>
      </c>
      <c r="C100" s="17">
        <v>0</v>
      </c>
      <c r="D100" s="17">
        <v>0</v>
      </c>
      <c r="E100" s="17">
        <v>0</v>
      </c>
      <c r="F100" s="17">
        <v>116554</v>
      </c>
      <c r="G100" s="17">
        <v>1386</v>
      </c>
      <c r="H100" s="17">
        <v>1386.349929220039</v>
      </c>
      <c r="I100">
        <v>3.7750742145271722E-2</v>
      </c>
      <c r="J100" s="17">
        <v>0.7</v>
      </c>
      <c r="K100" s="17">
        <v>409</v>
      </c>
      <c r="L100" s="17">
        <v>603</v>
      </c>
      <c r="N100" s="17"/>
      <c r="O100" s="17">
        <v>23.2</v>
      </c>
      <c r="P100" s="17">
        <v>28.1</v>
      </c>
      <c r="Q100" s="17"/>
      <c r="R100" s="17"/>
      <c r="S100" s="17">
        <v>45.1</v>
      </c>
      <c r="T100" s="17">
        <v>34.9</v>
      </c>
      <c r="U100" s="17">
        <f t="shared" si="8"/>
        <v>11.073820275057798</v>
      </c>
      <c r="V100" s="17">
        <f t="shared" si="9"/>
        <v>23.8261797249422</v>
      </c>
      <c r="W100" s="17">
        <v>21.273820275057801</v>
      </c>
      <c r="Y100" s="17" t="e">
        <f>NA()</f>
        <v>#N/A</v>
      </c>
      <c r="Z100" s="17">
        <f t="shared" si="10"/>
        <v>0.34992922003903004</v>
      </c>
      <c r="AA100" s="26" t="e">
        <f>NA()</f>
        <v>#N/A</v>
      </c>
      <c r="AB100" s="26" t="e">
        <f>NA()</f>
        <v>#N/A</v>
      </c>
      <c r="AC100" s="17" t="e">
        <f t="shared" si="14"/>
        <v>#N/A</v>
      </c>
      <c r="AD100" s="17">
        <f t="shared" si="11"/>
        <v>2.5247418473234491E-4</v>
      </c>
      <c r="AE100" s="17" t="e">
        <f t="shared" si="12"/>
        <v>#N/A</v>
      </c>
      <c r="AF100" s="17">
        <f t="shared" si="13"/>
        <v>0.31730144054606874</v>
      </c>
    </row>
    <row r="101" spans="1:32" x14ac:dyDescent="0.2">
      <c r="A101" s="1">
        <v>44090</v>
      </c>
      <c r="B101" s="23">
        <v>0.40901620370370367</v>
      </c>
      <c r="C101" s="17">
        <v>0</v>
      </c>
      <c r="D101" s="17">
        <v>0</v>
      </c>
      <c r="E101" s="17">
        <v>0</v>
      </c>
      <c r="F101" s="17">
        <v>117256</v>
      </c>
      <c r="G101" s="17">
        <v>1394</v>
      </c>
      <c r="H101" s="17">
        <v>1394.3478216105841</v>
      </c>
      <c r="I101">
        <v>3.7741325180773909E-2</v>
      </c>
      <c r="J101" s="17">
        <v>0.1</v>
      </c>
      <c r="K101" s="17">
        <v>406</v>
      </c>
      <c r="L101" s="17">
        <v>599</v>
      </c>
      <c r="N101" s="17"/>
      <c r="O101" s="17">
        <v>23.3</v>
      </c>
      <c r="P101" s="17">
        <v>28.2</v>
      </c>
      <c r="Q101" s="17"/>
      <c r="R101" s="17"/>
      <c r="S101" s="17">
        <v>44.9</v>
      </c>
      <c r="T101" s="17">
        <v>35.700000000000003</v>
      </c>
      <c r="U101" s="17">
        <f t="shared" si="8"/>
        <v>12.073820275057805</v>
      </c>
      <c r="V101" s="17">
        <f t="shared" si="9"/>
        <v>23.626179724942197</v>
      </c>
      <c r="W101" s="17">
        <v>21.273820275057801</v>
      </c>
      <c r="Y101" s="17" t="e">
        <f>NA()</f>
        <v>#N/A</v>
      </c>
      <c r="Z101" s="17">
        <f t="shared" si="10"/>
        <v>0.34782161058410566</v>
      </c>
      <c r="AA101" s="26" t="e">
        <f>NA()</f>
        <v>#N/A</v>
      </c>
      <c r="AB101" s="26" t="e">
        <f>NA()</f>
        <v>#N/A</v>
      </c>
      <c r="AC101" s="17" t="e">
        <f t="shared" si="14"/>
        <v>#N/A</v>
      </c>
      <c r="AD101" s="17">
        <f t="shared" si="11"/>
        <v>2.4951335049075012E-4</v>
      </c>
      <c r="AE101" s="17" t="e">
        <f t="shared" si="12"/>
        <v>#N/A</v>
      </c>
      <c r="AF101" s="17">
        <f t="shared" si="13"/>
        <v>0.33820224860105896</v>
      </c>
    </row>
    <row r="102" spans="1:32" x14ac:dyDescent="0.2">
      <c r="A102" s="1">
        <v>44090</v>
      </c>
      <c r="B102" s="23">
        <v>0.41041666666666671</v>
      </c>
      <c r="C102" s="17">
        <v>0</v>
      </c>
      <c r="D102" s="17">
        <v>0</v>
      </c>
      <c r="E102" s="17">
        <v>0</v>
      </c>
      <c r="F102" s="17">
        <v>117256</v>
      </c>
      <c r="G102" s="17">
        <v>1573</v>
      </c>
      <c r="H102" s="17">
        <v>1394</v>
      </c>
      <c r="I102">
        <v>4.2587592904847461E-2</v>
      </c>
      <c r="J102" s="17">
        <v>0.1</v>
      </c>
      <c r="K102" s="17">
        <v>406</v>
      </c>
      <c r="L102" s="17">
        <v>597</v>
      </c>
      <c r="N102" s="17"/>
      <c r="O102" s="17">
        <v>23.4</v>
      </c>
      <c r="P102" s="17">
        <v>28.2</v>
      </c>
      <c r="Q102" s="17"/>
      <c r="R102" s="17"/>
      <c r="S102" s="17">
        <v>45.6</v>
      </c>
      <c r="T102" s="17">
        <v>42</v>
      </c>
      <c r="U102" s="17">
        <f t="shared" si="8"/>
        <v>17.6738202750578</v>
      </c>
      <c r="V102" s="17">
        <f t="shared" si="9"/>
        <v>24.3261797249422</v>
      </c>
      <c r="W102" s="17">
        <v>21.273820275057801</v>
      </c>
      <c r="Y102" s="17" t="e">
        <f>NA()</f>
        <v>#N/A</v>
      </c>
      <c r="Z102" s="17">
        <f t="shared" si="10"/>
        <v>-179</v>
      </c>
      <c r="AA102" s="26" t="e">
        <f>NA()</f>
        <v>#N/A</v>
      </c>
      <c r="AB102" s="26" t="e">
        <f>NA()</f>
        <v>#N/A</v>
      </c>
      <c r="AC102" s="17" t="e">
        <f t="shared" si="14"/>
        <v>#N/A</v>
      </c>
      <c r="AD102" s="17">
        <f t="shared" si="11"/>
        <v>0.11379529561347743</v>
      </c>
      <c r="AE102" s="17" t="e">
        <f t="shared" si="12"/>
        <v>#N/A</v>
      </c>
      <c r="AF102" s="17">
        <f t="shared" si="13"/>
        <v>0.4208052446442333</v>
      </c>
    </row>
    <row r="103" spans="1:32" x14ac:dyDescent="0.2">
      <c r="A103" s="1">
        <v>44090</v>
      </c>
      <c r="B103" s="23">
        <v>0.41181712962962957</v>
      </c>
      <c r="C103" s="17">
        <v>0</v>
      </c>
      <c r="D103" s="17">
        <v>0</v>
      </c>
      <c r="E103" s="17">
        <v>0</v>
      </c>
      <c r="F103" s="17">
        <v>118664</v>
      </c>
      <c r="G103" s="17">
        <v>1565</v>
      </c>
      <c r="H103" s="17">
        <v>1591.8884492051579</v>
      </c>
      <c r="I103">
        <v>4.1868249580782453E-2</v>
      </c>
      <c r="J103" s="17">
        <v>0.1</v>
      </c>
      <c r="K103" s="17">
        <v>408</v>
      </c>
      <c r="L103" s="17">
        <v>600</v>
      </c>
      <c r="N103" s="17"/>
      <c r="O103" s="17">
        <v>23.5</v>
      </c>
      <c r="P103" s="17">
        <v>28.3</v>
      </c>
      <c r="Q103" s="17"/>
      <c r="R103" s="17"/>
      <c r="S103" s="17">
        <v>44.7</v>
      </c>
      <c r="T103" s="17">
        <v>36</v>
      </c>
      <c r="U103" s="17">
        <f t="shared" si="8"/>
        <v>12.573820275057798</v>
      </c>
      <c r="V103" s="17">
        <f t="shared" si="9"/>
        <v>23.426179724942202</v>
      </c>
      <c r="W103" s="17">
        <v>21.273820275057801</v>
      </c>
      <c r="Y103" s="17" t="e">
        <f>NA()</f>
        <v>#N/A</v>
      </c>
      <c r="Z103" s="17">
        <f t="shared" si="10"/>
        <v>26.88844920515794</v>
      </c>
      <c r="AA103" s="26" t="e">
        <f>NA()</f>
        <v>#N/A</v>
      </c>
      <c r="AB103" s="26" t="e">
        <f>NA()</f>
        <v>#N/A</v>
      </c>
      <c r="AC103" s="17" t="e">
        <f t="shared" si="14"/>
        <v>#N/A</v>
      </c>
      <c r="AD103" s="17">
        <f t="shared" si="11"/>
        <v>1.7181117702976319E-2</v>
      </c>
      <c r="AE103" s="17" t="e">
        <f t="shared" si="12"/>
        <v>#N/A</v>
      </c>
      <c r="AF103" s="17">
        <f t="shared" si="13"/>
        <v>0.34927278541827217</v>
      </c>
    </row>
    <row r="104" spans="1:32" x14ac:dyDescent="0.2">
      <c r="A104" s="1">
        <v>44090</v>
      </c>
      <c r="B104" s="23">
        <v>0.41321759259259261</v>
      </c>
      <c r="C104" s="17">
        <v>0</v>
      </c>
      <c r="D104" s="17">
        <v>0</v>
      </c>
      <c r="E104" s="17">
        <v>0</v>
      </c>
      <c r="F104" s="17">
        <v>120077</v>
      </c>
      <c r="G104" s="17">
        <v>1418</v>
      </c>
      <c r="H104" s="17">
        <v>1583.6353485471579</v>
      </c>
      <c r="I104">
        <v>3.7489171961219057E-2</v>
      </c>
      <c r="J104" s="17">
        <v>0.1</v>
      </c>
      <c r="K104" s="17">
        <v>411</v>
      </c>
      <c r="L104" s="17">
        <v>601</v>
      </c>
      <c r="N104" s="17"/>
      <c r="O104" s="17">
        <v>23.6</v>
      </c>
      <c r="P104" s="17">
        <v>28.3</v>
      </c>
      <c r="Q104" s="17"/>
      <c r="R104" s="17"/>
      <c r="S104" s="17">
        <v>46.3</v>
      </c>
      <c r="T104" s="17">
        <v>39.200000000000003</v>
      </c>
      <c r="U104" s="17">
        <f t="shared" si="8"/>
        <v>14.173820275057807</v>
      </c>
      <c r="V104" s="17">
        <f t="shared" si="9"/>
        <v>25.026179724942196</v>
      </c>
      <c r="W104" s="17">
        <v>21.273820275057801</v>
      </c>
      <c r="Y104" s="17" t="e">
        <f>NA()</f>
        <v>#N/A</v>
      </c>
      <c r="Z104" s="17">
        <f t="shared" si="10"/>
        <v>165.63534854715795</v>
      </c>
      <c r="AA104" s="26" t="e">
        <f>NA()</f>
        <v>#N/A</v>
      </c>
      <c r="AB104" s="26" t="e">
        <f>NA()</f>
        <v>#N/A</v>
      </c>
      <c r="AC104" s="17" t="e">
        <f t="shared" si="14"/>
        <v>#N/A</v>
      </c>
      <c r="AD104" s="17">
        <f t="shared" si="11"/>
        <v>0.11680913155652888</v>
      </c>
      <c r="AE104" s="17" t="e">
        <f t="shared" si="12"/>
        <v>#N/A</v>
      </c>
      <c r="AF104" s="17">
        <f t="shared" si="13"/>
        <v>0.36157704783310729</v>
      </c>
    </row>
    <row r="105" spans="1:32" x14ac:dyDescent="0.2">
      <c r="A105" s="1">
        <v>44090</v>
      </c>
      <c r="B105" s="23">
        <v>0.41461805555555548</v>
      </c>
      <c r="C105" s="17">
        <v>0</v>
      </c>
      <c r="D105" s="17">
        <v>0</v>
      </c>
      <c r="E105" s="17">
        <v>0</v>
      </c>
      <c r="F105" s="17">
        <v>120077</v>
      </c>
      <c r="G105" s="17">
        <v>1459</v>
      </c>
      <c r="H105" s="17">
        <v>1418</v>
      </c>
      <c r="I105">
        <v>3.8573132504526528E-2</v>
      </c>
      <c r="J105" s="17">
        <v>0.7</v>
      </c>
      <c r="K105" s="17">
        <v>417</v>
      </c>
      <c r="L105" s="17">
        <v>611</v>
      </c>
      <c r="N105" s="17"/>
      <c r="O105" s="17">
        <v>23.7</v>
      </c>
      <c r="P105" s="17">
        <v>28.4</v>
      </c>
      <c r="Q105" s="17"/>
      <c r="R105" s="17"/>
      <c r="S105" s="17">
        <v>46.8</v>
      </c>
      <c r="T105" s="17">
        <v>35.700000000000003</v>
      </c>
      <c r="U105" s="17">
        <f t="shared" si="8"/>
        <v>10.173820275057807</v>
      </c>
      <c r="V105" s="17">
        <f t="shared" si="9"/>
        <v>25.526179724942196</v>
      </c>
      <c r="W105" s="17">
        <v>21.273820275057801</v>
      </c>
      <c r="Y105" s="17" t="e">
        <f>NA()</f>
        <v>#N/A</v>
      </c>
      <c r="Z105" s="17">
        <f t="shared" si="10"/>
        <v>-41</v>
      </c>
      <c r="AA105" s="26" t="e">
        <f>NA()</f>
        <v>#N/A</v>
      </c>
      <c r="AB105" s="26" t="e">
        <f>NA()</f>
        <v>#N/A</v>
      </c>
      <c r="AC105" s="17" t="e">
        <f t="shared" si="14"/>
        <v>#N/A</v>
      </c>
      <c r="AD105" s="17">
        <f t="shared" si="11"/>
        <v>2.8101439342015078E-2</v>
      </c>
      <c r="AE105" s="17" t="e">
        <f t="shared" si="12"/>
        <v>#N/A</v>
      </c>
      <c r="AF105" s="17">
        <f t="shared" si="13"/>
        <v>0.28498096008565282</v>
      </c>
    </row>
    <row r="106" spans="1:32" x14ac:dyDescent="0.2">
      <c r="A106" s="1">
        <v>44090</v>
      </c>
      <c r="B106" s="23">
        <v>0.41601851851851851</v>
      </c>
      <c r="C106" s="17">
        <v>0</v>
      </c>
      <c r="D106" s="17">
        <v>0</v>
      </c>
      <c r="E106" s="17">
        <v>0</v>
      </c>
      <c r="F106" s="17">
        <v>121494</v>
      </c>
      <c r="G106" s="17">
        <v>1491</v>
      </c>
      <c r="H106" s="17">
        <v>1476.217310559058</v>
      </c>
      <c r="I106">
        <v>3.8959399915496511E-2</v>
      </c>
      <c r="J106" s="17">
        <v>0.1</v>
      </c>
      <c r="K106" s="17">
        <v>414</v>
      </c>
      <c r="L106" s="17">
        <v>609</v>
      </c>
      <c r="M106">
        <v>580.02538510912063</v>
      </c>
      <c r="N106" s="17">
        <v>0.63101743429612289</v>
      </c>
      <c r="O106" s="17">
        <v>23.7</v>
      </c>
      <c r="P106" s="17">
        <v>28.4</v>
      </c>
      <c r="Q106" s="17">
        <v>31.95366777694078</v>
      </c>
      <c r="R106" s="17">
        <v>-0.18256590421668939</v>
      </c>
      <c r="S106" s="17">
        <v>45.2</v>
      </c>
      <c r="T106" s="17">
        <v>37.799999999999997</v>
      </c>
      <c r="U106" s="17">
        <f t="shared" si="8"/>
        <v>13.873820275057795</v>
      </c>
      <c r="V106" s="17">
        <f t="shared" si="9"/>
        <v>23.926179724942202</v>
      </c>
      <c r="W106" s="17">
        <v>21.273820275057801</v>
      </c>
      <c r="X106">
        <v>23.70721659648834</v>
      </c>
      <c r="Y106" s="17">
        <f>Q106-P106</f>
        <v>3.553667776940781</v>
      </c>
      <c r="Z106" s="17">
        <f t="shared" si="10"/>
        <v>-14.782689440942022</v>
      </c>
      <c r="AA106" s="26">
        <f>M106-L106</f>
        <v>-28.974614890879366</v>
      </c>
      <c r="AB106" s="26">
        <f>T106-S106</f>
        <v>-7.4000000000000057</v>
      </c>
      <c r="AC106" s="17">
        <f t="shared" si="14"/>
        <v>0.12512914707537962</v>
      </c>
      <c r="AD106" s="17">
        <f t="shared" si="11"/>
        <v>9.9146139778283175E-3</v>
      </c>
      <c r="AE106" s="17">
        <f t="shared" si="12"/>
        <v>4.7577364352839678E-2</v>
      </c>
      <c r="AF106" s="17">
        <f t="shared" si="13"/>
        <v>0.36703228240893643</v>
      </c>
    </row>
    <row r="107" spans="1:32" ht="14.25" customHeight="1" x14ac:dyDescent="0.2">
      <c r="A107" s="1">
        <v>44090</v>
      </c>
      <c r="B107" s="23">
        <v>0.41741898148148149</v>
      </c>
      <c r="C107" s="4">
        <v>90</v>
      </c>
      <c r="D107" s="5">
        <v>1</v>
      </c>
      <c r="E107" s="6">
        <v>60</v>
      </c>
      <c r="F107" s="5">
        <v>122205</v>
      </c>
      <c r="G107" s="7">
        <v>1466.46</v>
      </c>
      <c r="H107" s="17">
        <v>1380.810485348288</v>
      </c>
      <c r="I107">
        <v>4.1375990555045823E-2</v>
      </c>
      <c r="J107" s="5">
        <v>0.7</v>
      </c>
      <c r="K107" s="5">
        <v>413</v>
      </c>
      <c r="L107" s="5">
        <v>605</v>
      </c>
      <c r="N107" s="5"/>
      <c r="O107" s="17">
        <v>23.8</v>
      </c>
      <c r="P107" s="5">
        <v>28.5</v>
      </c>
      <c r="Q107" s="5"/>
      <c r="R107" s="5"/>
      <c r="S107" s="5">
        <v>48</v>
      </c>
      <c r="T107" s="6">
        <v>41.3</v>
      </c>
      <c r="U107" s="17">
        <f t="shared" si="8"/>
        <v>7.3598284718209968</v>
      </c>
      <c r="V107" s="17">
        <f t="shared" si="9"/>
        <v>33.940171528179</v>
      </c>
      <c r="W107" s="27">
        <v>14.059828471821</v>
      </c>
      <c r="Y107" s="17" t="e">
        <f>NA()</f>
        <v>#N/A</v>
      </c>
      <c r="Z107" s="17">
        <f t="shared" si="10"/>
        <v>-85.649514651712025</v>
      </c>
      <c r="AA107" s="26" t="e">
        <f>NA()</f>
        <v>#N/A</v>
      </c>
      <c r="AB107" s="26" t="e">
        <f>NA()</f>
        <v>#N/A</v>
      </c>
      <c r="AC107" s="17" t="e">
        <f t="shared" si="14"/>
        <v>#N/A</v>
      </c>
      <c r="AD107" s="17">
        <f t="shared" si="11"/>
        <v>5.8405626237137069E-2</v>
      </c>
      <c r="AE107" s="17" t="e">
        <f t="shared" si="12"/>
        <v>#N/A</v>
      </c>
      <c r="AF107" s="17">
        <f t="shared" si="13"/>
        <v>0.17820407922084738</v>
      </c>
    </row>
    <row r="108" spans="1:32" x14ac:dyDescent="0.2">
      <c r="A108" s="1">
        <v>44090</v>
      </c>
      <c r="B108" s="23">
        <v>0.41790509259259262</v>
      </c>
      <c r="C108" s="4">
        <v>90</v>
      </c>
      <c r="D108" s="5">
        <v>1</v>
      </c>
      <c r="E108" s="6">
        <v>60</v>
      </c>
      <c r="F108" s="17">
        <v>123628</v>
      </c>
      <c r="G108" s="8">
        <v>1687</v>
      </c>
      <c r="H108" s="17">
        <v>1483.5360000000001</v>
      </c>
      <c r="I108">
        <v>4.7050625037991872E-2</v>
      </c>
      <c r="J108" s="17">
        <v>0.1</v>
      </c>
      <c r="K108" s="17">
        <v>414</v>
      </c>
      <c r="L108" s="17">
        <v>602</v>
      </c>
      <c r="N108" s="17"/>
      <c r="O108" s="17">
        <v>23.8</v>
      </c>
      <c r="P108" s="17">
        <v>28.5</v>
      </c>
      <c r="Q108" s="17"/>
      <c r="R108" s="17"/>
      <c r="S108" s="17">
        <v>49.1</v>
      </c>
      <c r="T108" s="9">
        <v>43.2</v>
      </c>
      <c r="U108" s="17">
        <f t="shared" si="8"/>
        <v>8.159828471821001</v>
      </c>
      <c r="V108" s="17">
        <f t="shared" si="9"/>
        <v>35.040171528179002</v>
      </c>
      <c r="W108" s="27">
        <v>14.059828471821</v>
      </c>
      <c r="Y108" s="17" t="e">
        <f>NA()</f>
        <v>#N/A</v>
      </c>
      <c r="Z108" s="17">
        <f t="shared" si="10"/>
        <v>-203.46399999999994</v>
      </c>
      <c r="AA108" s="26" t="e">
        <f>NA()</f>
        <v>#N/A</v>
      </c>
      <c r="AB108" s="26" t="e">
        <f>NA()</f>
        <v>#N/A</v>
      </c>
      <c r="AC108" s="17" t="e">
        <f t="shared" si="14"/>
        <v>#N/A</v>
      </c>
      <c r="AD108" s="17">
        <f t="shared" si="11"/>
        <v>0.12060699466508591</v>
      </c>
      <c r="AE108" s="17" t="e">
        <f t="shared" si="12"/>
        <v>#N/A</v>
      </c>
      <c r="AF108" s="17">
        <f t="shared" si="13"/>
        <v>0.18888491832918983</v>
      </c>
    </row>
    <row r="109" spans="1:32" x14ac:dyDescent="0.2">
      <c r="A109" s="1">
        <v>44090</v>
      </c>
      <c r="B109" s="23">
        <v>0.4198263888888889</v>
      </c>
      <c r="C109" s="4">
        <v>90</v>
      </c>
      <c r="D109" s="5">
        <v>1</v>
      </c>
      <c r="E109" s="6">
        <v>60</v>
      </c>
      <c r="F109" s="17">
        <v>124341</v>
      </c>
      <c r="G109" s="8">
        <v>1532</v>
      </c>
      <c r="H109" s="17">
        <v>1696.729283095716</v>
      </c>
      <c r="I109">
        <v>4.2482650754214202E-2</v>
      </c>
      <c r="J109" s="17">
        <v>0.1</v>
      </c>
      <c r="K109" s="17">
        <v>409</v>
      </c>
      <c r="L109" s="17">
        <v>587</v>
      </c>
      <c r="N109" s="17"/>
      <c r="O109" s="17">
        <v>23.8</v>
      </c>
      <c r="P109" s="17">
        <v>28.6</v>
      </c>
      <c r="Q109" s="17"/>
      <c r="R109" s="17"/>
      <c r="S109" s="17">
        <v>44.7</v>
      </c>
      <c r="T109" s="9">
        <v>39.1</v>
      </c>
      <c r="U109" s="17">
        <f t="shared" si="8"/>
        <v>8.4598284718209982</v>
      </c>
      <c r="V109" s="17">
        <f t="shared" si="9"/>
        <v>30.640171528179003</v>
      </c>
      <c r="W109" s="27">
        <v>14.059828471821</v>
      </c>
      <c r="Y109" s="17" t="e">
        <f>NA()</f>
        <v>#N/A</v>
      </c>
      <c r="Z109" s="17">
        <f t="shared" si="10"/>
        <v>164.72928309571603</v>
      </c>
      <c r="AA109" s="26" t="e">
        <f>NA()</f>
        <v>#N/A</v>
      </c>
      <c r="AB109" s="26" t="e">
        <f>NA()</f>
        <v>#N/A</v>
      </c>
      <c r="AC109" s="17" t="e">
        <f t="shared" si="14"/>
        <v>#N/A</v>
      </c>
      <c r="AD109" s="17">
        <f t="shared" si="11"/>
        <v>0.10752564170738645</v>
      </c>
      <c r="AE109" s="17" t="e">
        <f t="shared" si="12"/>
        <v>#N/A</v>
      </c>
      <c r="AF109" s="17">
        <f t="shared" si="13"/>
        <v>0.21636389953506388</v>
      </c>
    </row>
    <row r="110" spans="1:32" x14ac:dyDescent="0.2">
      <c r="A110" s="1">
        <v>44090</v>
      </c>
      <c r="B110" s="23">
        <v>0.42122685185185182</v>
      </c>
      <c r="C110" s="4">
        <v>90</v>
      </c>
      <c r="D110" s="5">
        <v>1</v>
      </c>
      <c r="E110" s="6">
        <v>60</v>
      </c>
      <c r="F110" s="17">
        <v>125771</v>
      </c>
      <c r="G110" s="8">
        <v>1581</v>
      </c>
      <c r="H110" s="17">
        <v>1549.618875782043</v>
      </c>
      <c r="I110">
        <v>4.3342961222330612E-2</v>
      </c>
      <c r="J110" s="17">
        <v>0.1</v>
      </c>
      <c r="K110" s="17">
        <v>411</v>
      </c>
      <c r="L110" s="17">
        <v>580</v>
      </c>
      <c r="N110" s="17"/>
      <c r="O110" s="17">
        <v>23.9</v>
      </c>
      <c r="P110" s="17">
        <v>28.6</v>
      </c>
      <c r="Q110" s="17"/>
      <c r="R110" s="17"/>
      <c r="S110" s="17">
        <v>44.6</v>
      </c>
      <c r="T110" s="9">
        <v>40.700000000000003</v>
      </c>
      <c r="U110" s="17">
        <f t="shared" si="8"/>
        <v>10.159828471821001</v>
      </c>
      <c r="V110" s="17">
        <f t="shared" si="9"/>
        <v>30.540171528179002</v>
      </c>
      <c r="W110" s="27">
        <v>14.059828471821</v>
      </c>
      <c r="Y110" s="17" t="e">
        <f>NA()</f>
        <v>#N/A</v>
      </c>
      <c r="Z110" s="17">
        <f t="shared" si="10"/>
        <v>-31.381124217956994</v>
      </c>
      <c r="AA110" s="26" t="e">
        <f>NA()</f>
        <v>#N/A</v>
      </c>
      <c r="AB110" s="26" t="e">
        <f>NA()</f>
        <v>#N/A</v>
      </c>
      <c r="AC110" s="17" t="e">
        <f t="shared" si="14"/>
        <v>#N/A</v>
      </c>
      <c r="AD110" s="17">
        <f t="shared" si="11"/>
        <v>1.9848908423755213E-2</v>
      </c>
      <c r="AE110" s="17" t="e">
        <f t="shared" si="12"/>
        <v>#N/A</v>
      </c>
      <c r="AF110" s="17">
        <f t="shared" si="13"/>
        <v>0.24962723517987714</v>
      </c>
    </row>
    <row r="111" spans="1:32" x14ac:dyDescent="0.2">
      <c r="A111" s="1">
        <v>44090</v>
      </c>
      <c r="B111" s="23">
        <v>0.4226273148148148</v>
      </c>
      <c r="C111" s="4">
        <v>90</v>
      </c>
      <c r="D111" s="5">
        <v>1</v>
      </c>
      <c r="E111" s="6">
        <v>60</v>
      </c>
      <c r="F111" s="17">
        <v>126488</v>
      </c>
      <c r="G111" s="8">
        <v>1630</v>
      </c>
      <c r="H111" s="17">
        <v>1590.012932337999</v>
      </c>
      <c r="I111">
        <v>4.4432988786144413E-2</v>
      </c>
      <c r="J111" s="17">
        <v>0.1</v>
      </c>
      <c r="K111" s="17">
        <v>410</v>
      </c>
      <c r="L111" s="17">
        <v>576</v>
      </c>
      <c r="N111" s="17"/>
      <c r="O111" s="17">
        <v>23.9</v>
      </c>
      <c r="P111" s="17">
        <v>28.7</v>
      </c>
      <c r="Q111" s="17"/>
      <c r="R111" s="17"/>
      <c r="S111" s="17">
        <v>44.9</v>
      </c>
      <c r="T111" s="9">
        <v>38.799999999999997</v>
      </c>
      <c r="U111" s="17">
        <f t="shared" si="8"/>
        <v>7.9598284718209982</v>
      </c>
      <c r="V111" s="17">
        <f t="shared" si="9"/>
        <v>30.840171528178999</v>
      </c>
      <c r="W111" s="27">
        <v>14.059828471821</v>
      </c>
      <c r="Y111" s="17" t="e">
        <f>NA()</f>
        <v>#N/A</v>
      </c>
      <c r="Z111" s="17">
        <f t="shared" si="10"/>
        <v>-39.987067662000982</v>
      </c>
      <c r="AA111" s="26" t="e">
        <f>NA()</f>
        <v>#N/A</v>
      </c>
      <c r="AB111" s="26" t="e">
        <f>NA()</f>
        <v>#N/A</v>
      </c>
      <c r="AC111" s="17" t="e">
        <f t="shared" si="14"/>
        <v>#N/A</v>
      </c>
      <c r="AD111" s="17">
        <f t="shared" si="11"/>
        <v>2.4531943350920848E-2</v>
      </c>
      <c r="AE111" s="17" t="e">
        <f t="shared" si="12"/>
        <v>#N/A</v>
      </c>
      <c r="AF111" s="17">
        <f t="shared" si="13"/>
        <v>0.20515021834590202</v>
      </c>
    </row>
    <row r="112" spans="1:32" x14ac:dyDescent="0.2">
      <c r="A112" s="1">
        <v>44090</v>
      </c>
      <c r="B112" s="23">
        <v>0.42402777777777778</v>
      </c>
      <c r="C112" s="4">
        <v>90</v>
      </c>
      <c r="D112" s="5">
        <v>1</v>
      </c>
      <c r="E112" s="6">
        <v>60</v>
      </c>
      <c r="F112" s="17">
        <v>126488</v>
      </c>
      <c r="G112" s="8">
        <v>1654</v>
      </c>
      <c r="H112" s="17">
        <v>1629.9999088330101</v>
      </c>
      <c r="I112">
        <v>4.5087219363649643E-2</v>
      </c>
      <c r="J112" s="17">
        <v>0.1</v>
      </c>
      <c r="K112" s="17">
        <v>414</v>
      </c>
      <c r="L112" s="17">
        <v>559</v>
      </c>
      <c r="N112" s="17"/>
      <c r="O112" s="17">
        <v>23.9</v>
      </c>
      <c r="P112" s="17">
        <v>28.7</v>
      </c>
      <c r="Q112" s="17"/>
      <c r="R112" s="17"/>
      <c r="S112" s="17">
        <v>49.2</v>
      </c>
      <c r="T112" s="9">
        <v>40</v>
      </c>
      <c r="U112" s="17">
        <f t="shared" si="8"/>
        <v>4.8598284718209968</v>
      </c>
      <c r="V112" s="17">
        <f t="shared" si="9"/>
        <v>35.140171528179003</v>
      </c>
      <c r="W112" s="27">
        <v>14.059828471821</v>
      </c>
      <c r="Y112" s="17" t="e">
        <f>NA()</f>
        <v>#N/A</v>
      </c>
      <c r="Z112" s="17">
        <f t="shared" si="10"/>
        <v>-24.000091166989932</v>
      </c>
      <c r="AA112" s="26" t="e">
        <f>NA()</f>
        <v>#N/A</v>
      </c>
      <c r="AB112" s="26" t="e">
        <f>NA()</f>
        <v>#N/A</v>
      </c>
      <c r="AC112" s="17" t="e">
        <f t="shared" si="14"/>
        <v>#N/A</v>
      </c>
      <c r="AD112" s="17">
        <f t="shared" si="11"/>
        <v>1.4510333232762958E-2</v>
      </c>
      <c r="AE112" s="17" t="e">
        <f t="shared" si="12"/>
        <v>#N/A</v>
      </c>
      <c r="AF112" s="17">
        <f t="shared" si="13"/>
        <v>0.12149571179552492</v>
      </c>
    </row>
    <row r="113" spans="1:32" x14ac:dyDescent="0.2">
      <c r="A113" s="1">
        <v>44090</v>
      </c>
      <c r="B113" s="23">
        <v>0.42542824074074082</v>
      </c>
      <c r="C113" s="4">
        <v>90</v>
      </c>
      <c r="D113" s="5">
        <v>1</v>
      </c>
      <c r="E113" s="6">
        <v>60</v>
      </c>
      <c r="F113" s="17">
        <v>127206</v>
      </c>
      <c r="G113" s="8">
        <v>1548</v>
      </c>
      <c r="H113" s="17">
        <v>1663.388721002199</v>
      </c>
      <c r="I113">
        <v>4.1959533988470132E-2</v>
      </c>
      <c r="J113" s="17">
        <v>0.1</v>
      </c>
      <c r="K113" s="17">
        <v>410</v>
      </c>
      <c r="L113" s="17">
        <v>539</v>
      </c>
      <c r="N113" s="17"/>
      <c r="O113" s="17">
        <v>23.9</v>
      </c>
      <c r="P113" s="17">
        <v>28.8</v>
      </c>
      <c r="Q113" s="17"/>
      <c r="R113" s="17"/>
      <c r="S113" s="17">
        <v>46.1</v>
      </c>
      <c r="T113" s="9">
        <v>40</v>
      </c>
      <c r="U113" s="17">
        <f t="shared" si="8"/>
        <v>7.9598284718209982</v>
      </c>
      <c r="V113" s="17">
        <f t="shared" si="9"/>
        <v>32.040171528179002</v>
      </c>
      <c r="W113" s="27">
        <v>14.059828471821</v>
      </c>
      <c r="Y113" s="17" t="e">
        <f>NA()</f>
        <v>#N/A</v>
      </c>
      <c r="Z113" s="17">
        <f t="shared" si="10"/>
        <v>115.38872100219896</v>
      </c>
      <c r="AA113" s="26" t="e">
        <f>NA()</f>
        <v>#N/A</v>
      </c>
      <c r="AB113" s="26" t="e">
        <f>NA()</f>
        <v>#N/A</v>
      </c>
      <c r="AC113" s="17" t="e">
        <f t="shared" si="14"/>
        <v>#N/A</v>
      </c>
      <c r="AD113" s="17">
        <f t="shared" si="11"/>
        <v>7.4540517443280982E-2</v>
      </c>
      <c r="AE113" s="17" t="e">
        <f t="shared" si="12"/>
        <v>#N/A</v>
      </c>
      <c r="AF113" s="17">
        <f t="shared" si="13"/>
        <v>0.19899571179552494</v>
      </c>
    </row>
    <row r="114" spans="1:32" x14ac:dyDescent="0.2">
      <c r="A114" s="1">
        <v>44090</v>
      </c>
      <c r="B114" s="23">
        <v>0.42682870370370368</v>
      </c>
      <c r="C114" s="4">
        <v>90</v>
      </c>
      <c r="D114" s="5">
        <v>1</v>
      </c>
      <c r="E114" s="6">
        <v>60</v>
      </c>
      <c r="F114" s="17">
        <v>127925</v>
      </c>
      <c r="G114" s="8">
        <v>1687</v>
      </c>
      <c r="H114" s="17">
        <v>1556.749599078031</v>
      </c>
      <c r="I114">
        <v>4.5470211702942617E-2</v>
      </c>
      <c r="J114" s="17">
        <v>0.1</v>
      </c>
      <c r="K114" s="17">
        <v>414</v>
      </c>
      <c r="L114" s="17">
        <v>521</v>
      </c>
      <c r="N114" s="17"/>
      <c r="O114" s="17">
        <v>24</v>
      </c>
      <c r="P114" s="17">
        <v>28.8</v>
      </c>
      <c r="Q114" s="17"/>
      <c r="R114" s="17"/>
      <c r="S114" s="17">
        <v>45.5</v>
      </c>
      <c r="T114" s="9">
        <v>39.6</v>
      </c>
      <c r="U114" s="17">
        <f t="shared" si="8"/>
        <v>8.159828471821001</v>
      </c>
      <c r="V114" s="17">
        <f t="shared" si="9"/>
        <v>31.440171528179</v>
      </c>
      <c r="W114" s="27">
        <v>14.059828471821</v>
      </c>
      <c r="Y114" s="17" t="e">
        <f>NA()</f>
        <v>#N/A</v>
      </c>
      <c r="Z114" s="17">
        <f t="shared" si="10"/>
        <v>-130.250400921969</v>
      </c>
      <c r="AA114" s="26" t="e">
        <f>NA()</f>
        <v>#N/A</v>
      </c>
      <c r="AB114" s="26" t="e">
        <f>NA()</f>
        <v>#N/A</v>
      </c>
      <c r="AC114" s="17" t="e">
        <f t="shared" si="14"/>
        <v>#N/A</v>
      </c>
      <c r="AD114" s="17">
        <f t="shared" si="11"/>
        <v>7.7208299301700659E-2</v>
      </c>
      <c r="AE114" s="17" t="e">
        <f t="shared" si="12"/>
        <v>#N/A</v>
      </c>
      <c r="AF114" s="17">
        <f t="shared" si="13"/>
        <v>0.20605627454093436</v>
      </c>
    </row>
    <row r="115" spans="1:32" x14ac:dyDescent="0.2">
      <c r="A115" s="1">
        <v>44090</v>
      </c>
      <c r="B115" s="23">
        <v>0.42822916666666672</v>
      </c>
      <c r="C115" s="4">
        <v>90</v>
      </c>
      <c r="D115" s="5">
        <v>1</v>
      </c>
      <c r="E115" s="6">
        <v>60</v>
      </c>
      <c r="F115" s="17">
        <v>129366</v>
      </c>
      <c r="G115" s="8">
        <v>1769</v>
      </c>
      <c r="H115" s="17">
        <v>1706.0029762330821</v>
      </c>
      <c r="I115">
        <v>4.7149275600979867E-2</v>
      </c>
      <c r="J115" s="17">
        <v>0.1</v>
      </c>
      <c r="K115" s="17">
        <v>417</v>
      </c>
      <c r="L115" s="17">
        <v>509</v>
      </c>
      <c r="N115" s="17"/>
      <c r="O115" s="17">
        <v>24</v>
      </c>
      <c r="P115" s="17">
        <v>28.9</v>
      </c>
      <c r="Q115" s="17"/>
      <c r="R115" s="17"/>
      <c r="S115" s="17">
        <v>43.9</v>
      </c>
      <c r="T115" s="9">
        <v>38.299999999999997</v>
      </c>
      <c r="U115" s="17">
        <f t="shared" si="8"/>
        <v>8.4598284718209982</v>
      </c>
      <c r="V115" s="17">
        <f t="shared" si="9"/>
        <v>29.840171528178999</v>
      </c>
      <c r="W115" s="27">
        <v>14.059828471821</v>
      </c>
      <c r="Y115" s="17" t="e">
        <f>NA()</f>
        <v>#N/A</v>
      </c>
      <c r="Z115" s="17">
        <f t="shared" si="10"/>
        <v>-62.997023766917891</v>
      </c>
      <c r="AA115" s="26" t="e">
        <f>NA()</f>
        <v>#N/A</v>
      </c>
      <c r="AB115" s="26" t="e">
        <f>NA()</f>
        <v>#N/A</v>
      </c>
      <c r="AC115" s="17" t="e">
        <f t="shared" si="14"/>
        <v>#N/A</v>
      </c>
      <c r="AD115" s="17">
        <f t="shared" si="11"/>
        <v>3.5611658432401293E-2</v>
      </c>
      <c r="AE115" s="17" t="e">
        <f t="shared" si="12"/>
        <v>#N/A</v>
      </c>
      <c r="AF115" s="17">
        <f t="shared" si="13"/>
        <v>0.22088324991699737</v>
      </c>
    </row>
    <row r="116" spans="1:32" x14ac:dyDescent="0.2">
      <c r="A116" s="1">
        <v>44090</v>
      </c>
      <c r="B116" s="23">
        <v>0.42850694444444443</v>
      </c>
      <c r="C116" s="4">
        <v>90</v>
      </c>
      <c r="D116" s="5">
        <v>1</v>
      </c>
      <c r="E116" s="6">
        <v>60</v>
      </c>
      <c r="F116" s="17">
        <v>129366</v>
      </c>
      <c r="G116" s="7">
        <v>1552.3920000000001</v>
      </c>
      <c r="H116" s="17">
        <v>1768.999955254526</v>
      </c>
      <c r="I116">
        <v>4.1376009101269359E-2</v>
      </c>
      <c r="J116" s="17">
        <v>0.1</v>
      </c>
      <c r="K116" s="17">
        <v>416</v>
      </c>
      <c r="L116" s="17">
        <v>509</v>
      </c>
      <c r="N116" s="17"/>
      <c r="O116" s="17">
        <v>24</v>
      </c>
      <c r="P116" s="17">
        <v>28.9</v>
      </c>
      <c r="Q116" s="17"/>
      <c r="R116" s="17"/>
      <c r="S116" s="17">
        <v>50.1</v>
      </c>
      <c r="T116" s="9">
        <v>37.6</v>
      </c>
      <c r="U116" s="20">
        <f t="shared" si="8"/>
        <v>1.5598284718209996</v>
      </c>
      <c r="V116" s="17">
        <f t="shared" si="9"/>
        <v>36.040171528179002</v>
      </c>
      <c r="W116" s="27">
        <v>14.059828471821</v>
      </c>
      <c r="Y116" s="17" t="e">
        <f>NA()</f>
        <v>#N/A</v>
      </c>
      <c r="Z116" s="17">
        <f t="shared" si="10"/>
        <v>216.6079552545259</v>
      </c>
      <c r="AA116" s="26" t="e">
        <f>NA()</f>
        <v>#N/A</v>
      </c>
      <c r="AB116" s="26" t="e">
        <f>NA()</f>
        <v>#N/A</v>
      </c>
      <c r="AC116" s="17" t="e">
        <f t="shared" si="14"/>
        <v>#N/A</v>
      </c>
      <c r="AD116" s="17">
        <f t="shared" si="11"/>
        <v>0.13953173892581636</v>
      </c>
      <c r="AE116" s="17" t="e">
        <f t="shared" si="12"/>
        <v>#N/A</v>
      </c>
      <c r="AF116" s="17">
        <f t="shared" si="13"/>
        <v>4.1484799782473394E-2</v>
      </c>
    </row>
    <row r="117" spans="1:32" x14ac:dyDescent="0.2">
      <c r="A117" s="1">
        <v>44090</v>
      </c>
      <c r="B117" s="23">
        <v>0.42962962962962958</v>
      </c>
      <c r="C117" s="4">
        <v>90</v>
      </c>
      <c r="D117" s="5">
        <v>1</v>
      </c>
      <c r="E117" s="6">
        <v>60</v>
      </c>
      <c r="F117" s="17">
        <v>128645</v>
      </c>
      <c r="G117" s="7">
        <v>1543.74</v>
      </c>
      <c r="H117" s="17">
        <v>1543.7399614743499</v>
      </c>
      <c r="I117">
        <v>4.1376010133851067E-2</v>
      </c>
      <c r="J117" s="17">
        <v>0.7</v>
      </c>
      <c r="K117" s="17">
        <v>414</v>
      </c>
      <c r="L117" s="17">
        <v>505</v>
      </c>
      <c r="N117" s="17"/>
      <c r="O117" s="17">
        <v>24</v>
      </c>
      <c r="P117" s="17">
        <v>28.9</v>
      </c>
      <c r="Q117" s="17"/>
      <c r="R117" s="17"/>
      <c r="S117" s="17">
        <v>48</v>
      </c>
      <c r="T117" s="9">
        <v>37.799999999999997</v>
      </c>
      <c r="U117" s="17">
        <f t="shared" si="8"/>
        <v>3.8598284718209968</v>
      </c>
      <c r="V117" s="17">
        <f t="shared" si="9"/>
        <v>33.940171528179</v>
      </c>
      <c r="W117" s="27">
        <v>14.059828471821</v>
      </c>
      <c r="Y117" s="17" t="e">
        <f>NA()</f>
        <v>#N/A</v>
      </c>
      <c r="Z117" s="17">
        <f t="shared" si="10"/>
        <v>-3.8525650097653852E-5</v>
      </c>
      <c r="AA117" s="26" t="e">
        <f>NA()</f>
        <v>#N/A</v>
      </c>
      <c r="AB117" s="26" t="e">
        <f>NA()</f>
        <v>#N/A</v>
      </c>
      <c r="AC117" s="17" t="e">
        <f t="shared" si="14"/>
        <v>#N/A</v>
      </c>
      <c r="AD117" s="17">
        <f t="shared" si="11"/>
        <v>2.4956048361546538E-8</v>
      </c>
      <c r="AE117" s="17" t="e">
        <f t="shared" si="12"/>
        <v>#N/A</v>
      </c>
      <c r="AF117" s="17">
        <f t="shared" si="13"/>
        <v>0.10211186433388882</v>
      </c>
    </row>
    <row r="118" spans="1:32" x14ac:dyDescent="0.2">
      <c r="A118" s="1">
        <v>44090</v>
      </c>
      <c r="B118" s="23">
        <v>0.43103009259259262</v>
      </c>
      <c r="C118" s="4">
        <v>90</v>
      </c>
      <c r="D118" s="5">
        <v>1</v>
      </c>
      <c r="E118" s="6">
        <v>60</v>
      </c>
      <c r="F118" s="17">
        <v>129366</v>
      </c>
      <c r="G118" s="7">
        <v>1552.3920000000001</v>
      </c>
      <c r="H118" s="17">
        <v>1552.3919240674211</v>
      </c>
      <c r="I118">
        <v>4.1376012157687388E-2</v>
      </c>
      <c r="J118" s="17">
        <v>0.1</v>
      </c>
      <c r="K118" s="17">
        <v>417</v>
      </c>
      <c r="L118" s="17">
        <v>495</v>
      </c>
      <c r="N118" s="17"/>
      <c r="O118" s="17">
        <v>24</v>
      </c>
      <c r="P118" s="17">
        <v>29</v>
      </c>
      <c r="Q118" s="17"/>
      <c r="R118" s="17"/>
      <c r="S118" s="17">
        <v>46.5</v>
      </c>
      <c r="T118" s="9">
        <v>35.9</v>
      </c>
      <c r="U118" s="17">
        <f t="shared" si="8"/>
        <v>3.4598284718209982</v>
      </c>
      <c r="V118" s="17">
        <f t="shared" si="9"/>
        <v>32.440171528179</v>
      </c>
      <c r="W118" s="27">
        <v>14.059828471821</v>
      </c>
      <c r="Y118" s="17" t="e">
        <f>NA()</f>
        <v>#N/A</v>
      </c>
      <c r="Z118" s="17">
        <f t="shared" si="10"/>
        <v>-7.5932578965876019E-5</v>
      </c>
      <c r="AA118" s="26" t="e">
        <f>NA()</f>
        <v>#N/A</v>
      </c>
      <c r="AB118" s="26" t="e">
        <f>NA()</f>
        <v>#N/A</v>
      </c>
      <c r="AC118" s="17" t="e">
        <f t="shared" si="14"/>
        <v>#N/A</v>
      </c>
      <c r="AD118" s="17">
        <f t="shared" si="11"/>
        <v>4.8913276392738444E-8</v>
      </c>
      <c r="AE118" s="17" t="e">
        <f t="shared" si="12"/>
        <v>#N/A</v>
      </c>
      <c r="AF118" s="17">
        <f t="shared" si="13"/>
        <v>9.637405213986068E-2</v>
      </c>
    </row>
    <row r="119" spans="1:32" x14ac:dyDescent="0.2">
      <c r="A119" s="1">
        <v>44090</v>
      </c>
      <c r="B119" s="23">
        <v>0.43243055555555548</v>
      </c>
      <c r="C119" s="4">
        <v>90</v>
      </c>
      <c r="D119" s="5">
        <v>1</v>
      </c>
      <c r="E119" s="6">
        <v>60</v>
      </c>
      <c r="F119" s="17">
        <v>130812</v>
      </c>
      <c r="G119" s="7">
        <v>1569.7439999999999</v>
      </c>
      <c r="H119" s="17">
        <v>1569.7439252693721</v>
      </c>
      <c r="I119">
        <v>4.1376014127470682E-2</v>
      </c>
      <c r="J119" s="17">
        <v>0.1</v>
      </c>
      <c r="K119" s="17">
        <v>421</v>
      </c>
      <c r="L119" s="17">
        <v>486</v>
      </c>
      <c r="N119" s="17"/>
      <c r="O119" s="17">
        <v>24</v>
      </c>
      <c r="P119" s="17">
        <v>29</v>
      </c>
      <c r="Q119" s="17"/>
      <c r="R119" s="17"/>
      <c r="S119" s="17">
        <v>43.6</v>
      </c>
      <c r="T119" s="9">
        <v>35.5</v>
      </c>
      <c r="U119" s="17">
        <f t="shared" si="8"/>
        <v>5.9598284718209982</v>
      </c>
      <c r="V119" s="17">
        <f t="shared" si="9"/>
        <v>29.540171528179002</v>
      </c>
      <c r="W119" s="27">
        <v>14.059828471821</v>
      </c>
      <c r="Y119" s="17" t="e">
        <f>NA()</f>
        <v>#N/A</v>
      </c>
      <c r="Z119" s="17">
        <f t="shared" si="10"/>
        <v>-7.4730627829922014E-5</v>
      </c>
      <c r="AA119" s="26" t="e">
        <f>NA()</f>
        <v>#N/A</v>
      </c>
      <c r="AB119" s="26" t="e">
        <f>NA()</f>
        <v>#N/A</v>
      </c>
      <c r="AC119" s="17" t="e">
        <f t="shared" si="14"/>
        <v>#N/A</v>
      </c>
      <c r="AD119" s="17">
        <f t="shared" si="11"/>
        <v>4.7606888658228358E-8</v>
      </c>
      <c r="AE119" s="17" t="e">
        <f t="shared" si="12"/>
        <v>#N/A</v>
      </c>
      <c r="AF119" s="17">
        <f t="shared" si="13"/>
        <v>0.16788249216397177</v>
      </c>
    </row>
    <row r="120" spans="1:32" x14ac:dyDescent="0.2">
      <c r="A120" s="1">
        <v>44090</v>
      </c>
      <c r="B120" s="23">
        <v>0.43383101851851852</v>
      </c>
      <c r="C120" s="4">
        <v>90</v>
      </c>
      <c r="D120" s="5">
        <v>1</v>
      </c>
      <c r="E120" s="6">
        <v>60</v>
      </c>
      <c r="F120" s="12">
        <v>130812</v>
      </c>
      <c r="G120" s="7">
        <v>1569.7439999999999</v>
      </c>
      <c r="H120" s="17">
        <v>1569.743927273938</v>
      </c>
      <c r="I120">
        <v>4.1376016044416812E-2</v>
      </c>
      <c r="J120" s="12">
        <v>0.7</v>
      </c>
      <c r="K120" s="12">
        <v>414</v>
      </c>
      <c r="L120" s="12">
        <v>483</v>
      </c>
      <c r="N120" s="12"/>
      <c r="O120" s="17">
        <v>24</v>
      </c>
      <c r="P120" s="12">
        <v>29</v>
      </c>
      <c r="Q120" s="12"/>
      <c r="R120" s="12"/>
      <c r="S120" s="12">
        <v>46.2</v>
      </c>
      <c r="T120" s="13">
        <v>35.299999999999997</v>
      </c>
      <c r="U120" s="17">
        <f t="shared" si="8"/>
        <v>3.1598284718209939</v>
      </c>
      <c r="V120" s="17">
        <f t="shared" si="9"/>
        <v>32.140171528179003</v>
      </c>
      <c r="W120" s="27">
        <v>14.059828471821</v>
      </c>
      <c r="Y120" s="17" t="e">
        <f>NA()</f>
        <v>#N/A</v>
      </c>
      <c r="Z120" s="17">
        <f t="shared" si="10"/>
        <v>-7.2726061944194953E-5</v>
      </c>
      <c r="AA120" s="26" t="e">
        <f>NA()</f>
        <v>#N/A</v>
      </c>
      <c r="AB120" s="26" t="e">
        <f>NA()</f>
        <v>#N/A</v>
      </c>
      <c r="AC120" s="17" t="e">
        <f t="shared" si="14"/>
        <v>#N/A</v>
      </c>
      <c r="AD120" s="17">
        <f t="shared" si="11"/>
        <v>4.6329886875945989E-8</v>
      </c>
      <c r="AE120" s="17" t="e">
        <f t="shared" si="12"/>
        <v>#N/A</v>
      </c>
      <c r="AF120" s="17">
        <f t="shared" si="13"/>
        <v>8.9513554442521084E-2</v>
      </c>
    </row>
    <row r="121" spans="1:32" x14ac:dyDescent="0.2">
      <c r="A121" s="1">
        <v>44090</v>
      </c>
      <c r="B121" s="23">
        <v>0.4352314814814815</v>
      </c>
      <c r="C121" s="10">
        <v>90</v>
      </c>
      <c r="D121" s="17">
        <v>1</v>
      </c>
      <c r="E121" s="6">
        <v>60</v>
      </c>
      <c r="F121" s="17">
        <v>132261</v>
      </c>
      <c r="G121" s="7">
        <v>1587.1320000000001</v>
      </c>
      <c r="H121" s="17">
        <v>1587.131928450337</v>
      </c>
      <c r="I121">
        <v>4.1376017909693391E-2</v>
      </c>
      <c r="J121" s="17">
        <v>0.1</v>
      </c>
      <c r="K121" s="17">
        <v>415</v>
      </c>
      <c r="L121" s="17">
        <v>479</v>
      </c>
      <c r="M121">
        <v>488.01734249825392</v>
      </c>
      <c r="N121" s="17">
        <v>2.4238716539749738</v>
      </c>
      <c r="O121" s="17">
        <v>24</v>
      </c>
      <c r="P121" s="17">
        <v>29.1</v>
      </c>
      <c r="Q121" s="17">
        <v>32.044527289751478</v>
      </c>
      <c r="R121" s="17">
        <v>-0.56050852242776728</v>
      </c>
      <c r="S121" s="17">
        <v>44.5</v>
      </c>
      <c r="T121" s="17">
        <v>42.6</v>
      </c>
      <c r="U121" s="17">
        <f t="shared" si="8"/>
        <v>12.159828471821001</v>
      </c>
      <c r="V121" s="17">
        <f t="shared" si="9"/>
        <v>30.440171528179</v>
      </c>
      <c r="W121" s="27">
        <v>14.059828471821</v>
      </c>
      <c r="X121">
        <v>30.38020528765351</v>
      </c>
      <c r="Y121" s="17">
        <f>Q121-P121</f>
        <v>2.9445272897514769</v>
      </c>
      <c r="Z121" s="17">
        <f t="shared" si="10"/>
        <v>-7.1549663061887259E-5</v>
      </c>
      <c r="AA121" s="26">
        <f>M121-L121</f>
        <v>9.0173424982539245</v>
      </c>
      <c r="AB121" s="26">
        <f>T121-S121</f>
        <v>-1.8999999999999986</v>
      </c>
      <c r="AC121" s="17">
        <f t="shared" si="14"/>
        <v>0.10118650480245625</v>
      </c>
      <c r="AD121" s="17">
        <f t="shared" si="11"/>
        <v>4.5081104194161073E-8</v>
      </c>
      <c r="AE121" s="17">
        <f t="shared" si="12"/>
        <v>1.8825349683202347E-2</v>
      </c>
      <c r="AF121" s="17">
        <f t="shared" si="13"/>
        <v>0.28544198290659628</v>
      </c>
    </row>
    <row r="122" spans="1:32" x14ac:dyDescent="0.2">
      <c r="A122" s="1">
        <v>44090</v>
      </c>
      <c r="B122" s="23">
        <v>0.43663194444444442</v>
      </c>
      <c r="C122" s="10">
        <v>90</v>
      </c>
      <c r="D122" s="17">
        <v>1</v>
      </c>
      <c r="E122" s="6">
        <v>60</v>
      </c>
      <c r="F122" s="17">
        <v>132988</v>
      </c>
      <c r="G122" s="7">
        <v>1595.856</v>
      </c>
      <c r="H122" s="17">
        <v>1595.855930006669</v>
      </c>
      <c r="I122">
        <v>4.1376019724421953E-2</v>
      </c>
      <c r="J122" s="17">
        <v>0.1</v>
      </c>
      <c r="K122" s="17">
        <v>415</v>
      </c>
      <c r="L122" s="17">
        <v>477</v>
      </c>
      <c r="N122" s="17"/>
      <c r="O122" s="17">
        <v>24</v>
      </c>
      <c r="P122" s="17">
        <v>29.1</v>
      </c>
      <c r="Q122" s="17"/>
      <c r="R122" s="17"/>
      <c r="S122" s="17">
        <v>43.5</v>
      </c>
      <c r="T122" s="17">
        <v>38.6</v>
      </c>
      <c r="U122" s="17">
        <f t="shared" si="8"/>
        <v>9.159828471821001</v>
      </c>
      <c r="V122" s="17">
        <f t="shared" si="9"/>
        <v>29.440171528179</v>
      </c>
      <c r="W122" s="27">
        <v>14.059828471821</v>
      </c>
      <c r="Y122" s="17" t="e">
        <f>NA()</f>
        <v>#N/A</v>
      </c>
      <c r="Z122" s="17">
        <f t="shared" si="10"/>
        <v>-6.999333095336624E-5</v>
      </c>
      <c r="AA122" s="26" t="e">
        <f>NA()</f>
        <v>#N/A</v>
      </c>
      <c r="AB122" s="26" t="e">
        <f>NA()</f>
        <v>#N/A</v>
      </c>
      <c r="AC122" s="17" t="e">
        <f t="shared" si="14"/>
        <v>#N/A</v>
      </c>
      <c r="AD122" s="17">
        <f t="shared" si="11"/>
        <v>4.3859427763762041E-8</v>
      </c>
      <c r="AE122" s="17" t="e">
        <f t="shared" si="12"/>
        <v>#N/A</v>
      </c>
      <c r="AF122" s="17">
        <f t="shared" si="13"/>
        <v>0.23730125574665806</v>
      </c>
    </row>
    <row r="123" spans="1:32" x14ac:dyDescent="0.2">
      <c r="A123" s="1">
        <v>44090</v>
      </c>
      <c r="B123" s="23">
        <v>0.4380324074074074</v>
      </c>
      <c r="C123" s="11">
        <v>90</v>
      </c>
      <c r="D123" s="12">
        <v>1</v>
      </c>
      <c r="E123" s="13">
        <v>60</v>
      </c>
      <c r="F123" s="17">
        <v>133715</v>
      </c>
      <c r="G123" s="7">
        <v>1604.58</v>
      </c>
      <c r="H123" s="17">
        <v>1604.579931542537</v>
      </c>
      <c r="I123">
        <v>4.137602148967983E-2</v>
      </c>
      <c r="J123" s="17">
        <v>0.1</v>
      </c>
      <c r="K123" s="17">
        <v>418</v>
      </c>
      <c r="L123" s="17">
        <v>478</v>
      </c>
      <c r="N123" s="17"/>
      <c r="O123" s="17">
        <v>24</v>
      </c>
      <c r="P123" s="17">
        <v>29.1</v>
      </c>
      <c r="Q123" s="17"/>
      <c r="R123" s="17"/>
      <c r="S123" s="17">
        <v>43.7</v>
      </c>
      <c r="T123" s="17">
        <v>36.299999999999997</v>
      </c>
      <c r="U123" s="17">
        <f t="shared" si="8"/>
        <v>6.6598284718209939</v>
      </c>
      <c r="V123" s="17">
        <f t="shared" si="9"/>
        <v>29.640171528179003</v>
      </c>
      <c r="W123" s="27">
        <v>14.059828471821</v>
      </c>
      <c r="Y123" s="17" t="e">
        <f>NA()</f>
        <v>#N/A</v>
      </c>
      <c r="Z123" s="17">
        <f t="shared" si="10"/>
        <v>-6.8457462930382462E-5</v>
      </c>
      <c r="AA123" s="26" t="e">
        <f>NA()</f>
        <v>#N/A</v>
      </c>
      <c r="AB123" s="26" t="e">
        <f>NA()</f>
        <v>#N/A</v>
      </c>
      <c r="AC123" s="17" t="e">
        <f t="shared" si="14"/>
        <v>#N/A</v>
      </c>
      <c r="AD123" s="17">
        <f t="shared" si="11"/>
        <v>4.2663789234804415E-8</v>
      </c>
      <c r="AE123" s="17" t="e">
        <f t="shared" si="12"/>
        <v>#N/A</v>
      </c>
      <c r="AF123" s="17">
        <f t="shared" si="13"/>
        <v>0.18346634908597781</v>
      </c>
    </row>
    <row r="124" spans="1:32" x14ac:dyDescent="0.2">
      <c r="A124" s="1">
        <v>44090</v>
      </c>
      <c r="B124" s="23">
        <v>0.43943287037037038</v>
      </c>
      <c r="C124" s="17">
        <v>90</v>
      </c>
      <c r="D124" s="17">
        <v>1</v>
      </c>
      <c r="E124" s="17">
        <v>0</v>
      </c>
      <c r="F124" s="17">
        <v>135174</v>
      </c>
      <c r="G124" s="17">
        <v>794</v>
      </c>
      <c r="H124" s="17">
        <v>300</v>
      </c>
      <c r="I124">
        <v>254.95298787385531</v>
      </c>
      <c r="J124" s="17">
        <v>0.1</v>
      </c>
      <c r="K124" s="17">
        <v>416</v>
      </c>
      <c r="L124" s="17">
        <v>474</v>
      </c>
      <c r="N124" s="17"/>
      <c r="O124" s="17">
        <v>24.1</v>
      </c>
      <c r="P124" s="17">
        <v>29.2</v>
      </c>
      <c r="Q124" s="17"/>
      <c r="R124" s="17"/>
      <c r="S124" s="17">
        <v>47.2</v>
      </c>
      <c r="T124" s="17">
        <v>42.1</v>
      </c>
      <c r="U124" s="17">
        <f t="shared" si="8"/>
        <v>16.1738202750578</v>
      </c>
      <c r="V124" s="17">
        <f t="shared" si="9"/>
        <v>25.926179724942202</v>
      </c>
      <c r="W124" s="17">
        <v>21.273820275057801</v>
      </c>
      <c r="Y124" s="17" t="e">
        <f>NA()</f>
        <v>#N/A</v>
      </c>
      <c r="Z124" s="17">
        <f t="shared" si="10"/>
        <v>-494</v>
      </c>
      <c r="AA124" s="26" t="e">
        <f>NA()</f>
        <v>#N/A</v>
      </c>
      <c r="AB124" s="26" t="e">
        <f>NA()</f>
        <v>#N/A</v>
      </c>
      <c r="AC124" s="17" t="e">
        <f t="shared" si="14"/>
        <v>#N/A</v>
      </c>
      <c r="AD124" s="17">
        <f t="shared" si="11"/>
        <v>0.62216624685138544</v>
      </c>
      <c r="AE124" s="17" t="e">
        <f t="shared" si="12"/>
        <v>#N/A</v>
      </c>
      <c r="AF124" s="17">
        <f t="shared" si="13"/>
        <v>0.38417625356431828</v>
      </c>
    </row>
    <row r="125" spans="1:32" x14ac:dyDescent="0.2">
      <c r="A125" s="1">
        <v>44090</v>
      </c>
      <c r="B125" s="23">
        <v>0.44083333333333341</v>
      </c>
      <c r="C125" s="17">
        <v>90</v>
      </c>
      <c r="D125" s="17">
        <v>1</v>
      </c>
      <c r="E125" s="17">
        <v>0</v>
      </c>
      <c r="F125" s="17">
        <v>135905</v>
      </c>
      <c r="G125" s="17">
        <v>623</v>
      </c>
      <c r="H125" s="17">
        <v>797.88838106219725</v>
      </c>
      <c r="I125">
        <v>199.07008952049179</v>
      </c>
      <c r="J125" s="17">
        <v>0.1</v>
      </c>
      <c r="K125" s="17">
        <v>420</v>
      </c>
      <c r="L125" s="17">
        <v>496</v>
      </c>
      <c r="N125" s="17"/>
      <c r="O125" s="17">
        <v>24.1</v>
      </c>
      <c r="P125" s="17">
        <v>29.2</v>
      </c>
      <c r="Q125" s="17"/>
      <c r="R125" s="17"/>
      <c r="S125" s="17">
        <v>46.4</v>
      </c>
      <c r="T125" s="17">
        <v>36</v>
      </c>
      <c r="U125" s="17">
        <f t="shared" si="8"/>
        <v>10.873820275057803</v>
      </c>
      <c r="V125" s="17">
        <f t="shared" si="9"/>
        <v>25.126179724942197</v>
      </c>
      <c r="W125" s="17">
        <v>21.273820275057801</v>
      </c>
      <c r="Y125" s="17" t="e">
        <f>NA()</f>
        <v>#N/A</v>
      </c>
      <c r="Z125" s="17">
        <f t="shared" si="10"/>
        <v>174.88838106219725</v>
      </c>
      <c r="AA125" s="26" t="e">
        <f>NA()</f>
        <v>#N/A</v>
      </c>
      <c r="AB125" s="26" t="e">
        <f>NA()</f>
        <v>#N/A</v>
      </c>
      <c r="AC125" s="17" t="e">
        <f t="shared" si="14"/>
        <v>#N/A</v>
      </c>
      <c r="AD125" s="17">
        <f t="shared" si="11"/>
        <v>0.28071971278041291</v>
      </c>
      <c r="AE125" s="17" t="e">
        <f t="shared" si="12"/>
        <v>#N/A</v>
      </c>
      <c r="AF125" s="17">
        <f t="shared" si="13"/>
        <v>0.30205056319605006</v>
      </c>
    </row>
    <row r="126" spans="1:32" x14ac:dyDescent="0.2">
      <c r="A126" s="1">
        <v>44090</v>
      </c>
      <c r="B126" s="23">
        <v>0.44223379629629628</v>
      </c>
      <c r="C126" s="17">
        <v>90</v>
      </c>
      <c r="D126" s="17">
        <v>1</v>
      </c>
      <c r="E126" s="17">
        <v>0</v>
      </c>
      <c r="F126" s="17">
        <v>136637</v>
      </c>
      <c r="G126" s="17">
        <v>667</v>
      </c>
      <c r="H126" s="17">
        <v>626.04612967576384</v>
      </c>
      <c r="I126">
        <v>212.09259736009571</v>
      </c>
      <c r="J126" s="17">
        <v>0.1</v>
      </c>
      <c r="K126" s="17">
        <v>419</v>
      </c>
      <c r="L126" s="17">
        <v>495</v>
      </c>
      <c r="N126" s="17"/>
      <c r="O126" s="17">
        <v>24.1</v>
      </c>
      <c r="P126" s="17">
        <v>29.3</v>
      </c>
      <c r="Q126" s="17"/>
      <c r="R126" s="17"/>
      <c r="S126" s="17">
        <v>44.1</v>
      </c>
      <c r="T126" s="17">
        <v>38.299999999999997</v>
      </c>
      <c r="U126" s="17">
        <f t="shared" si="8"/>
        <v>15.473820275057797</v>
      </c>
      <c r="V126" s="17">
        <f t="shared" si="9"/>
        <v>22.8261797249422</v>
      </c>
      <c r="W126" s="17">
        <v>21.273820275057801</v>
      </c>
      <c r="Y126" s="17" t="e">
        <f>NA()</f>
        <v>#N/A</v>
      </c>
      <c r="Z126" s="17">
        <f t="shared" si="10"/>
        <v>-40.953870324236163</v>
      </c>
      <c r="AA126" s="26" t="e">
        <f>NA()</f>
        <v>#N/A</v>
      </c>
      <c r="AB126" s="26" t="e">
        <f>NA()</f>
        <v>#N/A</v>
      </c>
      <c r="AC126" s="17" t="e">
        <f t="shared" si="14"/>
        <v>#N/A</v>
      </c>
      <c r="AD126" s="17">
        <f t="shared" si="11"/>
        <v>6.1400105433637428E-2</v>
      </c>
      <c r="AE126" s="17" t="e">
        <f t="shared" si="12"/>
        <v>#N/A</v>
      </c>
      <c r="AF126" s="17">
        <f t="shared" si="13"/>
        <v>0.40401619517122189</v>
      </c>
    </row>
    <row r="127" spans="1:32" x14ac:dyDescent="0.2">
      <c r="A127" s="1">
        <v>44090</v>
      </c>
      <c r="B127" s="23">
        <v>0.44363425925925931</v>
      </c>
      <c r="C127" s="17">
        <v>90</v>
      </c>
      <c r="D127" s="17">
        <v>1</v>
      </c>
      <c r="E127" s="17">
        <v>0</v>
      </c>
      <c r="F127" s="17">
        <v>137370</v>
      </c>
      <c r="G127" s="17">
        <v>615</v>
      </c>
      <c r="H127" s="17">
        <v>670.25605022822026</v>
      </c>
      <c r="I127">
        <v>194.60763887479331</v>
      </c>
      <c r="J127" s="17">
        <v>0.1</v>
      </c>
      <c r="K127" s="17">
        <v>420</v>
      </c>
      <c r="L127" s="17">
        <v>494</v>
      </c>
      <c r="N127" s="17"/>
      <c r="O127" s="17">
        <v>24.1</v>
      </c>
      <c r="P127" s="17">
        <v>29.3</v>
      </c>
      <c r="Q127" s="17"/>
      <c r="R127" s="17"/>
      <c r="S127" s="17">
        <v>53.3</v>
      </c>
      <c r="T127" s="17">
        <v>42.9</v>
      </c>
      <c r="U127" s="17">
        <f t="shared" si="8"/>
        <v>10.873820275057803</v>
      </c>
      <c r="V127" s="17">
        <f t="shared" si="9"/>
        <v>32.026179724942196</v>
      </c>
      <c r="W127" s="17">
        <v>21.273820275057801</v>
      </c>
      <c r="Y127" s="17" t="e">
        <f>NA()</f>
        <v>#N/A</v>
      </c>
      <c r="Z127" s="17">
        <f t="shared" si="10"/>
        <v>55.256050228220261</v>
      </c>
      <c r="AA127" s="26" t="e">
        <f>NA()</f>
        <v>#N/A</v>
      </c>
      <c r="AB127" s="26" t="e">
        <f>NA()</f>
        <v>#N/A</v>
      </c>
      <c r="AC127" s="17" t="e">
        <f t="shared" si="14"/>
        <v>#N/A</v>
      </c>
      <c r="AD127" s="17">
        <f t="shared" si="11"/>
        <v>8.9847236143447584E-2</v>
      </c>
      <c r="AE127" s="17" t="e">
        <f t="shared" si="12"/>
        <v>#N/A</v>
      </c>
      <c r="AF127" s="17">
        <f t="shared" si="13"/>
        <v>0.25346900408060147</v>
      </c>
    </row>
    <row r="128" spans="1:32" x14ac:dyDescent="0.2">
      <c r="A128" s="1">
        <v>44090</v>
      </c>
      <c r="B128" s="23">
        <v>0.44503472222222218</v>
      </c>
      <c r="C128" s="17">
        <v>90</v>
      </c>
      <c r="D128" s="17">
        <v>1</v>
      </c>
      <c r="E128" s="17">
        <v>0</v>
      </c>
      <c r="F128" s="17">
        <v>145507</v>
      </c>
      <c r="G128" s="17">
        <v>611</v>
      </c>
      <c r="H128" s="17">
        <v>651.12481728017508</v>
      </c>
      <c r="I128">
        <v>182.6151671643849</v>
      </c>
      <c r="J128" s="17">
        <v>0.1</v>
      </c>
      <c r="K128" s="17">
        <v>425</v>
      </c>
      <c r="L128" s="17">
        <v>491</v>
      </c>
      <c r="N128" s="17"/>
      <c r="O128" s="17">
        <v>24.1</v>
      </c>
      <c r="P128" s="17">
        <v>29.4</v>
      </c>
      <c r="Q128" s="17"/>
      <c r="R128" s="17"/>
      <c r="S128" s="17">
        <v>43.6</v>
      </c>
      <c r="T128" s="17">
        <v>40</v>
      </c>
      <c r="U128" s="17">
        <f t="shared" si="8"/>
        <v>17.6738202750578</v>
      </c>
      <c r="V128" s="17">
        <f t="shared" si="9"/>
        <v>22.3261797249422</v>
      </c>
      <c r="W128" s="17">
        <v>21.273820275057801</v>
      </c>
      <c r="Y128" s="17" t="e">
        <f>NA()</f>
        <v>#N/A</v>
      </c>
      <c r="Z128" s="17">
        <f t="shared" si="10"/>
        <v>40.12481728017508</v>
      </c>
      <c r="AA128" s="26" t="e">
        <f>NA()</f>
        <v>#N/A</v>
      </c>
      <c r="AB128" s="26" t="e">
        <f>NA()</f>
        <v>#N/A</v>
      </c>
      <c r="AC128" s="17" t="e">
        <f t="shared" si="14"/>
        <v>#N/A</v>
      </c>
      <c r="AD128" s="17">
        <f t="shared" si="11"/>
        <v>6.5670732046113053E-2</v>
      </c>
      <c r="AE128" s="17" t="e">
        <f t="shared" si="12"/>
        <v>#N/A</v>
      </c>
      <c r="AF128" s="17">
        <f t="shared" si="13"/>
        <v>0.44184550687644497</v>
      </c>
    </row>
    <row r="129" spans="1:32" x14ac:dyDescent="0.2">
      <c r="A129" s="1">
        <v>44090</v>
      </c>
      <c r="B129" s="23">
        <v>0.44643518518518521</v>
      </c>
      <c r="C129" s="17">
        <v>90</v>
      </c>
      <c r="D129" s="17">
        <v>1</v>
      </c>
      <c r="E129" s="17">
        <v>0</v>
      </c>
      <c r="F129" s="17">
        <v>151507</v>
      </c>
      <c r="G129" s="17">
        <v>599</v>
      </c>
      <c r="H129" s="17">
        <v>635.90593451122174</v>
      </c>
      <c r="I129">
        <v>172.01677039788061</v>
      </c>
      <c r="J129" s="17">
        <v>0.1</v>
      </c>
      <c r="K129" s="17">
        <v>423</v>
      </c>
      <c r="L129" s="17">
        <v>491</v>
      </c>
      <c r="N129" s="17"/>
      <c r="O129" s="17">
        <v>24.1</v>
      </c>
      <c r="P129" s="17">
        <v>29.4</v>
      </c>
      <c r="Q129" s="17"/>
      <c r="R129" s="17"/>
      <c r="S129" s="17">
        <v>48.4</v>
      </c>
      <c r="T129" s="17">
        <v>40</v>
      </c>
      <c r="U129" s="17">
        <f t="shared" si="8"/>
        <v>12.873820275057803</v>
      </c>
      <c r="V129" s="17">
        <f t="shared" si="9"/>
        <v>27.126179724942197</v>
      </c>
      <c r="W129" s="17">
        <v>21.273820275057801</v>
      </c>
      <c r="Y129" s="17" t="e">
        <f>NA()</f>
        <v>#N/A</v>
      </c>
      <c r="Z129" s="17">
        <f t="shared" si="10"/>
        <v>36.905934511221744</v>
      </c>
      <c r="AA129" s="26" t="e">
        <f>NA()</f>
        <v>#N/A</v>
      </c>
      <c r="AB129" s="26" t="e">
        <f>NA()</f>
        <v>#N/A</v>
      </c>
      <c r="AC129" s="17" t="e">
        <f t="shared" si="14"/>
        <v>#N/A</v>
      </c>
      <c r="AD129" s="17">
        <f t="shared" si="11"/>
        <v>6.1612578482840977E-2</v>
      </c>
      <c r="AE129" s="17" t="e">
        <f t="shared" si="12"/>
        <v>#N/A</v>
      </c>
      <c r="AF129" s="17">
        <f t="shared" si="13"/>
        <v>0.32184550687644509</v>
      </c>
    </row>
    <row r="130" spans="1:32" x14ac:dyDescent="0.2">
      <c r="A130" s="1">
        <v>44090</v>
      </c>
      <c r="B130" s="23">
        <v>0.4478240740740741</v>
      </c>
      <c r="C130" s="17">
        <v>90</v>
      </c>
      <c r="D130" s="17">
        <v>1</v>
      </c>
      <c r="E130" s="17">
        <v>0</v>
      </c>
      <c r="F130" s="17">
        <v>153776</v>
      </c>
      <c r="G130" s="17">
        <v>619</v>
      </c>
      <c r="H130" s="17">
        <v>607.70267829872614</v>
      </c>
      <c r="I130">
        <v>175.21459864941869</v>
      </c>
      <c r="J130" s="17">
        <v>0.1</v>
      </c>
      <c r="K130" s="17">
        <v>424</v>
      </c>
      <c r="L130" s="17">
        <v>488</v>
      </c>
      <c r="N130" s="17"/>
      <c r="O130" s="17">
        <v>24.2</v>
      </c>
      <c r="P130" s="17">
        <v>29.4</v>
      </c>
      <c r="Q130" s="17"/>
      <c r="R130" s="17"/>
      <c r="S130" s="17">
        <v>46.8</v>
      </c>
      <c r="T130" s="17">
        <v>35.799999999999997</v>
      </c>
      <c r="U130" s="17">
        <f t="shared" ref="U130:U193" si="15">T130-V130</f>
        <v>10.273820275057801</v>
      </c>
      <c r="V130" s="17">
        <f t="shared" ref="V130:V193" si="16">S130-W130</f>
        <v>25.526179724942196</v>
      </c>
      <c r="W130" s="17">
        <v>21.273820275057801</v>
      </c>
      <c r="Y130" s="17" t="e">
        <f>NA()</f>
        <v>#N/A</v>
      </c>
      <c r="Z130" s="17">
        <f t="shared" ref="Z130:Z193" si="17">H130-G130</f>
        <v>-11.297321701273859</v>
      </c>
      <c r="AA130" s="26" t="e">
        <f>NA()</f>
        <v>#N/A</v>
      </c>
      <c r="AB130" s="26" t="e">
        <f>NA()</f>
        <v>#N/A</v>
      </c>
      <c r="AC130" s="17" t="e">
        <f t="shared" si="14"/>
        <v>#N/A</v>
      </c>
      <c r="AD130" s="17">
        <f t="shared" si="11"/>
        <v>1.8250923588487657E-2</v>
      </c>
      <c r="AE130" s="17" t="e">
        <f t="shared" si="12"/>
        <v>#N/A</v>
      </c>
      <c r="AF130" s="17">
        <f t="shared" si="13"/>
        <v>0.28697821997368161</v>
      </c>
    </row>
    <row r="131" spans="1:32" x14ac:dyDescent="0.2">
      <c r="A131" s="1">
        <v>44090</v>
      </c>
      <c r="B131" s="23">
        <v>0.44922453703703702</v>
      </c>
      <c r="C131" s="17">
        <v>90</v>
      </c>
      <c r="D131" s="17">
        <v>1</v>
      </c>
      <c r="E131" s="17">
        <v>0</v>
      </c>
      <c r="F131" s="17">
        <v>153776</v>
      </c>
      <c r="G131" s="17">
        <v>631</v>
      </c>
      <c r="H131" s="17">
        <v>618.73492493977278</v>
      </c>
      <c r="I131">
        <v>178.68784723691661</v>
      </c>
      <c r="J131" s="17">
        <v>0.1</v>
      </c>
      <c r="K131" s="17">
        <v>422</v>
      </c>
      <c r="L131" s="17">
        <v>487</v>
      </c>
      <c r="N131" s="17"/>
      <c r="O131" s="17">
        <v>24.2</v>
      </c>
      <c r="P131" s="17">
        <v>29.5</v>
      </c>
      <c r="Q131" s="17"/>
      <c r="R131" s="17"/>
      <c r="S131" s="17">
        <v>44.3</v>
      </c>
      <c r="T131" s="17">
        <v>38.4</v>
      </c>
      <c r="U131" s="17">
        <f t="shared" si="15"/>
        <v>15.373820275057803</v>
      </c>
      <c r="V131" s="17">
        <f t="shared" si="16"/>
        <v>23.026179724942196</v>
      </c>
      <c r="W131" s="17">
        <v>21.273820275057801</v>
      </c>
      <c r="Y131" s="17" t="e">
        <f>NA()</f>
        <v>#N/A</v>
      </c>
      <c r="Z131" s="17">
        <f t="shared" si="17"/>
        <v>-12.265075060227218</v>
      </c>
      <c r="AA131" s="26" t="e">
        <f>NA()</f>
        <v>#N/A</v>
      </c>
      <c r="AB131" s="26" t="e">
        <f>NA()</f>
        <v>#N/A</v>
      </c>
      <c r="AC131" s="17" t="e">
        <f t="shared" si="14"/>
        <v>#N/A</v>
      </c>
      <c r="AD131" s="17">
        <f t="shared" ref="AD131:AD194" si="18">ABS(Z131/G131)</f>
        <v>1.943751990527293E-2</v>
      </c>
      <c r="AE131" s="17" t="e">
        <f t="shared" ref="AE131:AE194" si="19">ABS(AA131/L131)</f>
        <v>#N/A</v>
      </c>
      <c r="AF131" s="17">
        <f t="shared" ref="AF131:AF194" si="20">ABS(U131/T131)</f>
        <v>0.40035990299629698</v>
      </c>
    </row>
    <row r="132" spans="1:32" x14ac:dyDescent="0.2">
      <c r="A132" s="1">
        <v>44090</v>
      </c>
      <c r="B132" s="23">
        <v>0.450625</v>
      </c>
      <c r="C132" s="17">
        <v>90</v>
      </c>
      <c r="D132" s="17">
        <v>1</v>
      </c>
      <c r="E132" s="17">
        <v>0</v>
      </c>
      <c r="F132" s="17">
        <v>154534</v>
      </c>
      <c r="G132" s="17">
        <v>699</v>
      </c>
      <c r="H132" s="17">
        <v>633.84672314145212</v>
      </c>
      <c r="I132">
        <v>197.0552195956227</v>
      </c>
      <c r="J132" s="17">
        <v>0.1</v>
      </c>
      <c r="K132" s="17">
        <v>423</v>
      </c>
      <c r="L132" s="17">
        <v>487</v>
      </c>
      <c r="N132" s="17"/>
      <c r="O132" s="17">
        <v>24.2</v>
      </c>
      <c r="P132" s="17">
        <v>29.5</v>
      </c>
      <c r="Q132" s="17"/>
      <c r="R132" s="17"/>
      <c r="S132" s="17">
        <v>44.8</v>
      </c>
      <c r="T132" s="17">
        <v>36.799999999999997</v>
      </c>
      <c r="U132" s="17">
        <f t="shared" si="15"/>
        <v>13.273820275057801</v>
      </c>
      <c r="V132" s="17">
        <f t="shared" si="16"/>
        <v>23.526179724942196</v>
      </c>
      <c r="W132" s="17">
        <v>21.273820275057801</v>
      </c>
      <c r="Y132" s="17" t="e">
        <f>NA()</f>
        <v>#N/A</v>
      </c>
      <c r="Z132" s="17">
        <f t="shared" si="17"/>
        <v>-65.153276858547883</v>
      </c>
      <c r="AA132" s="26" t="e">
        <f>NA()</f>
        <v>#N/A</v>
      </c>
      <c r="AB132" s="26" t="e">
        <f>NA()</f>
        <v>#N/A</v>
      </c>
      <c r="AC132" s="17" t="e">
        <f t="shared" si="14"/>
        <v>#N/A</v>
      </c>
      <c r="AD132" s="17">
        <f t="shared" si="18"/>
        <v>9.3209265892057053E-2</v>
      </c>
      <c r="AE132" s="17" t="e">
        <f t="shared" si="19"/>
        <v>#N/A</v>
      </c>
      <c r="AF132" s="17">
        <f t="shared" si="20"/>
        <v>0.36070163790917942</v>
      </c>
    </row>
    <row r="133" spans="1:32" x14ac:dyDescent="0.2">
      <c r="A133" s="1">
        <v>44090</v>
      </c>
      <c r="B133" s="23">
        <v>0.45202546296296298</v>
      </c>
      <c r="C133" s="17">
        <v>90</v>
      </c>
      <c r="D133" s="17">
        <v>1</v>
      </c>
      <c r="E133" s="17">
        <v>0</v>
      </c>
      <c r="F133" s="17">
        <v>154534</v>
      </c>
      <c r="G133" s="17">
        <v>655</v>
      </c>
      <c r="H133" s="17">
        <v>698.71797004487928</v>
      </c>
      <c r="I133">
        <v>184.72570388713851</v>
      </c>
      <c r="J133" s="17">
        <v>0.1</v>
      </c>
      <c r="K133" s="17">
        <v>423</v>
      </c>
      <c r="L133" s="17">
        <v>491</v>
      </c>
      <c r="N133" s="17"/>
      <c r="O133" s="17">
        <v>24.2</v>
      </c>
      <c r="P133" s="17">
        <v>29.6</v>
      </c>
      <c r="Q133" s="17"/>
      <c r="R133" s="17"/>
      <c r="S133" s="17">
        <v>46.2</v>
      </c>
      <c r="T133" s="17">
        <v>42.4</v>
      </c>
      <c r="U133" s="17">
        <f t="shared" si="15"/>
        <v>17.473820275057797</v>
      </c>
      <c r="V133" s="17">
        <f t="shared" si="16"/>
        <v>24.926179724942202</v>
      </c>
      <c r="W133" s="17">
        <v>21.273820275057801</v>
      </c>
      <c r="Y133" s="17" t="e">
        <f>NA()</f>
        <v>#N/A</v>
      </c>
      <c r="Z133" s="17">
        <f t="shared" si="17"/>
        <v>43.71797004487928</v>
      </c>
      <c r="AA133" s="26" t="e">
        <f>NA()</f>
        <v>#N/A</v>
      </c>
      <c r="AB133" s="26" t="e">
        <f>NA()</f>
        <v>#N/A</v>
      </c>
      <c r="AC133" s="17" t="e">
        <f t="shared" si="14"/>
        <v>#N/A</v>
      </c>
      <c r="AD133" s="17">
        <f t="shared" si="18"/>
        <v>6.6744992434930192E-2</v>
      </c>
      <c r="AE133" s="17" t="e">
        <f t="shared" si="19"/>
        <v>#N/A</v>
      </c>
      <c r="AF133" s="17">
        <f t="shared" si="20"/>
        <v>0.41211840271362732</v>
      </c>
    </row>
    <row r="134" spans="1:32" x14ac:dyDescent="0.2">
      <c r="A134" s="1">
        <v>44090</v>
      </c>
      <c r="B134" s="23">
        <v>0.4534259259259259</v>
      </c>
      <c r="C134" s="17">
        <v>90</v>
      </c>
      <c r="D134" s="17">
        <v>1</v>
      </c>
      <c r="E134" s="17">
        <v>0</v>
      </c>
      <c r="F134" s="17">
        <v>155294</v>
      </c>
      <c r="G134" s="17">
        <v>743</v>
      </c>
      <c r="H134" s="17">
        <v>657.96367079334277</v>
      </c>
      <c r="I134">
        <v>208.5999639199724</v>
      </c>
      <c r="J134" s="17">
        <v>0.1</v>
      </c>
      <c r="K134" s="17">
        <v>423</v>
      </c>
      <c r="L134" s="17">
        <v>492</v>
      </c>
      <c r="N134" s="17"/>
      <c r="O134" s="17">
        <v>24.2</v>
      </c>
      <c r="P134" s="17">
        <v>29.6</v>
      </c>
      <c r="Q134" s="17"/>
      <c r="R134" s="17"/>
      <c r="S134" s="17">
        <v>44.4</v>
      </c>
      <c r="T134" s="17">
        <v>34.9</v>
      </c>
      <c r="U134" s="17">
        <f t="shared" si="15"/>
        <v>11.773820275057801</v>
      </c>
      <c r="V134" s="17">
        <f t="shared" si="16"/>
        <v>23.126179724942197</v>
      </c>
      <c r="W134" s="17">
        <v>21.273820275057801</v>
      </c>
      <c r="Y134" s="17" t="e">
        <f>NA()</f>
        <v>#N/A</v>
      </c>
      <c r="Z134" s="17">
        <f t="shared" si="17"/>
        <v>-85.036329206657228</v>
      </c>
      <c r="AA134" s="26" t="e">
        <f>NA()</f>
        <v>#N/A</v>
      </c>
      <c r="AB134" s="26" t="e">
        <f>NA()</f>
        <v>#N/A</v>
      </c>
      <c r="AC134" s="17" t="e">
        <f t="shared" si="14"/>
        <v>#N/A</v>
      </c>
      <c r="AD134" s="17">
        <f t="shared" si="18"/>
        <v>0.11444997201434351</v>
      </c>
      <c r="AE134" s="17" t="e">
        <f t="shared" si="19"/>
        <v>#N/A</v>
      </c>
      <c r="AF134" s="17">
        <f t="shared" si="20"/>
        <v>0.33735874713632669</v>
      </c>
    </row>
    <row r="135" spans="1:32" x14ac:dyDescent="0.2">
      <c r="A135" s="1">
        <v>44090</v>
      </c>
      <c r="B135" s="23">
        <v>0.45482638888888888</v>
      </c>
      <c r="C135" s="17">
        <v>90</v>
      </c>
      <c r="D135" s="17">
        <v>1</v>
      </c>
      <c r="E135" s="17">
        <v>0</v>
      </c>
      <c r="F135" s="17">
        <v>153776</v>
      </c>
      <c r="G135" s="17">
        <v>619</v>
      </c>
      <c r="H135" s="17">
        <v>735.4579499165244</v>
      </c>
      <c r="I135">
        <v>175.56867483874319</v>
      </c>
      <c r="J135" s="17">
        <v>0.1</v>
      </c>
      <c r="K135" s="17">
        <v>426</v>
      </c>
      <c r="L135" s="17">
        <v>492</v>
      </c>
      <c r="N135" s="17"/>
      <c r="O135" s="17">
        <v>24.3</v>
      </c>
      <c r="P135" s="17">
        <v>29.7</v>
      </c>
      <c r="Q135" s="17"/>
      <c r="R135" s="17"/>
      <c r="S135" s="17">
        <v>46.3</v>
      </c>
      <c r="T135" s="17">
        <v>37.299999999999997</v>
      </c>
      <c r="U135" s="17">
        <f t="shared" si="15"/>
        <v>12.273820275057801</v>
      </c>
      <c r="V135" s="17">
        <f t="shared" si="16"/>
        <v>25.026179724942196</v>
      </c>
      <c r="W135" s="17">
        <v>21.273820275057801</v>
      </c>
      <c r="Y135" s="17" t="e">
        <f>NA()</f>
        <v>#N/A</v>
      </c>
      <c r="Z135" s="17">
        <f t="shared" si="17"/>
        <v>116.4579499165244</v>
      </c>
      <c r="AA135" s="26" t="e">
        <f>NA()</f>
        <v>#N/A</v>
      </c>
      <c r="AB135" s="26" t="e">
        <f>NA()</f>
        <v>#N/A</v>
      </c>
      <c r="AC135" s="17" t="e">
        <f t="shared" si="14"/>
        <v>#N/A</v>
      </c>
      <c r="AD135" s="17">
        <f t="shared" si="18"/>
        <v>0.18813885285383586</v>
      </c>
      <c r="AE135" s="17" t="e">
        <f t="shared" si="19"/>
        <v>#N/A</v>
      </c>
      <c r="AF135" s="17">
        <f t="shared" si="20"/>
        <v>0.32905684383532979</v>
      </c>
    </row>
    <row r="136" spans="1:32" x14ac:dyDescent="0.2">
      <c r="A136" s="1">
        <v>44090</v>
      </c>
      <c r="B136" s="23">
        <v>0.45622685185185191</v>
      </c>
      <c r="C136" s="17">
        <v>90</v>
      </c>
      <c r="D136" s="17">
        <v>1</v>
      </c>
      <c r="E136" s="17">
        <v>0</v>
      </c>
      <c r="F136" s="17">
        <v>155294</v>
      </c>
      <c r="G136" s="17">
        <v>834</v>
      </c>
      <c r="H136" s="17">
        <v>624.8805415292012</v>
      </c>
      <c r="I136">
        <v>234.3236268122285</v>
      </c>
      <c r="J136" s="17">
        <v>0.1</v>
      </c>
      <c r="K136" s="17">
        <v>424</v>
      </c>
      <c r="L136" s="17">
        <v>492</v>
      </c>
      <c r="M136">
        <v>519.6373229623523</v>
      </c>
      <c r="N136" s="17">
        <v>2.338935574229692</v>
      </c>
      <c r="O136" s="17">
        <v>24.3</v>
      </c>
      <c r="P136" s="17">
        <v>29.7</v>
      </c>
      <c r="Q136" s="17">
        <v>32.139565958030282</v>
      </c>
      <c r="R136" s="17">
        <v>-7.7074645830309763E-2</v>
      </c>
      <c r="S136" s="17">
        <v>44.8</v>
      </c>
      <c r="T136" s="17">
        <v>49</v>
      </c>
      <c r="U136" s="17">
        <f t="shared" si="15"/>
        <v>25.473820275057804</v>
      </c>
      <c r="V136" s="17">
        <f t="shared" si="16"/>
        <v>23.526179724942196</v>
      </c>
      <c r="W136" s="17">
        <v>21.273820275057801</v>
      </c>
      <c r="X136">
        <v>23.307216596488342</v>
      </c>
      <c r="Y136" s="17">
        <f>Q136-P136</f>
        <v>2.4395659580302826</v>
      </c>
      <c r="Z136" s="17">
        <f t="shared" si="17"/>
        <v>-209.1194584707988</v>
      </c>
      <c r="AA136" s="26">
        <f>M136-L136</f>
        <v>27.6373229623523</v>
      </c>
      <c r="AB136" s="26">
        <f>T136-S136</f>
        <v>4.2000000000000028</v>
      </c>
      <c r="AC136" s="17">
        <f t="shared" si="14"/>
        <v>8.2140267947147572E-2</v>
      </c>
      <c r="AD136" s="17">
        <f t="shared" si="18"/>
        <v>0.25074275596019041</v>
      </c>
      <c r="AE136" s="17">
        <f t="shared" si="19"/>
        <v>5.61734206551876E-2</v>
      </c>
      <c r="AF136" s="17">
        <f t="shared" si="20"/>
        <v>0.51987388316444494</v>
      </c>
    </row>
    <row r="137" spans="1:32" x14ac:dyDescent="0.2">
      <c r="A137" s="1">
        <v>44090</v>
      </c>
      <c r="B137" s="23">
        <v>0.45762731481481478</v>
      </c>
      <c r="C137" s="17">
        <v>90</v>
      </c>
      <c r="D137" s="17">
        <v>1</v>
      </c>
      <c r="E137" s="17">
        <v>0</v>
      </c>
      <c r="F137" s="17">
        <v>154534</v>
      </c>
      <c r="G137" s="17">
        <v>687</v>
      </c>
      <c r="H137" s="17">
        <v>829.62277469260709</v>
      </c>
      <c r="I137">
        <v>194.0403958650335</v>
      </c>
      <c r="J137" s="17">
        <v>0.1</v>
      </c>
      <c r="K137" s="17">
        <v>429</v>
      </c>
      <c r="L137" s="17">
        <v>496</v>
      </c>
      <c r="N137" s="17"/>
      <c r="O137" s="17">
        <v>24.3</v>
      </c>
      <c r="P137" s="17">
        <v>29.8</v>
      </c>
      <c r="Q137" s="17"/>
      <c r="R137" s="17"/>
      <c r="S137" s="17">
        <v>44</v>
      </c>
      <c r="T137" s="17">
        <v>51.1</v>
      </c>
      <c r="U137" s="29">
        <f t="shared" si="15"/>
        <v>28.373820275057803</v>
      </c>
      <c r="V137" s="17">
        <f t="shared" si="16"/>
        <v>22.726179724942199</v>
      </c>
      <c r="W137" s="17">
        <v>21.273820275057801</v>
      </c>
      <c r="Y137" s="17" t="e">
        <f>NA()</f>
        <v>#N/A</v>
      </c>
      <c r="Z137" s="17">
        <f t="shared" si="17"/>
        <v>142.62277469260709</v>
      </c>
      <c r="AA137" s="26" t="e">
        <f>NA()</f>
        <v>#N/A</v>
      </c>
      <c r="AB137" s="26" t="e">
        <f>NA()</f>
        <v>#N/A</v>
      </c>
      <c r="AC137" s="17" t="e">
        <f t="shared" si="14"/>
        <v>#N/A</v>
      </c>
      <c r="AD137" s="17">
        <f t="shared" si="18"/>
        <v>0.20760229212897685</v>
      </c>
      <c r="AE137" s="17" t="e">
        <f t="shared" si="19"/>
        <v>#N/A</v>
      </c>
      <c r="AF137" s="17">
        <f t="shared" si="20"/>
        <v>0.55526067074477103</v>
      </c>
    </row>
    <row r="138" spans="1:32" x14ac:dyDescent="0.2">
      <c r="A138" s="1">
        <v>44090</v>
      </c>
      <c r="B138" s="23">
        <v>0.45902777777777781</v>
      </c>
      <c r="C138" s="17">
        <v>90</v>
      </c>
      <c r="D138" s="17">
        <v>1</v>
      </c>
      <c r="E138" s="17">
        <v>0</v>
      </c>
      <c r="F138" s="17">
        <v>155294</v>
      </c>
      <c r="G138" s="17">
        <v>643</v>
      </c>
      <c r="H138" s="17">
        <v>690.02443478968496</v>
      </c>
      <c r="I138">
        <v>180.81674829275431</v>
      </c>
      <c r="J138" s="17">
        <v>0.1</v>
      </c>
      <c r="K138" s="17">
        <v>426</v>
      </c>
      <c r="L138" s="17">
        <v>497</v>
      </c>
      <c r="N138" s="17"/>
      <c r="O138" s="17">
        <v>24.3</v>
      </c>
      <c r="P138" s="17">
        <v>29.8</v>
      </c>
      <c r="Q138" s="17"/>
      <c r="R138" s="17"/>
      <c r="S138" s="17">
        <v>46.9</v>
      </c>
      <c r="T138" s="17">
        <v>35.799999999999997</v>
      </c>
      <c r="U138" s="17">
        <f t="shared" si="15"/>
        <v>10.1738202750578</v>
      </c>
      <c r="V138" s="17">
        <f t="shared" si="16"/>
        <v>25.626179724942197</v>
      </c>
      <c r="W138" s="17">
        <v>21.273820275057801</v>
      </c>
      <c r="Y138" s="17" t="e">
        <f>NA()</f>
        <v>#N/A</v>
      </c>
      <c r="Z138" s="17">
        <f t="shared" si="17"/>
        <v>47.02443478968496</v>
      </c>
      <c r="AA138" s="26" t="e">
        <f>NA()</f>
        <v>#N/A</v>
      </c>
      <c r="AB138" s="26" t="e">
        <f>NA()</f>
        <v>#N/A</v>
      </c>
      <c r="AC138" s="17" t="e">
        <f t="shared" si="14"/>
        <v>#N/A</v>
      </c>
      <c r="AD138" s="17">
        <f t="shared" si="18"/>
        <v>7.3132869035279879E-2</v>
      </c>
      <c r="AE138" s="17" t="e">
        <f t="shared" si="19"/>
        <v>#N/A</v>
      </c>
      <c r="AF138" s="17">
        <f t="shared" si="20"/>
        <v>0.28418492388429611</v>
      </c>
    </row>
    <row r="139" spans="1:32" x14ac:dyDescent="0.2">
      <c r="A139" s="1">
        <v>44090</v>
      </c>
      <c r="B139" s="23">
        <v>0.46042824074074068</v>
      </c>
      <c r="C139" s="17">
        <v>90</v>
      </c>
      <c r="D139" s="17">
        <v>1</v>
      </c>
      <c r="E139" s="17">
        <v>0</v>
      </c>
      <c r="F139" s="17">
        <v>155294</v>
      </c>
      <c r="G139" s="17">
        <v>703</v>
      </c>
      <c r="H139" s="17">
        <v>642.78899049622464</v>
      </c>
      <c r="I139">
        <v>197.75412449375631</v>
      </c>
      <c r="J139" s="17">
        <v>0.1</v>
      </c>
      <c r="K139" s="17">
        <v>421</v>
      </c>
      <c r="L139" s="17">
        <v>506</v>
      </c>
      <c r="N139" s="17"/>
      <c r="O139" s="17">
        <v>24.3</v>
      </c>
      <c r="P139" s="17">
        <v>29.9</v>
      </c>
      <c r="Q139" s="17"/>
      <c r="R139" s="17"/>
      <c r="S139" s="17">
        <v>48</v>
      </c>
      <c r="T139" s="17">
        <v>46.6</v>
      </c>
      <c r="U139" s="17">
        <f t="shared" si="15"/>
        <v>19.873820275057803</v>
      </c>
      <c r="V139" s="17">
        <f t="shared" si="16"/>
        <v>26.726179724942199</v>
      </c>
      <c r="W139" s="17">
        <v>21.273820275057801</v>
      </c>
      <c r="Y139" s="17" t="e">
        <f>NA()</f>
        <v>#N/A</v>
      </c>
      <c r="Z139" s="17">
        <f t="shared" si="17"/>
        <v>-60.211009503775358</v>
      </c>
      <c r="AA139" s="26" t="e">
        <f>NA()</f>
        <v>#N/A</v>
      </c>
      <c r="AB139" s="26" t="e">
        <f>NA()</f>
        <v>#N/A</v>
      </c>
      <c r="AC139" s="17" t="e">
        <f t="shared" si="14"/>
        <v>#N/A</v>
      </c>
      <c r="AD139" s="17">
        <f t="shared" si="18"/>
        <v>8.5648662167532516E-2</v>
      </c>
      <c r="AE139" s="17" t="e">
        <f t="shared" si="19"/>
        <v>#N/A</v>
      </c>
      <c r="AF139" s="17">
        <f t="shared" si="20"/>
        <v>0.4264768299368627</v>
      </c>
    </row>
    <row r="140" spans="1:32" x14ac:dyDescent="0.2">
      <c r="A140" s="1">
        <v>44090</v>
      </c>
      <c r="B140" s="23">
        <v>0.46182870370370371</v>
      </c>
      <c r="C140" s="17">
        <v>90</v>
      </c>
      <c r="D140" s="17">
        <v>1</v>
      </c>
      <c r="E140" s="17">
        <v>0</v>
      </c>
      <c r="F140" s="17">
        <v>156054</v>
      </c>
      <c r="G140" s="17">
        <v>663</v>
      </c>
      <c r="H140" s="17">
        <v>706.21636469837813</v>
      </c>
      <c r="I140">
        <v>185.65271366284091</v>
      </c>
      <c r="J140" s="17">
        <v>0.1</v>
      </c>
      <c r="K140" s="17">
        <v>418</v>
      </c>
      <c r="L140" s="17">
        <v>509</v>
      </c>
      <c r="N140" s="17"/>
      <c r="O140" s="17">
        <v>24.3</v>
      </c>
      <c r="P140" s="17">
        <v>29.9</v>
      </c>
      <c r="Q140" s="17"/>
      <c r="R140" s="17"/>
      <c r="S140" s="17">
        <v>46</v>
      </c>
      <c r="T140" s="17">
        <v>36.799999999999997</v>
      </c>
      <c r="U140" s="17">
        <f t="shared" si="15"/>
        <v>12.073820275057798</v>
      </c>
      <c r="V140" s="17">
        <f t="shared" si="16"/>
        <v>24.726179724942199</v>
      </c>
      <c r="W140" s="17">
        <v>21.273820275057801</v>
      </c>
      <c r="Y140" s="17" t="e">
        <f>NA()</f>
        <v>#N/A</v>
      </c>
      <c r="Z140" s="17">
        <f t="shared" si="17"/>
        <v>43.216364698378129</v>
      </c>
      <c r="AA140" s="26" t="e">
        <f>NA()</f>
        <v>#N/A</v>
      </c>
      <c r="AB140" s="26" t="e">
        <f>NA()</f>
        <v>#N/A</v>
      </c>
      <c r="AC140" s="17" t="e">
        <f t="shared" si="14"/>
        <v>#N/A</v>
      </c>
      <c r="AD140" s="17">
        <f t="shared" si="18"/>
        <v>6.5183053843707581E-2</v>
      </c>
      <c r="AE140" s="17" t="e">
        <f t="shared" si="19"/>
        <v>#N/A</v>
      </c>
      <c r="AF140" s="17">
        <f t="shared" si="20"/>
        <v>0.32809294225700542</v>
      </c>
    </row>
    <row r="141" spans="1:32" x14ac:dyDescent="0.2">
      <c r="A141" s="1">
        <v>44090</v>
      </c>
      <c r="B141" s="23">
        <v>0.46322916666666669</v>
      </c>
      <c r="C141" s="17">
        <v>90</v>
      </c>
      <c r="D141" s="17">
        <v>1</v>
      </c>
      <c r="E141" s="17">
        <v>0</v>
      </c>
      <c r="F141" s="17">
        <v>157578</v>
      </c>
      <c r="G141" s="17">
        <v>675</v>
      </c>
      <c r="H141" s="17">
        <v>669.26965467215723</v>
      </c>
      <c r="I141">
        <v>187.24228843724231</v>
      </c>
      <c r="J141" s="17">
        <v>0.1</v>
      </c>
      <c r="K141" s="17">
        <v>419</v>
      </c>
      <c r="L141" s="17">
        <v>508</v>
      </c>
      <c r="N141" s="17"/>
      <c r="O141" s="17">
        <v>24.3</v>
      </c>
      <c r="P141" s="17">
        <v>30</v>
      </c>
      <c r="Q141" s="17"/>
      <c r="R141" s="17"/>
      <c r="S141" s="17">
        <v>45.8</v>
      </c>
      <c r="T141" s="17">
        <v>36.799999999999997</v>
      </c>
      <c r="U141" s="17">
        <f t="shared" si="15"/>
        <v>12.273820275057801</v>
      </c>
      <c r="V141" s="17">
        <f t="shared" si="16"/>
        <v>24.526179724942196</v>
      </c>
      <c r="W141" s="17">
        <v>21.273820275057801</v>
      </c>
      <c r="Y141" s="17" t="e">
        <f>NA()</f>
        <v>#N/A</v>
      </c>
      <c r="Z141" s="17">
        <f t="shared" si="17"/>
        <v>-5.7303453278427696</v>
      </c>
      <c r="AA141" s="26" t="e">
        <f>NA()</f>
        <v>#N/A</v>
      </c>
      <c r="AB141" s="26" t="e">
        <f>NA()</f>
        <v>#N/A</v>
      </c>
      <c r="AC141" s="17" t="e">
        <f t="shared" si="14"/>
        <v>#N/A</v>
      </c>
      <c r="AD141" s="17">
        <f t="shared" si="18"/>
        <v>8.4894004856929921E-3</v>
      </c>
      <c r="AE141" s="17" t="e">
        <f t="shared" si="19"/>
        <v>#N/A</v>
      </c>
      <c r="AF141" s="17">
        <f t="shared" si="20"/>
        <v>0.33352772486570115</v>
      </c>
    </row>
    <row r="142" spans="1:32" x14ac:dyDescent="0.2">
      <c r="A142" s="1">
        <v>44090</v>
      </c>
      <c r="B142" s="23">
        <v>0.46462962962962961</v>
      </c>
      <c r="C142" s="17">
        <v>90</v>
      </c>
      <c r="D142" s="17">
        <v>1</v>
      </c>
      <c r="E142" s="17">
        <v>0</v>
      </c>
      <c r="F142" s="17">
        <v>157578</v>
      </c>
      <c r="G142" s="17">
        <v>659</v>
      </c>
      <c r="H142" s="17">
        <v>674.80041679108479</v>
      </c>
      <c r="I142">
        <v>182.85801995635771</v>
      </c>
      <c r="J142" s="17">
        <v>0.1</v>
      </c>
      <c r="K142" s="17">
        <v>418</v>
      </c>
      <c r="L142" s="17">
        <v>509</v>
      </c>
      <c r="N142" s="17"/>
      <c r="O142" s="17">
        <v>24.4</v>
      </c>
      <c r="P142" s="17">
        <v>30</v>
      </c>
      <c r="Q142" s="17"/>
      <c r="R142" s="17"/>
      <c r="S142" s="17">
        <v>45.3</v>
      </c>
      <c r="T142" s="17">
        <v>42</v>
      </c>
      <c r="U142" s="17">
        <f t="shared" si="15"/>
        <v>17.973820275057804</v>
      </c>
      <c r="V142" s="17">
        <f t="shared" si="16"/>
        <v>24.026179724942196</v>
      </c>
      <c r="W142" s="17">
        <v>21.273820275057801</v>
      </c>
      <c r="Y142" s="17" t="e">
        <f>NA()</f>
        <v>#N/A</v>
      </c>
      <c r="Z142" s="17">
        <f t="shared" si="17"/>
        <v>15.800416791084785</v>
      </c>
      <c r="AA142" s="26" t="e">
        <f>NA()</f>
        <v>#N/A</v>
      </c>
      <c r="AB142" s="26" t="e">
        <f>NA()</f>
        <v>#N/A</v>
      </c>
      <c r="AC142" s="17" t="e">
        <f t="shared" si="14"/>
        <v>#N/A</v>
      </c>
      <c r="AD142" s="17">
        <f t="shared" si="18"/>
        <v>2.397635324899057E-2</v>
      </c>
      <c r="AE142" s="17" t="e">
        <f t="shared" si="19"/>
        <v>#N/A</v>
      </c>
      <c r="AF142" s="17">
        <f t="shared" si="20"/>
        <v>0.42794810178709058</v>
      </c>
    </row>
    <row r="143" spans="1:32" x14ac:dyDescent="0.2">
      <c r="A143" s="1">
        <v>44090</v>
      </c>
      <c r="B143" s="23">
        <v>0.46603009259259259</v>
      </c>
      <c r="C143" s="17">
        <v>90</v>
      </c>
      <c r="D143" s="17">
        <v>1</v>
      </c>
      <c r="E143" s="17">
        <v>0</v>
      </c>
      <c r="F143" s="17">
        <v>159106</v>
      </c>
      <c r="G143" s="17">
        <v>699</v>
      </c>
      <c r="H143" s="17">
        <v>665.20046146061873</v>
      </c>
      <c r="I143">
        <v>192.14922922458169</v>
      </c>
      <c r="J143" s="17">
        <v>0.1</v>
      </c>
      <c r="K143" s="17">
        <v>416</v>
      </c>
      <c r="L143" s="17">
        <v>512</v>
      </c>
      <c r="N143" s="17"/>
      <c r="O143" s="17">
        <v>24.4</v>
      </c>
      <c r="P143" s="17">
        <v>30.1</v>
      </c>
      <c r="Q143" s="17"/>
      <c r="R143" s="17"/>
      <c r="S143" s="17">
        <v>50.9</v>
      </c>
      <c r="T143" s="17">
        <v>51.9</v>
      </c>
      <c r="U143" s="17">
        <f t="shared" si="15"/>
        <v>22.273820275057801</v>
      </c>
      <c r="V143" s="17">
        <f t="shared" si="16"/>
        <v>29.626179724942197</v>
      </c>
      <c r="W143" s="17">
        <v>21.273820275057801</v>
      </c>
      <c r="Y143" s="17" t="e">
        <f>NA()</f>
        <v>#N/A</v>
      </c>
      <c r="Z143" s="17">
        <f t="shared" si="17"/>
        <v>-33.799538539381274</v>
      </c>
      <c r="AA143" s="26" t="e">
        <f>NA()</f>
        <v>#N/A</v>
      </c>
      <c r="AB143" s="26" t="e">
        <f>NA()</f>
        <v>#N/A</v>
      </c>
      <c r="AC143" s="17" t="e">
        <f t="shared" si="14"/>
        <v>#N/A</v>
      </c>
      <c r="AD143" s="17">
        <f t="shared" si="18"/>
        <v>4.8354132388242169E-2</v>
      </c>
      <c r="AE143" s="17" t="e">
        <f t="shared" si="19"/>
        <v>#N/A</v>
      </c>
      <c r="AF143" s="17">
        <f t="shared" si="20"/>
        <v>0.42916802071402316</v>
      </c>
    </row>
    <row r="144" spans="1:32" x14ac:dyDescent="0.2">
      <c r="A144" s="1">
        <v>44090</v>
      </c>
      <c r="B144" s="23">
        <v>0.46743055555555563</v>
      </c>
      <c r="C144" s="17">
        <v>90</v>
      </c>
      <c r="D144" s="17">
        <v>1</v>
      </c>
      <c r="E144" s="17">
        <v>0</v>
      </c>
      <c r="F144" s="17">
        <v>158342</v>
      </c>
      <c r="G144" s="17">
        <v>635</v>
      </c>
      <c r="H144" s="17">
        <v>695.45242675884754</v>
      </c>
      <c r="I144">
        <v>175.4465954289046</v>
      </c>
      <c r="J144" s="17">
        <v>0.1</v>
      </c>
      <c r="K144" s="17">
        <v>415</v>
      </c>
      <c r="L144" s="17">
        <v>513</v>
      </c>
      <c r="N144" s="17"/>
      <c r="O144" s="17">
        <v>24.4</v>
      </c>
      <c r="P144" s="17">
        <v>30.1</v>
      </c>
      <c r="Q144" s="17"/>
      <c r="R144" s="17"/>
      <c r="S144" s="17">
        <v>50</v>
      </c>
      <c r="T144" s="17">
        <v>36.6</v>
      </c>
      <c r="U144" s="17">
        <f t="shared" si="15"/>
        <v>7.8738202750578026</v>
      </c>
      <c r="V144" s="17">
        <f t="shared" si="16"/>
        <v>28.726179724942199</v>
      </c>
      <c r="W144" s="17">
        <v>21.273820275057801</v>
      </c>
      <c r="Y144" s="17" t="e">
        <f>NA()</f>
        <v>#N/A</v>
      </c>
      <c r="Z144" s="17">
        <f t="shared" si="17"/>
        <v>60.452426758847537</v>
      </c>
      <c r="AA144" s="26" t="e">
        <f>NA()</f>
        <v>#N/A</v>
      </c>
      <c r="AB144" s="26" t="e">
        <f>NA()</f>
        <v>#N/A</v>
      </c>
      <c r="AC144" s="17" t="e">
        <f t="shared" si="14"/>
        <v>#N/A</v>
      </c>
      <c r="AD144" s="17">
        <f t="shared" si="18"/>
        <v>9.520067206117723E-2</v>
      </c>
      <c r="AE144" s="17" t="e">
        <f t="shared" si="19"/>
        <v>#N/A</v>
      </c>
      <c r="AF144" s="17">
        <f t="shared" si="20"/>
        <v>0.21513170150431155</v>
      </c>
    </row>
    <row r="145" spans="1:32" x14ac:dyDescent="0.2">
      <c r="A145" s="1">
        <v>44090</v>
      </c>
      <c r="B145" s="23">
        <v>0.46883101851851849</v>
      </c>
      <c r="C145" s="17">
        <v>90</v>
      </c>
      <c r="D145" s="17">
        <v>1</v>
      </c>
      <c r="E145" s="17">
        <v>0</v>
      </c>
      <c r="F145" s="17">
        <v>159872</v>
      </c>
      <c r="G145" s="17">
        <v>651</v>
      </c>
      <c r="H145" s="17">
        <v>640.966253964202</v>
      </c>
      <c r="I145">
        <v>178.19305293815961</v>
      </c>
      <c r="J145" s="17">
        <v>0.1</v>
      </c>
      <c r="K145" s="17">
        <v>415</v>
      </c>
      <c r="L145" s="17">
        <v>515</v>
      </c>
      <c r="N145" s="17"/>
      <c r="O145" s="17">
        <v>24.4</v>
      </c>
      <c r="P145" s="17">
        <v>30.2</v>
      </c>
      <c r="Q145" s="17"/>
      <c r="R145" s="17"/>
      <c r="S145" s="17">
        <v>45.8</v>
      </c>
      <c r="T145" s="17">
        <v>35.6</v>
      </c>
      <c r="U145" s="17">
        <f t="shared" si="15"/>
        <v>11.073820275057805</v>
      </c>
      <c r="V145" s="17">
        <f t="shared" si="16"/>
        <v>24.526179724942196</v>
      </c>
      <c r="W145" s="17">
        <v>21.273820275057801</v>
      </c>
      <c r="Y145" s="17" t="e">
        <f>NA()</f>
        <v>#N/A</v>
      </c>
      <c r="Z145" s="17">
        <f t="shared" si="17"/>
        <v>-10.033746035798004</v>
      </c>
      <c r="AA145" s="26" t="e">
        <f>NA()</f>
        <v>#N/A</v>
      </c>
      <c r="AB145" s="26" t="e">
        <f>NA()</f>
        <v>#N/A</v>
      </c>
      <c r="AC145" s="17" t="e">
        <f t="shared" ref="AC145:AC208" si="21">ABS(Y145/P145)</f>
        <v>#N/A</v>
      </c>
      <c r="AD145" s="17">
        <f t="shared" si="18"/>
        <v>1.5412820331486948E-2</v>
      </c>
      <c r="AE145" s="17" t="e">
        <f t="shared" si="19"/>
        <v>#N/A</v>
      </c>
      <c r="AF145" s="17">
        <f t="shared" si="20"/>
        <v>0.31106236727690462</v>
      </c>
    </row>
    <row r="146" spans="1:32" x14ac:dyDescent="0.2">
      <c r="A146" s="1">
        <v>44090</v>
      </c>
      <c r="B146" s="23">
        <v>0.47023148148148147</v>
      </c>
      <c r="C146" s="17">
        <v>90</v>
      </c>
      <c r="D146" s="17">
        <v>1</v>
      </c>
      <c r="E146" s="17">
        <v>0</v>
      </c>
      <c r="F146" s="17">
        <v>160640</v>
      </c>
      <c r="G146" s="17">
        <v>651</v>
      </c>
      <c r="H146" s="17">
        <v>653.96101370565123</v>
      </c>
      <c r="I146">
        <v>177.38622797314849</v>
      </c>
      <c r="J146" s="17">
        <v>0.7</v>
      </c>
      <c r="K146" s="17">
        <v>409</v>
      </c>
      <c r="L146" s="17">
        <v>516</v>
      </c>
      <c r="N146" s="17"/>
      <c r="O146" s="17">
        <v>24.5</v>
      </c>
      <c r="P146" s="17">
        <v>30.2</v>
      </c>
      <c r="Q146" s="17"/>
      <c r="R146" s="17"/>
      <c r="S146" s="17">
        <v>49.2</v>
      </c>
      <c r="T146" s="17">
        <v>42.4</v>
      </c>
      <c r="U146" s="17">
        <f t="shared" si="15"/>
        <v>14.473820275057797</v>
      </c>
      <c r="V146" s="17">
        <f t="shared" si="16"/>
        <v>27.926179724942202</v>
      </c>
      <c r="W146" s="17">
        <v>21.273820275057801</v>
      </c>
      <c r="Y146" s="17" t="e">
        <f>NA()</f>
        <v>#N/A</v>
      </c>
      <c r="Z146" s="17">
        <f t="shared" si="17"/>
        <v>2.9610137056512258</v>
      </c>
      <c r="AA146" s="26" t="e">
        <f>NA()</f>
        <v>#N/A</v>
      </c>
      <c r="AB146" s="26" t="e">
        <f>NA()</f>
        <v>#N/A</v>
      </c>
      <c r="AC146" s="17" t="e">
        <f t="shared" si="21"/>
        <v>#N/A</v>
      </c>
      <c r="AD146" s="17">
        <f t="shared" si="18"/>
        <v>4.5484081500018828E-3</v>
      </c>
      <c r="AE146" s="17" t="e">
        <f t="shared" si="19"/>
        <v>#N/A</v>
      </c>
      <c r="AF146" s="17">
        <f t="shared" si="20"/>
        <v>0.3413636857324952</v>
      </c>
    </row>
    <row r="147" spans="1:32" x14ac:dyDescent="0.2">
      <c r="A147" s="1">
        <v>44090</v>
      </c>
      <c r="B147" s="23">
        <v>0.47163194444444451</v>
      </c>
      <c r="C147" s="17">
        <v>90</v>
      </c>
      <c r="D147" s="17">
        <v>1</v>
      </c>
      <c r="E147" s="17">
        <v>0</v>
      </c>
      <c r="F147" s="17">
        <v>160640</v>
      </c>
      <c r="G147" s="17">
        <v>655</v>
      </c>
      <c r="H147" s="17">
        <v>650.84106430349516</v>
      </c>
      <c r="I147">
        <v>178.51974267596671</v>
      </c>
      <c r="J147" s="17">
        <v>0.1</v>
      </c>
      <c r="K147" s="17">
        <v>417</v>
      </c>
      <c r="L147" s="17">
        <v>516</v>
      </c>
      <c r="N147" s="17"/>
      <c r="O147" s="17">
        <v>24.5</v>
      </c>
      <c r="P147" s="17">
        <v>30.3</v>
      </c>
      <c r="Q147" s="17"/>
      <c r="R147" s="17"/>
      <c r="S147" s="17">
        <v>49.4</v>
      </c>
      <c r="T147" s="17">
        <v>39.799999999999997</v>
      </c>
      <c r="U147" s="17">
        <f t="shared" si="15"/>
        <v>11.6738202750578</v>
      </c>
      <c r="V147" s="17">
        <f t="shared" si="16"/>
        <v>28.126179724942197</v>
      </c>
      <c r="W147" s="17">
        <v>21.273820275057801</v>
      </c>
      <c r="Y147" s="17" t="e">
        <f>NA()</f>
        <v>#N/A</v>
      </c>
      <c r="Z147" s="17">
        <f t="shared" si="17"/>
        <v>-4.158935696504841</v>
      </c>
      <c r="AA147" s="26" t="e">
        <f>NA()</f>
        <v>#N/A</v>
      </c>
      <c r="AB147" s="26" t="e">
        <f>NA()</f>
        <v>#N/A</v>
      </c>
      <c r="AC147" s="17" t="e">
        <f t="shared" si="21"/>
        <v>#N/A</v>
      </c>
      <c r="AD147" s="17">
        <f t="shared" si="18"/>
        <v>6.349520147335635E-3</v>
      </c>
      <c r="AE147" s="17" t="e">
        <f t="shared" si="19"/>
        <v>#N/A</v>
      </c>
      <c r="AF147" s="17">
        <f t="shared" si="20"/>
        <v>0.29331206721250758</v>
      </c>
    </row>
    <row r="148" spans="1:32" x14ac:dyDescent="0.2">
      <c r="A148" s="1">
        <v>44090</v>
      </c>
      <c r="B148" s="23">
        <v>0.47303240740740737</v>
      </c>
      <c r="C148" s="17">
        <v>90</v>
      </c>
      <c r="D148" s="17">
        <v>1</v>
      </c>
      <c r="E148" s="17">
        <v>0</v>
      </c>
      <c r="F148" s="17">
        <v>160640</v>
      </c>
      <c r="G148" s="17">
        <v>683</v>
      </c>
      <c r="H148" s="17">
        <v>654.8466153782598</v>
      </c>
      <c r="I148">
        <v>186.19472313719641</v>
      </c>
      <c r="J148" s="17">
        <v>0.1</v>
      </c>
      <c r="K148" s="17">
        <v>416</v>
      </c>
      <c r="L148" s="17">
        <v>519</v>
      </c>
      <c r="N148" s="17"/>
      <c r="O148" s="17">
        <v>24.5</v>
      </c>
      <c r="P148" s="17">
        <v>30.3</v>
      </c>
      <c r="Q148" s="17"/>
      <c r="R148" s="17"/>
      <c r="S148" s="17">
        <v>48.6</v>
      </c>
      <c r="T148" s="17">
        <v>41.4</v>
      </c>
      <c r="U148" s="17">
        <f t="shared" si="15"/>
        <v>14.073820275057798</v>
      </c>
      <c r="V148" s="17">
        <f t="shared" si="16"/>
        <v>27.3261797249422</v>
      </c>
      <c r="W148" s="17">
        <v>21.273820275057801</v>
      </c>
      <c r="Y148" s="17" t="e">
        <f>NA()</f>
        <v>#N/A</v>
      </c>
      <c r="Z148" s="17">
        <f t="shared" si="17"/>
        <v>-28.153384621740202</v>
      </c>
      <c r="AA148" s="26" t="e">
        <f>NA()</f>
        <v>#N/A</v>
      </c>
      <c r="AB148" s="26" t="e">
        <f>NA()</f>
        <v>#N/A</v>
      </c>
      <c r="AC148" s="17" t="e">
        <f t="shared" si="21"/>
        <v>#N/A</v>
      </c>
      <c r="AD148" s="17">
        <f t="shared" si="18"/>
        <v>4.1220182462284337E-2</v>
      </c>
      <c r="AE148" s="17" t="e">
        <f t="shared" si="19"/>
        <v>#N/A</v>
      </c>
      <c r="AF148" s="17">
        <f t="shared" si="20"/>
        <v>0.33994734963907725</v>
      </c>
    </row>
    <row r="149" spans="1:32" x14ac:dyDescent="0.2">
      <c r="A149" s="1">
        <v>44090</v>
      </c>
      <c r="B149" s="23">
        <v>0.47443287037037041</v>
      </c>
      <c r="C149" s="17">
        <v>90</v>
      </c>
      <c r="D149" s="17">
        <v>1</v>
      </c>
      <c r="E149" s="17">
        <v>0</v>
      </c>
      <c r="F149" s="17">
        <v>160640</v>
      </c>
      <c r="G149" s="17">
        <v>858</v>
      </c>
      <c r="H149" s="17">
        <v>682.8467954566413</v>
      </c>
      <c r="I149">
        <v>233.9544880559647</v>
      </c>
      <c r="J149" s="17">
        <v>0.1</v>
      </c>
      <c r="K149" s="17">
        <v>413</v>
      </c>
      <c r="L149" s="17">
        <v>520</v>
      </c>
      <c r="N149" s="17"/>
      <c r="O149" s="17">
        <v>24.6</v>
      </c>
      <c r="P149" s="17">
        <v>30.3</v>
      </c>
      <c r="Q149" s="17"/>
      <c r="R149" s="17"/>
      <c r="S149" s="17">
        <v>49</v>
      </c>
      <c r="T149" s="17">
        <v>38.299999999999997</v>
      </c>
      <c r="U149" s="17">
        <f t="shared" si="15"/>
        <v>10.573820275057798</v>
      </c>
      <c r="V149" s="17">
        <f t="shared" si="16"/>
        <v>27.726179724942199</v>
      </c>
      <c r="W149" s="17">
        <v>21.273820275057801</v>
      </c>
      <c r="Y149" s="17" t="e">
        <f>NA()</f>
        <v>#N/A</v>
      </c>
      <c r="Z149" s="17">
        <f t="shared" si="17"/>
        <v>-175.1532045433587</v>
      </c>
      <c r="AA149" s="26" t="e">
        <f>NA()</f>
        <v>#N/A</v>
      </c>
      <c r="AB149" s="26" t="e">
        <f>NA()</f>
        <v>#N/A</v>
      </c>
      <c r="AC149" s="17" t="e">
        <f t="shared" si="21"/>
        <v>#N/A</v>
      </c>
      <c r="AD149" s="17">
        <f t="shared" si="18"/>
        <v>0.20414126403654859</v>
      </c>
      <c r="AE149" s="17" t="e">
        <f t="shared" si="19"/>
        <v>#N/A</v>
      </c>
      <c r="AF149" s="17">
        <f t="shared" si="20"/>
        <v>0.27607885835660051</v>
      </c>
    </row>
    <row r="150" spans="1:32" x14ac:dyDescent="0.2">
      <c r="A150" s="1">
        <v>44090</v>
      </c>
      <c r="B150" s="23">
        <v>0.47583333333333327</v>
      </c>
      <c r="C150" s="17">
        <v>90</v>
      </c>
      <c r="D150" s="17">
        <v>1</v>
      </c>
      <c r="E150" s="17">
        <v>0</v>
      </c>
      <c r="F150" s="17">
        <v>160640</v>
      </c>
      <c r="G150" s="17">
        <v>866</v>
      </c>
      <c r="H150" s="17">
        <v>857.81592072504009</v>
      </c>
      <c r="I150">
        <v>236.1865544360854</v>
      </c>
      <c r="J150" s="17">
        <v>0.1</v>
      </c>
      <c r="K150" s="17">
        <v>416</v>
      </c>
      <c r="L150" s="17">
        <v>521</v>
      </c>
      <c r="N150" s="17"/>
      <c r="O150" s="17">
        <v>24.6</v>
      </c>
      <c r="P150" s="17">
        <v>30.3</v>
      </c>
      <c r="Q150" s="17"/>
      <c r="R150" s="17"/>
      <c r="S150" s="17">
        <v>51.5</v>
      </c>
      <c r="T150" s="17">
        <v>37.6</v>
      </c>
      <c r="U150" s="17">
        <f t="shared" si="15"/>
        <v>7.3738202750578026</v>
      </c>
      <c r="V150" s="17">
        <f t="shared" si="16"/>
        <v>30.226179724942199</v>
      </c>
      <c r="W150" s="17">
        <v>21.273820275057801</v>
      </c>
      <c r="Y150" s="17" t="e">
        <f>NA()</f>
        <v>#N/A</v>
      </c>
      <c r="Z150" s="17">
        <f t="shared" si="17"/>
        <v>-8.1840792749599132</v>
      </c>
      <c r="AA150" s="26" t="e">
        <f>NA()</f>
        <v>#N/A</v>
      </c>
      <c r="AB150" s="26" t="e">
        <f>NA()</f>
        <v>#N/A</v>
      </c>
      <c r="AC150" s="17" t="e">
        <f t="shared" si="21"/>
        <v>#N/A</v>
      </c>
      <c r="AD150" s="17">
        <f t="shared" si="18"/>
        <v>9.450437961847474E-3</v>
      </c>
      <c r="AE150" s="17" t="e">
        <f t="shared" si="19"/>
        <v>#N/A</v>
      </c>
      <c r="AF150" s="17">
        <f t="shared" si="20"/>
        <v>0.19611224135792027</v>
      </c>
    </row>
    <row r="151" spans="1:32" x14ac:dyDescent="0.2">
      <c r="A151" s="1">
        <v>44090</v>
      </c>
      <c r="B151" s="23">
        <v>0.47723379629629631</v>
      </c>
      <c r="C151" s="17">
        <v>90</v>
      </c>
      <c r="D151" s="17">
        <v>1</v>
      </c>
      <c r="E151" s="17">
        <v>0</v>
      </c>
      <c r="F151" s="17">
        <v>160640</v>
      </c>
      <c r="G151" s="17">
        <v>866</v>
      </c>
      <c r="H151" s="17">
        <v>865.82258212270119</v>
      </c>
      <c r="I151">
        <v>236.23495201545069</v>
      </c>
      <c r="J151" s="17">
        <v>0.1</v>
      </c>
      <c r="K151" s="17">
        <v>413</v>
      </c>
      <c r="L151" s="17">
        <v>521</v>
      </c>
      <c r="M151">
        <v>530.80679288607882</v>
      </c>
      <c r="N151" s="17">
        <v>0.95602526724975712</v>
      </c>
      <c r="O151" s="17">
        <v>24.6</v>
      </c>
      <c r="P151" s="17">
        <v>30.4</v>
      </c>
      <c r="Q151" s="17">
        <v>33.473987093378497</v>
      </c>
      <c r="R151" s="17">
        <v>-0.6075202152239445</v>
      </c>
      <c r="S151" s="17">
        <v>48.1</v>
      </c>
      <c r="T151" s="17">
        <v>36</v>
      </c>
      <c r="U151" s="17">
        <f t="shared" si="15"/>
        <v>9.1738202750577997</v>
      </c>
      <c r="V151" s="17">
        <f t="shared" si="16"/>
        <v>26.8261797249422</v>
      </c>
      <c r="W151" s="17">
        <v>21.273820275057801</v>
      </c>
      <c r="X151">
        <v>26.607216596488339</v>
      </c>
      <c r="Y151" s="17">
        <f>Q151-P151</f>
        <v>3.0739870933784985</v>
      </c>
      <c r="Z151" s="17">
        <f t="shared" si="17"/>
        <v>-0.17741787729880798</v>
      </c>
      <c r="AA151" s="26">
        <f>M151-L151</f>
        <v>9.8067928860788243</v>
      </c>
      <c r="AB151" s="26">
        <f>T151-S151</f>
        <v>-12.100000000000001</v>
      </c>
      <c r="AC151" s="17">
        <f t="shared" si="21"/>
        <v>0.10111799649271377</v>
      </c>
      <c r="AD151" s="17">
        <f t="shared" si="18"/>
        <v>2.0487052805866972E-4</v>
      </c>
      <c r="AE151" s="17">
        <f t="shared" si="19"/>
        <v>1.8823018975199279E-2</v>
      </c>
      <c r="AF151" s="17">
        <f t="shared" si="20"/>
        <v>0.25482834097382778</v>
      </c>
    </row>
    <row r="152" spans="1:32" x14ac:dyDescent="0.2">
      <c r="A152" s="1">
        <v>44090</v>
      </c>
      <c r="B152" s="23">
        <v>0.47863425925925918</v>
      </c>
      <c r="C152" s="17">
        <v>90</v>
      </c>
      <c r="D152" s="17">
        <v>1</v>
      </c>
      <c r="E152" s="17">
        <v>0</v>
      </c>
      <c r="F152" s="17">
        <v>162177</v>
      </c>
      <c r="G152" s="17">
        <v>870</v>
      </c>
      <c r="H152" s="17">
        <v>874.11513469086458</v>
      </c>
      <c r="I152">
        <v>235.1228117405002</v>
      </c>
      <c r="J152" s="17">
        <v>0.7</v>
      </c>
      <c r="K152" s="17">
        <v>408</v>
      </c>
      <c r="L152" s="17">
        <v>522</v>
      </c>
      <c r="N152" s="17"/>
      <c r="O152" s="17">
        <v>24.6</v>
      </c>
      <c r="P152" s="17">
        <v>30.5</v>
      </c>
      <c r="Q152" s="17"/>
      <c r="R152" s="17"/>
      <c r="S152" s="17">
        <v>48</v>
      </c>
      <c r="T152" s="17">
        <v>46.9</v>
      </c>
      <c r="U152" s="17">
        <f t="shared" si="15"/>
        <v>20.1738202750578</v>
      </c>
      <c r="V152" s="17">
        <f t="shared" si="16"/>
        <v>26.726179724942199</v>
      </c>
      <c r="W152" s="17">
        <v>21.273820275057801</v>
      </c>
      <c r="Y152" s="17" t="e">
        <f>NA()</f>
        <v>#N/A</v>
      </c>
      <c r="Z152" s="17">
        <f t="shared" si="17"/>
        <v>4.1151346908645792</v>
      </c>
      <c r="AA152" s="26" t="e">
        <f>NA()</f>
        <v>#N/A</v>
      </c>
      <c r="AB152" s="26" t="e">
        <f>NA()</f>
        <v>#N/A</v>
      </c>
      <c r="AC152" s="17" t="e">
        <f t="shared" si="21"/>
        <v>#N/A</v>
      </c>
      <c r="AD152" s="17">
        <f t="shared" si="18"/>
        <v>4.7300398745569877E-3</v>
      </c>
      <c r="AE152" s="17" t="e">
        <f t="shared" si="19"/>
        <v>#N/A</v>
      </c>
      <c r="AF152" s="17">
        <f t="shared" si="20"/>
        <v>0.43014542164302344</v>
      </c>
    </row>
    <row r="153" spans="1:32" x14ac:dyDescent="0.2">
      <c r="A153" s="1">
        <v>44090</v>
      </c>
      <c r="B153" s="23">
        <v>0.48003472222222221</v>
      </c>
      <c r="C153" s="17">
        <v>90</v>
      </c>
      <c r="D153" s="17">
        <v>1</v>
      </c>
      <c r="E153" s="17">
        <v>0</v>
      </c>
      <c r="F153" s="17">
        <v>162177</v>
      </c>
      <c r="G153" s="17">
        <v>870</v>
      </c>
      <c r="H153" s="17">
        <v>869.83837008832973</v>
      </c>
      <c r="I153">
        <v>235.16650132766961</v>
      </c>
      <c r="J153" s="17">
        <v>0.1</v>
      </c>
      <c r="K153" s="17">
        <v>419</v>
      </c>
      <c r="L153" s="17">
        <v>523</v>
      </c>
      <c r="N153" s="17"/>
      <c r="O153" s="17">
        <v>24.7</v>
      </c>
      <c r="P153" s="17">
        <v>30.5</v>
      </c>
      <c r="Q153" s="17"/>
      <c r="R153" s="17"/>
      <c r="S153" s="17">
        <v>45.9</v>
      </c>
      <c r="T153" s="17">
        <v>35.9</v>
      </c>
      <c r="U153" s="17">
        <f t="shared" si="15"/>
        <v>11.273820275057801</v>
      </c>
      <c r="V153" s="17">
        <f t="shared" si="16"/>
        <v>24.626179724942197</v>
      </c>
      <c r="W153" s="17">
        <v>21.273820275057801</v>
      </c>
      <c r="Y153" s="17" t="e">
        <f>NA()</f>
        <v>#N/A</v>
      </c>
      <c r="Z153" s="17">
        <f t="shared" si="17"/>
        <v>-0.16162991167027485</v>
      </c>
      <c r="AA153" s="26" t="e">
        <f>NA()</f>
        <v>#N/A</v>
      </c>
      <c r="AB153" s="26" t="e">
        <f>NA()</f>
        <v>#N/A</v>
      </c>
      <c r="AC153" s="17" t="e">
        <f t="shared" si="21"/>
        <v>#N/A</v>
      </c>
      <c r="AD153" s="17">
        <f t="shared" si="18"/>
        <v>1.8578150766698258E-4</v>
      </c>
      <c r="AE153" s="17" t="e">
        <f t="shared" si="19"/>
        <v>#N/A</v>
      </c>
      <c r="AF153" s="17">
        <f t="shared" si="20"/>
        <v>0.31403399094868528</v>
      </c>
    </row>
    <row r="154" spans="1:32" x14ac:dyDescent="0.2">
      <c r="A154" s="1">
        <v>44090</v>
      </c>
      <c r="B154" s="23">
        <v>0.48143518518518519</v>
      </c>
      <c r="C154" s="17">
        <v>90</v>
      </c>
      <c r="D154" s="17">
        <v>1</v>
      </c>
      <c r="E154" s="17">
        <v>0</v>
      </c>
      <c r="F154" s="17">
        <v>162177</v>
      </c>
      <c r="G154" s="17">
        <v>874</v>
      </c>
      <c r="H154" s="17">
        <v>869.84656886181119</v>
      </c>
      <c r="I154">
        <v>236.28939805939021</v>
      </c>
      <c r="J154" s="17">
        <v>0.1</v>
      </c>
      <c r="K154" s="17">
        <v>414</v>
      </c>
      <c r="L154" s="17">
        <v>524</v>
      </c>
      <c r="N154" s="17"/>
      <c r="O154" s="17">
        <v>24.7</v>
      </c>
      <c r="P154" s="17">
        <v>30.6</v>
      </c>
      <c r="Q154" s="17"/>
      <c r="R154" s="17"/>
      <c r="S154" s="17">
        <v>46.7</v>
      </c>
      <c r="T154" s="17">
        <v>36.1</v>
      </c>
      <c r="U154" s="17">
        <f t="shared" si="15"/>
        <v>10.6738202750578</v>
      </c>
      <c r="V154" s="17">
        <f t="shared" si="16"/>
        <v>25.426179724942202</v>
      </c>
      <c r="W154" s="17">
        <v>21.273820275057801</v>
      </c>
      <c r="Y154" s="17" t="e">
        <f>NA()</f>
        <v>#N/A</v>
      </c>
      <c r="Z154" s="17">
        <f t="shared" si="17"/>
        <v>-4.1534311381888074</v>
      </c>
      <c r="AA154" s="26" t="e">
        <f>NA()</f>
        <v>#N/A</v>
      </c>
      <c r="AB154" s="26" t="e">
        <f>NA()</f>
        <v>#N/A</v>
      </c>
      <c r="AC154" s="17" t="e">
        <f t="shared" si="21"/>
        <v>#N/A</v>
      </c>
      <c r="AD154" s="17">
        <f t="shared" si="18"/>
        <v>4.7522095402617931E-3</v>
      </c>
      <c r="AE154" s="17" t="e">
        <f t="shared" si="19"/>
        <v>#N/A</v>
      </c>
      <c r="AF154" s="17">
        <f t="shared" si="20"/>
        <v>0.29567369182985592</v>
      </c>
    </row>
    <row r="155" spans="1:32" x14ac:dyDescent="0.2">
      <c r="A155" s="1">
        <v>44090</v>
      </c>
      <c r="B155" s="23">
        <v>0.48283564814814822</v>
      </c>
      <c r="C155" s="17">
        <v>90</v>
      </c>
      <c r="D155" s="17">
        <v>1</v>
      </c>
      <c r="E155" s="17">
        <v>0</v>
      </c>
      <c r="F155" s="17">
        <v>162177</v>
      </c>
      <c r="G155" s="17">
        <v>874</v>
      </c>
      <c r="H155" s="17">
        <v>873.85403468752338</v>
      </c>
      <c r="I155">
        <v>236.32886695745961</v>
      </c>
      <c r="J155" s="17">
        <v>0.1</v>
      </c>
      <c r="K155" s="17">
        <v>410</v>
      </c>
      <c r="L155" s="17">
        <v>525</v>
      </c>
      <c r="N155" s="17"/>
      <c r="O155" s="17">
        <v>24.7</v>
      </c>
      <c r="P155" s="17">
        <v>30.6</v>
      </c>
      <c r="Q155" s="17"/>
      <c r="R155" s="17"/>
      <c r="S155" s="17">
        <v>44.7</v>
      </c>
      <c r="T155" s="17">
        <v>35.700000000000003</v>
      </c>
      <c r="U155" s="17">
        <f t="shared" si="15"/>
        <v>12.273820275057801</v>
      </c>
      <c r="V155" s="17">
        <f t="shared" si="16"/>
        <v>23.426179724942202</v>
      </c>
      <c r="W155" s="17">
        <v>21.273820275057801</v>
      </c>
      <c r="Y155" s="17" t="e">
        <f>NA()</f>
        <v>#N/A</v>
      </c>
      <c r="Z155" s="17">
        <f t="shared" si="17"/>
        <v>-0.14596531247661915</v>
      </c>
      <c r="AA155" s="26" t="e">
        <f>NA()</f>
        <v>#N/A</v>
      </c>
      <c r="AB155" s="26" t="e">
        <f>NA()</f>
        <v>#N/A</v>
      </c>
      <c r="AC155" s="17" t="e">
        <f t="shared" si="21"/>
        <v>#N/A</v>
      </c>
      <c r="AD155" s="17">
        <f t="shared" si="18"/>
        <v>1.6700836667805395E-4</v>
      </c>
      <c r="AE155" s="17" t="e">
        <f t="shared" si="19"/>
        <v>#N/A</v>
      </c>
      <c r="AF155" s="17">
        <f t="shared" si="20"/>
        <v>0.34380448949741738</v>
      </c>
    </row>
    <row r="156" spans="1:32" x14ac:dyDescent="0.2">
      <c r="A156" s="1">
        <v>44090</v>
      </c>
      <c r="B156" s="23">
        <v>0.48423611111111109</v>
      </c>
      <c r="C156" s="17">
        <v>90</v>
      </c>
      <c r="D156" s="17">
        <v>1</v>
      </c>
      <c r="E156" s="17">
        <v>0</v>
      </c>
      <c r="F156" s="17">
        <v>162177</v>
      </c>
      <c r="G156" s="17">
        <v>870</v>
      </c>
      <c r="H156" s="17">
        <v>873.86214444712061</v>
      </c>
      <c r="I156">
        <v>235.2843815921031</v>
      </c>
      <c r="J156" s="17">
        <v>0.1</v>
      </c>
      <c r="K156" s="17">
        <v>407</v>
      </c>
      <c r="L156" s="17">
        <v>525</v>
      </c>
      <c r="N156" s="17"/>
      <c r="O156" s="17">
        <v>24.7</v>
      </c>
      <c r="P156" s="17">
        <v>30.7</v>
      </c>
      <c r="Q156" s="17"/>
      <c r="R156" s="17"/>
      <c r="S156" s="17">
        <v>47.3</v>
      </c>
      <c r="T156" s="17">
        <v>35.700000000000003</v>
      </c>
      <c r="U156" s="17">
        <f t="shared" si="15"/>
        <v>9.6738202750578068</v>
      </c>
      <c r="V156" s="17">
        <f t="shared" si="16"/>
        <v>26.026179724942196</v>
      </c>
      <c r="W156" s="17">
        <v>21.273820275057801</v>
      </c>
      <c r="Y156" s="17" t="e">
        <f>NA()</f>
        <v>#N/A</v>
      </c>
      <c r="Z156" s="17">
        <f t="shared" si="17"/>
        <v>3.8621444471206132</v>
      </c>
      <c r="AA156" s="26" t="e">
        <f>NA()</f>
        <v>#N/A</v>
      </c>
      <c r="AB156" s="26" t="e">
        <f>NA()</f>
        <v>#N/A</v>
      </c>
      <c r="AC156" s="17" t="e">
        <f t="shared" si="21"/>
        <v>#N/A</v>
      </c>
      <c r="AD156" s="17">
        <f t="shared" si="18"/>
        <v>4.439246490943234E-3</v>
      </c>
      <c r="AE156" s="17" t="e">
        <f t="shared" si="19"/>
        <v>#N/A</v>
      </c>
      <c r="AF156" s="17">
        <f t="shared" si="20"/>
        <v>0.27097535784475646</v>
      </c>
    </row>
    <row r="157" spans="1:32" x14ac:dyDescent="0.2">
      <c r="A157" s="1">
        <v>44090</v>
      </c>
      <c r="B157" s="23">
        <v>0.48563657407407412</v>
      </c>
      <c r="C157" s="17">
        <v>90</v>
      </c>
      <c r="D157" s="17">
        <v>1</v>
      </c>
      <c r="E157" s="17">
        <v>0</v>
      </c>
      <c r="F157" s="17">
        <v>160640</v>
      </c>
      <c r="G157" s="17">
        <v>866</v>
      </c>
      <c r="H157" s="17">
        <v>861.62676442059433</v>
      </c>
      <c r="I157">
        <v>236.478580833986</v>
      </c>
      <c r="J157" s="17">
        <v>0.1</v>
      </c>
      <c r="K157" s="17">
        <v>409</v>
      </c>
      <c r="L157" s="17">
        <v>524</v>
      </c>
      <c r="N157" s="17"/>
      <c r="O157" s="17">
        <v>24.8</v>
      </c>
      <c r="P157" s="17">
        <v>30.7</v>
      </c>
      <c r="Q157" s="17"/>
      <c r="R157" s="17"/>
      <c r="S157" s="17">
        <v>47.3</v>
      </c>
      <c r="T157" s="17">
        <v>36</v>
      </c>
      <c r="U157" s="17">
        <f t="shared" si="15"/>
        <v>9.973820275057804</v>
      </c>
      <c r="V157" s="17">
        <f t="shared" si="16"/>
        <v>26.026179724942196</v>
      </c>
      <c r="W157" s="17">
        <v>21.273820275057801</v>
      </c>
      <c r="Y157" s="17" t="e">
        <f>NA()</f>
        <v>#N/A</v>
      </c>
      <c r="Z157" s="17">
        <f t="shared" si="17"/>
        <v>-4.373235579405673</v>
      </c>
      <c r="AA157" s="26" t="e">
        <f>NA()</f>
        <v>#N/A</v>
      </c>
      <c r="AB157" s="26" t="e">
        <f>NA()</f>
        <v>#N/A</v>
      </c>
      <c r="AC157" s="17" t="e">
        <f t="shared" si="21"/>
        <v>#N/A</v>
      </c>
      <c r="AD157" s="17">
        <f t="shared" si="18"/>
        <v>5.0499256113229482E-3</v>
      </c>
      <c r="AE157" s="17" t="e">
        <f t="shared" si="19"/>
        <v>#N/A</v>
      </c>
      <c r="AF157" s="17">
        <f t="shared" si="20"/>
        <v>0.27705056319605009</v>
      </c>
    </row>
    <row r="158" spans="1:32" x14ac:dyDescent="0.2">
      <c r="A158" s="1">
        <v>44090</v>
      </c>
      <c r="B158" s="23">
        <v>0.48703703703703699</v>
      </c>
      <c r="C158" s="17">
        <v>90</v>
      </c>
      <c r="D158" s="17">
        <v>1</v>
      </c>
      <c r="E158" s="17">
        <v>0</v>
      </c>
      <c r="F158" s="17">
        <v>162177</v>
      </c>
      <c r="G158" s="17">
        <v>866</v>
      </c>
      <c r="H158" s="17">
        <v>874.16402318087148</v>
      </c>
      <c r="I158">
        <v>234.2700518113854</v>
      </c>
      <c r="J158" s="17">
        <v>0.7</v>
      </c>
      <c r="K158" s="17">
        <v>411</v>
      </c>
      <c r="L158" s="17">
        <v>527</v>
      </c>
      <c r="N158" s="17"/>
      <c r="O158" s="17">
        <v>24.8</v>
      </c>
      <c r="P158" s="17">
        <v>30.8</v>
      </c>
      <c r="Q158" s="17"/>
      <c r="R158" s="17"/>
      <c r="S158" s="17">
        <v>46.2</v>
      </c>
      <c r="T158" s="17">
        <v>35.1</v>
      </c>
      <c r="U158" s="17">
        <f t="shared" si="15"/>
        <v>10.1738202750578</v>
      </c>
      <c r="V158" s="17">
        <f t="shared" si="16"/>
        <v>24.926179724942202</v>
      </c>
      <c r="W158" s="17">
        <v>21.273820275057801</v>
      </c>
      <c r="Y158" s="17" t="e">
        <f>NA()</f>
        <v>#N/A</v>
      </c>
      <c r="Z158" s="17">
        <f t="shared" si="17"/>
        <v>8.1640231808714816</v>
      </c>
      <c r="AA158" s="26" t="e">
        <f>NA()</f>
        <v>#N/A</v>
      </c>
      <c r="AB158" s="26" t="e">
        <f>NA()</f>
        <v>#N/A</v>
      </c>
      <c r="AC158" s="17" t="e">
        <f t="shared" si="21"/>
        <v>#N/A</v>
      </c>
      <c r="AD158" s="17">
        <f t="shared" si="18"/>
        <v>9.4272784998515949E-3</v>
      </c>
      <c r="AE158" s="17" t="e">
        <f t="shared" si="19"/>
        <v>#N/A</v>
      </c>
      <c r="AF158" s="17">
        <f t="shared" si="20"/>
        <v>0.28985242948882617</v>
      </c>
    </row>
    <row r="159" spans="1:32" x14ac:dyDescent="0.2">
      <c r="A159" s="1">
        <v>44090</v>
      </c>
      <c r="B159" s="23">
        <v>0.48843750000000002</v>
      </c>
      <c r="C159" s="17">
        <v>90</v>
      </c>
      <c r="D159" s="17">
        <v>1</v>
      </c>
      <c r="E159" s="17">
        <v>0</v>
      </c>
      <c r="F159" s="17">
        <v>162177</v>
      </c>
      <c r="G159" s="17">
        <v>866</v>
      </c>
      <c r="H159" s="17">
        <v>865.88718308582406</v>
      </c>
      <c r="I159">
        <v>234.30057498443321</v>
      </c>
      <c r="J159" s="17">
        <v>0.1</v>
      </c>
      <c r="K159" s="17">
        <v>407</v>
      </c>
      <c r="L159" s="17">
        <v>524</v>
      </c>
      <c r="N159" s="17"/>
      <c r="O159" s="17">
        <v>24.8</v>
      </c>
      <c r="P159" s="17">
        <v>30.8</v>
      </c>
      <c r="Q159" s="17"/>
      <c r="R159" s="17"/>
      <c r="S159" s="17">
        <v>46</v>
      </c>
      <c r="T159" s="17">
        <v>35.299999999999997</v>
      </c>
      <c r="U159" s="17">
        <f t="shared" si="15"/>
        <v>10.573820275057798</v>
      </c>
      <c r="V159" s="17">
        <f t="shared" si="16"/>
        <v>24.726179724942199</v>
      </c>
      <c r="W159" s="17">
        <v>21.273820275057801</v>
      </c>
      <c r="Y159" s="17" t="e">
        <f>NA()</f>
        <v>#N/A</v>
      </c>
      <c r="Z159" s="17">
        <f t="shared" si="17"/>
        <v>-0.1128169141759372</v>
      </c>
      <c r="AA159" s="26" t="e">
        <f>NA()</f>
        <v>#N/A</v>
      </c>
      <c r="AB159" s="26" t="e">
        <f>NA()</f>
        <v>#N/A</v>
      </c>
      <c r="AC159" s="17" t="e">
        <f t="shared" si="21"/>
        <v>#N/A</v>
      </c>
      <c r="AD159" s="17">
        <f t="shared" si="18"/>
        <v>1.3027357295142863E-4</v>
      </c>
      <c r="AE159" s="17" t="e">
        <f t="shared" si="19"/>
        <v>#N/A</v>
      </c>
      <c r="AF159" s="17">
        <f t="shared" si="20"/>
        <v>0.2995416508514957</v>
      </c>
    </row>
    <row r="160" spans="1:32" x14ac:dyDescent="0.2">
      <c r="A160" s="1">
        <v>44090</v>
      </c>
      <c r="B160" s="23">
        <v>0.48983796296296289</v>
      </c>
      <c r="C160" s="17">
        <v>90</v>
      </c>
      <c r="D160" s="17">
        <v>1</v>
      </c>
      <c r="E160" s="17">
        <v>0</v>
      </c>
      <c r="F160" s="17">
        <v>162177</v>
      </c>
      <c r="G160" s="17">
        <v>862</v>
      </c>
      <c r="H160" s="17">
        <v>865.89501040505456</v>
      </c>
      <c r="I160">
        <v>233.2466329169674</v>
      </c>
      <c r="J160" s="17">
        <v>0.1</v>
      </c>
      <c r="K160" s="17">
        <v>410</v>
      </c>
      <c r="L160" s="17">
        <v>524</v>
      </c>
      <c r="N160" s="17"/>
      <c r="O160" s="17">
        <v>24.9</v>
      </c>
      <c r="P160" s="17">
        <v>30.9</v>
      </c>
      <c r="Q160" s="17"/>
      <c r="R160" s="17"/>
      <c r="S160" s="17">
        <v>44.2</v>
      </c>
      <c r="T160" s="17">
        <v>35</v>
      </c>
      <c r="U160" s="17">
        <f t="shared" si="15"/>
        <v>12.073820275057798</v>
      </c>
      <c r="V160" s="17">
        <f t="shared" si="16"/>
        <v>22.926179724942202</v>
      </c>
      <c r="W160" s="17">
        <v>21.273820275057801</v>
      </c>
      <c r="Y160" s="17" t="e">
        <f>NA()</f>
        <v>#N/A</v>
      </c>
      <c r="Z160" s="17">
        <f t="shared" si="17"/>
        <v>3.8950104050545633</v>
      </c>
      <c r="AA160" s="26" t="e">
        <f>NA()</f>
        <v>#N/A</v>
      </c>
      <c r="AB160" s="26" t="e">
        <f>NA()</f>
        <v>#N/A</v>
      </c>
      <c r="AC160" s="17" t="e">
        <f t="shared" si="21"/>
        <v>#N/A</v>
      </c>
      <c r="AD160" s="17">
        <f t="shared" si="18"/>
        <v>4.5185735557477531E-3</v>
      </c>
      <c r="AE160" s="17" t="e">
        <f t="shared" si="19"/>
        <v>#N/A</v>
      </c>
      <c r="AF160" s="17">
        <f t="shared" si="20"/>
        <v>0.34496629357307995</v>
      </c>
    </row>
    <row r="161" spans="1:32" x14ac:dyDescent="0.2">
      <c r="A161" s="1">
        <v>44090</v>
      </c>
      <c r="B161" s="23">
        <v>0.49123842592592593</v>
      </c>
      <c r="C161" s="17">
        <v>90</v>
      </c>
      <c r="D161" s="17">
        <v>1</v>
      </c>
      <c r="E161" s="17">
        <v>0</v>
      </c>
      <c r="F161" s="17">
        <v>163719</v>
      </c>
      <c r="G161" s="17">
        <v>866</v>
      </c>
      <c r="H161" s="17">
        <v>870.09833134765688</v>
      </c>
      <c r="I161">
        <v>232.1479961847966</v>
      </c>
      <c r="J161" s="17">
        <v>0.7</v>
      </c>
      <c r="K161" s="17">
        <v>402</v>
      </c>
      <c r="L161" s="17">
        <v>524</v>
      </c>
      <c r="N161" s="17"/>
      <c r="O161" s="17">
        <v>24.9</v>
      </c>
      <c r="P161" s="17">
        <v>30.9</v>
      </c>
      <c r="Q161" s="17"/>
      <c r="R161" s="17"/>
      <c r="S161" s="17">
        <v>48.2</v>
      </c>
      <c r="T161" s="17">
        <v>36.1</v>
      </c>
      <c r="U161" s="17">
        <f t="shared" si="15"/>
        <v>9.1738202750577997</v>
      </c>
      <c r="V161" s="17">
        <f t="shared" si="16"/>
        <v>26.926179724942202</v>
      </c>
      <c r="W161" s="17">
        <v>21.273820275057801</v>
      </c>
      <c r="Y161" s="17" t="e">
        <f>NA()</f>
        <v>#N/A</v>
      </c>
      <c r="Z161" s="17">
        <f t="shared" si="17"/>
        <v>4.098331347656881</v>
      </c>
      <c r="AA161" s="26" t="e">
        <f>NA()</f>
        <v>#N/A</v>
      </c>
      <c r="AB161" s="26" t="e">
        <f>NA()</f>
        <v>#N/A</v>
      </c>
      <c r="AC161" s="17" t="e">
        <f t="shared" si="21"/>
        <v>#N/A</v>
      </c>
      <c r="AD161" s="17">
        <f t="shared" si="18"/>
        <v>4.732484235169609E-3</v>
      </c>
      <c r="AE161" s="17" t="e">
        <f t="shared" si="19"/>
        <v>#N/A</v>
      </c>
      <c r="AF161" s="17">
        <f t="shared" si="20"/>
        <v>0.25412244529245981</v>
      </c>
    </row>
    <row r="162" spans="1:32" x14ac:dyDescent="0.2">
      <c r="A162" s="1">
        <v>44090</v>
      </c>
      <c r="B162" s="23">
        <v>0.4926388888888889</v>
      </c>
      <c r="C162" s="17">
        <v>90</v>
      </c>
      <c r="D162" s="17">
        <v>1</v>
      </c>
      <c r="E162" s="17">
        <v>0</v>
      </c>
      <c r="F162" s="17">
        <v>163719</v>
      </c>
      <c r="G162" s="17">
        <v>862</v>
      </c>
      <c r="H162" s="17">
        <v>865.91053802370391</v>
      </c>
      <c r="I162">
        <v>231.09959276857381</v>
      </c>
      <c r="J162" s="17">
        <v>0.1</v>
      </c>
      <c r="K162" s="17">
        <v>405</v>
      </c>
      <c r="L162" s="17">
        <v>522</v>
      </c>
      <c r="N162" s="17"/>
      <c r="O162" s="17">
        <v>24.9</v>
      </c>
      <c r="P162" s="17">
        <v>31</v>
      </c>
      <c r="Q162" s="17"/>
      <c r="R162" s="17"/>
      <c r="S162" s="17">
        <v>46.6</v>
      </c>
      <c r="T162" s="17">
        <v>35.6</v>
      </c>
      <c r="U162" s="17">
        <f t="shared" si="15"/>
        <v>10.273820275057801</v>
      </c>
      <c r="V162" s="17">
        <f t="shared" si="16"/>
        <v>25.3261797249422</v>
      </c>
      <c r="W162" s="17">
        <v>21.273820275057801</v>
      </c>
      <c r="Y162" s="17" t="e">
        <f>NA()</f>
        <v>#N/A</v>
      </c>
      <c r="Z162" s="17">
        <f t="shared" si="17"/>
        <v>3.9105380237039071</v>
      </c>
      <c r="AA162" s="26" t="e">
        <f>NA()</f>
        <v>#N/A</v>
      </c>
      <c r="AB162" s="26" t="e">
        <f>NA()</f>
        <v>#N/A</v>
      </c>
      <c r="AC162" s="17" t="e">
        <f t="shared" si="21"/>
        <v>#N/A</v>
      </c>
      <c r="AD162" s="17">
        <f t="shared" si="18"/>
        <v>4.5365870344592886E-3</v>
      </c>
      <c r="AE162" s="17" t="e">
        <f t="shared" si="19"/>
        <v>#N/A</v>
      </c>
      <c r="AF162" s="17">
        <f t="shared" si="20"/>
        <v>0.28859045716454496</v>
      </c>
    </row>
    <row r="163" spans="1:32" x14ac:dyDescent="0.2">
      <c r="A163" s="1">
        <v>44090</v>
      </c>
      <c r="B163" s="23">
        <v>0.49403935185185183</v>
      </c>
      <c r="C163" s="17">
        <v>90</v>
      </c>
      <c r="D163" s="17">
        <v>1</v>
      </c>
      <c r="E163" s="17">
        <v>0</v>
      </c>
      <c r="F163" s="17">
        <v>163719</v>
      </c>
      <c r="G163" s="17">
        <v>866</v>
      </c>
      <c r="H163" s="17">
        <v>861.9186225819202</v>
      </c>
      <c r="I163">
        <v>232.19390101826411</v>
      </c>
      <c r="J163" s="17">
        <v>0.7</v>
      </c>
      <c r="K163" s="17">
        <v>411</v>
      </c>
      <c r="L163" s="17">
        <v>523</v>
      </c>
      <c r="N163" s="17"/>
      <c r="O163" s="17">
        <v>24.9</v>
      </c>
      <c r="P163" s="17">
        <v>31</v>
      </c>
      <c r="Q163" s="17"/>
      <c r="R163" s="17"/>
      <c r="S163" s="17">
        <v>46.3</v>
      </c>
      <c r="T163" s="17">
        <v>35.5</v>
      </c>
      <c r="U163" s="17">
        <f t="shared" si="15"/>
        <v>10.473820275057804</v>
      </c>
      <c r="V163" s="17">
        <f t="shared" si="16"/>
        <v>25.026179724942196</v>
      </c>
      <c r="W163" s="17">
        <v>21.273820275057801</v>
      </c>
      <c r="Y163" s="17" t="e">
        <f>NA()</f>
        <v>#N/A</v>
      </c>
      <c r="Z163" s="17">
        <f t="shared" si="17"/>
        <v>-4.0813774180797964</v>
      </c>
      <c r="AA163" s="26" t="e">
        <f>NA()</f>
        <v>#N/A</v>
      </c>
      <c r="AB163" s="26" t="e">
        <f>NA()</f>
        <v>#N/A</v>
      </c>
      <c r="AC163" s="17" t="e">
        <f t="shared" si="21"/>
        <v>#N/A</v>
      </c>
      <c r="AD163" s="17">
        <f t="shared" si="18"/>
        <v>4.7129069492838297E-3</v>
      </c>
      <c r="AE163" s="17" t="e">
        <f t="shared" si="19"/>
        <v>#N/A</v>
      </c>
      <c r="AF163" s="17">
        <f t="shared" si="20"/>
        <v>0.29503719084669872</v>
      </c>
    </row>
    <row r="164" spans="1:32" x14ac:dyDescent="0.2">
      <c r="A164" s="1">
        <v>44090</v>
      </c>
      <c r="B164" s="23">
        <v>0.49543981481481481</v>
      </c>
      <c r="C164" s="17">
        <v>90</v>
      </c>
      <c r="D164" s="17">
        <v>1</v>
      </c>
      <c r="E164" s="17">
        <v>0</v>
      </c>
      <c r="F164" s="17">
        <v>163719</v>
      </c>
      <c r="G164" s="17">
        <v>866</v>
      </c>
      <c r="H164" s="17">
        <v>865.92591833940196</v>
      </c>
      <c r="I164">
        <v>232.213765661883</v>
      </c>
      <c r="J164" s="17">
        <v>0.1</v>
      </c>
      <c r="K164" s="17">
        <v>418</v>
      </c>
      <c r="L164" s="17">
        <v>524</v>
      </c>
      <c r="N164" s="17"/>
      <c r="O164" s="17">
        <v>24.9</v>
      </c>
      <c r="P164" s="17">
        <v>31.1</v>
      </c>
      <c r="Q164" s="17"/>
      <c r="R164" s="17"/>
      <c r="S164" s="17">
        <v>48.4</v>
      </c>
      <c r="T164" s="17">
        <v>35.700000000000003</v>
      </c>
      <c r="U164" s="17">
        <f t="shared" si="15"/>
        <v>8.5738202750578054</v>
      </c>
      <c r="V164" s="17">
        <f t="shared" si="16"/>
        <v>27.126179724942197</v>
      </c>
      <c r="W164" s="17">
        <v>21.273820275057801</v>
      </c>
      <c r="Y164" s="17" t="e">
        <f>NA()</f>
        <v>#N/A</v>
      </c>
      <c r="Z164" s="17">
        <f t="shared" si="17"/>
        <v>-7.4081660598039889E-2</v>
      </c>
      <c r="AA164" s="26" t="e">
        <f>NA()</f>
        <v>#N/A</v>
      </c>
      <c r="AB164" s="26" t="e">
        <f>NA()</f>
        <v>#N/A</v>
      </c>
      <c r="AC164" s="17" t="e">
        <f t="shared" si="21"/>
        <v>#N/A</v>
      </c>
      <c r="AD164" s="17">
        <f t="shared" si="18"/>
        <v>8.5544642722909799E-5</v>
      </c>
      <c r="AE164" s="17" t="e">
        <f t="shared" si="19"/>
        <v>#N/A</v>
      </c>
      <c r="AF164" s="17">
        <f t="shared" si="20"/>
        <v>0.24016303291478444</v>
      </c>
    </row>
    <row r="165" spans="1:32" x14ac:dyDescent="0.2">
      <c r="A165" s="1">
        <v>44090</v>
      </c>
      <c r="B165" s="23">
        <v>0.49684027777777778</v>
      </c>
      <c r="C165" s="17">
        <v>90</v>
      </c>
      <c r="D165" s="17">
        <v>1</v>
      </c>
      <c r="E165" s="17">
        <v>0</v>
      </c>
      <c r="F165" s="17">
        <v>162177</v>
      </c>
      <c r="G165" s="17">
        <v>862</v>
      </c>
      <c r="H165" s="17">
        <v>857.77769949950527</v>
      </c>
      <c r="I165">
        <v>233.3568080836526</v>
      </c>
      <c r="J165" s="17">
        <v>0.1</v>
      </c>
      <c r="K165" s="17">
        <v>408</v>
      </c>
      <c r="L165" s="17">
        <v>524</v>
      </c>
      <c r="N165" s="17"/>
      <c r="O165" s="17">
        <v>25</v>
      </c>
      <c r="P165" s="17">
        <v>31.1</v>
      </c>
      <c r="Q165" s="17"/>
      <c r="R165" s="17"/>
      <c r="S165" s="17">
        <v>46.3</v>
      </c>
      <c r="T165" s="17">
        <v>35.5</v>
      </c>
      <c r="U165" s="17">
        <f t="shared" si="15"/>
        <v>10.473820275057804</v>
      </c>
      <c r="V165" s="17">
        <f t="shared" si="16"/>
        <v>25.026179724942196</v>
      </c>
      <c r="W165" s="17">
        <v>21.273820275057801</v>
      </c>
      <c r="Y165" s="17" t="e">
        <f>NA()</f>
        <v>#N/A</v>
      </c>
      <c r="Z165" s="17">
        <f t="shared" si="17"/>
        <v>-4.2223005004947254</v>
      </c>
      <c r="AA165" s="26" t="e">
        <f>NA()</f>
        <v>#N/A</v>
      </c>
      <c r="AB165" s="26" t="e">
        <f>NA()</f>
        <v>#N/A</v>
      </c>
      <c r="AC165" s="17" t="e">
        <f t="shared" si="21"/>
        <v>#N/A</v>
      </c>
      <c r="AD165" s="17">
        <f t="shared" si="18"/>
        <v>4.8982604414091946E-3</v>
      </c>
      <c r="AE165" s="17" t="e">
        <f t="shared" si="19"/>
        <v>#N/A</v>
      </c>
      <c r="AF165" s="17">
        <f t="shared" si="20"/>
        <v>0.29503719084669872</v>
      </c>
    </row>
    <row r="166" spans="1:32" x14ac:dyDescent="0.2">
      <c r="A166" s="1">
        <v>44090</v>
      </c>
      <c r="B166" s="23">
        <v>0.49824074074074082</v>
      </c>
      <c r="C166" s="17">
        <v>90</v>
      </c>
      <c r="D166" s="17">
        <v>1</v>
      </c>
      <c r="E166" s="17">
        <v>0</v>
      </c>
      <c r="F166" s="17">
        <v>162177</v>
      </c>
      <c r="G166" s="17">
        <v>862</v>
      </c>
      <c r="H166" s="17">
        <v>861.94144897916613</v>
      </c>
      <c r="I166">
        <v>233.3726598324553</v>
      </c>
      <c r="J166" s="17">
        <v>0.7</v>
      </c>
      <c r="K166" s="17">
        <v>414</v>
      </c>
      <c r="L166" s="17">
        <v>524</v>
      </c>
      <c r="M166">
        <v>532.91526584593294</v>
      </c>
      <c r="N166" s="17">
        <v>1.1731786731786731</v>
      </c>
      <c r="O166" s="17">
        <v>25</v>
      </c>
      <c r="P166" s="17">
        <v>31.2</v>
      </c>
      <c r="Q166" s="17">
        <v>33.812819077756743</v>
      </c>
      <c r="R166" s="17">
        <v>-5.2575371290801698E-2</v>
      </c>
      <c r="S166" s="17">
        <v>46.3</v>
      </c>
      <c r="T166" s="17">
        <v>35.5</v>
      </c>
      <c r="U166" s="17">
        <f t="shared" si="15"/>
        <v>10.473820275057804</v>
      </c>
      <c r="V166" s="17">
        <f t="shared" si="16"/>
        <v>25.026179724942196</v>
      </c>
      <c r="W166" s="17">
        <v>21.273820275057801</v>
      </c>
      <c r="X166">
        <v>24.807216596488342</v>
      </c>
      <c r="Y166" s="17">
        <f>Q166-P166</f>
        <v>2.6128190777567433</v>
      </c>
      <c r="Z166" s="17">
        <f t="shared" si="17"/>
        <v>-5.8551020833874645E-2</v>
      </c>
      <c r="AA166" s="26">
        <f>M166-L166</f>
        <v>8.9152658459329359</v>
      </c>
      <c r="AB166" s="26">
        <f>T166-S166</f>
        <v>-10.799999999999997</v>
      </c>
      <c r="AC166" s="17">
        <f t="shared" si="21"/>
        <v>8.3744201210152025E-2</v>
      </c>
      <c r="AD166" s="17">
        <f t="shared" si="18"/>
        <v>6.7924618136745534E-5</v>
      </c>
      <c r="AE166" s="17">
        <f t="shared" si="19"/>
        <v>1.7013866118192625E-2</v>
      </c>
      <c r="AF166" s="17">
        <f t="shared" si="20"/>
        <v>0.29503719084669872</v>
      </c>
    </row>
    <row r="167" spans="1:32" x14ac:dyDescent="0.2">
      <c r="A167" s="1">
        <v>44090</v>
      </c>
      <c r="B167" s="23">
        <v>0.49964120370370368</v>
      </c>
      <c r="C167" s="17">
        <v>90</v>
      </c>
      <c r="D167" s="17">
        <v>1</v>
      </c>
      <c r="E167" s="17">
        <v>0</v>
      </c>
      <c r="F167" s="17">
        <v>163719</v>
      </c>
      <c r="G167" s="17">
        <v>862</v>
      </c>
      <c r="H167" s="17">
        <v>870.14452903130075</v>
      </c>
      <c r="I167">
        <v>231.1882981089687</v>
      </c>
      <c r="J167" s="17">
        <v>0.7</v>
      </c>
      <c r="K167" s="17">
        <v>412</v>
      </c>
      <c r="L167" s="17">
        <v>523</v>
      </c>
      <c r="N167" s="17"/>
      <c r="O167" s="17">
        <v>25</v>
      </c>
      <c r="P167" s="17">
        <v>31.2</v>
      </c>
      <c r="Q167" s="17"/>
      <c r="R167" s="17"/>
      <c r="S167" s="17">
        <v>45.5</v>
      </c>
      <c r="T167" s="17">
        <v>34.9</v>
      </c>
      <c r="U167" s="17">
        <f t="shared" si="15"/>
        <v>10.6738202750578</v>
      </c>
      <c r="V167" s="17">
        <f t="shared" si="16"/>
        <v>24.226179724942199</v>
      </c>
      <c r="W167" s="17">
        <v>21.273820275057801</v>
      </c>
      <c r="Y167" s="17" t="e">
        <f>NA()</f>
        <v>#N/A</v>
      </c>
      <c r="Z167" s="17">
        <f t="shared" si="17"/>
        <v>8.144529031300749</v>
      </c>
      <c r="AA167" s="26" t="e">
        <f>NA()</f>
        <v>#N/A</v>
      </c>
      <c r="AB167" s="26" t="e">
        <f>NA()</f>
        <v>#N/A</v>
      </c>
      <c r="AC167" s="17" t="e">
        <f t="shared" si="21"/>
        <v>#N/A</v>
      </c>
      <c r="AD167" s="17">
        <f t="shared" si="18"/>
        <v>9.4484095490727955E-3</v>
      </c>
      <c r="AE167" s="17" t="e">
        <f t="shared" si="19"/>
        <v>#N/A</v>
      </c>
      <c r="AF167" s="17">
        <f t="shared" si="20"/>
        <v>0.30584012249449283</v>
      </c>
    </row>
    <row r="168" spans="1:32" x14ac:dyDescent="0.2">
      <c r="A168" s="1">
        <v>44090</v>
      </c>
      <c r="B168" s="23">
        <v>0.50104166666666672</v>
      </c>
      <c r="C168" s="20">
        <v>90</v>
      </c>
      <c r="D168" s="20">
        <v>1</v>
      </c>
      <c r="E168" s="20">
        <v>0</v>
      </c>
      <c r="F168" s="17">
        <v>163719</v>
      </c>
      <c r="G168" s="17">
        <v>862</v>
      </c>
      <c r="H168" s="17">
        <v>861.95654192078825</v>
      </c>
      <c r="I168">
        <v>231.1999541483203</v>
      </c>
      <c r="J168" s="17">
        <v>0.1</v>
      </c>
      <c r="K168" s="17">
        <v>402</v>
      </c>
      <c r="L168" s="17">
        <v>523</v>
      </c>
      <c r="N168" s="17"/>
      <c r="O168" s="17">
        <v>25</v>
      </c>
      <c r="P168" s="17">
        <v>31.3</v>
      </c>
      <c r="Q168" s="17"/>
      <c r="R168" s="17"/>
      <c r="S168" s="17">
        <v>48.1</v>
      </c>
      <c r="T168" s="17">
        <v>42.7</v>
      </c>
      <c r="U168" s="17">
        <f t="shared" si="15"/>
        <v>15.873820275057803</v>
      </c>
      <c r="V168" s="17">
        <f t="shared" si="16"/>
        <v>26.8261797249422</v>
      </c>
      <c r="W168" s="17">
        <v>21.273820275057801</v>
      </c>
      <c r="Y168" s="17" t="e">
        <f>NA()</f>
        <v>#N/A</v>
      </c>
      <c r="Z168" s="17">
        <f t="shared" si="17"/>
        <v>-4.3458079211745826E-2</v>
      </c>
      <c r="AA168" s="26" t="e">
        <f>NA()</f>
        <v>#N/A</v>
      </c>
      <c r="AB168" s="26" t="e">
        <f>NA()</f>
        <v>#N/A</v>
      </c>
      <c r="AC168" s="17" t="e">
        <f t="shared" si="21"/>
        <v>#N/A</v>
      </c>
      <c r="AD168" s="17">
        <f t="shared" si="18"/>
        <v>5.0415405118034602E-5</v>
      </c>
      <c r="AE168" s="17" t="e">
        <f t="shared" si="19"/>
        <v>#N/A</v>
      </c>
      <c r="AF168" s="17">
        <f t="shared" si="20"/>
        <v>0.37175223126599066</v>
      </c>
    </row>
    <row r="169" spans="1:32" x14ac:dyDescent="0.2">
      <c r="A169" s="1">
        <v>44090</v>
      </c>
      <c r="B169" s="23">
        <v>0.50157407407407406</v>
      </c>
      <c r="C169" s="17">
        <v>90</v>
      </c>
      <c r="D169" s="17">
        <v>1</v>
      </c>
      <c r="E169" s="17">
        <v>45</v>
      </c>
      <c r="F169" s="17">
        <v>163719</v>
      </c>
      <c r="G169" s="17">
        <v>2139</v>
      </c>
      <c r="H169" s="17">
        <v>3000</v>
      </c>
      <c r="I169">
        <v>7.689820045232601E-2</v>
      </c>
      <c r="J169" s="17">
        <v>0.7</v>
      </c>
      <c r="K169" s="17">
        <v>403</v>
      </c>
      <c r="L169" s="17">
        <v>525</v>
      </c>
      <c r="N169" s="17"/>
      <c r="O169" s="17">
        <v>25.1</v>
      </c>
      <c r="P169" s="17">
        <v>31.3</v>
      </c>
      <c r="Q169" s="17"/>
      <c r="R169" s="17"/>
      <c r="S169" s="17">
        <v>48.1</v>
      </c>
      <c r="T169" s="17">
        <v>41.9</v>
      </c>
      <c r="U169" s="17">
        <f t="shared" si="15"/>
        <v>9.5759124365369956</v>
      </c>
      <c r="V169" s="17">
        <f t="shared" si="16"/>
        <v>32.324087563463003</v>
      </c>
      <c r="W169" s="17">
        <v>15.775912436537</v>
      </c>
      <c r="Y169" s="17" t="e">
        <f>NA()</f>
        <v>#N/A</v>
      </c>
      <c r="Z169" s="17">
        <f t="shared" si="17"/>
        <v>861</v>
      </c>
      <c r="AA169" s="26" t="e">
        <f>NA()</f>
        <v>#N/A</v>
      </c>
      <c r="AB169" s="26" t="e">
        <f>NA()</f>
        <v>#N/A</v>
      </c>
      <c r="AC169" s="17" t="e">
        <f t="shared" si="21"/>
        <v>#N/A</v>
      </c>
      <c r="AD169" s="17">
        <f t="shared" si="18"/>
        <v>0.40252454417952316</v>
      </c>
      <c r="AE169" s="17" t="e">
        <f t="shared" si="19"/>
        <v>#N/A</v>
      </c>
      <c r="AF169" s="17">
        <f t="shared" si="20"/>
        <v>0.22854206292451065</v>
      </c>
    </row>
    <row r="170" spans="1:32" x14ac:dyDescent="0.2">
      <c r="A170" s="1">
        <v>44090</v>
      </c>
      <c r="B170" s="23">
        <v>0.50192129629629634</v>
      </c>
      <c r="C170" s="17">
        <v>90</v>
      </c>
      <c r="D170" s="17">
        <v>1</v>
      </c>
      <c r="E170" s="17">
        <v>45</v>
      </c>
      <c r="F170" s="17">
        <v>163719</v>
      </c>
      <c r="G170" s="17">
        <v>1834</v>
      </c>
      <c r="H170" s="17">
        <v>2139</v>
      </c>
      <c r="I170">
        <v>6.5933286409334227E-2</v>
      </c>
      <c r="J170" s="17">
        <v>0.7</v>
      </c>
      <c r="K170" s="17">
        <v>404</v>
      </c>
      <c r="L170" s="17">
        <v>527</v>
      </c>
      <c r="N170" s="17"/>
      <c r="O170" s="17">
        <v>25.1</v>
      </c>
      <c r="P170" s="17">
        <v>31.3</v>
      </c>
      <c r="Q170" s="17"/>
      <c r="R170" s="17"/>
      <c r="S170" s="17">
        <v>52.1</v>
      </c>
      <c r="T170" s="17">
        <v>48</v>
      </c>
      <c r="U170" s="17">
        <f t="shared" si="15"/>
        <v>11.675912436536997</v>
      </c>
      <c r="V170" s="17">
        <f t="shared" si="16"/>
        <v>36.324087563463003</v>
      </c>
      <c r="W170" s="17">
        <v>15.775912436537</v>
      </c>
      <c r="Y170" s="17" t="e">
        <f>NA()</f>
        <v>#N/A</v>
      </c>
      <c r="Z170" s="17">
        <f t="shared" si="17"/>
        <v>305</v>
      </c>
      <c r="AA170" s="26" t="e">
        <f>NA()</f>
        <v>#N/A</v>
      </c>
      <c r="AB170" s="26" t="e">
        <f>NA()</f>
        <v>#N/A</v>
      </c>
      <c r="AC170" s="17" t="e">
        <f t="shared" si="21"/>
        <v>#N/A</v>
      </c>
      <c r="AD170" s="17">
        <f t="shared" si="18"/>
        <v>0.16630316248636859</v>
      </c>
      <c r="AE170" s="17" t="e">
        <f t="shared" si="19"/>
        <v>#N/A</v>
      </c>
      <c r="AF170" s="17">
        <f t="shared" si="20"/>
        <v>0.24324817576118743</v>
      </c>
    </row>
    <row r="171" spans="1:32" x14ac:dyDescent="0.2">
      <c r="A171" s="1">
        <v>44090</v>
      </c>
      <c r="B171" s="23">
        <v>0.50244212962962964</v>
      </c>
      <c r="C171" s="17">
        <v>90</v>
      </c>
      <c r="D171" s="17">
        <v>1</v>
      </c>
      <c r="E171" s="17">
        <v>45</v>
      </c>
      <c r="F171" s="17">
        <v>163719</v>
      </c>
      <c r="G171" s="17">
        <v>1671</v>
      </c>
      <c r="H171" s="17">
        <v>1833.999995143183</v>
      </c>
      <c r="I171">
        <v>6.0073348899543487E-2</v>
      </c>
      <c r="J171" s="17">
        <v>0.1</v>
      </c>
      <c r="K171" s="17">
        <v>403</v>
      </c>
      <c r="L171" s="17">
        <v>528</v>
      </c>
      <c r="N171" s="17"/>
      <c r="O171" s="17">
        <v>25.1</v>
      </c>
      <c r="P171" s="17">
        <v>31.3</v>
      </c>
      <c r="Q171" s="17"/>
      <c r="R171" s="17"/>
      <c r="S171" s="17">
        <v>47</v>
      </c>
      <c r="T171" s="17">
        <v>40</v>
      </c>
      <c r="U171" s="17">
        <f t="shared" si="15"/>
        <v>8.7759124365369985</v>
      </c>
      <c r="V171" s="17">
        <f t="shared" si="16"/>
        <v>31.224087563463002</v>
      </c>
      <c r="W171" s="17">
        <v>15.775912436537</v>
      </c>
      <c r="Y171" s="17" t="e">
        <f>NA()</f>
        <v>#N/A</v>
      </c>
      <c r="Z171" s="17">
        <f t="shared" si="17"/>
        <v>162.99999514318301</v>
      </c>
      <c r="AA171" s="26" t="e">
        <f>NA()</f>
        <v>#N/A</v>
      </c>
      <c r="AB171" s="26" t="e">
        <f>NA()</f>
        <v>#N/A</v>
      </c>
      <c r="AC171" s="17" t="e">
        <f t="shared" si="21"/>
        <v>#N/A</v>
      </c>
      <c r="AD171" s="17">
        <f t="shared" si="18"/>
        <v>9.7546376506991633E-2</v>
      </c>
      <c r="AE171" s="17" t="e">
        <f t="shared" si="19"/>
        <v>#N/A</v>
      </c>
      <c r="AF171" s="17">
        <f t="shared" si="20"/>
        <v>0.21939781091342497</v>
      </c>
    </row>
    <row r="172" spans="1:32" x14ac:dyDescent="0.2">
      <c r="A172" s="1">
        <v>44090</v>
      </c>
      <c r="B172" s="23">
        <v>0.50384259259259256</v>
      </c>
      <c r="C172" s="17">
        <v>90</v>
      </c>
      <c r="D172" s="17">
        <v>1</v>
      </c>
      <c r="E172" s="17">
        <v>45</v>
      </c>
      <c r="F172" s="17">
        <v>163719</v>
      </c>
      <c r="G172" s="17">
        <v>1679</v>
      </c>
      <c r="H172" s="17">
        <v>1670.9999926117621</v>
      </c>
      <c r="I172">
        <v>6.0360953469954882E-2</v>
      </c>
      <c r="J172" s="17">
        <v>0.1</v>
      </c>
      <c r="K172" s="17">
        <v>403</v>
      </c>
      <c r="L172" s="17">
        <v>527</v>
      </c>
      <c r="N172" s="17"/>
      <c r="O172" s="17">
        <v>25.1</v>
      </c>
      <c r="P172" s="17">
        <v>31.4</v>
      </c>
      <c r="Q172" s="17"/>
      <c r="R172" s="17"/>
      <c r="S172" s="17">
        <v>45.9</v>
      </c>
      <c r="T172" s="17">
        <v>39.700000000000003</v>
      </c>
      <c r="U172" s="17">
        <f t="shared" si="15"/>
        <v>9.5759124365370027</v>
      </c>
      <c r="V172" s="17">
        <f t="shared" si="16"/>
        <v>30.124087563463</v>
      </c>
      <c r="W172" s="17">
        <v>15.775912436537</v>
      </c>
      <c r="Y172" s="17" t="e">
        <f>NA()</f>
        <v>#N/A</v>
      </c>
      <c r="Z172" s="17">
        <f t="shared" si="17"/>
        <v>-8.0000073882379183</v>
      </c>
      <c r="AA172" s="26" t="e">
        <f>NA()</f>
        <v>#N/A</v>
      </c>
      <c r="AB172" s="26" t="e">
        <f>NA()</f>
        <v>#N/A</v>
      </c>
      <c r="AC172" s="17" t="e">
        <f t="shared" si="21"/>
        <v>#N/A</v>
      </c>
      <c r="AD172" s="17">
        <f t="shared" si="18"/>
        <v>4.7647453175925659E-3</v>
      </c>
      <c r="AE172" s="17" t="e">
        <f t="shared" si="19"/>
        <v>#N/A</v>
      </c>
      <c r="AF172" s="17">
        <f t="shared" si="20"/>
        <v>0.24120686238128469</v>
      </c>
    </row>
    <row r="173" spans="1:32" ht="14.25" customHeight="1" x14ac:dyDescent="0.2">
      <c r="A173" s="1">
        <v>44090</v>
      </c>
      <c r="B173" s="23">
        <v>0.5052430555555556</v>
      </c>
      <c r="C173" s="17">
        <v>90</v>
      </c>
      <c r="D173" s="17">
        <v>1</v>
      </c>
      <c r="E173" s="17">
        <v>45</v>
      </c>
      <c r="F173" s="17">
        <v>163719</v>
      </c>
      <c r="G173" s="17">
        <v>1663</v>
      </c>
      <c r="H173" s="17">
        <v>1678.9999945325731</v>
      </c>
      <c r="I173">
        <v>5.9785745055038211E-2</v>
      </c>
      <c r="J173" s="17">
        <v>0.1</v>
      </c>
      <c r="K173" s="17">
        <v>406</v>
      </c>
      <c r="L173" s="17">
        <v>512</v>
      </c>
      <c r="N173" s="17"/>
      <c r="O173" s="17">
        <v>25.1</v>
      </c>
      <c r="P173" s="17">
        <v>31.5</v>
      </c>
      <c r="Q173" s="17"/>
      <c r="R173" s="17"/>
      <c r="S173" s="17">
        <v>44.2</v>
      </c>
      <c r="T173" s="17">
        <v>38.299999999999997</v>
      </c>
      <c r="U173" s="17">
        <f t="shared" si="15"/>
        <v>9.8759124365369928</v>
      </c>
      <c r="V173" s="17">
        <f t="shared" si="16"/>
        <v>28.424087563463004</v>
      </c>
      <c r="W173" s="17">
        <v>15.775912436537</v>
      </c>
      <c r="Y173" s="17" t="e">
        <f>NA()</f>
        <v>#N/A</v>
      </c>
      <c r="Z173" s="17">
        <f t="shared" si="17"/>
        <v>15.999994532573055</v>
      </c>
      <c r="AA173" s="26" t="e">
        <f>NA()</f>
        <v>#N/A</v>
      </c>
      <c r="AB173" s="26" t="e">
        <f>NA()</f>
        <v>#N/A</v>
      </c>
      <c r="AC173" s="17" t="e">
        <f t="shared" si="21"/>
        <v>#N/A</v>
      </c>
      <c r="AD173" s="17">
        <f t="shared" si="18"/>
        <v>9.6211632787570993E-3</v>
      </c>
      <c r="AE173" s="17" t="e">
        <f t="shared" si="19"/>
        <v>#N/A</v>
      </c>
      <c r="AF173" s="17">
        <f t="shared" si="20"/>
        <v>0.25785672158060036</v>
      </c>
    </row>
    <row r="174" spans="1:32" x14ac:dyDescent="0.2">
      <c r="A174" s="1">
        <v>44090</v>
      </c>
      <c r="B174" s="23">
        <v>0.50664351851851852</v>
      </c>
      <c r="C174" s="17">
        <v>90</v>
      </c>
      <c r="D174" s="17">
        <v>1</v>
      </c>
      <c r="E174" s="17">
        <v>45</v>
      </c>
      <c r="F174" s="17">
        <v>163719</v>
      </c>
      <c r="G174" s="17">
        <v>1810</v>
      </c>
      <c r="H174" s="17">
        <v>1662.9999965198731</v>
      </c>
      <c r="I174">
        <v>6.5070474309123674E-2</v>
      </c>
      <c r="J174" s="17">
        <v>0.1</v>
      </c>
      <c r="K174" s="17">
        <v>409</v>
      </c>
      <c r="L174" s="17">
        <v>509</v>
      </c>
      <c r="N174" s="17"/>
      <c r="O174" s="17">
        <v>25.1</v>
      </c>
      <c r="P174" s="17">
        <v>31.5</v>
      </c>
      <c r="Q174" s="17"/>
      <c r="R174" s="17"/>
      <c r="S174" s="17">
        <v>44.5</v>
      </c>
      <c r="T174" s="17">
        <v>39.1</v>
      </c>
      <c r="U174" s="17">
        <f t="shared" si="15"/>
        <v>10.375912436537</v>
      </c>
      <c r="V174" s="17">
        <f t="shared" si="16"/>
        <v>28.724087563463002</v>
      </c>
      <c r="W174" s="17">
        <v>15.775912436537</v>
      </c>
      <c r="Y174" s="17" t="e">
        <f>NA()</f>
        <v>#N/A</v>
      </c>
      <c r="Z174" s="17">
        <f t="shared" si="17"/>
        <v>-147.00000348012691</v>
      </c>
      <c r="AA174" s="26" t="e">
        <f>NA()</f>
        <v>#N/A</v>
      </c>
      <c r="AB174" s="26" t="e">
        <f>NA()</f>
        <v>#N/A</v>
      </c>
      <c r="AC174" s="17" t="e">
        <f t="shared" si="21"/>
        <v>#N/A</v>
      </c>
      <c r="AD174" s="17">
        <f t="shared" si="18"/>
        <v>8.1215471535981715E-2</v>
      </c>
      <c r="AE174" s="17" t="e">
        <f t="shared" si="19"/>
        <v>#N/A</v>
      </c>
      <c r="AF174" s="17">
        <f t="shared" si="20"/>
        <v>0.26536860451501276</v>
      </c>
    </row>
    <row r="175" spans="1:32" x14ac:dyDescent="0.2">
      <c r="A175" s="1">
        <v>44090</v>
      </c>
      <c r="B175" s="23">
        <v>0.50804398148148144</v>
      </c>
      <c r="C175" s="17">
        <v>90</v>
      </c>
      <c r="D175" s="17">
        <v>1</v>
      </c>
      <c r="E175" s="17">
        <v>45</v>
      </c>
      <c r="F175" s="17">
        <v>163719</v>
      </c>
      <c r="G175" s="17">
        <v>1687</v>
      </c>
      <c r="H175" s="17">
        <v>1809.9999983168709</v>
      </c>
      <c r="I175">
        <v>6.0648558155564088E-2</v>
      </c>
      <c r="J175" s="17">
        <v>0.1</v>
      </c>
      <c r="K175" s="17">
        <v>405</v>
      </c>
      <c r="L175" s="17">
        <v>497</v>
      </c>
      <c r="N175" s="17"/>
      <c r="O175" s="17">
        <v>25.1</v>
      </c>
      <c r="P175" s="17">
        <v>31.6</v>
      </c>
      <c r="Q175" s="17"/>
      <c r="R175" s="17"/>
      <c r="S175" s="17">
        <v>48</v>
      </c>
      <c r="T175" s="17">
        <v>40.5</v>
      </c>
      <c r="U175" s="17">
        <f t="shared" si="15"/>
        <v>8.2759124365369985</v>
      </c>
      <c r="V175" s="17">
        <f t="shared" si="16"/>
        <v>32.224087563463002</v>
      </c>
      <c r="W175" s="17">
        <v>15.775912436537</v>
      </c>
      <c r="Y175" s="17" t="e">
        <f>NA()</f>
        <v>#N/A</v>
      </c>
      <c r="Z175" s="17">
        <f t="shared" si="17"/>
        <v>122.99999831687092</v>
      </c>
      <c r="AA175" s="26" t="e">
        <f>NA()</f>
        <v>#N/A</v>
      </c>
      <c r="AB175" s="26" t="e">
        <f>NA()</f>
        <v>#N/A</v>
      </c>
      <c r="AC175" s="17" t="e">
        <f t="shared" si="21"/>
        <v>#N/A</v>
      </c>
      <c r="AD175" s="17">
        <f t="shared" si="18"/>
        <v>7.2910490999923486E-2</v>
      </c>
      <c r="AE175" s="17" t="e">
        <f t="shared" si="19"/>
        <v>#N/A</v>
      </c>
      <c r="AF175" s="17">
        <f t="shared" si="20"/>
        <v>0.20434351695153083</v>
      </c>
    </row>
    <row r="176" spans="1:32" x14ac:dyDescent="0.2">
      <c r="A176" s="1">
        <v>44090</v>
      </c>
      <c r="B176" s="23">
        <v>0.50944444444444448</v>
      </c>
      <c r="C176" s="17">
        <v>90</v>
      </c>
      <c r="D176" s="17">
        <v>1</v>
      </c>
      <c r="E176" s="17">
        <v>45</v>
      </c>
      <c r="F176" s="17">
        <v>162177</v>
      </c>
      <c r="G176" s="17">
        <v>1777</v>
      </c>
      <c r="H176" s="17">
        <v>1671.1108610704989</v>
      </c>
      <c r="I176">
        <v>6.4491524980813814E-2</v>
      </c>
      <c r="J176" s="17">
        <v>0.1</v>
      </c>
      <c r="K176" s="17">
        <v>410</v>
      </c>
      <c r="L176" s="17">
        <v>481</v>
      </c>
      <c r="N176" s="17"/>
      <c r="O176" s="17">
        <v>25.1</v>
      </c>
      <c r="P176" s="17">
        <v>31.6</v>
      </c>
      <c r="Q176" s="17"/>
      <c r="R176" s="17"/>
      <c r="S176" s="17">
        <v>44.8</v>
      </c>
      <c r="T176" s="17">
        <v>39.299999999999997</v>
      </c>
      <c r="U176" s="17">
        <f t="shared" si="15"/>
        <v>10.275912436536998</v>
      </c>
      <c r="V176" s="17">
        <f t="shared" si="16"/>
        <v>29.024087563462999</v>
      </c>
      <c r="W176" s="17">
        <v>15.775912436537</v>
      </c>
      <c r="Y176" s="17" t="e">
        <f>NA()</f>
        <v>#N/A</v>
      </c>
      <c r="Z176" s="17">
        <f t="shared" si="17"/>
        <v>-105.88913892950109</v>
      </c>
      <c r="AA176" s="26" t="e">
        <f>NA()</f>
        <v>#N/A</v>
      </c>
      <c r="AB176" s="26" t="e">
        <f>NA()</f>
        <v>#N/A</v>
      </c>
      <c r="AC176" s="17" t="e">
        <f t="shared" si="21"/>
        <v>#N/A</v>
      </c>
      <c r="AD176" s="17">
        <f t="shared" si="18"/>
        <v>5.9588710708779455E-2</v>
      </c>
      <c r="AE176" s="17" t="e">
        <f t="shared" si="19"/>
        <v>#N/A</v>
      </c>
      <c r="AF176" s="17">
        <f t="shared" si="20"/>
        <v>0.26147359889407124</v>
      </c>
    </row>
    <row r="177" spans="1:32" x14ac:dyDescent="0.2">
      <c r="A177" s="1">
        <v>44090</v>
      </c>
      <c r="B177" s="23">
        <v>0.5108449074074074</v>
      </c>
      <c r="C177" s="17">
        <v>90</v>
      </c>
      <c r="D177" s="17">
        <v>1</v>
      </c>
      <c r="E177" s="17">
        <v>45</v>
      </c>
      <c r="F177" s="17">
        <v>163719</v>
      </c>
      <c r="G177" s="17">
        <v>1695</v>
      </c>
      <c r="H177" s="17">
        <v>1793.895949523223</v>
      </c>
      <c r="I177">
        <v>6.0936162363002373E-2</v>
      </c>
      <c r="J177" s="17">
        <v>0.1</v>
      </c>
      <c r="K177" s="17">
        <v>411</v>
      </c>
      <c r="L177" s="17">
        <v>462</v>
      </c>
      <c r="N177" s="17"/>
      <c r="O177" s="17">
        <v>25.1</v>
      </c>
      <c r="P177" s="17">
        <v>31.5</v>
      </c>
      <c r="Q177" s="17"/>
      <c r="R177" s="17"/>
      <c r="S177" s="17">
        <v>48.4</v>
      </c>
      <c r="T177" s="17">
        <v>41.7</v>
      </c>
      <c r="U177" s="17">
        <f t="shared" si="15"/>
        <v>9.0759124365370027</v>
      </c>
      <c r="V177" s="17">
        <f t="shared" si="16"/>
        <v>32.624087563463</v>
      </c>
      <c r="W177" s="17">
        <v>15.775912436537</v>
      </c>
      <c r="Y177" s="17" t="e">
        <f>NA()</f>
        <v>#N/A</v>
      </c>
      <c r="Z177" s="17">
        <f t="shared" si="17"/>
        <v>98.895949523222953</v>
      </c>
      <c r="AA177" s="26" t="e">
        <f>NA()</f>
        <v>#N/A</v>
      </c>
      <c r="AB177" s="26" t="e">
        <f>NA()</f>
        <v>#N/A</v>
      </c>
      <c r="AC177" s="17" t="e">
        <f t="shared" si="21"/>
        <v>#N/A</v>
      </c>
      <c r="AD177" s="17">
        <f t="shared" si="18"/>
        <v>5.8345692934054838E-2</v>
      </c>
      <c r="AE177" s="17" t="e">
        <f t="shared" si="19"/>
        <v>#N/A</v>
      </c>
      <c r="AF177" s="17">
        <f t="shared" si="20"/>
        <v>0.21764778025268591</v>
      </c>
    </row>
    <row r="178" spans="1:32" x14ac:dyDescent="0.2">
      <c r="A178" s="1">
        <v>44090</v>
      </c>
      <c r="B178" s="23">
        <v>0.51224537037037032</v>
      </c>
      <c r="C178" s="17">
        <v>90</v>
      </c>
      <c r="D178" s="17">
        <v>1</v>
      </c>
      <c r="E178" s="17">
        <v>45</v>
      </c>
      <c r="F178" s="17">
        <v>163719</v>
      </c>
      <c r="G178" s="17">
        <v>1884</v>
      </c>
      <c r="H178" s="17">
        <v>1695.000004335835</v>
      </c>
      <c r="I178">
        <v>6.7730813922257702E-2</v>
      </c>
      <c r="J178" s="17">
        <v>0.1</v>
      </c>
      <c r="K178" s="17">
        <v>409</v>
      </c>
      <c r="L178" s="17">
        <v>447</v>
      </c>
      <c r="N178" s="17"/>
      <c r="O178" s="17">
        <v>25.1</v>
      </c>
      <c r="P178" s="17">
        <v>31.5</v>
      </c>
      <c r="Q178" s="17"/>
      <c r="R178" s="17"/>
      <c r="S178" s="17">
        <v>44.2</v>
      </c>
      <c r="T178" s="17">
        <v>38.9</v>
      </c>
      <c r="U178" s="17">
        <f t="shared" si="15"/>
        <v>10.475912436536994</v>
      </c>
      <c r="V178" s="17">
        <f t="shared" si="16"/>
        <v>28.424087563463004</v>
      </c>
      <c r="W178" s="17">
        <v>15.775912436537</v>
      </c>
      <c r="Y178" s="17" t="e">
        <f>NA()</f>
        <v>#N/A</v>
      </c>
      <c r="Z178" s="17">
        <f t="shared" si="17"/>
        <v>-188.999995664165</v>
      </c>
      <c r="AA178" s="26" t="e">
        <f>NA()</f>
        <v>#N/A</v>
      </c>
      <c r="AB178" s="26" t="e">
        <f>NA()</f>
        <v>#N/A</v>
      </c>
      <c r="AC178" s="17" t="e">
        <f t="shared" si="21"/>
        <v>#N/A</v>
      </c>
      <c r="AD178" s="17">
        <f t="shared" si="18"/>
        <v>0.100318469036181</v>
      </c>
      <c r="AE178" s="17" t="e">
        <f t="shared" si="19"/>
        <v>#N/A</v>
      </c>
      <c r="AF178" s="17">
        <f t="shared" si="20"/>
        <v>0.2693036616076348</v>
      </c>
    </row>
    <row r="179" spans="1:32" x14ac:dyDescent="0.2">
      <c r="A179" s="1">
        <v>44090</v>
      </c>
      <c r="B179" s="23">
        <v>0.51364583333333336</v>
      </c>
      <c r="C179" s="17">
        <v>90</v>
      </c>
      <c r="D179" s="17">
        <v>1</v>
      </c>
      <c r="E179" s="17">
        <v>45</v>
      </c>
      <c r="F179" s="17">
        <v>163719</v>
      </c>
      <c r="G179" s="17">
        <v>1810</v>
      </c>
      <c r="H179" s="17">
        <v>1884.0000070126191</v>
      </c>
      <c r="I179">
        <v>6.5070473855080677E-2</v>
      </c>
      <c r="J179" s="17">
        <v>0.1</v>
      </c>
      <c r="K179" s="17">
        <v>411</v>
      </c>
      <c r="L179" s="17">
        <v>431</v>
      </c>
      <c r="N179" s="17"/>
      <c r="O179" s="17">
        <v>25.1</v>
      </c>
      <c r="P179" s="17">
        <v>31.4</v>
      </c>
      <c r="Q179" s="17"/>
      <c r="R179" s="17"/>
      <c r="S179" s="17">
        <v>44.7</v>
      </c>
      <c r="T179" s="17">
        <v>40</v>
      </c>
      <c r="U179" s="17">
        <f t="shared" si="15"/>
        <v>11.075912436536996</v>
      </c>
      <c r="V179" s="17">
        <f t="shared" si="16"/>
        <v>28.924087563463004</v>
      </c>
      <c r="W179" s="17">
        <v>15.775912436537</v>
      </c>
      <c r="Y179" s="17" t="e">
        <f>NA()</f>
        <v>#N/A</v>
      </c>
      <c r="Z179" s="17">
        <f t="shared" si="17"/>
        <v>74.000007012619108</v>
      </c>
      <c r="AA179" s="26" t="e">
        <f>NA()</f>
        <v>#N/A</v>
      </c>
      <c r="AB179" s="26" t="e">
        <f>NA()</f>
        <v>#N/A</v>
      </c>
      <c r="AC179" s="17" t="e">
        <f t="shared" si="21"/>
        <v>#N/A</v>
      </c>
      <c r="AD179" s="17">
        <f t="shared" si="18"/>
        <v>4.0883981774927684E-2</v>
      </c>
      <c r="AE179" s="17" t="e">
        <f t="shared" si="19"/>
        <v>#N/A</v>
      </c>
      <c r="AF179" s="17">
        <f t="shared" si="20"/>
        <v>0.27689781091342491</v>
      </c>
    </row>
    <row r="180" spans="1:32" x14ac:dyDescent="0.2">
      <c r="A180" s="1">
        <v>44090</v>
      </c>
      <c r="B180" s="23">
        <v>0.51504629629629628</v>
      </c>
      <c r="C180" s="17">
        <v>90</v>
      </c>
      <c r="D180" s="17">
        <v>1</v>
      </c>
      <c r="E180" s="17">
        <v>45</v>
      </c>
      <c r="F180" s="17">
        <v>163719</v>
      </c>
      <c r="G180" s="17">
        <v>1884</v>
      </c>
      <c r="H180" s="17">
        <v>1810.0000088472621</v>
      </c>
      <c r="I180">
        <v>6.7730813339082749E-2</v>
      </c>
      <c r="J180" s="17">
        <v>0.1</v>
      </c>
      <c r="K180" s="17">
        <v>416</v>
      </c>
      <c r="L180" s="17">
        <v>421</v>
      </c>
      <c r="N180" s="17"/>
      <c r="O180" s="17">
        <v>25.2</v>
      </c>
      <c r="P180" s="17">
        <v>31.4</v>
      </c>
      <c r="Q180" s="17"/>
      <c r="R180" s="17"/>
      <c r="S180" s="17">
        <v>44.5</v>
      </c>
      <c r="T180" s="17">
        <v>39</v>
      </c>
      <c r="U180" s="17">
        <f t="shared" si="15"/>
        <v>10.275912436536998</v>
      </c>
      <c r="V180" s="17">
        <f t="shared" si="16"/>
        <v>28.724087563463002</v>
      </c>
      <c r="W180" s="17">
        <v>15.775912436537</v>
      </c>
      <c r="Y180" s="17" t="e">
        <f>NA()</f>
        <v>#N/A</v>
      </c>
      <c r="Z180" s="17">
        <f t="shared" si="17"/>
        <v>-73.999991152737948</v>
      </c>
      <c r="AA180" s="26" t="e">
        <f>NA()</f>
        <v>#N/A</v>
      </c>
      <c r="AB180" s="26" t="e">
        <f>NA()</f>
        <v>#N/A</v>
      </c>
      <c r="AC180" s="17" t="e">
        <f t="shared" si="21"/>
        <v>#N/A</v>
      </c>
      <c r="AD180" s="17">
        <f t="shared" si="18"/>
        <v>3.9278126938820566E-2</v>
      </c>
      <c r="AE180" s="17" t="e">
        <f t="shared" si="19"/>
        <v>#N/A</v>
      </c>
      <c r="AF180" s="17">
        <f t="shared" si="20"/>
        <v>0.26348493427017944</v>
      </c>
    </row>
    <row r="181" spans="1:32" x14ac:dyDescent="0.2">
      <c r="A181" s="1">
        <v>44090</v>
      </c>
      <c r="B181" s="23">
        <v>0.51644675925925931</v>
      </c>
      <c r="C181" s="17">
        <v>90</v>
      </c>
      <c r="D181" s="17">
        <v>1</v>
      </c>
      <c r="E181" s="17">
        <v>45</v>
      </c>
      <c r="F181" s="17">
        <v>163719</v>
      </c>
      <c r="G181" s="17">
        <v>1752</v>
      </c>
      <c r="H181" s="17">
        <v>1884.000011409315</v>
      </c>
      <c r="I181">
        <v>6.2985341959370139E-2</v>
      </c>
      <c r="J181" s="17">
        <v>0.1</v>
      </c>
      <c r="K181" s="17">
        <v>417</v>
      </c>
      <c r="L181" s="17">
        <v>411</v>
      </c>
      <c r="M181">
        <v>459.27750769480127</v>
      </c>
      <c r="N181" s="17">
        <v>1.385616423836425</v>
      </c>
      <c r="O181" s="17">
        <v>25.2</v>
      </c>
      <c r="P181" s="17">
        <v>31.3</v>
      </c>
      <c r="Q181" s="17">
        <v>33.525583606818252</v>
      </c>
      <c r="R181" s="17">
        <v>-0.73025201731869593</v>
      </c>
      <c r="S181" s="17">
        <v>46.6</v>
      </c>
      <c r="T181" s="17">
        <v>40.5</v>
      </c>
      <c r="U181" s="17">
        <f t="shared" si="15"/>
        <v>9.6759124365369971</v>
      </c>
      <c r="V181" s="17">
        <f t="shared" si="16"/>
        <v>30.824087563463003</v>
      </c>
      <c r="W181" s="17">
        <v>15.775912436537</v>
      </c>
      <c r="X181">
        <v>30.686364883294051</v>
      </c>
      <c r="Y181" s="17">
        <f>Q181-P181</f>
        <v>2.2255836068182511</v>
      </c>
      <c r="Z181" s="17">
        <f t="shared" si="17"/>
        <v>132.00001140931499</v>
      </c>
      <c r="AA181" s="26">
        <f>M181-L181</f>
        <v>48.277507694801272</v>
      </c>
      <c r="AB181" s="26">
        <f>T181-S181</f>
        <v>-6.1000000000000014</v>
      </c>
      <c r="AC181" s="17">
        <f t="shared" si="21"/>
        <v>7.1104907566078304E-2</v>
      </c>
      <c r="AD181" s="17">
        <f t="shared" si="18"/>
        <v>7.5342472265590751E-2</v>
      </c>
      <c r="AE181" s="17">
        <f t="shared" si="19"/>
        <v>0.11746352237177925</v>
      </c>
      <c r="AF181" s="17">
        <f t="shared" si="20"/>
        <v>0.23891141818609871</v>
      </c>
    </row>
    <row r="182" spans="1:32" x14ac:dyDescent="0.2">
      <c r="A182" s="1">
        <v>44090</v>
      </c>
      <c r="B182" s="23">
        <v>0.51784722222222224</v>
      </c>
      <c r="C182" s="17">
        <v>90</v>
      </c>
      <c r="D182" s="17">
        <v>1</v>
      </c>
      <c r="E182" s="17">
        <v>45</v>
      </c>
      <c r="F182" s="17">
        <v>162177</v>
      </c>
      <c r="G182" s="17">
        <v>1752</v>
      </c>
      <c r="H182" s="17">
        <v>1735.4986657216141</v>
      </c>
      <c r="I182">
        <v>6.3584214319711521E-2</v>
      </c>
      <c r="J182" s="17">
        <v>0.1</v>
      </c>
      <c r="K182" s="17">
        <v>423</v>
      </c>
      <c r="L182" s="17">
        <v>403</v>
      </c>
      <c r="N182" s="17"/>
      <c r="O182" s="17">
        <v>25.2</v>
      </c>
      <c r="P182" s="17">
        <v>31.3</v>
      </c>
      <c r="Q182" s="17"/>
      <c r="R182" s="17"/>
      <c r="S182" s="17">
        <v>51</v>
      </c>
      <c r="T182" s="17">
        <v>41.1</v>
      </c>
      <c r="U182" s="17">
        <f t="shared" si="15"/>
        <v>5.8759124365369999</v>
      </c>
      <c r="V182" s="17">
        <f t="shared" si="16"/>
        <v>35.224087563463002</v>
      </c>
      <c r="W182" s="17">
        <v>15.775912436537</v>
      </c>
      <c r="Y182" s="17" t="e">
        <f>NA()</f>
        <v>#N/A</v>
      </c>
      <c r="Z182" s="17">
        <f t="shared" si="17"/>
        <v>-16.501334278385912</v>
      </c>
      <c r="AA182" s="26" t="e">
        <f>NA()</f>
        <v>#N/A</v>
      </c>
      <c r="AB182" s="26" t="e">
        <f>NA()</f>
        <v>#N/A</v>
      </c>
      <c r="AC182" s="17" t="e">
        <f t="shared" si="21"/>
        <v>#N/A</v>
      </c>
      <c r="AD182" s="17">
        <f t="shared" si="18"/>
        <v>9.4185697935992643E-3</v>
      </c>
      <c r="AE182" s="17" t="e">
        <f t="shared" si="19"/>
        <v>#N/A</v>
      </c>
      <c r="AF182" s="17">
        <f t="shared" si="20"/>
        <v>0.14296623933180047</v>
      </c>
    </row>
    <row r="183" spans="1:32" x14ac:dyDescent="0.2">
      <c r="A183" s="1">
        <v>44090</v>
      </c>
      <c r="B183" s="23">
        <v>0.51924768518518516</v>
      </c>
      <c r="C183" s="17">
        <v>90</v>
      </c>
      <c r="D183" s="17">
        <v>1</v>
      </c>
      <c r="E183" s="17">
        <v>45</v>
      </c>
      <c r="F183" s="17">
        <v>163719</v>
      </c>
      <c r="G183" s="17">
        <v>1777</v>
      </c>
      <c r="H183" s="17">
        <v>1768.658258627617</v>
      </c>
      <c r="I183">
        <v>6.3884104402283384E-2</v>
      </c>
      <c r="J183" s="17">
        <v>0.1</v>
      </c>
      <c r="K183" s="17">
        <v>422</v>
      </c>
      <c r="L183" s="17">
        <v>399</v>
      </c>
      <c r="N183" s="17"/>
      <c r="O183" s="17">
        <v>25.2</v>
      </c>
      <c r="P183" s="17">
        <v>31.3</v>
      </c>
      <c r="Q183" s="17"/>
      <c r="R183" s="17"/>
      <c r="S183" s="17">
        <v>45.1</v>
      </c>
      <c r="T183" s="17">
        <v>40.200000000000003</v>
      </c>
      <c r="U183" s="17">
        <f t="shared" si="15"/>
        <v>10.875912436537</v>
      </c>
      <c r="V183" s="17">
        <f t="shared" si="16"/>
        <v>29.324087563463003</v>
      </c>
      <c r="W183" s="17">
        <v>15.775912436537</v>
      </c>
      <c r="Y183" s="17" t="e">
        <f>NA()</f>
        <v>#N/A</v>
      </c>
      <c r="Z183" s="17">
        <f t="shared" si="17"/>
        <v>-8.3417413723830123</v>
      </c>
      <c r="AA183" s="26" t="e">
        <f>NA()</f>
        <v>#N/A</v>
      </c>
      <c r="AB183" s="26" t="e">
        <f>NA()</f>
        <v>#N/A</v>
      </c>
      <c r="AC183" s="17" t="e">
        <f t="shared" si="21"/>
        <v>#N/A</v>
      </c>
      <c r="AD183" s="17">
        <f t="shared" si="18"/>
        <v>4.694283270896462E-3</v>
      </c>
      <c r="AE183" s="17" t="e">
        <f t="shared" si="19"/>
        <v>#N/A</v>
      </c>
      <c r="AF183" s="17">
        <f t="shared" si="20"/>
        <v>0.27054508548599498</v>
      </c>
    </row>
    <row r="184" spans="1:32" x14ac:dyDescent="0.2">
      <c r="A184" s="1">
        <v>44090</v>
      </c>
      <c r="B184" s="23">
        <v>0.52064814814814819</v>
      </c>
      <c r="C184" s="17">
        <v>90</v>
      </c>
      <c r="D184" s="17">
        <v>1</v>
      </c>
      <c r="E184" s="17">
        <v>45</v>
      </c>
      <c r="F184" s="17">
        <v>162177</v>
      </c>
      <c r="G184" s="17">
        <v>1785</v>
      </c>
      <c r="H184" s="17">
        <v>1760.263205615149</v>
      </c>
      <c r="I184">
        <v>6.478186102755315E-2</v>
      </c>
      <c r="J184" s="17">
        <v>0.1</v>
      </c>
      <c r="K184" s="17">
        <v>420</v>
      </c>
      <c r="L184" s="17">
        <v>397</v>
      </c>
      <c r="N184" s="17"/>
      <c r="O184" s="17">
        <v>25.2</v>
      </c>
      <c r="P184" s="17">
        <v>31.2</v>
      </c>
      <c r="Q184" s="17"/>
      <c r="R184" s="17"/>
      <c r="S184" s="17">
        <v>47.9</v>
      </c>
      <c r="T184" s="17">
        <v>39.6</v>
      </c>
      <c r="U184" s="17">
        <f t="shared" si="15"/>
        <v>7.4759124365370013</v>
      </c>
      <c r="V184" s="17">
        <f t="shared" si="16"/>
        <v>32.124087563463</v>
      </c>
      <c r="W184" s="17">
        <v>15.775912436537</v>
      </c>
      <c r="Y184" s="17" t="e">
        <f>NA()</f>
        <v>#N/A</v>
      </c>
      <c r="Z184" s="17">
        <f t="shared" si="17"/>
        <v>-24.736794384851009</v>
      </c>
      <c r="AA184" s="26" t="e">
        <f>NA()</f>
        <v>#N/A</v>
      </c>
      <c r="AB184" s="26" t="e">
        <f>NA()</f>
        <v>#N/A</v>
      </c>
      <c r="AC184" s="17" t="e">
        <f t="shared" si="21"/>
        <v>#N/A</v>
      </c>
      <c r="AD184" s="17">
        <f t="shared" si="18"/>
        <v>1.3858148114762471E-2</v>
      </c>
      <c r="AE184" s="17" t="e">
        <f t="shared" si="19"/>
        <v>#N/A</v>
      </c>
      <c r="AF184" s="17">
        <f t="shared" si="20"/>
        <v>0.1887856675893182</v>
      </c>
    </row>
    <row r="185" spans="1:32" x14ac:dyDescent="0.2">
      <c r="A185" s="1">
        <v>44090</v>
      </c>
      <c r="B185" s="23">
        <v>0.52204861111111112</v>
      </c>
      <c r="C185" s="17">
        <v>90</v>
      </c>
      <c r="D185" s="17">
        <v>1</v>
      </c>
      <c r="E185" s="17">
        <v>45</v>
      </c>
      <c r="F185" s="17">
        <v>162177</v>
      </c>
      <c r="G185" s="17">
        <v>1875</v>
      </c>
      <c r="H185" s="17">
        <v>1785.0000192046921</v>
      </c>
      <c r="I185">
        <v>6.8048172616144514E-2</v>
      </c>
      <c r="J185" s="17">
        <v>0.1</v>
      </c>
      <c r="K185" s="17">
        <v>419</v>
      </c>
      <c r="L185" s="17">
        <v>397</v>
      </c>
      <c r="N185" s="17"/>
      <c r="O185" s="17">
        <v>25.2</v>
      </c>
      <c r="P185" s="17">
        <v>31.2</v>
      </c>
      <c r="Q185" s="17"/>
      <c r="R185" s="17"/>
      <c r="S185" s="17">
        <v>45.2</v>
      </c>
      <c r="T185" s="17">
        <v>39.9</v>
      </c>
      <c r="U185" s="17">
        <f t="shared" si="15"/>
        <v>10.475912436536994</v>
      </c>
      <c r="V185" s="17">
        <f t="shared" si="16"/>
        <v>29.424087563463004</v>
      </c>
      <c r="W185" s="17">
        <v>15.775912436537</v>
      </c>
      <c r="Y185" s="17" t="e">
        <f>NA()</f>
        <v>#N/A</v>
      </c>
      <c r="Z185" s="17">
        <f t="shared" si="17"/>
        <v>-89.99998079530792</v>
      </c>
      <c r="AA185" s="26" t="e">
        <f>NA()</f>
        <v>#N/A</v>
      </c>
      <c r="AB185" s="26" t="e">
        <f>NA()</f>
        <v>#N/A</v>
      </c>
      <c r="AC185" s="17" t="e">
        <f t="shared" si="21"/>
        <v>#N/A</v>
      </c>
      <c r="AD185" s="17">
        <f t="shared" si="18"/>
        <v>4.7999989757497558E-2</v>
      </c>
      <c r="AE185" s="17" t="e">
        <f t="shared" si="19"/>
        <v>#N/A</v>
      </c>
      <c r="AF185" s="17">
        <f t="shared" si="20"/>
        <v>0.26255419640443595</v>
      </c>
    </row>
    <row r="186" spans="1:32" x14ac:dyDescent="0.2">
      <c r="A186" s="1">
        <v>44090</v>
      </c>
      <c r="B186" s="23">
        <v>0.52344907407407404</v>
      </c>
      <c r="C186" s="17">
        <v>90</v>
      </c>
      <c r="D186" s="17">
        <v>1</v>
      </c>
      <c r="E186" s="17">
        <v>45</v>
      </c>
      <c r="F186" s="17">
        <v>163719</v>
      </c>
      <c r="G186" s="17">
        <v>1892</v>
      </c>
      <c r="H186" s="17">
        <v>1892.827766371506</v>
      </c>
      <c r="I186">
        <v>6.8018413971467573E-2</v>
      </c>
      <c r="J186" s="17">
        <v>0.1</v>
      </c>
      <c r="K186" s="17">
        <v>415</v>
      </c>
      <c r="L186" s="17">
        <v>395</v>
      </c>
      <c r="N186" s="17"/>
      <c r="O186" s="17">
        <v>25.3</v>
      </c>
      <c r="P186" s="17">
        <v>31.2</v>
      </c>
      <c r="Q186" s="17"/>
      <c r="R186" s="17"/>
      <c r="S186" s="17">
        <v>47.1</v>
      </c>
      <c r="T186" s="17">
        <v>42.4</v>
      </c>
      <c r="U186" s="17">
        <f t="shared" si="15"/>
        <v>11.075912436536996</v>
      </c>
      <c r="V186" s="17">
        <f t="shared" si="16"/>
        <v>31.324087563463003</v>
      </c>
      <c r="W186" s="17">
        <v>15.775912436537</v>
      </c>
      <c r="Y186" s="17" t="e">
        <f>NA()</f>
        <v>#N/A</v>
      </c>
      <c r="Z186" s="17">
        <f t="shared" si="17"/>
        <v>0.82776637150595889</v>
      </c>
      <c r="AA186" s="26" t="e">
        <f>NA()</f>
        <v>#N/A</v>
      </c>
      <c r="AB186" s="26" t="e">
        <f>NA()</f>
        <v>#N/A</v>
      </c>
      <c r="AC186" s="17" t="e">
        <f t="shared" si="21"/>
        <v>#N/A</v>
      </c>
      <c r="AD186" s="17">
        <f t="shared" si="18"/>
        <v>4.3750865301583452E-4</v>
      </c>
      <c r="AE186" s="17" t="e">
        <f t="shared" si="19"/>
        <v>#N/A</v>
      </c>
      <c r="AF186" s="17">
        <f t="shared" si="20"/>
        <v>0.26122434991832538</v>
      </c>
    </row>
    <row r="187" spans="1:32" x14ac:dyDescent="0.2">
      <c r="A187" s="1">
        <v>44090</v>
      </c>
      <c r="B187" s="23">
        <v>0.52484953703703707</v>
      </c>
      <c r="C187" s="17">
        <v>90</v>
      </c>
      <c r="D187" s="17">
        <v>1</v>
      </c>
      <c r="E187" s="17">
        <v>45</v>
      </c>
      <c r="F187" s="17">
        <v>162177</v>
      </c>
      <c r="G187" s="17">
        <v>1818</v>
      </c>
      <c r="H187" s="17">
        <v>1874.1800770271079</v>
      </c>
      <c r="I187">
        <v>6.5979506513738004E-2</v>
      </c>
      <c r="J187" s="17">
        <v>0.1</v>
      </c>
      <c r="K187" s="17">
        <v>416</v>
      </c>
      <c r="L187" s="17">
        <v>393</v>
      </c>
      <c r="N187" s="17"/>
      <c r="O187" s="17">
        <v>25.3</v>
      </c>
      <c r="P187" s="17">
        <v>31.1</v>
      </c>
      <c r="Q187" s="17"/>
      <c r="R187" s="17"/>
      <c r="S187" s="17">
        <v>47.6</v>
      </c>
      <c r="T187" s="17">
        <v>41.4</v>
      </c>
      <c r="U187" s="17">
        <f t="shared" si="15"/>
        <v>9.5759124365369956</v>
      </c>
      <c r="V187" s="17">
        <f t="shared" si="16"/>
        <v>31.824087563463003</v>
      </c>
      <c r="W187" s="17">
        <v>15.775912436537</v>
      </c>
      <c r="Y187" s="17" t="e">
        <f>NA()</f>
        <v>#N/A</v>
      </c>
      <c r="Z187" s="17">
        <f t="shared" si="17"/>
        <v>56.180077027107927</v>
      </c>
      <c r="AA187" s="26" t="e">
        <f>NA()</f>
        <v>#N/A</v>
      </c>
      <c r="AB187" s="26" t="e">
        <f>NA()</f>
        <v>#N/A</v>
      </c>
      <c r="AC187" s="17" t="e">
        <f t="shared" si="21"/>
        <v>#N/A</v>
      </c>
      <c r="AD187" s="17">
        <f t="shared" si="18"/>
        <v>3.0902132578167176E-2</v>
      </c>
      <c r="AE187" s="17" t="e">
        <f t="shared" si="19"/>
        <v>#N/A</v>
      </c>
      <c r="AF187" s="17">
        <f t="shared" si="20"/>
        <v>0.23130223276659412</v>
      </c>
    </row>
    <row r="188" spans="1:32" x14ac:dyDescent="0.2">
      <c r="A188" s="1">
        <v>44090</v>
      </c>
      <c r="B188" s="23">
        <v>0.52625</v>
      </c>
      <c r="C188" s="17">
        <v>90</v>
      </c>
      <c r="D188" s="17">
        <v>1</v>
      </c>
      <c r="E188" s="17">
        <v>45</v>
      </c>
      <c r="F188" s="17">
        <v>160640</v>
      </c>
      <c r="G188" s="17">
        <v>1703</v>
      </c>
      <c r="H188" s="17">
        <v>1800.7702953320661</v>
      </c>
      <c r="I188">
        <v>6.2397241827101442E-2</v>
      </c>
      <c r="J188" s="17">
        <v>0.1</v>
      </c>
      <c r="K188" s="17">
        <v>414</v>
      </c>
      <c r="L188" s="17">
        <v>392</v>
      </c>
      <c r="N188" s="17"/>
      <c r="O188" s="17">
        <v>25.3</v>
      </c>
      <c r="P188" s="17">
        <v>31.1</v>
      </c>
      <c r="Q188" s="17"/>
      <c r="R188" s="17"/>
      <c r="S188" s="17">
        <v>46.3</v>
      </c>
      <c r="T188" s="17">
        <v>40.4</v>
      </c>
      <c r="U188" s="17">
        <f t="shared" si="15"/>
        <v>9.8759124365369999</v>
      </c>
      <c r="V188" s="17">
        <f t="shared" si="16"/>
        <v>30.524087563462999</v>
      </c>
      <c r="W188" s="17">
        <v>15.775912436537</v>
      </c>
      <c r="Y188" s="17" t="e">
        <f>NA()</f>
        <v>#N/A</v>
      </c>
      <c r="Z188" s="17">
        <f t="shared" si="17"/>
        <v>97.770295332066098</v>
      </c>
      <c r="AA188" s="26" t="e">
        <f>NA()</f>
        <v>#N/A</v>
      </c>
      <c r="AB188" s="26" t="e">
        <f>NA()</f>
        <v>#N/A</v>
      </c>
      <c r="AC188" s="17" t="e">
        <f t="shared" si="21"/>
        <v>#N/A</v>
      </c>
      <c r="AD188" s="17">
        <f t="shared" si="18"/>
        <v>5.7410625561988317E-2</v>
      </c>
      <c r="AE188" s="17" t="e">
        <f t="shared" si="19"/>
        <v>#N/A</v>
      </c>
      <c r="AF188" s="17">
        <f t="shared" si="20"/>
        <v>0.24445327813210396</v>
      </c>
    </row>
    <row r="189" spans="1:32" x14ac:dyDescent="0.2">
      <c r="A189" s="1">
        <v>44090</v>
      </c>
      <c r="B189" s="23">
        <v>0.52765046296296292</v>
      </c>
      <c r="C189" s="17">
        <v>90</v>
      </c>
      <c r="D189" s="17">
        <v>1</v>
      </c>
      <c r="E189" s="17">
        <v>45</v>
      </c>
      <c r="F189" s="17">
        <v>163719</v>
      </c>
      <c r="G189" s="17">
        <v>1777</v>
      </c>
      <c r="H189" s="17">
        <v>1735.6415670566359</v>
      </c>
      <c r="I189">
        <v>6.3884099592517507E-2</v>
      </c>
      <c r="J189" s="17">
        <v>0.1</v>
      </c>
      <c r="K189" s="17">
        <v>420</v>
      </c>
      <c r="L189" s="17">
        <v>391</v>
      </c>
      <c r="N189" s="17"/>
      <c r="O189" s="17">
        <v>25.3</v>
      </c>
      <c r="P189" s="17">
        <v>31</v>
      </c>
      <c r="Q189" s="17"/>
      <c r="R189" s="17"/>
      <c r="S189" s="17">
        <v>47.2</v>
      </c>
      <c r="T189" s="17">
        <v>39.799999999999997</v>
      </c>
      <c r="U189" s="17">
        <f t="shared" si="15"/>
        <v>8.3759124365369928</v>
      </c>
      <c r="V189" s="17">
        <f t="shared" si="16"/>
        <v>31.424087563463004</v>
      </c>
      <c r="W189" s="17">
        <v>15.775912436537</v>
      </c>
      <c r="Y189" s="17" t="e">
        <f>NA()</f>
        <v>#N/A</v>
      </c>
      <c r="Z189" s="17">
        <f t="shared" si="17"/>
        <v>-41.358432943364051</v>
      </c>
      <c r="AA189" s="26" t="e">
        <f>NA()</f>
        <v>#N/A</v>
      </c>
      <c r="AB189" s="26" t="e">
        <f>NA()</f>
        <v>#N/A</v>
      </c>
      <c r="AC189" s="17" t="e">
        <f t="shared" si="21"/>
        <v>#N/A</v>
      </c>
      <c r="AD189" s="17">
        <f t="shared" si="18"/>
        <v>2.3274301037346116E-2</v>
      </c>
      <c r="AE189" s="17" t="e">
        <f t="shared" si="19"/>
        <v>#N/A</v>
      </c>
      <c r="AF189" s="17">
        <f t="shared" si="20"/>
        <v>0.21045006121952245</v>
      </c>
    </row>
    <row r="190" spans="1:32" x14ac:dyDescent="0.2">
      <c r="A190" s="1">
        <v>44090</v>
      </c>
      <c r="B190" s="23">
        <v>0.52905092592592595</v>
      </c>
      <c r="C190" s="17">
        <v>90</v>
      </c>
      <c r="D190" s="17">
        <v>1</v>
      </c>
      <c r="E190" s="17">
        <v>45</v>
      </c>
      <c r="F190" s="17">
        <v>162177</v>
      </c>
      <c r="G190" s="17">
        <v>1867</v>
      </c>
      <c r="H190" s="17">
        <v>1760.2632182363809</v>
      </c>
      <c r="I190">
        <v>6.775782888807344E-2</v>
      </c>
      <c r="J190" s="17">
        <v>0.1</v>
      </c>
      <c r="K190" s="17">
        <v>418</v>
      </c>
      <c r="L190" s="17">
        <v>391</v>
      </c>
      <c r="N190" s="17"/>
      <c r="O190" s="17">
        <v>25.3</v>
      </c>
      <c r="P190" s="17">
        <v>31</v>
      </c>
      <c r="Q190" s="17"/>
      <c r="R190" s="17"/>
      <c r="S190" s="17">
        <v>46.1</v>
      </c>
      <c r="T190" s="17">
        <v>39.700000000000003</v>
      </c>
      <c r="U190" s="17">
        <f t="shared" si="15"/>
        <v>9.3759124365369999</v>
      </c>
      <c r="V190" s="17">
        <f t="shared" si="16"/>
        <v>30.324087563463003</v>
      </c>
      <c r="W190" s="17">
        <v>15.775912436537</v>
      </c>
      <c r="Y190" s="17" t="e">
        <f>NA()</f>
        <v>#N/A</v>
      </c>
      <c r="Z190" s="17">
        <f t="shared" si="17"/>
        <v>-106.73678176361909</v>
      </c>
      <c r="AA190" s="26" t="e">
        <f>NA()</f>
        <v>#N/A</v>
      </c>
      <c r="AB190" s="26" t="e">
        <f>NA()</f>
        <v>#N/A</v>
      </c>
      <c r="AC190" s="17" t="e">
        <f t="shared" si="21"/>
        <v>#N/A</v>
      </c>
      <c r="AD190" s="17">
        <f t="shared" si="18"/>
        <v>5.7170209835896678E-2</v>
      </c>
      <c r="AE190" s="17" t="e">
        <f t="shared" si="19"/>
        <v>#N/A</v>
      </c>
      <c r="AF190" s="17">
        <f t="shared" si="20"/>
        <v>0.23616907900596976</v>
      </c>
    </row>
    <row r="191" spans="1:32" x14ac:dyDescent="0.2">
      <c r="A191" s="1">
        <v>44090</v>
      </c>
      <c r="B191" s="23">
        <v>0.53045138888888888</v>
      </c>
      <c r="C191" s="17">
        <v>90</v>
      </c>
      <c r="D191" s="17">
        <v>1</v>
      </c>
      <c r="E191" s="17">
        <v>45</v>
      </c>
      <c r="F191" s="17">
        <v>162177</v>
      </c>
      <c r="G191" s="17">
        <v>1785</v>
      </c>
      <c r="H191" s="17">
        <v>1867.0000335411171</v>
      </c>
      <c r="I191">
        <v>6.478185452188287E-2</v>
      </c>
      <c r="J191" s="17">
        <v>0.7</v>
      </c>
      <c r="K191" s="17">
        <v>415</v>
      </c>
      <c r="L191" s="17">
        <v>390</v>
      </c>
      <c r="N191" s="17"/>
      <c r="O191" s="17">
        <v>25.3</v>
      </c>
      <c r="P191" s="17">
        <v>30.9</v>
      </c>
      <c r="Q191" s="17"/>
      <c r="R191" s="17"/>
      <c r="S191" s="17">
        <v>46.3</v>
      </c>
      <c r="T191" s="17">
        <v>58.6</v>
      </c>
      <c r="U191" s="17">
        <f t="shared" si="15"/>
        <v>28.075912436537003</v>
      </c>
      <c r="V191" s="17">
        <f t="shared" si="16"/>
        <v>30.524087563462999</v>
      </c>
      <c r="W191" s="17">
        <v>15.775912436537</v>
      </c>
      <c r="Y191" s="17" t="e">
        <f>NA()</f>
        <v>#N/A</v>
      </c>
      <c r="Z191" s="17">
        <f t="shared" si="17"/>
        <v>82.000033541117091</v>
      </c>
      <c r="AA191" s="26" t="e">
        <f>NA()</f>
        <v>#N/A</v>
      </c>
      <c r="AB191" s="26" t="e">
        <f>NA()</f>
        <v>#N/A</v>
      </c>
      <c r="AC191" s="17" t="e">
        <f t="shared" si="21"/>
        <v>#N/A</v>
      </c>
      <c r="AD191" s="17">
        <f t="shared" si="18"/>
        <v>4.5938394140681842E-2</v>
      </c>
      <c r="AE191" s="17" t="e">
        <f t="shared" si="19"/>
        <v>#N/A</v>
      </c>
      <c r="AF191" s="17">
        <f t="shared" si="20"/>
        <v>0.47911113372930036</v>
      </c>
    </row>
    <row r="192" spans="1:32" x14ac:dyDescent="0.2">
      <c r="A192" s="1">
        <v>44090</v>
      </c>
      <c r="B192" s="23">
        <v>0.5318518518518518</v>
      </c>
      <c r="C192" s="17">
        <v>90</v>
      </c>
      <c r="D192" s="17">
        <v>1</v>
      </c>
      <c r="E192" s="17">
        <v>45</v>
      </c>
      <c r="F192" s="17">
        <v>162177</v>
      </c>
      <c r="G192" s="17">
        <v>1712</v>
      </c>
      <c r="H192" s="17">
        <v>1785.000034255844</v>
      </c>
      <c r="I192">
        <v>6.2132511379866598E-2</v>
      </c>
      <c r="J192" s="17">
        <v>0.1</v>
      </c>
      <c r="K192" s="17">
        <v>416</v>
      </c>
      <c r="L192" s="17">
        <v>390</v>
      </c>
      <c r="N192" s="17"/>
      <c r="O192" s="17">
        <v>25.3</v>
      </c>
      <c r="P192" s="17">
        <v>30.9</v>
      </c>
      <c r="Q192" s="17"/>
      <c r="R192" s="17"/>
      <c r="S192" s="17">
        <v>44.7</v>
      </c>
      <c r="T192" s="17">
        <v>41.4</v>
      </c>
      <c r="U192" s="17">
        <f t="shared" si="15"/>
        <v>12.475912436536994</v>
      </c>
      <c r="V192" s="17">
        <f t="shared" si="16"/>
        <v>28.924087563463004</v>
      </c>
      <c r="W192" s="17">
        <v>15.775912436537</v>
      </c>
      <c r="Y192" s="17" t="e">
        <f>NA()</f>
        <v>#N/A</v>
      </c>
      <c r="Z192" s="17">
        <f t="shared" si="17"/>
        <v>73.000034255843957</v>
      </c>
      <c r="AA192" s="26" t="e">
        <f>NA()</f>
        <v>#N/A</v>
      </c>
      <c r="AB192" s="26" t="e">
        <f>NA()</f>
        <v>#N/A</v>
      </c>
      <c r="AC192" s="17" t="e">
        <f t="shared" si="21"/>
        <v>#N/A</v>
      </c>
      <c r="AD192" s="17">
        <f t="shared" si="18"/>
        <v>4.2640206925142497E-2</v>
      </c>
      <c r="AE192" s="17" t="e">
        <f t="shared" si="19"/>
        <v>#N/A</v>
      </c>
      <c r="AF192" s="17">
        <f t="shared" si="20"/>
        <v>0.30135054194533806</v>
      </c>
    </row>
    <row r="193" spans="1:32" x14ac:dyDescent="0.2">
      <c r="A193" s="1">
        <v>44090</v>
      </c>
      <c r="B193" s="23">
        <v>0.53325231481481483</v>
      </c>
      <c r="C193" s="17">
        <v>90</v>
      </c>
      <c r="D193" s="17">
        <v>1</v>
      </c>
      <c r="E193" s="17">
        <v>45</v>
      </c>
      <c r="F193" s="17">
        <v>160640</v>
      </c>
      <c r="G193" s="17">
        <v>1769</v>
      </c>
      <c r="H193" s="17">
        <v>1695.7748979032101</v>
      </c>
      <c r="I193">
        <v>6.4815449719705362E-2</v>
      </c>
      <c r="J193" s="17">
        <v>0.1</v>
      </c>
      <c r="K193" s="17">
        <v>417</v>
      </c>
      <c r="L193" s="17">
        <v>389</v>
      </c>
      <c r="N193" s="17"/>
      <c r="O193" s="17">
        <v>25.3</v>
      </c>
      <c r="P193" s="17">
        <v>30.9</v>
      </c>
      <c r="Q193" s="17"/>
      <c r="R193" s="17"/>
      <c r="S193" s="17">
        <v>46.7</v>
      </c>
      <c r="T193" s="17">
        <v>51.6</v>
      </c>
      <c r="U193" s="17">
        <f t="shared" si="15"/>
        <v>20.675912436536997</v>
      </c>
      <c r="V193" s="17">
        <f t="shared" si="16"/>
        <v>30.924087563463004</v>
      </c>
      <c r="W193" s="17">
        <v>15.775912436537</v>
      </c>
      <c r="Y193" s="17" t="e">
        <f>NA()</f>
        <v>#N/A</v>
      </c>
      <c r="Z193" s="17">
        <f t="shared" si="17"/>
        <v>-73.225102096789897</v>
      </c>
      <c r="AA193" s="26" t="e">
        <f>NA()</f>
        <v>#N/A</v>
      </c>
      <c r="AB193" s="26" t="e">
        <f>NA()</f>
        <v>#N/A</v>
      </c>
      <c r="AC193" s="17" t="e">
        <f t="shared" si="21"/>
        <v>#N/A</v>
      </c>
      <c r="AD193" s="17">
        <f t="shared" si="18"/>
        <v>4.1393500337360035E-2</v>
      </c>
      <c r="AE193" s="17" t="e">
        <f t="shared" si="19"/>
        <v>#N/A</v>
      </c>
      <c r="AF193" s="17">
        <f t="shared" si="20"/>
        <v>0.40069597745226737</v>
      </c>
    </row>
    <row r="194" spans="1:32" x14ac:dyDescent="0.2">
      <c r="A194" s="1">
        <v>44090</v>
      </c>
      <c r="B194" s="23">
        <v>0.53465277777777775</v>
      </c>
      <c r="C194" s="17">
        <v>90</v>
      </c>
      <c r="D194" s="17">
        <v>1</v>
      </c>
      <c r="E194" s="17">
        <v>45</v>
      </c>
      <c r="F194" s="17">
        <v>160640</v>
      </c>
      <c r="G194" s="17">
        <v>1802</v>
      </c>
      <c r="H194" s="17">
        <v>1769.0000383316999</v>
      </c>
      <c r="I194">
        <v>6.6024555039047847E-2</v>
      </c>
      <c r="J194" s="17">
        <v>0.1</v>
      </c>
      <c r="K194" s="17">
        <v>413</v>
      </c>
      <c r="L194" s="17">
        <v>390</v>
      </c>
      <c r="N194" s="17"/>
      <c r="O194" s="17">
        <v>25.3</v>
      </c>
      <c r="P194" s="17">
        <v>30.9</v>
      </c>
      <c r="Q194" s="17"/>
      <c r="R194" s="17"/>
      <c r="S194" s="17">
        <v>45.6</v>
      </c>
      <c r="T194" s="17">
        <v>39.299999999999997</v>
      </c>
      <c r="U194" s="17">
        <f t="shared" ref="U194:U257" si="22">T194-V194</f>
        <v>9.4759124365369942</v>
      </c>
      <c r="V194" s="17">
        <f t="shared" ref="V194:V257" si="23">S194-W194</f>
        <v>29.824087563463003</v>
      </c>
      <c r="W194" s="17">
        <v>15.775912436537</v>
      </c>
      <c r="Y194" s="17" t="e">
        <f>NA()</f>
        <v>#N/A</v>
      </c>
      <c r="Z194" s="17">
        <f t="shared" ref="Z194:Z257" si="24">H194-G194</f>
        <v>-32.999961668300102</v>
      </c>
      <c r="AA194" s="26" t="e">
        <f>NA()</f>
        <v>#N/A</v>
      </c>
      <c r="AB194" s="26" t="e">
        <f>NA()</f>
        <v>#N/A</v>
      </c>
      <c r="AC194" s="17" t="e">
        <f t="shared" si="21"/>
        <v>#N/A</v>
      </c>
      <c r="AD194" s="17">
        <f t="shared" si="18"/>
        <v>1.8312964299833576E-2</v>
      </c>
      <c r="AE194" s="17" t="e">
        <f t="shared" si="19"/>
        <v>#N/A</v>
      </c>
      <c r="AF194" s="17">
        <f t="shared" si="20"/>
        <v>0.241117364797379</v>
      </c>
    </row>
    <row r="195" spans="1:32" x14ac:dyDescent="0.2">
      <c r="A195" s="1">
        <v>44090</v>
      </c>
      <c r="B195" s="23">
        <v>0.53605324074074079</v>
      </c>
      <c r="C195" s="17">
        <v>90</v>
      </c>
      <c r="D195" s="17">
        <v>1</v>
      </c>
      <c r="E195" s="17">
        <v>45</v>
      </c>
      <c r="F195" s="17">
        <v>157578</v>
      </c>
      <c r="G195" s="17">
        <v>1851</v>
      </c>
      <c r="H195" s="17">
        <v>1767.6516590434189</v>
      </c>
      <c r="I195">
        <v>6.9137745976157683E-2</v>
      </c>
      <c r="J195" s="17">
        <v>0.1</v>
      </c>
      <c r="K195" s="17">
        <v>409</v>
      </c>
      <c r="L195" s="17">
        <v>389</v>
      </c>
      <c r="N195" s="17"/>
      <c r="O195" s="17">
        <v>25.3</v>
      </c>
      <c r="P195" s="17">
        <v>30.8</v>
      </c>
      <c r="Q195" s="17"/>
      <c r="R195" s="17"/>
      <c r="S195" s="17">
        <v>48</v>
      </c>
      <c r="T195" s="17">
        <v>42.6</v>
      </c>
      <c r="U195" s="17">
        <f t="shared" si="22"/>
        <v>10.375912436537</v>
      </c>
      <c r="V195" s="17">
        <f t="shared" si="23"/>
        <v>32.224087563463002</v>
      </c>
      <c r="W195" s="17">
        <v>15.775912436537</v>
      </c>
      <c r="Y195" s="17" t="e">
        <f>NA()</f>
        <v>#N/A</v>
      </c>
      <c r="Z195" s="17">
        <f t="shared" si="24"/>
        <v>-83.348340956581069</v>
      </c>
      <c r="AA195" s="26" t="e">
        <f>NA()</f>
        <v>#N/A</v>
      </c>
      <c r="AB195" s="26" t="e">
        <f>NA()</f>
        <v>#N/A</v>
      </c>
      <c r="AC195" s="17" t="e">
        <f t="shared" si="21"/>
        <v>#N/A</v>
      </c>
      <c r="AD195" s="17">
        <f t="shared" ref="AD195:AD258" si="25">ABS(Z195/G195)</f>
        <v>4.5028817372545146E-2</v>
      </c>
      <c r="AE195" s="17" t="e">
        <f t="shared" ref="AE195:AE258" si="26">ABS(AA195/L195)</f>
        <v>#N/A</v>
      </c>
      <c r="AF195" s="17">
        <f t="shared" ref="AF195:AF258" si="27">ABS(U195/T195)</f>
        <v>0.24356601963701877</v>
      </c>
    </row>
    <row r="196" spans="1:32" x14ac:dyDescent="0.2">
      <c r="A196" s="1">
        <v>44090</v>
      </c>
      <c r="B196" s="23">
        <v>0.53745370370370371</v>
      </c>
      <c r="C196" s="17">
        <v>90</v>
      </c>
      <c r="D196" s="17">
        <v>1</v>
      </c>
      <c r="E196" s="17">
        <v>45</v>
      </c>
      <c r="F196" s="17">
        <v>163719</v>
      </c>
      <c r="G196" s="17">
        <v>1974</v>
      </c>
      <c r="H196" s="17">
        <v>1923.135693619316</v>
      </c>
      <c r="I196">
        <v>7.0966344709709819E-2</v>
      </c>
      <c r="J196" s="17">
        <v>0.7</v>
      </c>
      <c r="K196" s="17">
        <v>410</v>
      </c>
      <c r="L196" s="17">
        <v>389</v>
      </c>
      <c r="M196">
        <v>446.6017275211741</v>
      </c>
      <c r="N196" s="17">
        <v>1</v>
      </c>
      <c r="O196" s="17">
        <v>25.3</v>
      </c>
      <c r="P196" s="17">
        <v>30.8</v>
      </c>
      <c r="Q196" s="17">
        <v>32.50772182186018</v>
      </c>
      <c r="R196" s="17">
        <v>-0.14823303976203131</v>
      </c>
      <c r="S196" s="17">
        <v>47</v>
      </c>
      <c r="T196" s="17">
        <v>40.6</v>
      </c>
      <c r="U196" s="17">
        <f t="shared" si="22"/>
        <v>9.3759124365369999</v>
      </c>
      <c r="V196" s="17">
        <f t="shared" si="23"/>
        <v>31.224087563463002</v>
      </c>
      <c r="W196" s="17">
        <v>15.775912436537</v>
      </c>
      <c r="X196">
        <v>31.086364883294049</v>
      </c>
      <c r="Y196" s="17">
        <f>Q196-P196</f>
        <v>1.7077218218601793</v>
      </c>
      <c r="Z196" s="17">
        <f t="shared" si="24"/>
        <v>-50.864306380683956</v>
      </c>
      <c r="AA196" s="26">
        <f>M196-L196</f>
        <v>57.601727521174098</v>
      </c>
      <c r="AB196" s="26">
        <f>T196-S196</f>
        <v>-6.3999999999999986</v>
      </c>
      <c r="AC196" s="17">
        <f t="shared" si="21"/>
        <v>5.5445513696759069E-2</v>
      </c>
      <c r="AD196" s="17">
        <f t="shared" si="25"/>
        <v>2.5767125826081032E-2</v>
      </c>
      <c r="AE196" s="17">
        <f t="shared" si="26"/>
        <v>0.14807642036291541</v>
      </c>
      <c r="AF196" s="17">
        <f t="shared" si="27"/>
        <v>0.23093380385559112</v>
      </c>
    </row>
    <row r="197" spans="1:32" x14ac:dyDescent="0.2">
      <c r="A197" s="1">
        <v>44090</v>
      </c>
      <c r="B197" s="23">
        <v>0.53885416666666663</v>
      </c>
      <c r="C197" s="17">
        <v>90</v>
      </c>
      <c r="D197" s="17">
        <v>1</v>
      </c>
      <c r="E197" s="17">
        <v>45</v>
      </c>
      <c r="F197" s="17">
        <v>156815</v>
      </c>
      <c r="G197" s="17">
        <v>2023</v>
      </c>
      <c r="H197" s="17">
        <v>1890.7568326281601</v>
      </c>
      <c r="I197">
        <v>7.5929867273406657E-2</v>
      </c>
      <c r="J197" s="17">
        <v>0.1</v>
      </c>
      <c r="K197" s="17">
        <v>415</v>
      </c>
      <c r="L197" s="17">
        <v>389</v>
      </c>
      <c r="N197" s="17"/>
      <c r="O197" s="17">
        <v>25.4</v>
      </c>
      <c r="P197" s="17">
        <v>30.8</v>
      </c>
      <c r="Q197" s="17"/>
      <c r="R197" s="17"/>
      <c r="S197" s="17">
        <v>44.9</v>
      </c>
      <c r="T197" s="17">
        <v>54.1</v>
      </c>
      <c r="U197" s="17">
        <f t="shared" si="22"/>
        <v>24.975912436537001</v>
      </c>
      <c r="V197" s="17">
        <f t="shared" si="23"/>
        <v>29.124087563463</v>
      </c>
      <c r="W197" s="17">
        <v>15.775912436537</v>
      </c>
      <c r="Y197" s="17" t="e">
        <f>NA()</f>
        <v>#N/A</v>
      </c>
      <c r="Z197" s="17">
        <f t="shared" si="24"/>
        <v>-132.24316737183995</v>
      </c>
      <c r="AA197" s="26" t="e">
        <f>NA()</f>
        <v>#N/A</v>
      </c>
      <c r="AB197" s="26" t="e">
        <f>NA()</f>
        <v>#N/A</v>
      </c>
      <c r="AC197" s="17" t="e">
        <f t="shared" si="21"/>
        <v>#N/A</v>
      </c>
      <c r="AD197" s="17">
        <f t="shared" si="25"/>
        <v>6.5369830633633191E-2</v>
      </c>
      <c r="AE197" s="17" t="e">
        <f t="shared" si="26"/>
        <v>#N/A</v>
      </c>
      <c r="AF197" s="17">
        <f t="shared" si="27"/>
        <v>0.4616619674036414</v>
      </c>
    </row>
    <row r="198" spans="1:32" x14ac:dyDescent="0.2">
      <c r="A198" s="1">
        <v>44090</v>
      </c>
      <c r="B198" s="23">
        <v>0.54025462962962967</v>
      </c>
      <c r="C198" s="17">
        <v>90</v>
      </c>
      <c r="D198" s="17">
        <v>1</v>
      </c>
      <c r="E198" s="17">
        <v>45</v>
      </c>
      <c r="F198" s="17">
        <v>162177</v>
      </c>
      <c r="G198" s="17">
        <v>2089</v>
      </c>
      <c r="H198" s="17">
        <v>2092.1728136641659</v>
      </c>
      <c r="I198">
        <v>7.5814718410545046E-2</v>
      </c>
      <c r="J198" s="17">
        <v>0.7</v>
      </c>
      <c r="K198" s="17">
        <v>408</v>
      </c>
      <c r="L198" s="17">
        <v>390</v>
      </c>
      <c r="N198" s="17"/>
      <c r="O198" s="17">
        <v>25.4</v>
      </c>
      <c r="P198" s="17">
        <v>30.8</v>
      </c>
      <c r="Q198" s="17"/>
      <c r="R198" s="17"/>
      <c r="S198" s="17">
        <v>47.8</v>
      </c>
      <c r="T198" s="17">
        <v>39.9</v>
      </c>
      <c r="U198" s="17">
        <f t="shared" si="22"/>
        <v>7.8759124365369999</v>
      </c>
      <c r="V198" s="17">
        <f t="shared" si="23"/>
        <v>32.024087563462999</v>
      </c>
      <c r="W198" s="17">
        <v>15.775912436537</v>
      </c>
      <c r="Y198" s="17" t="e">
        <f>NA()</f>
        <v>#N/A</v>
      </c>
      <c r="Z198" s="17">
        <f t="shared" si="24"/>
        <v>3.1728136641659148</v>
      </c>
      <c r="AA198" s="26" t="e">
        <f>NA()</f>
        <v>#N/A</v>
      </c>
      <c r="AB198" s="26" t="e">
        <f>NA()</f>
        <v>#N/A</v>
      </c>
      <c r="AC198" s="17" t="e">
        <f t="shared" si="21"/>
        <v>#N/A</v>
      </c>
      <c r="AD198" s="17">
        <f t="shared" si="25"/>
        <v>1.5188193701129319E-3</v>
      </c>
      <c r="AE198" s="17" t="e">
        <f t="shared" si="26"/>
        <v>#N/A</v>
      </c>
      <c r="AF198" s="17">
        <f t="shared" si="27"/>
        <v>0.19739128913626566</v>
      </c>
    </row>
    <row r="199" spans="1:32" x14ac:dyDescent="0.2">
      <c r="A199" s="1">
        <v>44090</v>
      </c>
      <c r="B199" s="23">
        <v>0.54165509259259259</v>
      </c>
      <c r="C199" s="17">
        <v>90</v>
      </c>
      <c r="D199" s="17">
        <v>1</v>
      </c>
      <c r="E199" s="17">
        <v>45</v>
      </c>
      <c r="F199" s="17">
        <v>163719</v>
      </c>
      <c r="G199" s="17">
        <v>2304</v>
      </c>
      <c r="H199" s="17">
        <v>2108.8625427228371</v>
      </c>
      <c r="I199">
        <v>8.2830012710246731E-2</v>
      </c>
      <c r="J199" s="17">
        <v>0.1</v>
      </c>
      <c r="K199" s="17">
        <v>415</v>
      </c>
      <c r="L199" s="17">
        <v>391</v>
      </c>
      <c r="N199" s="17"/>
      <c r="O199" s="17">
        <v>25.4</v>
      </c>
      <c r="P199" s="17">
        <v>30.8</v>
      </c>
      <c r="Q199" s="17"/>
      <c r="R199" s="17"/>
      <c r="S199" s="17">
        <v>47.7</v>
      </c>
      <c r="T199" s="17">
        <v>40.1</v>
      </c>
      <c r="U199" s="17">
        <f t="shared" si="22"/>
        <v>8.1759124365369971</v>
      </c>
      <c r="V199" s="17">
        <f t="shared" si="23"/>
        <v>31.924087563463004</v>
      </c>
      <c r="W199" s="17">
        <v>15.775912436537</v>
      </c>
      <c r="Y199" s="17" t="e">
        <f>NA()</f>
        <v>#N/A</v>
      </c>
      <c r="Z199" s="17">
        <f t="shared" si="24"/>
        <v>-195.13745727716287</v>
      </c>
      <c r="AA199" s="26" t="e">
        <f>NA()</f>
        <v>#N/A</v>
      </c>
      <c r="AB199" s="26" t="e">
        <f>NA()</f>
        <v>#N/A</v>
      </c>
      <c r="AC199" s="17" t="e">
        <f t="shared" si="21"/>
        <v>#N/A</v>
      </c>
      <c r="AD199" s="17">
        <f t="shared" si="25"/>
        <v>8.4695076943213043E-2</v>
      </c>
      <c r="AE199" s="17" t="e">
        <f t="shared" si="26"/>
        <v>#N/A</v>
      </c>
      <c r="AF199" s="17">
        <f t="shared" si="27"/>
        <v>0.20388809068670816</v>
      </c>
    </row>
    <row r="200" spans="1:32" x14ac:dyDescent="0.2">
      <c r="A200" s="1">
        <v>44090</v>
      </c>
      <c r="B200" s="23">
        <v>0.54262731481481485</v>
      </c>
      <c r="C200" s="17">
        <v>90</v>
      </c>
      <c r="D200" s="17">
        <v>1</v>
      </c>
      <c r="E200" s="17">
        <v>30</v>
      </c>
      <c r="F200" s="17">
        <v>159872</v>
      </c>
      <c r="G200" s="17">
        <v>1834</v>
      </c>
      <c r="H200" s="20">
        <v>1029.2909983006771</v>
      </c>
      <c r="I200">
        <v>0.1475872649827803</v>
      </c>
      <c r="J200" s="17">
        <v>0.1</v>
      </c>
      <c r="K200" s="17">
        <v>413</v>
      </c>
      <c r="L200" s="17">
        <v>390</v>
      </c>
      <c r="N200" s="17"/>
      <c r="O200" s="17">
        <v>25.4</v>
      </c>
      <c r="P200" s="17">
        <v>30.7</v>
      </c>
      <c r="Q200" s="17"/>
      <c r="R200" s="17"/>
      <c r="S200" s="17">
        <v>45.3</v>
      </c>
      <c r="T200" s="17">
        <v>38.9</v>
      </c>
      <c r="U200" s="17">
        <f t="shared" si="22"/>
        <v>11.5639918995915</v>
      </c>
      <c r="V200" s="17">
        <f t="shared" si="23"/>
        <v>27.336008100408499</v>
      </c>
      <c r="W200" s="17">
        <v>17.963991899591498</v>
      </c>
      <c r="Y200" s="17" t="e">
        <f>NA()</f>
        <v>#N/A</v>
      </c>
      <c r="Z200" s="17">
        <f t="shared" si="24"/>
        <v>-804.70900169932293</v>
      </c>
      <c r="AA200" s="26" t="e">
        <f>NA()</f>
        <v>#N/A</v>
      </c>
      <c r="AB200" s="26" t="e">
        <f>NA()</f>
        <v>#N/A</v>
      </c>
      <c r="AC200" s="17" t="e">
        <f t="shared" si="21"/>
        <v>#N/A</v>
      </c>
      <c r="AD200" s="17">
        <f t="shared" si="25"/>
        <v>0.43877262906179004</v>
      </c>
      <c r="AE200" s="17" t="e">
        <f t="shared" si="26"/>
        <v>#N/A</v>
      </c>
      <c r="AF200" s="17">
        <f t="shared" si="27"/>
        <v>0.29727485603062981</v>
      </c>
    </row>
    <row r="201" spans="1:32" x14ac:dyDescent="0.2">
      <c r="A201" s="1">
        <v>44090</v>
      </c>
      <c r="B201" s="23">
        <v>0.54305555555555551</v>
      </c>
      <c r="C201" s="17">
        <v>90</v>
      </c>
      <c r="D201" s="17">
        <v>1</v>
      </c>
      <c r="E201" s="17">
        <v>30</v>
      </c>
      <c r="F201" s="17">
        <v>155294</v>
      </c>
      <c r="G201" s="17">
        <v>1638</v>
      </c>
      <c r="H201" s="17">
        <v>1781.482720213723</v>
      </c>
      <c r="I201">
        <v>0.13570041252647791</v>
      </c>
      <c r="J201" s="17">
        <v>0.1</v>
      </c>
      <c r="K201" s="17">
        <v>412</v>
      </c>
      <c r="L201" s="17">
        <v>390</v>
      </c>
      <c r="N201" s="17"/>
      <c r="O201" s="17">
        <v>25.5</v>
      </c>
      <c r="P201" s="17">
        <v>30.8</v>
      </c>
      <c r="Q201" s="17"/>
      <c r="R201" s="17"/>
      <c r="S201" s="17">
        <v>46</v>
      </c>
      <c r="T201" s="17">
        <v>39.200000000000003</v>
      </c>
      <c r="U201" s="17">
        <f t="shared" si="22"/>
        <v>11.163991899591501</v>
      </c>
      <c r="V201" s="17">
        <f t="shared" si="23"/>
        <v>28.036008100408502</v>
      </c>
      <c r="W201" s="17">
        <v>17.963991899591498</v>
      </c>
      <c r="Y201" s="17" t="e">
        <f>NA()</f>
        <v>#N/A</v>
      </c>
      <c r="Z201" s="17">
        <f t="shared" si="24"/>
        <v>143.48272021372304</v>
      </c>
      <c r="AA201" s="26" t="e">
        <f>NA()</f>
        <v>#N/A</v>
      </c>
      <c r="AB201" s="26" t="e">
        <f>NA()</f>
        <v>#N/A</v>
      </c>
      <c r="AC201" s="17" t="e">
        <f t="shared" si="21"/>
        <v>#N/A</v>
      </c>
      <c r="AD201" s="17">
        <f t="shared" si="25"/>
        <v>8.7596288286766202E-2</v>
      </c>
      <c r="AE201" s="17" t="e">
        <f t="shared" si="26"/>
        <v>#N/A</v>
      </c>
      <c r="AF201" s="17">
        <f t="shared" si="27"/>
        <v>0.28479571172427298</v>
      </c>
    </row>
    <row r="202" spans="1:32" x14ac:dyDescent="0.2">
      <c r="A202" s="1">
        <v>44090</v>
      </c>
      <c r="B202" s="23">
        <v>0.54445601851851855</v>
      </c>
      <c r="C202" s="17">
        <v>90</v>
      </c>
      <c r="D202" s="17">
        <v>1</v>
      </c>
      <c r="E202" s="17">
        <v>30</v>
      </c>
      <c r="F202" s="17">
        <v>165265</v>
      </c>
      <c r="G202" s="17">
        <v>1744</v>
      </c>
      <c r="H202" s="17">
        <v>1743.17158775232</v>
      </c>
      <c r="I202">
        <v>0.13576490180827999</v>
      </c>
      <c r="J202" s="17">
        <v>0.1</v>
      </c>
      <c r="K202" s="17">
        <v>408</v>
      </c>
      <c r="L202" s="17">
        <v>391</v>
      </c>
      <c r="N202" s="17"/>
      <c r="O202" s="17">
        <v>25.5</v>
      </c>
      <c r="P202" s="17">
        <v>30.8</v>
      </c>
      <c r="Q202" s="17"/>
      <c r="R202" s="17"/>
      <c r="S202" s="17">
        <v>48</v>
      </c>
      <c r="T202" s="17">
        <v>39.299999999999997</v>
      </c>
      <c r="U202" s="17">
        <f t="shared" si="22"/>
        <v>9.2639918995914954</v>
      </c>
      <c r="V202" s="17">
        <f t="shared" si="23"/>
        <v>30.036008100408502</v>
      </c>
      <c r="W202" s="17">
        <v>17.963991899591498</v>
      </c>
      <c r="Y202" s="17" t="e">
        <f>NA()</f>
        <v>#N/A</v>
      </c>
      <c r="Z202" s="17">
        <f t="shared" si="24"/>
        <v>-0.82841224768003485</v>
      </c>
      <c r="AA202" s="26" t="e">
        <f>NA()</f>
        <v>#N/A</v>
      </c>
      <c r="AB202" s="26" t="e">
        <f>NA()</f>
        <v>#N/A</v>
      </c>
      <c r="AC202" s="17" t="e">
        <f t="shared" si="21"/>
        <v>#N/A</v>
      </c>
      <c r="AD202" s="17">
        <f t="shared" si="25"/>
        <v>4.7500702275231354E-4</v>
      </c>
      <c r="AE202" s="17" t="e">
        <f t="shared" si="26"/>
        <v>#N/A</v>
      </c>
      <c r="AF202" s="17">
        <f t="shared" si="27"/>
        <v>0.23572498472242992</v>
      </c>
    </row>
    <row r="203" spans="1:32" x14ac:dyDescent="0.2">
      <c r="A203" s="1">
        <v>44090</v>
      </c>
      <c r="B203" s="23">
        <v>0.54585648148148147</v>
      </c>
      <c r="C203" s="17">
        <v>90</v>
      </c>
      <c r="D203" s="17">
        <v>1</v>
      </c>
      <c r="E203" s="17">
        <v>30</v>
      </c>
      <c r="F203" s="17">
        <v>168370</v>
      </c>
      <c r="G203" s="17">
        <v>1785</v>
      </c>
      <c r="H203" s="17">
        <v>1776.766411423202</v>
      </c>
      <c r="I203">
        <v>0.1363940404150614</v>
      </c>
      <c r="J203" s="17">
        <v>0.1</v>
      </c>
      <c r="K203" s="17">
        <v>406</v>
      </c>
      <c r="L203" s="17">
        <v>391</v>
      </c>
      <c r="N203" s="17"/>
      <c r="O203" s="17">
        <v>25.5</v>
      </c>
      <c r="P203" s="17">
        <v>30.8</v>
      </c>
      <c r="Q203" s="17"/>
      <c r="R203" s="17"/>
      <c r="S203" s="17">
        <v>48</v>
      </c>
      <c r="T203" s="17">
        <v>38.9</v>
      </c>
      <c r="U203" s="17">
        <f t="shared" si="22"/>
        <v>8.8639918995914968</v>
      </c>
      <c r="V203" s="17">
        <f t="shared" si="23"/>
        <v>30.036008100408502</v>
      </c>
      <c r="W203" s="17">
        <v>17.963991899591498</v>
      </c>
      <c r="Y203" s="17" t="e">
        <f>NA()</f>
        <v>#N/A</v>
      </c>
      <c r="Z203" s="17">
        <f t="shared" si="24"/>
        <v>-8.2335885767979562</v>
      </c>
      <c r="AA203" s="26" t="e">
        <f>NA()</f>
        <v>#N/A</v>
      </c>
      <c r="AB203" s="26" t="e">
        <f>NA()</f>
        <v>#N/A</v>
      </c>
      <c r="AC203" s="17" t="e">
        <f t="shared" si="21"/>
        <v>#N/A</v>
      </c>
      <c r="AD203" s="17">
        <f t="shared" si="25"/>
        <v>4.6126546648728043E-3</v>
      </c>
      <c r="AE203" s="17" t="e">
        <f t="shared" si="26"/>
        <v>#N/A</v>
      </c>
      <c r="AF203" s="17">
        <f t="shared" si="27"/>
        <v>0.22786611567073256</v>
      </c>
    </row>
    <row r="204" spans="1:32" x14ac:dyDescent="0.2">
      <c r="A204" s="1">
        <v>44090</v>
      </c>
      <c r="B204" s="23">
        <v>0.54725694444444439</v>
      </c>
      <c r="C204" s="17">
        <v>90</v>
      </c>
      <c r="D204" s="17">
        <v>1</v>
      </c>
      <c r="E204" s="17">
        <v>30</v>
      </c>
      <c r="F204" s="17">
        <v>110973</v>
      </c>
      <c r="G204" s="17">
        <v>1402</v>
      </c>
      <c r="H204" s="17">
        <v>1176.4971179259101</v>
      </c>
      <c r="I204">
        <v>0.16253711271221191</v>
      </c>
      <c r="J204" s="17">
        <v>0.7</v>
      </c>
      <c r="K204" s="17">
        <v>403</v>
      </c>
      <c r="L204" s="17">
        <v>390</v>
      </c>
      <c r="N204" s="17"/>
      <c r="O204" s="17">
        <v>25.5</v>
      </c>
      <c r="P204" s="17">
        <v>30.8</v>
      </c>
      <c r="Q204" s="17"/>
      <c r="R204" s="17"/>
      <c r="S204" s="17">
        <v>51.1</v>
      </c>
      <c r="T204" s="17">
        <v>38.700000000000003</v>
      </c>
      <c r="U204" s="17">
        <f t="shared" si="22"/>
        <v>5.5639918995914996</v>
      </c>
      <c r="V204" s="17">
        <f t="shared" si="23"/>
        <v>33.136008100408503</v>
      </c>
      <c r="W204" s="17">
        <v>17.963991899591498</v>
      </c>
      <c r="Y204" s="17" t="e">
        <f>NA()</f>
        <v>#N/A</v>
      </c>
      <c r="Z204" s="17">
        <f t="shared" si="24"/>
        <v>-225.50288207408994</v>
      </c>
      <c r="AA204" s="26" t="e">
        <f>NA()</f>
        <v>#N/A</v>
      </c>
      <c r="AB204" s="26" t="e">
        <f>NA()</f>
        <v>#N/A</v>
      </c>
      <c r="AC204" s="17" t="e">
        <f t="shared" si="21"/>
        <v>#N/A</v>
      </c>
      <c r="AD204" s="17">
        <f t="shared" si="25"/>
        <v>0.16084371046654061</v>
      </c>
      <c r="AE204" s="17" t="e">
        <f t="shared" si="26"/>
        <v>#N/A</v>
      </c>
      <c r="AF204" s="17">
        <f t="shared" si="27"/>
        <v>0.14377240050624029</v>
      </c>
    </row>
    <row r="205" spans="1:32" x14ac:dyDescent="0.2">
      <c r="A205" s="1">
        <v>44090</v>
      </c>
      <c r="B205" s="23">
        <v>0.54865740740740743</v>
      </c>
      <c r="C205" s="17">
        <v>90</v>
      </c>
      <c r="D205" s="17">
        <v>1</v>
      </c>
      <c r="E205" s="17">
        <v>30</v>
      </c>
      <c r="F205" s="17">
        <v>132261</v>
      </c>
      <c r="G205" s="17">
        <v>1557</v>
      </c>
      <c r="H205" s="17">
        <v>1670.946413644876</v>
      </c>
      <c r="I205">
        <v>0.15145326171225659</v>
      </c>
      <c r="J205" s="17">
        <v>0.7</v>
      </c>
      <c r="K205" s="17">
        <v>408</v>
      </c>
      <c r="L205" s="17">
        <v>390</v>
      </c>
      <c r="N205" s="17"/>
      <c r="O205" s="17">
        <v>25.6</v>
      </c>
      <c r="P205" s="17">
        <v>30.8</v>
      </c>
      <c r="Q205" s="17"/>
      <c r="R205" s="17"/>
      <c r="S205" s="17">
        <v>47.3</v>
      </c>
      <c r="T205" s="17">
        <v>38.5</v>
      </c>
      <c r="U205" s="17">
        <f t="shared" si="22"/>
        <v>9.1639918995915011</v>
      </c>
      <c r="V205" s="17">
        <f t="shared" si="23"/>
        <v>29.336008100408499</v>
      </c>
      <c r="W205" s="17">
        <v>17.963991899591498</v>
      </c>
      <c r="Y205" s="17" t="e">
        <f>NA()</f>
        <v>#N/A</v>
      </c>
      <c r="Z205" s="17">
        <f t="shared" si="24"/>
        <v>113.94641364487597</v>
      </c>
      <c r="AA205" s="26" t="e">
        <f>NA()</f>
        <v>#N/A</v>
      </c>
      <c r="AB205" s="26" t="e">
        <f>NA()</f>
        <v>#N/A</v>
      </c>
      <c r="AC205" s="17" t="e">
        <f t="shared" si="21"/>
        <v>#N/A</v>
      </c>
      <c r="AD205" s="17">
        <f t="shared" si="25"/>
        <v>7.3183309983863826E-2</v>
      </c>
      <c r="AE205" s="17" t="e">
        <f t="shared" si="26"/>
        <v>#N/A</v>
      </c>
      <c r="AF205" s="17">
        <f t="shared" si="27"/>
        <v>0.23802576362575328</v>
      </c>
    </row>
    <row r="206" spans="1:32" x14ac:dyDescent="0.2">
      <c r="A206" s="1">
        <v>44090</v>
      </c>
      <c r="B206" s="23">
        <v>0.55005787037037035</v>
      </c>
      <c r="C206" s="17">
        <v>90</v>
      </c>
      <c r="D206" s="17">
        <v>1</v>
      </c>
      <c r="E206" s="17">
        <v>30</v>
      </c>
      <c r="F206" s="17">
        <v>140313</v>
      </c>
      <c r="G206" s="17">
        <v>1752</v>
      </c>
      <c r="H206" s="17">
        <v>1651.7897081228159</v>
      </c>
      <c r="I206">
        <v>0.16064158361988309</v>
      </c>
      <c r="J206" s="17">
        <v>0.1</v>
      </c>
      <c r="K206" s="17">
        <v>406</v>
      </c>
      <c r="L206" s="17">
        <v>389</v>
      </c>
      <c r="N206" s="17"/>
      <c r="O206" s="17">
        <v>25.6</v>
      </c>
      <c r="P206" s="17">
        <v>30.7</v>
      </c>
      <c r="Q206" s="17"/>
      <c r="R206" s="17"/>
      <c r="S206" s="17">
        <v>49.5</v>
      </c>
      <c r="T206" s="17">
        <v>39.200000000000003</v>
      </c>
      <c r="U206" s="17">
        <f t="shared" si="22"/>
        <v>7.6639918995915011</v>
      </c>
      <c r="V206" s="17">
        <f t="shared" si="23"/>
        <v>31.536008100408502</v>
      </c>
      <c r="W206" s="17">
        <v>17.963991899591498</v>
      </c>
      <c r="Y206" s="17" t="e">
        <f>NA()</f>
        <v>#N/A</v>
      </c>
      <c r="Z206" s="17">
        <f t="shared" si="24"/>
        <v>-100.21029187718409</v>
      </c>
      <c r="AA206" s="26" t="e">
        <f>NA()</f>
        <v>#N/A</v>
      </c>
      <c r="AB206" s="26" t="e">
        <f>NA()</f>
        <v>#N/A</v>
      </c>
      <c r="AC206" s="17" t="e">
        <f t="shared" si="21"/>
        <v>#N/A</v>
      </c>
      <c r="AD206" s="17">
        <f t="shared" si="25"/>
        <v>5.7197655181041147E-2</v>
      </c>
      <c r="AE206" s="17" t="e">
        <f t="shared" si="26"/>
        <v>#N/A</v>
      </c>
      <c r="AF206" s="17">
        <f t="shared" si="27"/>
        <v>0.19550999743855868</v>
      </c>
    </row>
    <row r="207" spans="1:32" x14ac:dyDescent="0.2">
      <c r="A207" s="1">
        <v>44090</v>
      </c>
      <c r="B207" s="23">
        <v>0.55145833333333338</v>
      </c>
      <c r="C207" s="17">
        <v>90</v>
      </c>
      <c r="D207" s="17">
        <v>1</v>
      </c>
      <c r="E207" s="17">
        <v>30</v>
      </c>
      <c r="F207" s="17">
        <v>150001</v>
      </c>
      <c r="G207" s="17">
        <v>1777</v>
      </c>
      <c r="H207" s="17">
        <v>1872.968106775329</v>
      </c>
      <c r="I207">
        <v>0.1524105472270994</v>
      </c>
      <c r="J207" s="17">
        <v>0.1</v>
      </c>
      <c r="K207" s="17">
        <v>413</v>
      </c>
      <c r="L207" s="17">
        <v>391</v>
      </c>
      <c r="N207" s="17"/>
      <c r="O207" s="17">
        <v>25.6</v>
      </c>
      <c r="P207" s="17">
        <v>30.7</v>
      </c>
      <c r="Q207" s="17"/>
      <c r="R207" s="17"/>
      <c r="S207" s="17">
        <v>48.2</v>
      </c>
      <c r="T207" s="17">
        <v>41.9</v>
      </c>
      <c r="U207" s="17">
        <f t="shared" si="22"/>
        <v>11.663991899591494</v>
      </c>
      <c r="V207" s="17">
        <f t="shared" si="23"/>
        <v>30.236008100408505</v>
      </c>
      <c r="W207" s="17">
        <v>17.963991899591498</v>
      </c>
      <c r="Y207" s="17" t="e">
        <f>NA()</f>
        <v>#N/A</v>
      </c>
      <c r="Z207" s="17">
        <f t="shared" si="24"/>
        <v>95.968106775329034</v>
      </c>
      <c r="AA207" s="26" t="e">
        <f>NA()</f>
        <v>#N/A</v>
      </c>
      <c r="AB207" s="26" t="e">
        <f>NA()</f>
        <v>#N/A</v>
      </c>
      <c r="AC207" s="17" t="e">
        <f t="shared" si="21"/>
        <v>#N/A</v>
      </c>
      <c r="AD207" s="17">
        <f t="shared" si="25"/>
        <v>5.4005687549425453E-2</v>
      </c>
      <c r="AE207" s="17" t="e">
        <f t="shared" si="26"/>
        <v>#N/A</v>
      </c>
      <c r="AF207" s="17">
        <f t="shared" si="27"/>
        <v>0.2783768949783173</v>
      </c>
    </row>
    <row r="208" spans="1:32" x14ac:dyDescent="0.2">
      <c r="A208" s="1">
        <v>44090</v>
      </c>
      <c r="B208" s="23">
        <v>0.55285879629629631</v>
      </c>
      <c r="C208" s="17">
        <v>90</v>
      </c>
      <c r="D208" s="17">
        <v>1</v>
      </c>
      <c r="E208" s="17">
        <v>30</v>
      </c>
      <c r="F208" s="17">
        <v>146253</v>
      </c>
      <c r="G208" s="17">
        <v>1826</v>
      </c>
      <c r="H208" s="17">
        <v>1732.5991395745759</v>
      </c>
      <c r="I208">
        <v>0.16062668673898681</v>
      </c>
      <c r="J208" s="17">
        <v>0.7</v>
      </c>
      <c r="K208" s="17">
        <v>411</v>
      </c>
      <c r="L208" s="17">
        <v>393</v>
      </c>
      <c r="N208" s="17"/>
      <c r="O208" s="17">
        <v>25.6</v>
      </c>
      <c r="P208" s="17">
        <v>30.7</v>
      </c>
      <c r="Q208" s="17"/>
      <c r="R208" s="17"/>
      <c r="S208" s="17">
        <v>48.1</v>
      </c>
      <c r="T208" s="17">
        <v>39.200000000000003</v>
      </c>
      <c r="U208" s="17">
        <f t="shared" si="22"/>
        <v>9.0639918995914996</v>
      </c>
      <c r="V208" s="17">
        <f t="shared" si="23"/>
        <v>30.136008100408503</v>
      </c>
      <c r="W208" s="17">
        <v>17.963991899591498</v>
      </c>
      <c r="Y208" s="17" t="e">
        <f>NA()</f>
        <v>#N/A</v>
      </c>
      <c r="Z208" s="17">
        <f t="shared" si="24"/>
        <v>-93.400860425424071</v>
      </c>
      <c r="AA208" s="26" t="e">
        <f>NA()</f>
        <v>#N/A</v>
      </c>
      <c r="AB208" s="26" t="e">
        <f>NA()</f>
        <v>#N/A</v>
      </c>
      <c r="AC208" s="17" t="e">
        <f t="shared" si="21"/>
        <v>#N/A</v>
      </c>
      <c r="AD208" s="17">
        <f t="shared" si="25"/>
        <v>5.1150525972302338E-2</v>
      </c>
      <c r="AE208" s="17" t="e">
        <f t="shared" si="26"/>
        <v>#N/A</v>
      </c>
      <c r="AF208" s="17">
        <f t="shared" si="27"/>
        <v>0.23122428315284435</v>
      </c>
    </row>
    <row r="209" spans="1:32" x14ac:dyDescent="0.2">
      <c r="A209" s="1">
        <v>44090</v>
      </c>
      <c r="B209" s="23">
        <v>0.55425925925925923</v>
      </c>
      <c r="C209" s="17">
        <v>90</v>
      </c>
      <c r="D209" s="17">
        <v>1</v>
      </c>
      <c r="E209" s="17">
        <v>30</v>
      </c>
      <c r="F209" s="17">
        <v>132988</v>
      </c>
      <c r="G209" s="17">
        <v>1679</v>
      </c>
      <c r="H209" s="17">
        <v>1660.3837858089289</v>
      </c>
      <c r="I209">
        <v>0.16242763229789459</v>
      </c>
      <c r="J209" s="17">
        <v>0.7</v>
      </c>
      <c r="K209" s="17">
        <v>414</v>
      </c>
      <c r="L209" s="17">
        <v>392</v>
      </c>
      <c r="N209" s="17"/>
      <c r="O209" s="17">
        <v>25.6</v>
      </c>
      <c r="P209" s="17">
        <v>30.8</v>
      </c>
      <c r="Q209" s="17"/>
      <c r="R209" s="17"/>
      <c r="S209" s="17">
        <v>47.2</v>
      </c>
      <c r="T209" s="17">
        <v>40.1</v>
      </c>
      <c r="U209" s="17">
        <f t="shared" si="22"/>
        <v>10.863991899591497</v>
      </c>
      <c r="V209" s="17">
        <f t="shared" si="23"/>
        <v>29.236008100408505</v>
      </c>
      <c r="W209" s="17">
        <v>17.963991899591498</v>
      </c>
      <c r="Y209" s="17" t="e">
        <f>NA()</f>
        <v>#N/A</v>
      </c>
      <c r="Z209" s="17">
        <f t="shared" si="24"/>
        <v>-18.616214191071094</v>
      </c>
      <c r="AA209" s="26" t="e">
        <f>NA()</f>
        <v>#N/A</v>
      </c>
      <c r="AB209" s="26" t="e">
        <f>NA()</f>
        <v>#N/A</v>
      </c>
      <c r="AC209" s="17" t="e">
        <f t="shared" ref="AC209:AC272" si="28">ABS(Y209/P209)</f>
        <v>#N/A</v>
      </c>
      <c r="AD209" s="17">
        <f t="shared" si="25"/>
        <v>1.108767968497385E-2</v>
      </c>
      <c r="AE209" s="17" t="e">
        <f t="shared" si="26"/>
        <v>#N/A</v>
      </c>
      <c r="AF209" s="17">
        <f t="shared" si="27"/>
        <v>0.27092249126163331</v>
      </c>
    </row>
    <row r="210" spans="1:32" x14ac:dyDescent="0.2">
      <c r="A210" s="1">
        <v>44090</v>
      </c>
      <c r="B210" s="23">
        <v>0.55565972222222226</v>
      </c>
      <c r="C210" s="17">
        <v>90</v>
      </c>
      <c r="D210" s="17">
        <v>1</v>
      </c>
      <c r="E210" s="17">
        <v>30</v>
      </c>
      <c r="F210" s="17">
        <v>149249</v>
      </c>
      <c r="G210" s="17">
        <v>1736</v>
      </c>
      <c r="H210" s="17">
        <v>1884.298540678737</v>
      </c>
      <c r="I210">
        <v>0.14964421166912109</v>
      </c>
      <c r="J210" s="17">
        <v>0.7</v>
      </c>
      <c r="K210" s="17">
        <v>405</v>
      </c>
      <c r="L210" s="17">
        <v>393</v>
      </c>
      <c r="N210" s="17"/>
      <c r="O210" s="17">
        <v>25.6</v>
      </c>
      <c r="P210" s="17">
        <v>30.7</v>
      </c>
      <c r="Q210" s="17"/>
      <c r="R210" s="17"/>
      <c r="S210" s="17">
        <v>50.7</v>
      </c>
      <c r="T210" s="17">
        <v>39.700000000000003</v>
      </c>
      <c r="U210" s="17">
        <f t="shared" si="22"/>
        <v>6.9639918995914982</v>
      </c>
      <c r="V210" s="17">
        <f t="shared" si="23"/>
        <v>32.736008100408505</v>
      </c>
      <c r="W210" s="17">
        <v>17.963991899591498</v>
      </c>
      <c r="Y210" s="17" t="e">
        <f>NA()</f>
        <v>#N/A</v>
      </c>
      <c r="Z210" s="17">
        <f t="shared" si="24"/>
        <v>148.29854067873703</v>
      </c>
      <c r="AA210" s="26" t="e">
        <f>NA()</f>
        <v>#N/A</v>
      </c>
      <c r="AB210" s="26" t="e">
        <f>NA()</f>
        <v>#N/A</v>
      </c>
      <c r="AC210" s="17" t="e">
        <f t="shared" si="28"/>
        <v>#N/A</v>
      </c>
      <c r="AD210" s="17">
        <f t="shared" si="25"/>
        <v>8.5425426658258655E-2</v>
      </c>
      <c r="AE210" s="17" t="e">
        <f t="shared" si="26"/>
        <v>#N/A</v>
      </c>
      <c r="AF210" s="17">
        <f t="shared" si="27"/>
        <v>0.17541541308794706</v>
      </c>
    </row>
    <row r="211" spans="1:32" x14ac:dyDescent="0.2">
      <c r="A211" s="1">
        <v>44090</v>
      </c>
      <c r="B211" s="23">
        <v>0.55706018518518519</v>
      </c>
      <c r="C211" s="17">
        <v>90</v>
      </c>
      <c r="D211" s="17">
        <v>1</v>
      </c>
      <c r="E211" s="17">
        <v>30</v>
      </c>
      <c r="F211" s="17">
        <v>132261</v>
      </c>
      <c r="G211" s="17">
        <v>1769</v>
      </c>
      <c r="H211" s="17">
        <v>1538.403058797631</v>
      </c>
      <c r="I211">
        <v>0.17207493766267781</v>
      </c>
      <c r="J211" s="17">
        <v>0.1</v>
      </c>
      <c r="K211" s="17">
        <v>415</v>
      </c>
      <c r="L211" s="17">
        <v>392</v>
      </c>
      <c r="M211">
        <v>454.6669502435081</v>
      </c>
      <c r="N211" s="17">
        <v>1</v>
      </c>
      <c r="O211" s="17">
        <v>25.7</v>
      </c>
      <c r="P211" s="17">
        <v>30.7</v>
      </c>
      <c r="Q211" s="17">
        <v>32.306709408491002</v>
      </c>
      <c r="R211" s="17">
        <v>-0.44645518818250102</v>
      </c>
      <c r="S211" s="17">
        <v>47.8</v>
      </c>
      <c r="T211" s="17">
        <v>40.1</v>
      </c>
      <c r="U211" s="17">
        <f t="shared" si="22"/>
        <v>10.263991899591502</v>
      </c>
      <c r="V211" s="17">
        <f t="shared" si="23"/>
        <v>29.836008100408499</v>
      </c>
      <c r="W211" s="17">
        <v>17.963991899591498</v>
      </c>
      <c r="X211">
        <v>29.722375520417408</v>
      </c>
      <c r="Y211" s="17">
        <f>Q211-P211</f>
        <v>1.6067094084910032</v>
      </c>
      <c r="Z211" s="17">
        <f t="shared" si="24"/>
        <v>-230.59694120236895</v>
      </c>
      <c r="AA211" s="26">
        <f>M211-L211</f>
        <v>62.666950243508097</v>
      </c>
      <c r="AB211" s="26">
        <f>T211-S211</f>
        <v>-7.6999999999999957</v>
      </c>
      <c r="AC211" s="17">
        <f t="shared" si="28"/>
        <v>5.2335811351498479E-2</v>
      </c>
      <c r="AD211" s="17">
        <f t="shared" si="25"/>
        <v>0.13035440429755168</v>
      </c>
      <c r="AE211" s="17">
        <f t="shared" si="26"/>
        <v>0.15986466898854107</v>
      </c>
      <c r="AF211" s="17">
        <f t="shared" si="27"/>
        <v>0.25595989774542399</v>
      </c>
    </row>
    <row r="212" spans="1:32" x14ac:dyDescent="0.2">
      <c r="A212" s="1">
        <v>44090</v>
      </c>
      <c r="B212" s="23">
        <v>0.55846064814814811</v>
      </c>
      <c r="C212" s="17">
        <v>90</v>
      </c>
      <c r="D212" s="17">
        <v>1</v>
      </c>
      <c r="E212" s="17">
        <v>30</v>
      </c>
      <c r="F212" s="17">
        <v>133715</v>
      </c>
      <c r="G212" s="17">
        <v>1802</v>
      </c>
      <c r="H212" s="17">
        <v>1788.4475285449571</v>
      </c>
      <c r="I212">
        <v>0.17337888460189779</v>
      </c>
      <c r="J212" s="17">
        <v>0.7</v>
      </c>
      <c r="K212" s="17">
        <v>413</v>
      </c>
      <c r="L212" s="17">
        <v>389</v>
      </c>
      <c r="N212" s="17"/>
      <c r="O212" s="17">
        <v>25.7</v>
      </c>
      <c r="P212" s="17">
        <v>30.7</v>
      </c>
      <c r="Q212" s="17"/>
      <c r="R212" s="17"/>
      <c r="S212" s="17">
        <v>46.7</v>
      </c>
      <c r="T212" s="17">
        <v>39.4</v>
      </c>
      <c r="U212" s="17">
        <f t="shared" si="22"/>
        <v>10.663991899591494</v>
      </c>
      <c r="V212" s="17">
        <f t="shared" si="23"/>
        <v>28.736008100408505</v>
      </c>
      <c r="W212" s="17">
        <v>17.963991899591498</v>
      </c>
      <c r="Y212" s="17" t="e">
        <f>NA()</f>
        <v>#N/A</v>
      </c>
      <c r="Z212" s="17">
        <f t="shared" si="24"/>
        <v>-13.552471455042905</v>
      </c>
      <c r="AA212" s="26" t="e">
        <f>NA()</f>
        <v>#N/A</v>
      </c>
      <c r="AB212" s="26" t="e">
        <f>NA()</f>
        <v>#N/A</v>
      </c>
      <c r="AC212" s="17" t="e">
        <f t="shared" si="28"/>
        <v>#N/A</v>
      </c>
      <c r="AD212" s="17">
        <f t="shared" si="25"/>
        <v>7.520794370168094E-3</v>
      </c>
      <c r="AE212" s="17" t="e">
        <f t="shared" si="26"/>
        <v>#N/A</v>
      </c>
      <c r="AF212" s="17">
        <f t="shared" si="27"/>
        <v>0.27065969288303288</v>
      </c>
    </row>
    <row r="213" spans="1:32" x14ac:dyDescent="0.2">
      <c r="A213" s="1">
        <v>44090</v>
      </c>
      <c r="B213" s="23">
        <v>0.55986111111111114</v>
      </c>
      <c r="C213" s="17">
        <v>90</v>
      </c>
      <c r="D213" s="17">
        <v>1</v>
      </c>
      <c r="E213" s="17">
        <v>30</v>
      </c>
      <c r="F213" s="17">
        <v>140313</v>
      </c>
      <c r="G213" s="17">
        <v>1695</v>
      </c>
      <c r="H213" s="17">
        <v>1890.9176386047441</v>
      </c>
      <c r="I213">
        <v>0.15541512935331259</v>
      </c>
      <c r="J213" s="17">
        <v>0.1</v>
      </c>
      <c r="K213" s="17">
        <v>418</v>
      </c>
      <c r="L213" s="17">
        <v>389</v>
      </c>
      <c r="N213" s="17"/>
      <c r="O213" s="17">
        <v>25.7</v>
      </c>
      <c r="P213" s="17">
        <v>30.6</v>
      </c>
      <c r="Q213" s="17"/>
      <c r="R213" s="17"/>
      <c r="S213" s="17">
        <v>47.8</v>
      </c>
      <c r="T213" s="17">
        <v>39.6</v>
      </c>
      <c r="U213" s="17">
        <f t="shared" si="22"/>
        <v>9.7639918995915025</v>
      </c>
      <c r="V213" s="17">
        <f t="shared" si="23"/>
        <v>29.836008100408499</v>
      </c>
      <c r="W213" s="17">
        <v>17.963991899591498</v>
      </c>
      <c r="Y213" s="17" t="e">
        <f>NA()</f>
        <v>#N/A</v>
      </c>
      <c r="Z213" s="17">
        <f t="shared" si="24"/>
        <v>195.91763860474407</v>
      </c>
      <c r="AA213" s="26" t="e">
        <f>NA()</f>
        <v>#N/A</v>
      </c>
      <c r="AB213" s="26" t="e">
        <f>NA()</f>
        <v>#N/A</v>
      </c>
      <c r="AC213" s="17" t="e">
        <f t="shared" si="28"/>
        <v>#N/A</v>
      </c>
      <c r="AD213" s="17">
        <f t="shared" si="25"/>
        <v>0.11558562749542423</v>
      </c>
      <c r="AE213" s="17" t="e">
        <f t="shared" si="26"/>
        <v>#N/A</v>
      </c>
      <c r="AF213" s="17">
        <f t="shared" si="27"/>
        <v>0.24656545200988642</v>
      </c>
    </row>
    <row r="214" spans="1:32" x14ac:dyDescent="0.2">
      <c r="A214" s="1">
        <v>44090</v>
      </c>
      <c r="B214" s="23">
        <v>0.56126157407407407</v>
      </c>
      <c r="C214" s="17">
        <v>90</v>
      </c>
      <c r="D214" s="17">
        <v>1</v>
      </c>
      <c r="E214" s="17">
        <v>30</v>
      </c>
      <c r="F214" s="17">
        <v>130088</v>
      </c>
      <c r="G214" s="17">
        <v>1605</v>
      </c>
      <c r="H214" s="17">
        <v>1571.480785569044</v>
      </c>
      <c r="I214">
        <v>0.15873008750898751</v>
      </c>
      <c r="J214" s="17">
        <v>0.1</v>
      </c>
      <c r="K214" s="17">
        <v>416</v>
      </c>
      <c r="L214" s="17">
        <v>389</v>
      </c>
      <c r="N214" s="17"/>
      <c r="O214" s="17">
        <v>25.8</v>
      </c>
      <c r="P214" s="17">
        <v>30.6</v>
      </c>
      <c r="Q214" s="17"/>
      <c r="R214" s="17"/>
      <c r="S214" s="17">
        <v>48.9</v>
      </c>
      <c r="T214" s="17">
        <v>39.700000000000003</v>
      </c>
      <c r="U214" s="17">
        <f t="shared" si="22"/>
        <v>8.7639918995915025</v>
      </c>
      <c r="V214" s="17">
        <f t="shared" si="23"/>
        <v>30.9360081004085</v>
      </c>
      <c r="W214" s="17">
        <v>17.963991899591498</v>
      </c>
      <c r="Y214" s="17" t="e">
        <f>NA()</f>
        <v>#N/A</v>
      </c>
      <c r="Z214" s="17">
        <f t="shared" si="24"/>
        <v>-33.519214430956026</v>
      </c>
      <c r="AA214" s="26" t="e">
        <f>NA()</f>
        <v>#N/A</v>
      </c>
      <c r="AB214" s="26" t="e">
        <f>NA()</f>
        <v>#N/A</v>
      </c>
      <c r="AC214" s="17" t="e">
        <f t="shared" si="28"/>
        <v>#N/A</v>
      </c>
      <c r="AD214" s="17">
        <f t="shared" si="25"/>
        <v>2.0884245751374472E-2</v>
      </c>
      <c r="AE214" s="17" t="e">
        <f t="shared" si="26"/>
        <v>#N/A</v>
      </c>
      <c r="AF214" s="17">
        <f t="shared" si="27"/>
        <v>0.2207554634657809</v>
      </c>
    </row>
    <row r="215" spans="1:32" x14ac:dyDescent="0.2">
      <c r="A215" s="1">
        <v>44090</v>
      </c>
      <c r="B215" s="23">
        <v>0.56266203703703699</v>
      </c>
      <c r="C215" s="17">
        <v>90</v>
      </c>
      <c r="D215" s="17">
        <v>1</v>
      </c>
      <c r="E215" s="17">
        <v>30</v>
      </c>
      <c r="F215" s="17">
        <v>132261</v>
      </c>
      <c r="G215" s="17">
        <v>1548</v>
      </c>
      <c r="H215" s="17">
        <v>1631.8102232769629</v>
      </c>
      <c r="I215">
        <v>0.150577666421574</v>
      </c>
      <c r="J215" s="17">
        <v>0.1</v>
      </c>
      <c r="K215" s="17">
        <v>418</v>
      </c>
      <c r="L215" s="17">
        <v>389</v>
      </c>
      <c r="N215" s="17"/>
      <c r="O215" s="17">
        <v>25.8</v>
      </c>
      <c r="P215" s="17">
        <v>30.6</v>
      </c>
      <c r="Q215" s="17"/>
      <c r="R215" s="17"/>
      <c r="S215" s="17">
        <v>50</v>
      </c>
      <c r="T215" s="17">
        <v>41.8</v>
      </c>
      <c r="U215" s="17">
        <f t="shared" si="22"/>
        <v>9.7639918995914954</v>
      </c>
      <c r="V215" s="17">
        <f t="shared" si="23"/>
        <v>32.036008100408502</v>
      </c>
      <c r="W215" s="17">
        <v>17.963991899591498</v>
      </c>
      <c r="Y215" s="17" t="e">
        <f>NA()</f>
        <v>#N/A</v>
      </c>
      <c r="Z215" s="17">
        <f t="shared" si="24"/>
        <v>83.810223276962915</v>
      </c>
      <c r="AA215" s="26" t="e">
        <f>NA()</f>
        <v>#N/A</v>
      </c>
      <c r="AB215" s="26" t="e">
        <f>NA()</f>
        <v>#N/A</v>
      </c>
      <c r="AC215" s="17" t="e">
        <f t="shared" si="28"/>
        <v>#N/A</v>
      </c>
      <c r="AD215" s="17">
        <f t="shared" si="25"/>
        <v>5.4140971109149172E-2</v>
      </c>
      <c r="AE215" s="17" t="e">
        <f t="shared" si="26"/>
        <v>#N/A</v>
      </c>
      <c r="AF215" s="17">
        <f t="shared" si="27"/>
        <v>0.23358832295673435</v>
      </c>
    </row>
    <row r="216" spans="1:32" x14ac:dyDescent="0.2">
      <c r="A216" s="1">
        <v>44090</v>
      </c>
      <c r="B216" s="23">
        <v>0.56406250000000002</v>
      </c>
      <c r="C216" s="17">
        <v>90</v>
      </c>
      <c r="D216" s="17">
        <v>1</v>
      </c>
      <c r="E216" s="17">
        <v>30</v>
      </c>
      <c r="F216" s="17">
        <v>126488</v>
      </c>
      <c r="G216" s="17">
        <v>1605</v>
      </c>
      <c r="H216" s="17">
        <v>1480.4322226823931</v>
      </c>
      <c r="I216">
        <v>0.16324769949193069</v>
      </c>
      <c r="J216" s="17">
        <v>0.1</v>
      </c>
      <c r="K216" s="17">
        <v>416</v>
      </c>
      <c r="L216" s="17">
        <v>390</v>
      </c>
      <c r="N216" s="17"/>
      <c r="O216" s="17">
        <v>25.8</v>
      </c>
      <c r="P216" s="17">
        <v>30.6</v>
      </c>
      <c r="Q216" s="17"/>
      <c r="R216" s="17"/>
      <c r="S216" s="17">
        <v>49.2</v>
      </c>
      <c r="T216" s="17">
        <v>40.700000000000003</v>
      </c>
      <c r="U216" s="17">
        <f t="shared" si="22"/>
        <v>9.4639918995914982</v>
      </c>
      <c r="V216" s="17">
        <f t="shared" si="23"/>
        <v>31.236008100408505</v>
      </c>
      <c r="W216" s="17">
        <v>17.963991899591498</v>
      </c>
      <c r="Y216" s="17" t="e">
        <f>NA()</f>
        <v>#N/A</v>
      </c>
      <c r="Z216" s="17">
        <f t="shared" si="24"/>
        <v>-124.5677773176069</v>
      </c>
      <c r="AA216" s="26" t="e">
        <f>NA()</f>
        <v>#N/A</v>
      </c>
      <c r="AB216" s="26" t="e">
        <f>NA()</f>
        <v>#N/A</v>
      </c>
      <c r="AC216" s="17" t="e">
        <f t="shared" si="28"/>
        <v>#N/A</v>
      </c>
      <c r="AD216" s="17">
        <f t="shared" si="25"/>
        <v>7.7612322316265983E-2</v>
      </c>
      <c r="AE216" s="17" t="e">
        <f t="shared" si="26"/>
        <v>#N/A</v>
      </c>
      <c r="AF216" s="17">
        <f t="shared" si="27"/>
        <v>0.23253051350347659</v>
      </c>
    </row>
    <row r="217" spans="1:32" x14ac:dyDescent="0.2">
      <c r="A217" s="1">
        <v>44090</v>
      </c>
      <c r="B217" s="23">
        <v>0.56546296296296295</v>
      </c>
      <c r="C217" s="17">
        <v>90</v>
      </c>
      <c r="D217" s="17">
        <v>1</v>
      </c>
      <c r="E217" s="17">
        <v>30</v>
      </c>
      <c r="F217" s="17">
        <v>129366</v>
      </c>
      <c r="G217" s="17">
        <v>1769</v>
      </c>
      <c r="H217" s="17">
        <v>1641.5189922231341</v>
      </c>
      <c r="I217">
        <v>0.17592557976445911</v>
      </c>
      <c r="J217" s="17">
        <v>0.7</v>
      </c>
      <c r="K217" s="17">
        <v>416</v>
      </c>
      <c r="L217" s="17">
        <v>391</v>
      </c>
      <c r="N217" s="17"/>
      <c r="O217" s="17">
        <v>25.8</v>
      </c>
      <c r="P217" s="17">
        <v>30.6</v>
      </c>
      <c r="Q217" s="17"/>
      <c r="R217" s="17"/>
      <c r="S217" s="17">
        <v>48.5</v>
      </c>
      <c r="T217" s="17">
        <v>41.3</v>
      </c>
      <c r="U217" s="17">
        <f t="shared" si="22"/>
        <v>10.763991899591495</v>
      </c>
      <c r="V217" s="17">
        <f t="shared" si="23"/>
        <v>30.536008100408502</v>
      </c>
      <c r="W217" s="17">
        <v>17.963991899591498</v>
      </c>
      <c r="Y217" s="17" t="e">
        <f>NA()</f>
        <v>#N/A</v>
      </c>
      <c r="Z217" s="17">
        <f t="shared" si="24"/>
        <v>-127.48100777686591</v>
      </c>
      <c r="AA217" s="26" t="e">
        <f>NA()</f>
        <v>#N/A</v>
      </c>
      <c r="AB217" s="26" t="e">
        <f>NA()</f>
        <v>#N/A</v>
      </c>
      <c r="AC217" s="17" t="e">
        <f t="shared" si="28"/>
        <v>#N/A</v>
      </c>
      <c r="AD217" s="17">
        <f t="shared" si="25"/>
        <v>7.2063882293310288E-2</v>
      </c>
      <c r="AE217" s="17" t="e">
        <f t="shared" si="26"/>
        <v>#N/A</v>
      </c>
      <c r="AF217" s="17">
        <f t="shared" si="27"/>
        <v>0.26062934381577474</v>
      </c>
    </row>
    <row r="218" spans="1:32" x14ac:dyDescent="0.2">
      <c r="A218" s="1">
        <v>44090</v>
      </c>
      <c r="B218" s="23">
        <v>0.56686342592592598</v>
      </c>
      <c r="C218" s="17">
        <v>90</v>
      </c>
      <c r="D218" s="17">
        <v>1</v>
      </c>
      <c r="E218" s="17">
        <v>30</v>
      </c>
      <c r="F218" s="17">
        <v>153776</v>
      </c>
      <c r="G218" s="17">
        <v>2106</v>
      </c>
      <c r="H218" s="17">
        <v>2102.791899038722</v>
      </c>
      <c r="I218">
        <v>0.17619397865919209</v>
      </c>
      <c r="J218" s="17">
        <v>0.1</v>
      </c>
      <c r="K218" s="17">
        <v>412</v>
      </c>
      <c r="L218" s="17">
        <v>391</v>
      </c>
      <c r="N218" s="17"/>
      <c r="O218" s="17">
        <v>25.8</v>
      </c>
      <c r="P218" s="17">
        <v>30.6</v>
      </c>
      <c r="Q218" s="17"/>
      <c r="R218" s="17"/>
      <c r="S218" s="17">
        <v>49.8</v>
      </c>
      <c r="T218" s="17">
        <v>41</v>
      </c>
      <c r="U218" s="17">
        <f t="shared" si="22"/>
        <v>9.1639918995915011</v>
      </c>
      <c r="V218" s="17">
        <f t="shared" si="23"/>
        <v>31.836008100408499</v>
      </c>
      <c r="W218" s="17">
        <v>17.963991899591498</v>
      </c>
      <c r="Y218" s="17" t="e">
        <f>NA()</f>
        <v>#N/A</v>
      </c>
      <c r="Z218" s="17">
        <f t="shared" si="24"/>
        <v>-3.2081009612779781</v>
      </c>
      <c r="AA218" s="26" t="e">
        <f>NA()</f>
        <v>#N/A</v>
      </c>
      <c r="AB218" s="26" t="e">
        <f>NA()</f>
        <v>#N/A</v>
      </c>
      <c r="AC218" s="17" t="e">
        <f t="shared" si="28"/>
        <v>#N/A</v>
      </c>
      <c r="AD218" s="17">
        <f t="shared" si="25"/>
        <v>1.5233147964282896E-3</v>
      </c>
      <c r="AE218" s="17" t="e">
        <f t="shared" si="26"/>
        <v>#N/A</v>
      </c>
      <c r="AF218" s="17">
        <f t="shared" si="27"/>
        <v>0.22351199755101223</v>
      </c>
    </row>
    <row r="219" spans="1:32" x14ac:dyDescent="0.2">
      <c r="A219" s="1">
        <v>44090</v>
      </c>
      <c r="B219" s="23">
        <v>0.5682638888888889</v>
      </c>
      <c r="C219" s="17">
        <v>90</v>
      </c>
      <c r="D219" s="17">
        <v>1</v>
      </c>
      <c r="E219" s="17">
        <v>30</v>
      </c>
      <c r="F219" s="17">
        <v>150001</v>
      </c>
      <c r="G219" s="17">
        <v>2007</v>
      </c>
      <c r="H219" s="17">
        <v>2054.3007053905708</v>
      </c>
      <c r="I219">
        <v>0.17213707527874639</v>
      </c>
      <c r="J219" s="17">
        <v>0.7</v>
      </c>
      <c r="K219" s="17">
        <v>414</v>
      </c>
      <c r="L219" s="17">
        <v>389</v>
      </c>
      <c r="N219" s="17"/>
      <c r="O219" s="17">
        <v>25.9</v>
      </c>
      <c r="P219" s="17">
        <v>30.6</v>
      </c>
      <c r="Q219" s="17"/>
      <c r="R219" s="17"/>
      <c r="S219" s="17">
        <v>51.2</v>
      </c>
      <c r="T219" s="17">
        <v>43.3</v>
      </c>
      <c r="U219" s="17">
        <f t="shared" si="22"/>
        <v>10.063991899591493</v>
      </c>
      <c r="V219" s="17">
        <f t="shared" si="23"/>
        <v>33.236008100408505</v>
      </c>
      <c r="W219" s="17">
        <v>17.963991899591498</v>
      </c>
      <c r="Y219" s="17" t="e">
        <f>NA()</f>
        <v>#N/A</v>
      </c>
      <c r="Z219" s="17">
        <f t="shared" si="24"/>
        <v>47.300705390570783</v>
      </c>
      <c r="AA219" s="26" t="e">
        <f>NA()</f>
        <v>#N/A</v>
      </c>
      <c r="AB219" s="26" t="e">
        <f>NA()</f>
        <v>#N/A</v>
      </c>
      <c r="AC219" s="17" t="e">
        <f t="shared" si="28"/>
        <v>#N/A</v>
      </c>
      <c r="AD219" s="17">
        <f t="shared" si="25"/>
        <v>2.3567865167200192E-2</v>
      </c>
      <c r="AE219" s="17" t="e">
        <f t="shared" si="26"/>
        <v>#N/A</v>
      </c>
      <c r="AF219" s="17">
        <f t="shared" si="27"/>
        <v>0.2324247551868705</v>
      </c>
    </row>
    <row r="220" spans="1:32" x14ac:dyDescent="0.2">
      <c r="A220" s="1">
        <v>44090</v>
      </c>
      <c r="B220" s="23">
        <v>0.56966435185185182</v>
      </c>
      <c r="C220" s="17">
        <v>90</v>
      </c>
      <c r="D220" s="17">
        <v>1</v>
      </c>
      <c r="E220" s="17">
        <v>30</v>
      </c>
      <c r="F220" s="17">
        <v>156054</v>
      </c>
      <c r="G220" s="20">
        <v>2000</v>
      </c>
      <c r="H220" s="20">
        <v>2087.98886751699</v>
      </c>
      <c r="I220">
        <v>6.315024074832469E-2</v>
      </c>
      <c r="J220" s="17">
        <v>0.1</v>
      </c>
      <c r="K220" s="17">
        <v>416</v>
      </c>
      <c r="L220" s="17">
        <v>391</v>
      </c>
      <c r="N220" s="17"/>
      <c r="O220" s="17">
        <v>25.9</v>
      </c>
      <c r="P220" s="17">
        <v>30.6</v>
      </c>
      <c r="Q220" s="17"/>
      <c r="R220" s="17"/>
      <c r="S220" s="17">
        <v>46.7</v>
      </c>
      <c r="T220" s="17">
        <v>38.5</v>
      </c>
      <c r="U220" s="17">
        <f t="shared" si="22"/>
        <v>9.7639918995914954</v>
      </c>
      <c r="V220" s="17">
        <f t="shared" si="23"/>
        <v>28.736008100408505</v>
      </c>
      <c r="W220" s="17">
        <v>17.963991899591498</v>
      </c>
      <c r="Y220" s="17" t="e">
        <f>NA()</f>
        <v>#N/A</v>
      </c>
      <c r="Z220" s="17">
        <f t="shared" si="24"/>
        <v>87.988867516990013</v>
      </c>
      <c r="AA220" s="26" t="e">
        <f>NA()</f>
        <v>#N/A</v>
      </c>
      <c r="AB220" s="26" t="e">
        <f>NA()</f>
        <v>#N/A</v>
      </c>
      <c r="AC220" s="17" t="e">
        <f t="shared" si="28"/>
        <v>#N/A</v>
      </c>
      <c r="AD220" s="17">
        <f t="shared" si="25"/>
        <v>4.3994433758495009E-2</v>
      </c>
      <c r="AE220" s="17" t="e">
        <f t="shared" si="26"/>
        <v>#N/A</v>
      </c>
      <c r="AF220" s="17">
        <f t="shared" si="27"/>
        <v>0.25361017921016871</v>
      </c>
    </row>
    <row r="221" spans="1:32" x14ac:dyDescent="0.2">
      <c r="A221" s="1">
        <v>44090</v>
      </c>
      <c r="B221" s="23">
        <v>0.57106481481481486</v>
      </c>
      <c r="C221" s="17">
        <v>90</v>
      </c>
      <c r="D221" s="17">
        <v>1</v>
      </c>
      <c r="E221" s="17">
        <v>10</v>
      </c>
      <c r="F221" s="17">
        <v>117960</v>
      </c>
      <c r="G221" s="17">
        <v>703</v>
      </c>
      <c r="H221" s="20">
        <v>365.809913560224</v>
      </c>
      <c r="I221">
        <v>0.67458862722020674</v>
      </c>
      <c r="J221" s="17">
        <v>0.1</v>
      </c>
      <c r="K221" s="17">
        <v>406</v>
      </c>
      <c r="L221" s="17">
        <v>407</v>
      </c>
      <c r="N221" s="17"/>
      <c r="O221" s="17">
        <v>25.9</v>
      </c>
      <c r="P221" s="17">
        <v>30.6</v>
      </c>
      <c r="Q221" s="17"/>
      <c r="R221" s="17"/>
      <c r="S221" s="17">
        <v>48.3</v>
      </c>
      <c r="T221" s="17">
        <v>39.5</v>
      </c>
      <c r="U221" s="17">
        <f t="shared" si="22"/>
        <v>11.944611257218003</v>
      </c>
      <c r="V221" s="17">
        <f t="shared" si="23"/>
        <v>27.555388742781997</v>
      </c>
      <c r="W221" s="17">
        <v>20.744611257218001</v>
      </c>
      <c r="Y221" s="17" t="e">
        <f>NA()</f>
        <v>#N/A</v>
      </c>
      <c r="Z221" s="17">
        <f t="shared" si="24"/>
        <v>-337.190086439776</v>
      </c>
      <c r="AA221" s="26" t="e">
        <f>NA()</f>
        <v>#N/A</v>
      </c>
      <c r="AB221" s="26" t="e">
        <f>NA()</f>
        <v>#N/A</v>
      </c>
      <c r="AC221" s="17" t="e">
        <f t="shared" si="28"/>
        <v>#N/A</v>
      </c>
      <c r="AD221" s="17">
        <f t="shared" si="25"/>
        <v>0.47964450418175819</v>
      </c>
      <c r="AE221" s="17" t="e">
        <f t="shared" si="26"/>
        <v>#N/A</v>
      </c>
      <c r="AF221" s="17">
        <f t="shared" si="27"/>
        <v>0.30239522170172162</v>
      </c>
    </row>
    <row r="222" spans="1:32" x14ac:dyDescent="0.2">
      <c r="A222" s="1">
        <v>44090</v>
      </c>
      <c r="B222" s="23">
        <v>0.57246527777777778</v>
      </c>
      <c r="C222" s="17">
        <v>90</v>
      </c>
      <c r="D222" s="17">
        <v>1</v>
      </c>
      <c r="E222" s="17">
        <v>10</v>
      </c>
      <c r="F222" s="17">
        <v>128645</v>
      </c>
      <c r="G222" s="17">
        <v>762</v>
      </c>
      <c r="H222" s="17">
        <v>766.67974804939115</v>
      </c>
      <c r="I222">
        <v>0.67047099554882494</v>
      </c>
      <c r="J222" s="17">
        <v>0.7</v>
      </c>
      <c r="K222" s="17">
        <v>403</v>
      </c>
      <c r="L222" s="17">
        <v>425</v>
      </c>
      <c r="N222" s="17"/>
      <c r="O222" s="17">
        <v>25.9</v>
      </c>
      <c r="P222" s="17">
        <v>30.7</v>
      </c>
      <c r="Q222" s="17"/>
      <c r="R222" s="17"/>
      <c r="S222" s="17">
        <v>47.1</v>
      </c>
      <c r="T222" s="17">
        <v>37.799999999999997</v>
      </c>
      <c r="U222" s="17">
        <f t="shared" si="22"/>
        <v>11.444611257217996</v>
      </c>
      <c r="V222" s="17">
        <f t="shared" si="23"/>
        <v>26.355388742782001</v>
      </c>
      <c r="W222" s="17">
        <v>20.744611257218001</v>
      </c>
      <c r="Y222" s="17" t="e">
        <f>NA()</f>
        <v>#N/A</v>
      </c>
      <c r="Z222" s="17">
        <f t="shared" si="24"/>
        <v>4.6797480493911507</v>
      </c>
      <c r="AA222" s="26" t="e">
        <f>NA()</f>
        <v>#N/A</v>
      </c>
      <c r="AB222" s="26" t="e">
        <f>NA()</f>
        <v>#N/A</v>
      </c>
      <c r="AC222" s="17" t="e">
        <f t="shared" si="28"/>
        <v>#N/A</v>
      </c>
      <c r="AD222" s="17">
        <f t="shared" si="25"/>
        <v>6.1414016396209329E-3</v>
      </c>
      <c r="AE222" s="17" t="e">
        <f t="shared" si="26"/>
        <v>#N/A</v>
      </c>
      <c r="AF222" s="17">
        <f t="shared" si="27"/>
        <v>0.30276749357719568</v>
      </c>
    </row>
    <row r="223" spans="1:32" x14ac:dyDescent="0.2">
      <c r="A223" s="1">
        <v>44090</v>
      </c>
      <c r="B223" s="23">
        <v>0.5738657407407407</v>
      </c>
      <c r="C223" s="17">
        <v>90</v>
      </c>
      <c r="D223" s="17">
        <v>1</v>
      </c>
      <c r="E223" s="17">
        <v>10</v>
      </c>
      <c r="F223" s="17">
        <v>147000</v>
      </c>
      <c r="G223" s="17">
        <v>850</v>
      </c>
      <c r="H223" s="17">
        <v>870.72282475961356</v>
      </c>
      <c r="I223">
        <v>0.65451407728267308</v>
      </c>
      <c r="J223" s="17">
        <v>0.7</v>
      </c>
      <c r="K223" s="17">
        <v>407</v>
      </c>
      <c r="L223" s="17">
        <v>423</v>
      </c>
      <c r="N223" s="17"/>
      <c r="O223" s="17">
        <v>26</v>
      </c>
      <c r="P223" s="17">
        <v>30.8</v>
      </c>
      <c r="Q223" s="17"/>
      <c r="R223" s="17"/>
      <c r="S223" s="17">
        <v>46.2</v>
      </c>
      <c r="T223" s="17">
        <v>41.9</v>
      </c>
      <c r="U223" s="17">
        <f t="shared" si="22"/>
        <v>16.444611257217996</v>
      </c>
      <c r="V223" s="17">
        <f t="shared" si="23"/>
        <v>25.455388742782002</v>
      </c>
      <c r="W223" s="17">
        <v>20.744611257218001</v>
      </c>
      <c r="Y223" s="17" t="e">
        <f>NA()</f>
        <v>#N/A</v>
      </c>
      <c r="Z223" s="17">
        <f t="shared" si="24"/>
        <v>20.722824759613559</v>
      </c>
      <c r="AA223" s="26" t="e">
        <f>NA()</f>
        <v>#N/A</v>
      </c>
      <c r="AB223" s="26" t="e">
        <f>NA()</f>
        <v>#N/A</v>
      </c>
      <c r="AC223" s="17" t="e">
        <f t="shared" si="28"/>
        <v>#N/A</v>
      </c>
      <c r="AD223" s="17">
        <f t="shared" si="25"/>
        <v>2.4379793834839483E-2</v>
      </c>
      <c r="AE223" s="17" t="e">
        <f t="shared" si="26"/>
        <v>#N/A</v>
      </c>
      <c r="AF223" s="17">
        <f t="shared" si="27"/>
        <v>0.39247282236797126</v>
      </c>
    </row>
    <row r="224" spans="1:32" x14ac:dyDescent="0.2">
      <c r="A224" s="1">
        <v>44090</v>
      </c>
      <c r="B224" s="23">
        <v>0.57526620370370374</v>
      </c>
      <c r="C224" s="17">
        <v>90</v>
      </c>
      <c r="D224" s="17">
        <v>1</v>
      </c>
      <c r="E224" s="17">
        <v>10</v>
      </c>
      <c r="F224" s="17">
        <v>138104</v>
      </c>
      <c r="G224" s="17">
        <v>902</v>
      </c>
      <c r="H224" s="17">
        <v>798.56155507858614</v>
      </c>
      <c r="I224">
        <v>0.73929391410643719</v>
      </c>
      <c r="J224" s="17">
        <v>0.1</v>
      </c>
      <c r="K224" s="17">
        <v>406</v>
      </c>
      <c r="L224" s="17">
        <v>415</v>
      </c>
      <c r="N224" s="17"/>
      <c r="O224" s="17">
        <v>26</v>
      </c>
      <c r="P224" s="17">
        <v>30.9</v>
      </c>
      <c r="Q224" s="17"/>
      <c r="R224" s="17"/>
      <c r="S224" s="17">
        <v>49.9</v>
      </c>
      <c r="T224" s="17">
        <v>41.1</v>
      </c>
      <c r="U224" s="17">
        <f t="shared" si="22"/>
        <v>11.944611257218003</v>
      </c>
      <c r="V224" s="17">
        <f t="shared" si="23"/>
        <v>29.155388742781998</v>
      </c>
      <c r="W224" s="17">
        <v>20.744611257218001</v>
      </c>
      <c r="Y224" s="17" t="e">
        <f>NA()</f>
        <v>#N/A</v>
      </c>
      <c r="Z224" s="17">
        <f t="shared" si="24"/>
        <v>-103.43844492141386</v>
      </c>
      <c r="AA224" s="26" t="e">
        <f>NA()</f>
        <v>#N/A</v>
      </c>
      <c r="AB224" s="26" t="e">
        <f>NA()</f>
        <v>#N/A</v>
      </c>
      <c r="AC224" s="17" t="e">
        <f t="shared" si="28"/>
        <v>#N/A</v>
      </c>
      <c r="AD224" s="17">
        <f t="shared" si="25"/>
        <v>0.11467676820555861</v>
      </c>
      <c r="AE224" s="17" t="e">
        <f t="shared" si="26"/>
        <v>#N/A</v>
      </c>
      <c r="AF224" s="17">
        <f t="shared" si="27"/>
        <v>0.29062314494447694</v>
      </c>
    </row>
    <row r="225" spans="1:32" x14ac:dyDescent="0.2">
      <c r="A225" s="1">
        <v>44090</v>
      </c>
      <c r="B225" s="23">
        <v>0.57666666666666666</v>
      </c>
      <c r="C225" s="17">
        <v>90</v>
      </c>
      <c r="D225" s="17">
        <v>1</v>
      </c>
      <c r="E225" s="17">
        <v>10</v>
      </c>
      <c r="F225" s="17">
        <v>130812</v>
      </c>
      <c r="G225" s="17">
        <v>926</v>
      </c>
      <c r="H225" s="17">
        <v>854.37480203925202</v>
      </c>
      <c r="I225">
        <v>0.8012714827597518</v>
      </c>
      <c r="J225" s="17">
        <v>0.1</v>
      </c>
      <c r="K225" s="17">
        <v>404</v>
      </c>
      <c r="L225" s="17">
        <v>411</v>
      </c>
      <c r="N225" s="17"/>
      <c r="O225" s="17">
        <v>26</v>
      </c>
      <c r="P225" s="17">
        <v>31</v>
      </c>
      <c r="Q225" s="17"/>
      <c r="R225" s="17"/>
      <c r="S225" s="17">
        <v>46.4</v>
      </c>
      <c r="T225" s="17">
        <v>41.1</v>
      </c>
      <c r="U225" s="17">
        <f t="shared" si="22"/>
        <v>15.444611257218003</v>
      </c>
      <c r="V225" s="17">
        <f t="shared" si="23"/>
        <v>25.655388742781998</v>
      </c>
      <c r="W225" s="17">
        <v>20.744611257218001</v>
      </c>
      <c r="Y225" s="17" t="e">
        <f>NA()</f>
        <v>#N/A</v>
      </c>
      <c r="Z225" s="17">
        <f t="shared" si="24"/>
        <v>-71.625197960747983</v>
      </c>
      <c r="AA225" s="26" t="e">
        <f>NA()</f>
        <v>#N/A</v>
      </c>
      <c r="AB225" s="26" t="e">
        <f>NA()</f>
        <v>#N/A</v>
      </c>
      <c r="AC225" s="17" t="e">
        <f t="shared" si="28"/>
        <v>#N/A</v>
      </c>
      <c r="AD225" s="17">
        <f t="shared" si="25"/>
        <v>7.7349025875537783E-2</v>
      </c>
      <c r="AE225" s="17" t="e">
        <f t="shared" si="26"/>
        <v>#N/A</v>
      </c>
      <c r="AF225" s="17">
        <f t="shared" si="27"/>
        <v>0.37578129579605846</v>
      </c>
    </row>
    <row r="226" spans="1:32" x14ac:dyDescent="0.2">
      <c r="A226" s="1">
        <v>44090</v>
      </c>
      <c r="B226" s="23">
        <v>0.57806712962962958</v>
      </c>
      <c r="C226" s="17">
        <v>90</v>
      </c>
      <c r="D226" s="17">
        <v>1</v>
      </c>
      <c r="E226" s="17">
        <v>0</v>
      </c>
      <c r="F226" s="17">
        <v>114453</v>
      </c>
      <c r="G226" s="17">
        <v>898</v>
      </c>
      <c r="H226" s="17">
        <v>222.113314178878</v>
      </c>
      <c r="I226">
        <v>340.48027440017279</v>
      </c>
      <c r="J226" s="17">
        <v>0.7</v>
      </c>
      <c r="K226" s="17">
        <v>406</v>
      </c>
      <c r="L226" s="17">
        <v>418</v>
      </c>
      <c r="M226">
        <v>470.60003381525883</v>
      </c>
      <c r="N226" s="17">
        <v>1</v>
      </c>
      <c r="O226" s="17">
        <v>26.1</v>
      </c>
      <c r="P226" s="17">
        <v>31</v>
      </c>
      <c r="Q226" s="17">
        <v>33.379566480450691</v>
      </c>
      <c r="R226" s="17">
        <v>7.8842831718949569E-2</v>
      </c>
      <c r="S226" s="17">
        <v>48</v>
      </c>
      <c r="T226" s="17">
        <v>38.4</v>
      </c>
      <c r="U226" s="17">
        <f t="shared" si="22"/>
        <v>11.6738202750578</v>
      </c>
      <c r="V226" s="17">
        <f t="shared" si="23"/>
        <v>26.726179724942199</v>
      </c>
      <c r="W226" s="17">
        <v>21.273820275057801</v>
      </c>
      <c r="X226">
        <v>26.507216596488341</v>
      </c>
      <c r="Y226" s="17">
        <f>Q226-P226</f>
        <v>2.3795664804506913</v>
      </c>
      <c r="Z226" s="17">
        <f t="shared" si="24"/>
        <v>-675.886685821122</v>
      </c>
      <c r="AA226" s="26">
        <f>M226-L226</f>
        <v>52.600033815258826</v>
      </c>
      <c r="AB226" s="26">
        <f>T226-S226</f>
        <v>-9.6000000000000014</v>
      </c>
      <c r="AC226" s="17">
        <f t="shared" si="28"/>
        <v>7.6760209046796493E-2</v>
      </c>
      <c r="AD226" s="17">
        <f t="shared" si="25"/>
        <v>0.75265777931082634</v>
      </c>
      <c r="AE226" s="17">
        <f t="shared" si="26"/>
        <v>0.12583740147191105</v>
      </c>
      <c r="AF226" s="17">
        <f t="shared" si="27"/>
        <v>0.30400573632963024</v>
      </c>
    </row>
    <row r="227" spans="1:32" x14ac:dyDescent="0.2">
      <c r="A227" s="1">
        <v>44090</v>
      </c>
      <c r="B227" s="23">
        <v>0.57946759259259262</v>
      </c>
      <c r="C227" s="17">
        <v>90</v>
      </c>
      <c r="D227" s="17">
        <v>1</v>
      </c>
      <c r="E227" s="17">
        <v>0</v>
      </c>
      <c r="F227" s="17">
        <v>124341</v>
      </c>
      <c r="G227" s="17">
        <v>544</v>
      </c>
      <c r="H227" s="17">
        <v>976.09657971241177</v>
      </c>
      <c r="I227">
        <v>189.75711330559719</v>
      </c>
      <c r="J227" s="17">
        <v>0.7</v>
      </c>
      <c r="K227" s="17">
        <v>401</v>
      </c>
      <c r="L227" s="17">
        <v>413</v>
      </c>
      <c r="N227" s="17"/>
      <c r="O227" s="17">
        <v>26.1</v>
      </c>
      <c r="P227" s="17">
        <v>31.1</v>
      </c>
      <c r="Q227" s="17"/>
      <c r="R227" s="17"/>
      <c r="S227" s="17">
        <v>47.7</v>
      </c>
      <c r="T227" s="17">
        <v>36.4</v>
      </c>
      <c r="U227" s="17">
        <f t="shared" si="22"/>
        <v>9.9738202750577969</v>
      </c>
      <c r="V227" s="17">
        <f t="shared" si="23"/>
        <v>26.426179724942202</v>
      </c>
      <c r="W227" s="17">
        <v>21.273820275057801</v>
      </c>
      <c r="Y227" s="17" t="e">
        <f>NA()</f>
        <v>#N/A</v>
      </c>
      <c r="Z227" s="17">
        <f t="shared" si="24"/>
        <v>432.09657971241177</v>
      </c>
      <c r="AA227" s="26" t="e">
        <f>NA()</f>
        <v>#N/A</v>
      </c>
      <c r="AB227" s="26" t="e">
        <f>NA()</f>
        <v>#N/A</v>
      </c>
      <c r="AC227" s="17" t="e">
        <f t="shared" si="28"/>
        <v>#N/A</v>
      </c>
      <c r="AD227" s="17">
        <f t="shared" si="25"/>
        <v>0.79429518329487458</v>
      </c>
      <c r="AE227" s="17" t="e">
        <f t="shared" si="26"/>
        <v>#N/A</v>
      </c>
      <c r="AF227" s="17">
        <f t="shared" si="27"/>
        <v>0.27400605151257684</v>
      </c>
    </row>
    <row r="228" spans="1:32" x14ac:dyDescent="0.2">
      <c r="A228" s="1">
        <v>44090</v>
      </c>
      <c r="B228" s="23">
        <v>0.58086805555555554</v>
      </c>
      <c r="C228" s="17">
        <v>90</v>
      </c>
      <c r="D228" s="17">
        <v>1</v>
      </c>
      <c r="E228" s="17">
        <v>0</v>
      </c>
      <c r="F228" s="17">
        <v>141792</v>
      </c>
      <c r="G228" s="17">
        <v>599</v>
      </c>
      <c r="H228" s="17">
        <v>620.68589490828265</v>
      </c>
      <c r="I228">
        <v>183.12726582396181</v>
      </c>
      <c r="J228" s="17">
        <v>0.1</v>
      </c>
      <c r="K228" s="17">
        <v>405</v>
      </c>
      <c r="L228" s="17">
        <v>406</v>
      </c>
      <c r="N228" s="17"/>
      <c r="O228" s="17">
        <v>26.2</v>
      </c>
      <c r="P228" s="17">
        <v>31.2</v>
      </c>
      <c r="Q228" s="17"/>
      <c r="R228" s="17"/>
      <c r="S228" s="17">
        <v>46.8</v>
      </c>
      <c r="T228" s="17">
        <v>35.5</v>
      </c>
      <c r="U228" s="17">
        <f t="shared" si="22"/>
        <v>9.973820275057804</v>
      </c>
      <c r="V228" s="17">
        <f t="shared" si="23"/>
        <v>25.526179724942196</v>
      </c>
      <c r="W228" s="17">
        <v>21.273820275057801</v>
      </c>
      <c r="Y228" s="17" t="e">
        <f>NA()</f>
        <v>#N/A</v>
      </c>
      <c r="Z228" s="17">
        <f t="shared" si="24"/>
        <v>21.685894908282648</v>
      </c>
      <c r="AA228" s="26" t="e">
        <f>NA()</f>
        <v>#N/A</v>
      </c>
      <c r="AB228" s="26" t="e">
        <f>NA()</f>
        <v>#N/A</v>
      </c>
      <c r="AC228" s="17" t="e">
        <f t="shared" si="28"/>
        <v>#N/A</v>
      </c>
      <c r="AD228" s="17">
        <f t="shared" si="25"/>
        <v>3.6203497342708932E-2</v>
      </c>
      <c r="AE228" s="17" t="e">
        <f t="shared" si="26"/>
        <v>#N/A</v>
      </c>
      <c r="AF228" s="17">
        <f t="shared" si="27"/>
        <v>0.28095268380444516</v>
      </c>
    </row>
    <row r="229" spans="1:32" x14ac:dyDescent="0.2">
      <c r="A229" s="1">
        <v>44090</v>
      </c>
      <c r="B229" s="23">
        <v>0.58226851851851846</v>
      </c>
      <c r="C229" s="17">
        <v>90</v>
      </c>
      <c r="D229" s="17">
        <v>1</v>
      </c>
      <c r="E229" s="17">
        <v>0</v>
      </c>
      <c r="F229" s="17">
        <v>120077</v>
      </c>
      <c r="G229" s="17">
        <v>540</v>
      </c>
      <c r="H229" s="17">
        <v>507.54783545543751</v>
      </c>
      <c r="I229">
        <v>194.8362629823919</v>
      </c>
      <c r="J229" s="17">
        <v>0.7</v>
      </c>
      <c r="K229" s="17">
        <v>402</v>
      </c>
      <c r="L229" s="17">
        <v>400</v>
      </c>
      <c r="N229" s="17"/>
      <c r="O229" s="17">
        <v>26.2</v>
      </c>
      <c r="P229" s="17">
        <v>31.2</v>
      </c>
      <c r="Q229" s="17"/>
      <c r="R229" s="17"/>
      <c r="S229" s="17">
        <v>47.6</v>
      </c>
      <c r="T229" s="17">
        <v>36.1</v>
      </c>
      <c r="U229" s="17">
        <f t="shared" si="22"/>
        <v>9.7738202750578012</v>
      </c>
      <c r="V229" s="17">
        <f t="shared" si="23"/>
        <v>26.3261797249422</v>
      </c>
      <c r="W229" s="17">
        <v>21.273820275057801</v>
      </c>
      <c r="Y229" s="17" t="e">
        <f>NA()</f>
        <v>#N/A</v>
      </c>
      <c r="Z229" s="17">
        <f t="shared" si="24"/>
        <v>-32.452164544562493</v>
      </c>
      <c r="AA229" s="26" t="e">
        <f>NA()</f>
        <v>#N/A</v>
      </c>
      <c r="AB229" s="26" t="e">
        <f>NA()</f>
        <v>#N/A</v>
      </c>
      <c r="AC229" s="17" t="e">
        <f t="shared" si="28"/>
        <v>#N/A</v>
      </c>
      <c r="AD229" s="17">
        <f t="shared" si="25"/>
        <v>6.009660100844906E-2</v>
      </c>
      <c r="AE229" s="17" t="e">
        <f t="shared" si="26"/>
        <v>#N/A</v>
      </c>
      <c r="AF229" s="17">
        <f t="shared" si="27"/>
        <v>0.27074294390741832</v>
      </c>
    </row>
    <row r="230" spans="1:32" x14ac:dyDescent="0.2">
      <c r="A230" s="1">
        <v>44090</v>
      </c>
      <c r="B230" s="23">
        <v>0.58445601851851847</v>
      </c>
      <c r="C230" s="17">
        <v>90</v>
      </c>
      <c r="D230" s="17">
        <v>1</v>
      </c>
      <c r="E230" s="17">
        <v>0</v>
      </c>
      <c r="F230" s="17">
        <v>96658</v>
      </c>
      <c r="G230" s="20">
        <v>521</v>
      </c>
      <c r="H230" s="20">
        <v>435.05805489490137</v>
      </c>
      <c r="I230">
        <v>1339.040663108934</v>
      </c>
      <c r="J230" s="17">
        <v>0.7</v>
      </c>
      <c r="K230" s="17">
        <v>400</v>
      </c>
      <c r="L230" s="17">
        <v>397</v>
      </c>
      <c r="N230" s="17"/>
      <c r="O230" s="17">
        <v>26.2</v>
      </c>
      <c r="P230" s="17">
        <v>31.3</v>
      </c>
      <c r="Q230" s="17"/>
      <c r="R230" s="17"/>
      <c r="S230" s="17">
        <v>49.1</v>
      </c>
      <c r="T230" s="17">
        <v>42.1</v>
      </c>
      <c r="U230" s="17">
        <f t="shared" si="22"/>
        <v>14.273820275057801</v>
      </c>
      <c r="V230" s="17">
        <f t="shared" si="23"/>
        <v>27.8261797249422</v>
      </c>
      <c r="W230" s="17">
        <v>21.273820275057801</v>
      </c>
      <c r="Y230" s="17" t="e">
        <f>NA()</f>
        <v>#N/A</v>
      </c>
      <c r="Z230" s="17">
        <f t="shared" si="24"/>
        <v>-85.941945105098625</v>
      </c>
      <c r="AA230" s="26" t="e">
        <f>NA()</f>
        <v>#N/A</v>
      </c>
      <c r="AB230" s="26" t="e">
        <f>NA()</f>
        <v>#N/A</v>
      </c>
      <c r="AC230" s="17" t="e">
        <f t="shared" si="28"/>
        <v>#N/A</v>
      </c>
      <c r="AD230" s="17">
        <f t="shared" si="25"/>
        <v>0.16495574876218547</v>
      </c>
      <c r="AE230" s="17" t="e">
        <f t="shared" si="26"/>
        <v>#N/A</v>
      </c>
      <c r="AF230" s="17">
        <f t="shared" si="27"/>
        <v>0.33904561223415203</v>
      </c>
    </row>
    <row r="231" spans="1:32" x14ac:dyDescent="0.2">
      <c r="A231" s="1">
        <v>44090</v>
      </c>
      <c r="B231" s="23">
        <v>0.58506944444444442</v>
      </c>
      <c r="C231" s="17">
        <v>90</v>
      </c>
      <c r="D231" s="17">
        <v>1</v>
      </c>
      <c r="E231" s="17">
        <v>0</v>
      </c>
      <c r="F231" s="17">
        <v>91332</v>
      </c>
      <c r="G231" s="17">
        <v>401</v>
      </c>
      <c r="H231" s="20">
        <v>492</v>
      </c>
      <c r="I231">
        <v>189.99984762982521</v>
      </c>
      <c r="J231" s="17">
        <v>0.1</v>
      </c>
      <c r="K231" s="17">
        <v>401</v>
      </c>
      <c r="L231" s="17">
        <v>396</v>
      </c>
      <c r="N231" s="17"/>
      <c r="O231" s="17">
        <v>26.3</v>
      </c>
      <c r="P231" s="17">
        <v>31.4</v>
      </c>
      <c r="Q231" s="17"/>
      <c r="R231" s="17"/>
      <c r="S231" s="17">
        <v>47.2</v>
      </c>
      <c r="T231" s="17">
        <v>42.1</v>
      </c>
      <c r="U231" s="17">
        <f t="shared" si="22"/>
        <v>16.1738202750578</v>
      </c>
      <c r="V231" s="17">
        <f t="shared" si="23"/>
        <v>25.926179724942202</v>
      </c>
      <c r="W231" s="17">
        <v>21.273820275057801</v>
      </c>
      <c r="Y231" s="17" t="e">
        <f>NA()</f>
        <v>#N/A</v>
      </c>
      <c r="Z231" s="17">
        <f t="shared" si="24"/>
        <v>91</v>
      </c>
      <c r="AA231" s="26" t="e">
        <f>NA()</f>
        <v>#N/A</v>
      </c>
      <c r="AB231" s="26" t="e">
        <f>NA()</f>
        <v>#N/A</v>
      </c>
      <c r="AC231" s="17" t="e">
        <f t="shared" si="28"/>
        <v>#N/A</v>
      </c>
      <c r="AD231" s="17">
        <f t="shared" si="25"/>
        <v>0.22693266832917705</v>
      </c>
      <c r="AE231" s="17" t="e">
        <f t="shared" si="26"/>
        <v>#N/A</v>
      </c>
      <c r="AF231" s="17">
        <f t="shared" si="27"/>
        <v>0.38417625356431828</v>
      </c>
    </row>
    <row r="232" spans="1:32" x14ac:dyDescent="0.2">
      <c r="A232" s="1">
        <v>44090</v>
      </c>
      <c r="B232" s="23">
        <v>0.58646990740740745</v>
      </c>
      <c r="C232" s="17">
        <v>90</v>
      </c>
      <c r="D232" s="17">
        <v>1</v>
      </c>
      <c r="E232" s="17">
        <v>0</v>
      </c>
      <c r="F232" s="17">
        <v>108899</v>
      </c>
      <c r="G232" s="17">
        <v>468</v>
      </c>
      <c r="H232" s="17">
        <v>478.41802582734192</v>
      </c>
      <c r="I232">
        <v>185.86241297448279</v>
      </c>
      <c r="J232" s="17">
        <v>0.1</v>
      </c>
      <c r="K232" s="17">
        <v>400</v>
      </c>
      <c r="L232" s="17">
        <v>397</v>
      </c>
      <c r="N232" s="17"/>
      <c r="O232" s="17">
        <v>26.3</v>
      </c>
      <c r="P232" s="17">
        <v>31.4</v>
      </c>
      <c r="Q232" s="17"/>
      <c r="R232" s="17"/>
      <c r="S232" s="17">
        <v>45.8</v>
      </c>
      <c r="T232" s="17">
        <v>38.299999999999997</v>
      </c>
      <c r="U232" s="17">
        <f t="shared" si="22"/>
        <v>13.773820275057801</v>
      </c>
      <c r="V232" s="17">
        <f t="shared" si="23"/>
        <v>24.526179724942196</v>
      </c>
      <c r="W232" s="17">
        <v>21.273820275057801</v>
      </c>
      <c r="Y232" s="17" t="e">
        <f>NA()</f>
        <v>#N/A</v>
      </c>
      <c r="Z232" s="17">
        <f t="shared" si="24"/>
        <v>10.418025827341921</v>
      </c>
      <c r="AA232" s="26" t="e">
        <f>NA()</f>
        <v>#N/A</v>
      </c>
      <c r="AB232" s="26" t="e">
        <f>NA()</f>
        <v>#N/A</v>
      </c>
      <c r="AC232" s="17" t="e">
        <f t="shared" si="28"/>
        <v>#N/A</v>
      </c>
      <c r="AD232" s="17">
        <f t="shared" si="25"/>
        <v>2.2260738947311797E-2</v>
      </c>
      <c r="AE232" s="17" t="e">
        <f t="shared" si="26"/>
        <v>#N/A</v>
      </c>
      <c r="AF232" s="17">
        <f t="shared" si="27"/>
        <v>0.3596297721947207</v>
      </c>
    </row>
    <row r="233" spans="1:32" x14ac:dyDescent="0.2">
      <c r="A233" s="1">
        <v>44090</v>
      </c>
      <c r="B233" s="23">
        <v>0.58787037037037038</v>
      </c>
      <c r="C233" s="17">
        <v>90</v>
      </c>
      <c r="D233" s="17">
        <v>1</v>
      </c>
      <c r="E233" s="17">
        <v>0</v>
      </c>
      <c r="F233" s="17">
        <v>95320</v>
      </c>
      <c r="G233" s="17">
        <v>397</v>
      </c>
      <c r="H233" s="17">
        <v>409.89748431502431</v>
      </c>
      <c r="I233">
        <v>180.01422495718671</v>
      </c>
      <c r="J233" s="17">
        <v>0.1</v>
      </c>
      <c r="K233" s="17">
        <v>401</v>
      </c>
      <c r="L233" s="17">
        <v>397</v>
      </c>
      <c r="N233" s="17"/>
      <c r="O233" s="17">
        <v>26.3</v>
      </c>
      <c r="P233" s="17">
        <v>31.5</v>
      </c>
      <c r="Q233" s="17"/>
      <c r="R233" s="17"/>
      <c r="S233" s="17">
        <v>47.1</v>
      </c>
      <c r="T233" s="17">
        <v>37.9</v>
      </c>
      <c r="U233" s="17">
        <f t="shared" si="22"/>
        <v>12.073820275057798</v>
      </c>
      <c r="V233" s="17">
        <f t="shared" si="23"/>
        <v>25.8261797249422</v>
      </c>
      <c r="W233" s="17">
        <v>21.273820275057801</v>
      </c>
      <c r="Y233" s="17" t="e">
        <f>NA()</f>
        <v>#N/A</v>
      </c>
      <c r="Z233" s="17">
        <f t="shared" si="24"/>
        <v>12.897484315024315</v>
      </c>
      <c r="AA233" s="26" t="e">
        <f>NA()</f>
        <v>#N/A</v>
      </c>
      <c r="AB233" s="26" t="e">
        <f>NA()</f>
        <v>#N/A</v>
      </c>
      <c r="AC233" s="17" t="e">
        <f t="shared" si="28"/>
        <v>#N/A</v>
      </c>
      <c r="AD233" s="17">
        <f t="shared" si="25"/>
        <v>3.2487366032806837E-2</v>
      </c>
      <c r="AE233" s="17" t="e">
        <f t="shared" si="26"/>
        <v>#N/A</v>
      </c>
      <c r="AF233" s="17">
        <f t="shared" si="27"/>
        <v>0.31857045580627436</v>
      </c>
    </row>
    <row r="234" spans="1:32" x14ac:dyDescent="0.2">
      <c r="A234" s="1">
        <v>44090</v>
      </c>
      <c r="B234" s="23">
        <v>0.5892708333333333</v>
      </c>
      <c r="C234" s="17">
        <v>90</v>
      </c>
      <c r="D234" s="17">
        <v>1</v>
      </c>
      <c r="E234" s="17">
        <v>0</v>
      </c>
      <c r="F234" s="17">
        <v>122205</v>
      </c>
      <c r="G234" s="17">
        <v>556</v>
      </c>
      <c r="H234" s="17">
        <v>509.29789600587878</v>
      </c>
      <c r="I234">
        <v>196.52134803839931</v>
      </c>
      <c r="J234" s="17">
        <v>0.7</v>
      </c>
      <c r="K234" s="17">
        <v>405</v>
      </c>
      <c r="L234" s="17">
        <v>409</v>
      </c>
      <c r="N234" s="17"/>
      <c r="O234" s="17">
        <v>26.3</v>
      </c>
      <c r="P234" s="17">
        <v>31.5</v>
      </c>
      <c r="Q234" s="17"/>
      <c r="R234" s="17"/>
      <c r="S234" s="17">
        <v>47.9</v>
      </c>
      <c r="T234" s="17">
        <v>46.4</v>
      </c>
      <c r="U234" s="17">
        <f t="shared" si="22"/>
        <v>19.773820275057801</v>
      </c>
      <c r="V234" s="17">
        <f t="shared" si="23"/>
        <v>26.626179724942197</v>
      </c>
      <c r="W234" s="17">
        <v>21.273820275057801</v>
      </c>
      <c r="Y234" s="17" t="e">
        <f>NA()</f>
        <v>#N/A</v>
      </c>
      <c r="Z234" s="17">
        <f t="shared" si="24"/>
        <v>-46.702103994121217</v>
      </c>
      <c r="AA234" s="26" t="e">
        <f>NA()</f>
        <v>#N/A</v>
      </c>
      <c r="AB234" s="26" t="e">
        <f>NA()</f>
        <v>#N/A</v>
      </c>
      <c r="AC234" s="17" t="e">
        <f t="shared" si="28"/>
        <v>#N/A</v>
      </c>
      <c r="AD234" s="17">
        <f t="shared" si="25"/>
        <v>8.3996589917484196E-2</v>
      </c>
      <c r="AE234" s="17" t="e">
        <f t="shared" si="26"/>
        <v>#N/A</v>
      </c>
      <c r="AF234" s="17">
        <f t="shared" si="27"/>
        <v>0.42615991972107331</v>
      </c>
    </row>
    <row r="235" spans="1:32" x14ac:dyDescent="0.2">
      <c r="A235" s="1">
        <v>44090</v>
      </c>
      <c r="B235" s="23">
        <v>0.59067129629629633</v>
      </c>
      <c r="C235" s="17">
        <v>90</v>
      </c>
      <c r="D235" s="17">
        <v>1</v>
      </c>
      <c r="E235" s="17">
        <v>0</v>
      </c>
      <c r="F235" s="17">
        <v>130812</v>
      </c>
      <c r="G235" s="17">
        <v>571</v>
      </c>
      <c r="H235" s="17">
        <v>595.54855270886662</v>
      </c>
      <c r="I235">
        <v>188.4207244220801</v>
      </c>
      <c r="J235" s="17">
        <v>0.7</v>
      </c>
      <c r="K235" s="17">
        <v>405</v>
      </c>
      <c r="L235" s="17">
        <v>410</v>
      </c>
      <c r="N235" s="17"/>
      <c r="O235" s="17">
        <v>26.4</v>
      </c>
      <c r="P235" s="17">
        <v>31.6</v>
      </c>
      <c r="Q235" s="17"/>
      <c r="R235" s="17"/>
      <c r="S235" s="17">
        <v>47.3</v>
      </c>
      <c r="T235" s="17">
        <v>36.700000000000003</v>
      </c>
      <c r="U235" s="17">
        <f t="shared" si="22"/>
        <v>10.673820275057807</v>
      </c>
      <c r="V235" s="17">
        <f t="shared" si="23"/>
        <v>26.026179724942196</v>
      </c>
      <c r="W235" s="17">
        <v>21.273820275057801</v>
      </c>
      <c r="Y235" s="17" t="e">
        <f>NA()</f>
        <v>#N/A</v>
      </c>
      <c r="Z235" s="17">
        <f t="shared" si="24"/>
        <v>24.548552708866623</v>
      </c>
      <c r="AA235" s="26" t="e">
        <f>NA()</f>
        <v>#N/A</v>
      </c>
      <c r="AB235" s="26" t="e">
        <f>NA()</f>
        <v>#N/A</v>
      </c>
      <c r="AC235" s="17" t="e">
        <f t="shared" si="28"/>
        <v>#N/A</v>
      </c>
      <c r="AD235" s="17">
        <f t="shared" si="25"/>
        <v>4.2992211399065887E-2</v>
      </c>
      <c r="AE235" s="17" t="e">
        <f t="shared" si="26"/>
        <v>#N/A</v>
      </c>
      <c r="AF235" s="17">
        <f t="shared" si="27"/>
        <v>0.29083978951111189</v>
      </c>
    </row>
    <row r="236" spans="1:32" x14ac:dyDescent="0.2">
      <c r="A236" s="1">
        <v>44090</v>
      </c>
      <c r="B236" s="23">
        <v>0.59207175925925926</v>
      </c>
      <c r="C236" s="17">
        <v>90</v>
      </c>
      <c r="D236" s="17">
        <v>1</v>
      </c>
      <c r="E236" s="17">
        <v>0</v>
      </c>
      <c r="F236" s="17">
        <v>118664</v>
      </c>
      <c r="G236" s="17">
        <v>524</v>
      </c>
      <c r="H236" s="17">
        <v>518.32097629738371</v>
      </c>
      <c r="I236">
        <v>190.48517060309521</v>
      </c>
      <c r="J236" s="17">
        <v>0.1</v>
      </c>
      <c r="K236" s="17">
        <v>401</v>
      </c>
      <c r="L236" s="17">
        <v>409</v>
      </c>
      <c r="N236" s="17"/>
      <c r="O236" s="17">
        <v>26.4</v>
      </c>
      <c r="P236" s="17">
        <v>31.6</v>
      </c>
      <c r="Q236" s="17"/>
      <c r="R236" s="17"/>
      <c r="S236" s="17">
        <v>48.9</v>
      </c>
      <c r="T236" s="17">
        <v>35.1</v>
      </c>
      <c r="U236" s="17">
        <f t="shared" si="22"/>
        <v>7.473820275057804</v>
      </c>
      <c r="V236" s="17">
        <f t="shared" si="23"/>
        <v>27.626179724942197</v>
      </c>
      <c r="W236" s="17">
        <v>21.273820275057801</v>
      </c>
      <c r="Y236" s="17" t="e">
        <f>NA()</f>
        <v>#N/A</v>
      </c>
      <c r="Z236" s="17">
        <f t="shared" si="24"/>
        <v>-5.6790237026162913</v>
      </c>
      <c r="AA236" s="26" t="e">
        <f>NA()</f>
        <v>#N/A</v>
      </c>
      <c r="AB236" s="26" t="e">
        <f>NA()</f>
        <v>#N/A</v>
      </c>
      <c r="AC236" s="17" t="e">
        <f t="shared" si="28"/>
        <v>#N/A</v>
      </c>
      <c r="AD236" s="17">
        <f t="shared" si="25"/>
        <v>1.0837831493542541E-2</v>
      </c>
      <c r="AE236" s="17" t="e">
        <f t="shared" si="26"/>
        <v>#N/A</v>
      </c>
      <c r="AF236" s="17">
        <f t="shared" si="27"/>
        <v>0.21292935256574938</v>
      </c>
    </row>
    <row r="237" spans="1:32" x14ac:dyDescent="0.2">
      <c r="A237" s="1">
        <v>44090</v>
      </c>
      <c r="B237" s="23">
        <v>0.59347222222222218</v>
      </c>
      <c r="C237" s="17">
        <v>90</v>
      </c>
      <c r="D237" s="17">
        <v>1</v>
      </c>
      <c r="E237" s="17">
        <v>0</v>
      </c>
      <c r="F237" s="17">
        <v>127925</v>
      </c>
      <c r="G237" s="17">
        <v>494</v>
      </c>
      <c r="H237" s="17">
        <v>565.28399643296893</v>
      </c>
      <c r="I237">
        <v>166.46442296564689</v>
      </c>
      <c r="J237" s="17">
        <v>0.1</v>
      </c>
      <c r="K237" s="17">
        <v>401</v>
      </c>
      <c r="L237" s="17">
        <v>409</v>
      </c>
      <c r="N237" s="17"/>
      <c r="O237" s="17">
        <v>26.4</v>
      </c>
      <c r="P237" s="17">
        <v>31.7</v>
      </c>
      <c r="Q237" s="17"/>
      <c r="R237" s="17"/>
      <c r="S237" s="17">
        <v>53.2</v>
      </c>
      <c r="T237" s="17">
        <v>37.1</v>
      </c>
      <c r="U237" s="17">
        <f t="shared" si="22"/>
        <v>5.1738202750577997</v>
      </c>
      <c r="V237" s="17">
        <f t="shared" si="23"/>
        <v>31.926179724942202</v>
      </c>
      <c r="W237" s="17">
        <v>21.273820275057801</v>
      </c>
      <c r="Y237" s="17" t="e">
        <f>NA()</f>
        <v>#N/A</v>
      </c>
      <c r="Z237" s="17">
        <f t="shared" si="24"/>
        <v>71.283996432968934</v>
      </c>
      <c r="AA237" s="26" t="e">
        <f>NA()</f>
        <v>#N/A</v>
      </c>
      <c r="AB237" s="26" t="e">
        <f>NA()</f>
        <v>#N/A</v>
      </c>
      <c r="AC237" s="17" t="e">
        <f t="shared" si="28"/>
        <v>#N/A</v>
      </c>
      <c r="AD237" s="17">
        <f t="shared" si="25"/>
        <v>0.14429958792098974</v>
      </c>
      <c r="AE237" s="17" t="e">
        <f t="shared" si="26"/>
        <v>#N/A</v>
      </c>
      <c r="AF237" s="17">
        <f t="shared" si="27"/>
        <v>0.13945607210398381</v>
      </c>
    </row>
    <row r="238" spans="1:32" x14ac:dyDescent="0.2">
      <c r="A238" s="1">
        <v>44090</v>
      </c>
      <c r="B238" s="23">
        <v>0.59487268518518521</v>
      </c>
      <c r="C238" s="17">
        <v>90</v>
      </c>
      <c r="D238" s="17">
        <v>1</v>
      </c>
      <c r="E238" s="17">
        <v>0</v>
      </c>
      <c r="F238" s="17">
        <v>122916</v>
      </c>
      <c r="G238" s="17">
        <v>449</v>
      </c>
      <c r="H238" s="17">
        <v>474.99251881073019</v>
      </c>
      <c r="I238">
        <v>157.35516445335429</v>
      </c>
      <c r="J238" s="17">
        <v>0.1</v>
      </c>
      <c r="K238" s="17">
        <v>401</v>
      </c>
      <c r="L238" s="17">
        <v>411</v>
      </c>
      <c r="N238" s="17"/>
      <c r="O238" s="17">
        <v>26.3</v>
      </c>
      <c r="P238" s="17">
        <v>31.7</v>
      </c>
      <c r="Q238" s="17"/>
      <c r="R238" s="17"/>
      <c r="S238" s="17">
        <v>46.9</v>
      </c>
      <c r="T238" s="17">
        <v>49.6</v>
      </c>
      <c r="U238" s="17">
        <f t="shared" si="22"/>
        <v>23.973820275057804</v>
      </c>
      <c r="V238" s="17">
        <f t="shared" si="23"/>
        <v>25.626179724942197</v>
      </c>
      <c r="W238" s="17">
        <v>21.273820275057801</v>
      </c>
      <c r="Y238" s="17" t="e">
        <f>NA()</f>
        <v>#N/A</v>
      </c>
      <c r="Z238" s="17">
        <f t="shared" si="24"/>
        <v>25.992518810730189</v>
      </c>
      <c r="AA238" s="26" t="e">
        <f>NA()</f>
        <v>#N/A</v>
      </c>
      <c r="AB238" s="26" t="e">
        <f>NA()</f>
        <v>#N/A</v>
      </c>
      <c r="AC238" s="17" t="e">
        <f t="shared" si="28"/>
        <v>#N/A</v>
      </c>
      <c r="AD238" s="17">
        <f t="shared" si="25"/>
        <v>5.7889796905857882E-2</v>
      </c>
      <c r="AE238" s="17" t="e">
        <f t="shared" si="26"/>
        <v>#N/A</v>
      </c>
      <c r="AF238" s="17">
        <f t="shared" si="27"/>
        <v>0.48334315070681055</v>
      </c>
    </row>
    <row r="239" spans="1:32" x14ac:dyDescent="0.2">
      <c r="A239" s="1">
        <v>44090</v>
      </c>
      <c r="B239" s="23">
        <v>0.59627314814814814</v>
      </c>
      <c r="C239" s="17">
        <v>90</v>
      </c>
      <c r="D239" s="17">
        <v>1</v>
      </c>
      <c r="E239" s="17">
        <v>0</v>
      </c>
      <c r="F239" s="17">
        <v>128645</v>
      </c>
      <c r="G239" s="17">
        <v>508</v>
      </c>
      <c r="H239" s="17">
        <v>470.26831381607627</v>
      </c>
      <c r="I239">
        <v>169.98045837629499</v>
      </c>
      <c r="J239" s="17">
        <v>0.1</v>
      </c>
      <c r="K239" s="17">
        <v>398</v>
      </c>
      <c r="L239" s="17">
        <v>413</v>
      </c>
      <c r="N239" s="17"/>
      <c r="O239" s="17">
        <v>26.3</v>
      </c>
      <c r="P239" s="17">
        <v>31.8</v>
      </c>
      <c r="Q239" s="17"/>
      <c r="R239" s="17"/>
      <c r="S239" s="17">
        <v>46.8</v>
      </c>
      <c r="T239" s="17">
        <v>41.7</v>
      </c>
      <c r="U239" s="17">
        <f t="shared" si="22"/>
        <v>16.173820275057807</v>
      </c>
      <c r="V239" s="17">
        <f t="shared" si="23"/>
        <v>25.526179724942196</v>
      </c>
      <c r="W239" s="17">
        <v>21.273820275057801</v>
      </c>
      <c r="Y239" s="17" t="e">
        <f>NA()</f>
        <v>#N/A</v>
      </c>
      <c r="Z239" s="17">
        <f t="shared" si="24"/>
        <v>-37.731686183923728</v>
      </c>
      <c r="AA239" s="26" t="e">
        <f>NA()</f>
        <v>#N/A</v>
      </c>
      <c r="AB239" s="26" t="e">
        <f>NA()</f>
        <v>#N/A</v>
      </c>
      <c r="AC239" s="17" t="e">
        <f t="shared" si="28"/>
        <v>#N/A</v>
      </c>
      <c r="AD239" s="17">
        <f t="shared" si="25"/>
        <v>7.4274972802999467E-2</v>
      </c>
      <c r="AE239" s="17" t="e">
        <f t="shared" si="26"/>
        <v>#N/A</v>
      </c>
      <c r="AF239" s="17">
        <f t="shared" si="27"/>
        <v>0.38786139748340059</v>
      </c>
    </row>
    <row r="240" spans="1:32" x14ac:dyDescent="0.2">
      <c r="A240" s="1">
        <v>44090</v>
      </c>
      <c r="B240" s="23">
        <v>0.59767361111111106</v>
      </c>
      <c r="C240" s="17">
        <v>90</v>
      </c>
      <c r="D240" s="17">
        <v>1</v>
      </c>
      <c r="E240" s="17">
        <v>0</v>
      </c>
      <c r="F240" s="17">
        <v>127925</v>
      </c>
      <c r="G240" s="17">
        <v>498</v>
      </c>
      <c r="H240" s="17">
        <v>505.53283100485811</v>
      </c>
      <c r="I240">
        <v>167.4476177998842</v>
      </c>
      <c r="J240" s="17">
        <v>0.7</v>
      </c>
      <c r="K240" s="17">
        <v>398</v>
      </c>
      <c r="L240" s="17">
        <v>421</v>
      </c>
      <c r="N240" s="17"/>
      <c r="O240" s="17">
        <v>26.3</v>
      </c>
      <c r="P240" s="17">
        <v>31.8</v>
      </c>
      <c r="Q240" s="17"/>
      <c r="R240" s="17"/>
      <c r="S240" s="17">
        <v>50.1</v>
      </c>
      <c r="T240" s="17">
        <v>39.200000000000003</v>
      </c>
      <c r="U240" s="17">
        <f t="shared" si="22"/>
        <v>10.373820275057803</v>
      </c>
      <c r="V240" s="17">
        <f t="shared" si="23"/>
        <v>28.8261797249422</v>
      </c>
      <c r="W240" s="17">
        <v>21.273820275057801</v>
      </c>
      <c r="Y240" s="17" t="e">
        <f>NA()</f>
        <v>#N/A</v>
      </c>
      <c r="Z240" s="17">
        <f t="shared" si="24"/>
        <v>7.5328310048581102</v>
      </c>
      <c r="AA240" s="26" t="e">
        <f>NA()</f>
        <v>#N/A</v>
      </c>
      <c r="AB240" s="26" t="e">
        <f>NA()</f>
        <v>#N/A</v>
      </c>
      <c r="AC240" s="17" t="e">
        <f t="shared" si="28"/>
        <v>#N/A</v>
      </c>
      <c r="AD240" s="17">
        <f t="shared" si="25"/>
        <v>1.5126166676421908E-2</v>
      </c>
      <c r="AE240" s="17" t="e">
        <f t="shared" si="26"/>
        <v>#N/A</v>
      </c>
      <c r="AF240" s="17">
        <f t="shared" si="27"/>
        <v>0.2646382723229031</v>
      </c>
    </row>
    <row r="241" spans="1:32" x14ac:dyDescent="0.2">
      <c r="A241" s="1">
        <v>44090</v>
      </c>
      <c r="B241" s="23">
        <v>0.59895833333333337</v>
      </c>
      <c r="C241" s="17">
        <v>90</v>
      </c>
      <c r="D241" s="17">
        <v>1</v>
      </c>
      <c r="E241" s="17">
        <v>0</v>
      </c>
      <c r="F241" s="17">
        <v>127206</v>
      </c>
      <c r="G241" s="17">
        <v>902</v>
      </c>
      <c r="H241" s="17">
        <v>495.57924976324938</v>
      </c>
      <c r="I241">
        <v>304.77012773971069</v>
      </c>
      <c r="J241" s="17">
        <v>0.1</v>
      </c>
      <c r="K241" s="17">
        <v>398</v>
      </c>
      <c r="L241" s="17">
        <v>422</v>
      </c>
      <c r="M241">
        <v>469.25088330951831</v>
      </c>
      <c r="N241" s="17">
        <v>8.8988095238095255</v>
      </c>
      <c r="O241" s="17">
        <v>26.3</v>
      </c>
      <c r="P241" s="17">
        <v>31.8</v>
      </c>
      <c r="Q241" s="17">
        <v>34.411755293418551</v>
      </c>
      <c r="R241" s="17">
        <v>-0.63547634114971707</v>
      </c>
      <c r="S241" s="17">
        <v>46.2</v>
      </c>
      <c r="T241" s="17">
        <v>46.5</v>
      </c>
      <c r="U241" s="17">
        <f t="shared" si="22"/>
        <v>21.573820275057798</v>
      </c>
      <c r="V241" s="17">
        <f t="shared" si="23"/>
        <v>24.926179724942202</v>
      </c>
      <c r="W241" s="17">
        <v>21.273820275057801</v>
      </c>
      <c r="X241">
        <v>24.70721659648834</v>
      </c>
      <c r="Y241" s="17">
        <f>Q241-P241</f>
        <v>2.6117552934185504</v>
      </c>
      <c r="Z241" s="17">
        <f t="shared" si="24"/>
        <v>-406.42075023675062</v>
      </c>
      <c r="AA241" s="26">
        <f>M241-L241</f>
        <v>47.250883309518315</v>
      </c>
      <c r="AB241" s="26">
        <f>T241-S241</f>
        <v>0.29999999999999716</v>
      </c>
      <c r="AC241" s="17">
        <f t="shared" si="28"/>
        <v>8.2130669604356929E-2</v>
      </c>
      <c r="AD241" s="17">
        <f t="shared" si="25"/>
        <v>0.45057732842211823</v>
      </c>
      <c r="AE241" s="17">
        <f t="shared" si="26"/>
        <v>0.1119689177950671</v>
      </c>
      <c r="AF241" s="17">
        <f t="shared" si="27"/>
        <v>0.46395312419479134</v>
      </c>
    </row>
    <row r="242" spans="1:32" x14ac:dyDescent="0.2">
      <c r="A242" s="1">
        <v>44090</v>
      </c>
      <c r="B242" s="23">
        <v>0.59958333333333336</v>
      </c>
      <c r="C242" s="20">
        <v>90</v>
      </c>
      <c r="D242" s="20">
        <v>1</v>
      </c>
      <c r="E242" s="20">
        <v>0</v>
      </c>
      <c r="F242" s="17">
        <v>126488</v>
      </c>
      <c r="G242" s="17">
        <v>1071</v>
      </c>
      <c r="H242" s="17">
        <v>897.25793345809154</v>
      </c>
      <c r="I242">
        <v>363.7848099611993</v>
      </c>
      <c r="J242" s="17">
        <v>0.7</v>
      </c>
      <c r="K242" s="17">
        <v>396</v>
      </c>
      <c r="L242" s="17">
        <v>421</v>
      </c>
      <c r="N242" s="17"/>
      <c r="O242" s="17">
        <v>26.3</v>
      </c>
      <c r="P242" s="17">
        <v>32</v>
      </c>
      <c r="Q242" s="17"/>
      <c r="R242" s="17"/>
      <c r="S242" s="17">
        <v>49.7</v>
      </c>
      <c r="T242" s="17">
        <v>47.1</v>
      </c>
      <c r="U242" s="17">
        <f t="shared" si="22"/>
        <v>18.6738202750578</v>
      </c>
      <c r="V242" s="17">
        <f t="shared" si="23"/>
        <v>28.426179724942202</v>
      </c>
      <c r="W242" s="17">
        <v>21.273820275057801</v>
      </c>
      <c r="Y242" s="17" t="e">
        <f>NA()</f>
        <v>#N/A</v>
      </c>
      <c r="Z242" s="17">
        <f t="shared" si="24"/>
        <v>-173.74206654190846</v>
      </c>
      <c r="AA242" s="26" t="e">
        <f>NA()</f>
        <v>#N/A</v>
      </c>
      <c r="AB242" s="26" t="e">
        <f>NA()</f>
        <v>#N/A</v>
      </c>
      <c r="AC242" s="17" t="e">
        <f t="shared" si="28"/>
        <v>#N/A</v>
      </c>
      <c r="AD242" s="17">
        <f t="shared" si="25"/>
        <v>0.16222415176648783</v>
      </c>
      <c r="AE242" s="17" t="e">
        <f t="shared" si="26"/>
        <v>#N/A</v>
      </c>
      <c r="AF242" s="17">
        <f t="shared" si="27"/>
        <v>0.39647176804793627</v>
      </c>
    </row>
    <row r="243" spans="1:32" x14ac:dyDescent="0.2">
      <c r="A243" s="1">
        <v>44090</v>
      </c>
      <c r="B243" s="23">
        <v>0.60047453703703701</v>
      </c>
      <c r="C243" s="20">
        <v>90</v>
      </c>
      <c r="D243" s="20">
        <v>1</v>
      </c>
      <c r="E243" s="20">
        <v>0</v>
      </c>
      <c r="F243" s="17">
        <v>124341</v>
      </c>
      <c r="G243" s="17">
        <v>1023</v>
      </c>
      <c r="H243" s="17">
        <v>1053.2361043582559</v>
      </c>
      <c r="I243">
        <v>353.34134393072452</v>
      </c>
      <c r="J243" s="17">
        <v>0.7</v>
      </c>
      <c r="K243" s="17">
        <v>399</v>
      </c>
      <c r="L243" s="17">
        <v>423</v>
      </c>
      <c r="N243" s="17"/>
      <c r="O243" s="17">
        <v>26.3</v>
      </c>
      <c r="P243" s="17">
        <v>32.200000000000003</v>
      </c>
      <c r="Q243" s="17"/>
      <c r="R243" s="17"/>
      <c r="S243" s="17">
        <v>47.3</v>
      </c>
      <c r="T243" s="17">
        <v>39.200000000000003</v>
      </c>
      <c r="U243" s="17">
        <f t="shared" si="22"/>
        <v>13.173820275057807</v>
      </c>
      <c r="V243" s="17">
        <f t="shared" si="23"/>
        <v>26.026179724942196</v>
      </c>
      <c r="W243" s="17">
        <v>21.273820275057801</v>
      </c>
      <c r="Y243" s="17" t="e">
        <f>NA()</f>
        <v>#N/A</v>
      </c>
      <c r="Z243" s="17">
        <f t="shared" si="24"/>
        <v>30.236104358255943</v>
      </c>
      <c r="AA243" s="26" t="e">
        <f>NA()</f>
        <v>#N/A</v>
      </c>
      <c r="AB243" s="26" t="e">
        <f>NA()</f>
        <v>#N/A</v>
      </c>
      <c r="AC243" s="17" t="e">
        <f t="shared" si="28"/>
        <v>#N/A</v>
      </c>
      <c r="AD243" s="17">
        <f t="shared" si="25"/>
        <v>2.9556309245606982E-2</v>
      </c>
      <c r="AE243" s="17" t="e">
        <f t="shared" si="26"/>
        <v>#N/A</v>
      </c>
      <c r="AF243" s="17">
        <f t="shared" si="27"/>
        <v>0.33606684375147466</v>
      </c>
    </row>
    <row r="244" spans="1:32" x14ac:dyDescent="0.2">
      <c r="A244" s="1">
        <v>44090</v>
      </c>
      <c r="B244" s="23">
        <v>0.60141203703703705</v>
      </c>
      <c r="C244" s="20">
        <v>90</v>
      </c>
      <c r="D244" s="20">
        <v>1</v>
      </c>
      <c r="E244" s="20">
        <v>0</v>
      </c>
      <c r="F244" s="17">
        <v>123628</v>
      </c>
      <c r="G244" s="17">
        <v>639</v>
      </c>
      <c r="H244" s="17">
        <v>1017.95200026103</v>
      </c>
      <c r="I244">
        <v>221.80330576867641</v>
      </c>
      <c r="J244" s="17">
        <v>0.7</v>
      </c>
      <c r="K244" s="17">
        <v>398</v>
      </c>
      <c r="L244" s="17">
        <v>434</v>
      </c>
      <c r="N244" s="17"/>
      <c r="O244" s="17">
        <v>26.3</v>
      </c>
      <c r="P244" s="17">
        <v>32.5</v>
      </c>
      <c r="Q244" s="17"/>
      <c r="R244" s="17"/>
      <c r="S244" s="17">
        <v>47.1</v>
      </c>
      <c r="T244" s="17">
        <v>38.200000000000003</v>
      </c>
      <c r="U244" s="17">
        <f t="shared" si="22"/>
        <v>12.373820275057803</v>
      </c>
      <c r="V244" s="17">
        <f t="shared" si="23"/>
        <v>25.8261797249422</v>
      </c>
      <c r="W244" s="17">
        <v>21.273820275057801</v>
      </c>
      <c r="Y244" s="17" t="e">
        <f>NA()</f>
        <v>#N/A</v>
      </c>
      <c r="Z244" s="17">
        <f t="shared" si="24"/>
        <v>378.95200026102998</v>
      </c>
      <c r="AA244" s="26" t="e">
        <f>NA()</f>
        <v>#N/A</v>
      </c>
      <c r="AB244" s="26" t="e">
        <f>NA()</f>
        <v>#N/A</v>
      </c>
      <c r="AC244" s="17" t="e">
        <f t="shared" si="28"/>
        <v>#N/A</v>
      </c>
      <c r="AD244" s="17">
        <f t="shared" si="25"/>
        <v>0.59303912403917058</v>
      </c>
      <c r="AE244" s="17" t="e">
        <f t="shared" si="26"/>
        <v>#N/A</v>
      </c>
      <c r="AF244" s="17">
        <f t="shared" si="27"/>
        <v>0.32392199672926181</v>
      </c>
    </row>
    <row r="245" spans="1:32" x14ac:dyDescent="0.2">
      <c r="A245" s="1">
        <v>44090</v>
      </c>
      <c r="B245" s="23">
        <v>0.60188657407407409</v>
      </c>
      <c r="C245" s="20">
        <v>90</v>
      </c>
      <c r="D245" s="20">
        <v>1</v>
      </c>
      <c r="E245" s="20">
        <v>0</v>
      </c>
      <c r="F245" s="17">
        <v>120785</v>
      </c>
      <c r="G245" s="17">
        <v>508</v>
      </c>
      <c r="H245" s="17">
        <v>624.30529491700906</v>
      </c>
      <c r="I245">
        <v>180.48233812507709</v>
      </c>
      <c r="J245" s="17">
        <v>0.7</v>
      </c>
      <c r="K245" s="17">
        <v>398</v>
      </c>
      <c r="L245" s="17">
        <v>444</v>
      </c>
      <c r="N245" s="17"/>
      <c r="O245" s="17">
        <v>26.2</v>
      </c>
      <c r="P245" s="17">
        <v>32.6</v>
      </c>
      <c r="Q245" s="17"/>
      <c r="R245" s="17"/>
      <c r="S245" s="17">
        <v>51.3</v>
      </c>
      <c r="T245" s="17">
        <v>40.299999999999997</v>
      </c>
      <c r="U245" s="17">
        <f t="shared" si="22"/>
        <v>10.273820275057801</v>
      </c>
      <c r="V245" s="17">
        <f t="shared" si="23"/>
        <v>30.026179724942196</v>
      </c>
      <c r="W245" s="17">
        <v>21.273820275057801</v>
      </c>
      <c r="Y245" s="17" t="e">
        <f>NA()</f>
        <v>#N/A</v>
      </c>
      <c r="Z245" s="17">
        <f t="shared" si="24"/>
        <v>116.30529491700906</v>
      </c>
      <c r="AA245" s="26" t="e">
        <f>NA()</f>
        <v>#N/A</v>
      </c>
      <c r="AB245" s="26" t="e">
        <f>NA()</f>
        <v>#N/A</v>
      </c>
      <c r="AC245" s="17" t="e">
        <f t="shared" si="28"/>
        <v>#N/A</v>
      </c>
      <c r="AD245" s="17">
        <f t="shared" si="25"/>
        <v>0.22894743093899422</v>
      </c>
      <c r="AE245" s="17" t="e">
        <f t="shared" si="26"/>
        <v>#N/A</v>
      </c>
      <c r="AF245" s="17">
        <f t="shared" si="27"/>
        <v>0.25493350558456085</v>
      </c>
    </row>
    <row r="246" spans="1:32" x14ac:dyDescent="0.2">
      <c r="A246" s="1">
        <v>44090</v>
      </c>
      <c r="B246" s="23">
        <v>0.6026273148148148</v>
      </c>
      <c r="C246" s="20">
        <v>90</v>
      </c>
      <c r="D246" s="20">
        <v>1</v>
      </c>
      <c r="E246" s="20">
        <v>0</v>
      </c>
      <c r="F246" s="17">
        <v>122916</v>
      </c>
      <c r="G246" s="17">
        <v>496</v>
      </c>
      <c r="H246" s="17">
        <v>517.1745289254344</v>
      </c>
      <c r="I246">
        <v>173.09290133842811</v>
      </c>
      <c r="J246" s="17">
        <v>0.1</v>
      </c>
      <c r="K246" s="17">
        <v>399</v>
      </c>
      <c r="L246" s="17">
        <v>465</v>
      </c>
      <c r="N246" s="17"/>
      <c r="O246" s="17">
        <v>26.2</v>
      </c>
      <c r="P246" s="17">
        <v>32.700000000000003</v>
      </c>
      <c r="Q246" s="17"/>
      <c r="R246" s="17"/>
      <c r="S246" s="17">
        <v>51.1</v>
      </c>
      <c r="T246" s="17">
        <v>42.2</v>
      </c>
      <c r="U246" s="17">
        <f t="shared" si="22"/>
        <v>12.373820275057803</v>
      </c>
      <c r="V246" s="17">
        <f t="shared" si="23"/>
        <v>29.8261797249422</v>
      </c>
      <c r="W246" s="17">
        <v>21.273820275057801</v>
      </c>
      <c r="Y246" s="17" t="e">
        <f>NA()</f>
        <v>#N/A</v>
      </c>
      <c r="Z246" s="17">
        <f t="shared" si="24"/>
        <v>21.174528925434402</v>
      </c>
      <c r="AA246" s="26" t="e">
        <f>NA()</f>
        <v>#N/A</v>
      </c>
      <c r="AB246" s="26" t="e">
        <f>NA()</f>
        <v>#N/A</v>
      </c>
      <c r="AC246" s="17" t="e">
        <f t="shared" si="28"/>
        <v>#N/A</v>
      </c>
      <c r="AD246" s="17">
        <f t="shared" si="25"/>
        <v>4.2690582510956455E-2</v>
      </c>
      <c r="AE246" s="17" t="e">
        <f t="shared" si="26"/>
        <v>#N/A</v>
      </c>
      <c r="AF246" s="17">
        <f t="shared" si="27"/>
        <v>0.29321848993027966</v>
      </c>
    </row>
    <row r="247" spans="1:32" x14ac:dyDescent="0.2">
      <c r="A247" s="1">
        <v>44090</v>
      </c>
      <c r="B247" s="23">
        <v>0.60328703703703701</v>
      </c>
      <c r="C247" s="20">
        <v>90</v>
      </c>
      <c r="D247" s="20">
        <v>1</v>
      </c>
      <c r="E247" s="20">
        <v>0</v>
      </c>
      <c r="F247" s="17">
        <v>122205</v>
      </c>
      <c r="G247" s="17">
        <v>524</v>
      </c>
      <c r="H247" s="17">
        <v>493.3357034004718</v>
      </c>
      <c r="I247">
        <v>183.85184708131459</v>
      </c>
      <c r="J247" s="17">
        <v>0.1</v>
      </c>
      <c r="K247" s="17">
        <v>396</v>
      </c>
      <c r="L247" s="17">
        <v>475</v>
      </c>
      <c r="N247" s="17"/>
      <c r="O247" s="17">
        <v>26.2</v>
      </c>
      <c r="P247" s="17">
        <v>32.799999999999997</v>
      </c>
      <c r="Q247" s="17"/>
      <c r="R247" s="17"/>
      <c r="S247" s="17">
        <v>47</v>
      </c>
      <c r="T247" s="17">
        <v>38.799999999999997</v>
      </c>
      <c r="U247" s="17">
        <f t="shared" si="22"/>
        <v>13.073820275057798</v>
      </c>
      <c r="V247" s="17">
        <f t="shared" si="23"/>
        <v>25.726179724942199</v>
      </c>
      <c r="W247" s="17">
        <v>21.273820275057801</v>
      </c>
      <c r="Y247" s="17" t="e">
        <f>NA()</f>
        <v>#N/A</v>
      </c>
      <c r="Z247" s="17">
        <f t="shared" si="24"/>
        <v>-30.6642965995282</v>
      </c>
      <c r="AA247" s="26" t="e">
        <f>NA()</f>
        <v>#N/A</v>
      </c>
      <c r="AB247" s="26" t="e">
        <f>NA()</f>
        <v>#N/A</v>
      </c>
      <c r="AC247" s="17" t="e">
        <f t="shared" si="28"/>
        <v>#N/A</v>
      </c>
      <c r="AD247" s="17">
        <f t="shared" si="25"/>
        <v>5.8519649999099616E-2</v>
      </c>
      <c r="AE247" s="17" t="e">
        <f t="shared" si="26"/>
        <v>#N/A</v>
      </c>
      <c r="AF247" s="17">
        <f t="shared" si="27"/>
        <v>0.33695413080045872</v>
      </c>
    </row>
    <row r="248" spans="1:32" x14ac:dyDescent="0.2">
      <c r="A248" s="1">
        <v>44090</v>
      </c>
      <c r="B248" s="23">
        <v>0.60468750000000004</v>
      </c>
      <c r="C248" s="17">
        <v>90</v>
      </c>
      <c r="D248" s="17">
        <v>1</v>
      </c>
      <c r="E248" s="17">
        <v>5</v>
      </c>
      <c r="F248" s="17">
        <v>120785</v>
      </c>
      <c r="G248" s="17">
        <v>500</v>
      </c>
      <c r="H248" s="20">
        <v>2000</v>
      </c>
      <c r="I248">
        <v>1.855969658453682</v>
      </c>
      <c r="J248" s="17">
        <v>0.7</v>
      </c>
      <c r="K248" s="17">
        <v>397</v>
      </c>
      <c r="L248" s="17">
        <v>486</v>
      </c>
      <c r="N248" s="17"/>
      <c r="O248" s="17">
        <v>26.2</v>
      </c>
      <c r="P248" s="17">
        <v>32.799999999999997</v>
      </c>
      <c r="Q248" s="17"/>
      <c r="R248" s="17"/>
      <c r="S248" s="17">
        <v>52.9</v>
      </c>
      <c r="T248" s="17">
        <v>39.6</v>
      </c>
      <c r="U248" s="17">
        <f t="shared" si="22"/>
        <v>7.8092342746545036</v>
      </c>
      <c r="V248" s="17">
        <f t="shared" si="23"/>
        <v>31.790765725345498</v>
      </c>
      <c r="W248" s="17">
        <v>21.109234274654501</v>
      </c>
      <c r="Y248" s="17" t="e">
        <f>NA()</f>
        <v>#N/A</v>
      </c>
      <c r="Z248" s="17">
        <f t="shared" si="24"/>
        <v>1500</v>
      </c>
      <c r="AA248" s="26" t="e">
        <f>NA()</f>
        <v>#N/A</v>
      </c>
      <c r="AB248" s="26" t="e">
        <f>NA()</f>
        <v>#N/A</v>
      </c>
      <c r="AC248" s="17" t="e">
        <f t="shared" si="28"/>
        <v>#N/A</v>
      </c>
      <c r="AD248" s="17">
        <f t="shared" si="25"/>
        <v>3</v>
      </c>
      <c r="AE248" s="17" t="e">
        <f t="shared" si="26"/>
        <v>#N/A</v>
      </c>
      <c r="AF248" s="17">
        <f t="shared" si="27"/>
        <v>0.19720288572359856</v>
      </c>
    </row>
    <row r="249" spans="1:32" x14ac:dyDescent="0.2">
      <c r="A249" s="1">
        <v>44090</v>
      </c>
      <c r="B249" s="23">
        <v>0.60608796296296297</v>
      </c>
      <c r="C249" s="17">
        <v>90</v>
      </c>
      <c r="D249" s="17">
        <v>1</v>
      </c>
      <c r="E249" s="17">
        <v>5</v>
      </c>
      <c r="F249" s="17">
        <v>119370</v>
      </c>
      <c r="G249" s="17">
        <v>508</v>
      </c>
      <c r="H249" s="17">
        <v>494.14697959415628</v>
      </c>
      <c r="I249">
        <v>1.9080003023975181</v>
      </c>
      <c r="J249" s="17">
        <v>0.1</v>
      </c>
      <c r="K249" s="17">
        <v>400</v>
      </c>
      <c r="L249" s="17">
        <v>482</v>
      </c>
      <c r="N249" s="17"/>
      <c r="O249" s="17">
        <v>26.2</v>
      </c>
      <c r="P249" s="17">
        <v>32.799999999999997</v>
      </c>
      <c r="Q249" s="17"/>
      <c r="R249" s="17"/>
      <c r="S249" s="17">
        <v>49.1</v>
      </c>
      <c r="T249" s="17">
        <v>38.1</v>
      </c>
      <c r="U249" s="17">
        <f t="shared" si="22"/>
        <v>10.109234274654501</v>
      </c>
      <c r="V249" s="17">
        <f t="shared" si="23"/>
        <v>27.990765725345501</v>
      </c>
      <c r="W249" s="17">
        <v>21.109234274654501</v>
      </c>
      <c r="Y249" s="17" t="e">
        <f>NA()</f>
        <v>#N/A</v>
      </c>
      <c r="Z249" s="17">
        <f t="shared" si="24"/>
        <v>-13.853020405843722</v>
      </c>
      <c r="AA249" s="26" t="e">
        <f>NA()</f>
        <v>#N/A</v>
      </c>
      <c r="AB249" s="26" t="e">
        <f>NA()</f>
        <v>#N/A</v>
      </c>
      <c r="AC249" s="17" t="e">
        <f t="shared" si="28"/>
        <v>#N/A</v>
      </c>
      <c r="AD249" s="17">
        <f t="shared" si="25"/>
        <v>2.7269725208353784E-2</v>
      </c>
      <c r="AE249" s="17" t="e">
        <f t="shared" si="26"/>
        <v>#N/A</v>
      </c>
      <c r="AF249" s="17">
        <f t="shared" si="27"/>
        <v>0.2653342329305643</v>
      </c>
    </row>
    <row r="250" spans="1:32" x14ac:dyDescent="0.2">
      <c r="A250" s="1">
        <v>44090</v>
      </c>
      <c r="B250" s="23">
        <v>0.60748842592592589</v>
      </c>
      <c r="C250" s="17">
        <v>90</v>
      </c>
      <c r="D250" s="17">
        <v>1</v>
      </c>
      <c r="E250" s="17">
        <v>5</v>
      </c>
      <c r="F250" s="17">
        <v>118664</v>
      </c>
      <c r="G250" s="17">
        <v>492</v>
      </c>
      <c r="H250" s="17">
        <v>505.00021137591358</v>
      </c>
      <c r="I250">
        <v>1.858882684864462</v>
      </c>
      <c r="J250" s="17">
        <v>0.1</v>
      </c>
      <c r="K250" s="17">
        <v>396</v>
      </c>
      <c r="L250" s="17">
        <v>480</v>
      </c>
      <c r="N250" s="17"/>
      <c r="O250" s="17">
        <v>26.2</v>
      </c>
      <c r="P250" s="17">
        <v>32.700000000000003</v>
      </c>
      <c r="Q250" s="17"/>
      <c r="R250" s="17"/>
      <c r="S250" s="17">
        <v>48.3</v>
      </c>
      <c r="T250" s="17">
        <v>37.799999999999997</v>
      </c>
      <c r="U250" s="17">
        <f t="shared" si="22"/>
        <v>10.609234274654501</v>
      </c>
      <c r="V250" s="17">
        <f t="shared" si="23"/>
        <v>27.190765725345496</v>
      </c>
      <c r="W250" s="17">
        <v>21.109234274654501</v>
      </c>
      <c r="Y250" s="17" t="e">
        <f>NA()</f>
        <v>#N/A</v>
      </c>
      <c r="Z250" s="17">
        <f t="shared" si="24"/>
        <v>13.00021137591358</v>
      </c>
      <c r="AA250" s="26" t="e">
        <f>NA()</f>
        <v>#N/A</v>
      </c>
      <c r="AB250" s="26" t="e">
        <f>NA()</f>
        <v>#N/A</v>
      </c>
      <c r="AC250" s="17" t="e">
        <f t="shared" si="28"/>
        <v>#N/A</v>
      </c>
      <c r="AD250" s="17">
        <f t="shared" si="25"/>
        <v>2.6423193853482886E-2</v>
      </c>
      <c r="AE250" s="17" t="e">
        <f t="shared" si="26"/>
        <v>#N/A</v>
      </c>
      <c r="AF250" s="17">
        <f t="shared" si="27"/>
        <v>0.28066757340355825</v>
      </c>
    </row>
    <row r="251" spans="1:32" x14ac:dyDescent="0.2">
      <c r="A251" s="1">
        <v>44090</v>
      </c>
      <c r="B251" s="23">
        <v>0.60888888888888892</v>
      </c>
      <c r="C251" s="17">
        <v>90</v>
      </c>
      <c r="D251" s="17">
        <v>1</v>
      </c>
      <c r="E251" s="17">
        <v>5</v>
      </c>
      <c r="F251" s="17">
        <v>118664</v>
      </c>
      <c r="G251" s="17">
        <v>458</v>
      </c>
      <c r="H251" s="17">
        <v>492.00472198450228</v>
      </c>
      <c r="I251">
        <v>1.7304067047038241</v>
      </c>
      <c r="J251" s="17">
        <v>0.7</v>
      </c>
      <c r="K251" s="17">
        <v>395</v>
      </c>
      <c r="L251" s="17">
        <v>480</v>
      </c>
      <c r="N251" s="17"/>
      <c r="O251" s="17">
        <v>26.2</v>
      </c>
      <c r="P251" s="17">
        <v>32.700000000000003</v>
      </c>
      <c r="Q251" s="17"/>
      <c r="R251" s="17"/>
      <c r="S251" s="17">
        <v>46.3</v>
      </c>
      <c r="T251" s="17">
        <v>37</v>
      </c>
      <c r="U251" s="17">
        <f t="shared" si="22"/>
        <v>11.809234274654504</v>
      </c>
      <c r="V251" s="17">
        <f t="shared" si="23"/>
        <v>25.190765725345496</v>
      </c>
      <c r="W251" s="17">
        <v>21.109234274654501</v>
      </c>
      <c r="Y251" s="17" t="e">
        <f>NA()</f>
        <v>#N/A</v>
      </c>
      <c r="Z251" s="17">
        <f t="shared" si="24"/>
        <v>34.004721984502282</v>
      </c>
      <c r="AA251" s="26" t="e">
        <f>NA()</f>
        <v>#N/A</v>
      </c>
      <c r="AB251" s="26" t="e">
        <f>NA()</f>
        <v>#N/A</v>
      </c>
      <c r="AC251" s="17" t="e">
        <f t="shared" si="28"/>
        <v>#N/A</v>
      </c>
      <c r="AD251" s="17">
        <f t="shared" si="25"/>
        <v>7.4246117870092318E-2</v>
      </c>
      <c r="AE251" s="17" t="e">
        <f t="shared" si="26"/>
        <v>#N/A</v>
      </c>
      <c r="AF251" s="17">
        <f t="shared" si="27"/>
        <v>0.31916849390958119</v>
      </c>
    </row>
    <row r="252" spans="1:32" x14ac:dyDescent="0.2">
      <c r="A252" s="1">
        <v>44090</v>
      </c>
      <c r="B252" s="23">
        <v>0.61028935185185185</v>
      </c>
      <c r="C252" s="17">
        <v>90</v>
      </c>
      <c r="D252" s="17">
        <v>1</v>
      </c>
      <c r="E252" s="17">
        <v>5</v>
      </c>
      <c r="F252" s="17">
        <v>116554</v>
      </c>
      <c r="G252" s="17">
        <v>500</v>
      </c>
      <c r="H252" s="17">
        <v>449.86060059471151</v>
      </c>
      <c r="I252">
        <v>1.9232699000715361</v>
      </c>
      <c r="J252" s="17">
        <v>0.1</v>
      </c>
      <c r="K252" s="17">
        <v>396</v>
      </c>
      <c r="L252" s="17">
        <v>468</v>
      </c>
      <c r="N252" s="17"/>
      <c r="O252" s="17">
        <v>26.2</v>
      </c>
      <c r="P252" s="17">
        <v>32.6</v>
      </c>
      <c r="Q252" s="17"/>
      <c r="R252" s="17"/>
      <c r="S252" s="17">
        <v>46.6</v>
      </c>
      <c r="T252" s="17">
        <v>36.9</v>
      </c>
      <c r="U252" s="17">
        <f t="shared" si="22"/>
        <v>11.409234274654498</v>
      </c>
      <c r="V252" s="17">
        <f t="shared" si="23"/>
        <v>25.490765725345501</v>
      </c>
      <c r="W252" s="17">
        <v>21.109234274654501</v>
      </c>
      <c r="Y252" s="17" t="e">
        <f>NA()</f>
        <v>#N/A</v>
      </c>
      <c r="Z252" s="17">
        <f t="shared" si="24"/>
        <v>-50.139399405288486</v>
      </c>
      <c r="AA252" s="26" t="e">
        <f>NA()</f>
        <v>#N/A</v>
      </c>
      <c r="AB252" s="26" t="e">
        <f>NA()</f>
        <v>#N/A</v>
      </c>
      <c r="AC252" s="17" t="e">
        <f t="shared" si="28"/>
        <v>#N/A</v>
      </c>
      <c r="AD252" s="17">
        <f t="shared" si="25"/>
        <v>0.10027879881057697</v>
      </c>
      <c r="AE252" s="17" t="e">
        <f t="shared" si="26"/>
        <v>#N/A</v>
      </c>
      <c r="AF252" s="17">
        <f t="shared" si="27"/>
        <v>0.30919334077654465</v>
      </c>
    </row>
    <row r="253" spans="1:32" x14ac:dyDescent="0.2">
      <c r="A253" s="1">
        <v>44090</v>
      </c>
      <c r="B253" s="23">
        <v>0.61168981481481477</v>
      </c>
      <c r="C253" s="17">
        <v>90</v>
      </c>
      <c r="D253" s="17">
        <v>1</v>
      </c>
      <c r="E253" s="17">
        <v>5</v>
      </c>
      <c r="F253" s="17">
        <v>114453</v>
      </c>
      <c r="G253" s="17">
        <v>474</v>
      </c>
      <c r="H253" s="17">
        <v>490.99198361869207</v>
      </c>
      <c r="I253">
        <v>1.8567104210440359</v>
      </c>
      <c r="J253" s="17">
        <v>0.1</v>
      </c>
      <c r="K253" s="17">
        <v>399</v>
      </c>
      <c r="L253" s="17">
        <v>452</v>
      </c>
      <c r="N253" s="17"/>
      <c r="O253" s="17">
        <v>26.1</v>
      </c>
      <c r="P253" s="17">
        <v>32.6</v>
      </c>
      <c r="Q253" s="17"/>
      <c r="R253" s="17"/>
      <c r="S253" s="17">
        <v>47</v>
      </c>
      <c r="T253" s="17">
        <v>37.799999999999997</v>
      </c>
      <c r="U253" s="17">
        <f t="shared" si="22"/>
        <v>11.909234274654498</v>
      </c>
      <c r="V253" s="17">
        <f t="shared" si="23"/>
        <v>25.890765725345499</v>
      </c>
      <c r="W253" s="17">
        <v>21.109234274654501</v>
      </c>
      <c r="Y253" s="17" t="e">
        <f>NA()</f>
        <v>#N/A</v>
      </c>
      <c r="Z253" s="17">
        <f t="shared" si="24"/>
        <v>16.991983618692075</v>
      </c>
      <c r="AA253" s="26" t="e">
        <f>NA()</f>
        <v>#N/A</v>
      </c>
      <c r="AB253" s="26" t="e">
        <f>NA()</f>
        <v>#N/A</v>
      </c>
      <c r="AC253" s="17" t="e">
        <f t="shared" si="28"/>
        <v>#N/A</v>
      </c>
      <c r="AD253" s="17">
        <f t="shared" si="25"/>
        <v>3.5848066706101425E-2</v>
      </c>
      <c r="AE253" s="17" t="e">
        <f t="shared" si="26"/>
        <v>#N/A</v>
      </c>
      <c r="AF253" s="17">
        <f t="shared" si="27"/>
        <v>0.31505910779509255</v>
      </c>
    </row>
    <row r="254" spans="1:32" x14ac:dyDescent="0.2">
      <c r="A254" s="1">
        <v>44090</v>
      </c>
      <c r="B254" s="23">
        <v>0.6130902777777778</v>
      </c>
      <c r="C254" s="17">
        <v>90</v>
      </c>
      <c r="D254" s="17">
        <v>1</v>
      </c>
      <c r="E254" s="17">
        <v>5</v>
      </c>
      <c r="F254" s="17">
        <v>115152</v>
      </c>
      <c r="G254" s="17">
        <v>502</v>
      </c>
      <c r="H254" s="17">
        <v>476.89982841086959</v>
      </c>
      <c r="I254">
        <v>1.954432725358602</v>
      </c>
      <c r="J254" s="17">
        <v>0.7</v>
      </c>
      <c r="K254" s="17">
        <v>400</v>
      </c>
      <c r="L254" s="17">
        <v>438</v>
      </c>
      <c r="N254" s="17"/>
      <c r="O254" s="17">
        <v>26.1</v>
      </c>
      <c r="P254" s="17">
        <v>32.6</v>
      </c>
      <c r="Q254" s="17"/>
      <c r="R254" s="17"/>
      <c r="S254" s="17">
        <v>48.5</v>
      </c>
      <c r="T254" s="17">
        <v>37.9</v>
      </c>
      <c r="U254" s="17">
        <f t="shared" si="22"/>
        <v>10.509234274654499</v>
      </c>
      <c r="V254" s="17">
        <f t="shared" si="23"/>
        <v>27.390765725345499</v>
      </c>
      <c r="W254" s="17">
        <v>21.109234274654501</v>
      </c>
      <c r="Y254" s="17" t="e">
        <f>NA()</f>
        <v>#N/A</v>
      </c>
      <c r="Z254" s="17">
        <f t="shared" si="24"/>
        <v>-25.100171589130412</v>
      </c>
      <c r="AA254" s="26" t="e">
        <f>NA()</f>
        <v>#N/A</v>
      </c>
      <c r="AB254" s="26" t="e">
        <f>NA()</f>
        <v>#N/A</v>
      </c>
      <c r="AC254" s="17" t="e">
        <f t="shared" si="28"/>
        <v>#N/A</v>
      </c>
      <c r="AD254" s="17">
        <f t="shared" si="25"/>
        <v>5.0000341811016757E-2</v>
      </c>
      <c r="AE254" s="17" t="e">
        <f t="shared" si="26"/>
        <v>#N/A</v>
      </c>
      <c r="AF254" s="17">
        <f t="shared" si="27"/>
        <v>0.27728850328903693</v>
      </c>
    </row>
    <row r="255" spans="1:32" x14ac:dyDescent="0.2">
      <c r="A255" s="1">
        <v>44090</v>
      </c>
      <c r="B255" s="23">
        <v>0.61449074074074073</v>
      </c>
      <c r="C255" s="17">
        <v>90</v>
      </c>
      <c r="D255" s="17">
        <v>1</v>
      </c>
      <c r="E255" s="17">
        <v>5</v>
      </c>
      <c r="F255" s="17">
        <v>114453</v>
      </c>
      <c r="G255" s="17">
        <v>494</v>
      </c>
      <c r="H255" s="17">
        <v>498.9580768052133</v>
      </c>
      <c r="I255">
        <v>1.9350118000075269</v>
      </c>
      <c r="J255" s="17">
        <v>0.7</v>
      </c>
      <c r="K255" s="17">
        <v>397</v>
      </c>
      <c r="L255" s="17">
        <v>430</v>
      </c>
      <c r="N255" s="17"/>
      <c r="O255" s="17">
        <v>26</v>
      </c>
      <c r="P255" s="17">
        <v>32.5</v>
      </c>
      <c r="Q255" s="17"/>
      <c r="R255" s="17"/>
      <c r="S255" s="17">
        <v>48.4</v>
      </c>
      <c r="T255" s="17">
        <v>36.4</v>
      </c>
      <c r="U255" s="17">
        <f t="shared" si="22"/>
        <v>9.1092342746545008</v>
      </c>
      <c r="V255" s="17">
        <f t="shared" si="23"/>
        <v>27.290765725345498</v>
      </c>
      <c r="W255" s="17">
        <v>21.109234274654501</v>
      </c>
      <c r="Y255" s="17" t="e">
        <f>NA()</f>
        <v>#N/A</v>
      </c>
      <c r="Z255" s="17">
        <f t="shared" si="24"/>
        <v>4.9580768052132953</v>
      </c>
      <c r="AA255" s="26" t="e">
        <f>NA()</f>
        <v>#N/A</v>
      </c>
      <c r="AB255" s="26" t="e">
        <f>NA()</f>
        <v>#N/A</v>
      </c>
      <c r="AC255" s="17" t="e">
        <f t="shared" si="28"/>
        <v>#N/A</v>
      </c>
      <c r="AD255" s="17">
        <f t="shared" si="25"/>
        <v>1.0036592723103836E-2</v>
      </c>
      <c r="AE255" s="17" t="e">
        <f t="shared" si="26"/>
        <v>#N/A</v>
      </c>
      <c r="AF255" s="17">
        <f t="shared" si="27"/>
        <v>0.25025368886413463</v>
      </c>
    </row>
    <row r="256" spans="1:32" x14ac:dyDescent="0.2">
      <c r="A256" s="1">
        <v>44090</v>
      </c>
      <c r="B256" s="23">
        <v>0.61589120370370365</v>
      </c>
      <c r="C256" s="17">
        <v>90</v>
      </c>
      <c r="D256" s="17">
        <v>1</v>
      </c>
      <c r="E256" s="17">
        <v>5</v>
      </c>
      <c r="F256" s="17">
        <v>113755</v>
      </c>
      <c r="G256" s="17">
        <v>464</v>
      </c>
      <c r="H256" s="17">
        <v>490.99270121973819</v>
      </c>
      <c r="I256">
        <v>1.828633038684768</v>
      </c>
      <c r="J256" s="17">
        <v>0.1</v>
      </c>
      <c r="K256" s="17">
        <v>401</v>
      </c>
      <c r="L256" s="17">
        <v>421</v>
      </c>
      <c r="M256">
        <v>447.29654553325378</v>
      </c>
      <c r="N256" s="17">
        <v>1</v>
      </c>
      <c r="O256" s="17">
        <v>26</v>
      </c>
      <c r="P256" s="17">
        <v>32.5</v>
      </c>
      <c r="Q256" s="17">
        <v>33.477995592441673</v>
      </c>
      <c r="R256" s="17">
        <v>9.573152723532985E-3</v>
      </c>
      <c r="S256" s="17">
        <v>46.7</v>
      </c>
      <c r="T256" s="17">
        <v>39</v>
      </c>
      <c r="U256" s="17">
        <f t="shared" si="22"/>
        <v>13.409234274654498</v>
      </c>
      <c r="V256" s="17">
        <f t="shared" si="23"/>
        <v>25.590765725345502</v>
      </c>
      <c r="W256" s="17">
        <v>21.109234274654501</v>
      </c>
      <c r="X256">
        <v>25.35222649739956</v>
      </c>
      <c r="Y256" s="17">
        <f>Q256-P256</f>
        <v>0.97799559244167256</v>
      </c>
      <c r="Z256" s="17">
        <f t="shared" si="24"/>
        <v>26.992701219738194</v>
      </c>
      <c r="AA256" s="26">
        <f>M256-L256</f>
        <v>26.296545533253777</v>
      </c>
      <c r="AB256" s="26">
        <f>T256-S256</f>
        <v>-7.7000000000000028</v>
      </c>
      <c r="AC256" s="17">
        <f t="shared" si="28"/>
        <v>3.0092172075128387E-2</v>
      </c>
      <c r="AD256" s="17">
        <f t="shared" si="25"/>
        <v>5.817392504253921E-2</v>
      </c>
      <c r="AE256" s="17">
        <f t="shared" si="26"/>
        <v>6.2462103404403273E-2</v>
      </c>
      <c r="AF256" s="17">
        <f t="shared" si="27"/>
        <v>0.34382651986293583</v>
      </c>
    </row>
    <row r="257" spans="1:32" x14ac:dyDescent="0.2">
      <c r="A257" s="1">
        <v>44090</v>
      </c>
      <c r="B257" s="23">
        <v>0.61729166666666668</v>
      </c>
      <c r="C257" s="17">
        <v>90</v>
      </c>
      <c r="D257" s="17">
        <v>1</v>
      </c>
      <c r="E257" s="17">
        <v>5</v>
      </c>
      <c r="F257" s="17">
        <v>111667</v>
      </c>
      <c r="G257" s="17">
        <v>441</v>
      </c>
      <c r="H257" s="17">
        <v>455.48831552282252</v>
      </c>
      <c r="I257">
        <v>1.770467304159806</v>
      </c>
      <c r="J257" s="17">
        <v>0.1</v>
      </c>
      <c r="K257" s="17">
        <v>399</v>
      </c>
      <c r="L257" s="17">
        <v>416</v>
      </c>
      <c r="N257" s="17"/>
      <c r="O257" s="17">
        <v>26</v>
      </c>
      <c r="P257" s="17">
        <v>32.5</v>
      </c>
      <c r="Q257" s="17"/>
      <c r="R257" s="17"/>
      <c r="S257" s="17">
        <v>48.6</v>
      </c>
      <c r="T257" s="17">
        <v>39.200000000000003</v>
      </c>
      <c r="U257" s="17">
        <f t="shared" si="22"/>
        <v>11.709234274654502</v>
      </c>
      <c r="V257" s="17">
        <f t="shared" si="23"/>
        <v>27.490765725345501</v>
      </c>
      <c r="W257" s="17">
        <v>21.109234274654501</v>
      </c>
      <c r="Y257" s="17" t="e">
        <f>NA()</f>
        <v>#N/A</v>
      </c>
      <c r="Z257" s="17">
        <f t="shared" si="24"/>
        <v>14.488315522822518</v>
      </c>
      <c r="AA257" s="26" t="e">
        <f>NA()</f>
        <v>#N/A</v>
      </c>
      <c r="AB257" s="26" t="e">
        <f>NA()</f>
        <v>#N/A</v>
      </c>
      <c r="AC257" s="17" t="e">
        <f t="shared" si="28"/>
        <v>#N/A</v>
      </c>
      <c r="AD257" s="17">
        <f t="shared" si="25"/>
        <v>3.2853323181003445E-2</v>
      </c>
      <c r="AE257" s="17" t="e">
        <f t="shared" si="26"/>
        <v>#N/A</v>
      </c>
      <c r="AF257" s="17">
        <f t="shared" si="27"/>
        <v>0.29870495598608421</v>
      </c>
    </row>
    <row r="258" spans="1:32" x14ac:dyDescent="0.2">
      <c r="A258" s="1">
        <v>44090</v>
      </c>
      <c r="B258" s="23">
        <v>0.61869212962962961</v>
      </c>
      <c r="C258" s="17">
        <v>90</v>
      </c>
      <c r="D258" s="17">
        <v>1</v>
      </c>
      <c r="E258" s="17">
        <v>5</v>
      </c>
      <c r="F258" s="17">
        <v>110973</v>
      </c>
      <c r="G258" s="17">
        <v>437</v>
      </c>
      <c r="H258" s="17">
        <v>438.26431563876753</v>
      </c>
      <c r="I258">
        <v>1.7653598166900279</v>
      </c>
      <c r="J258" s="17">
        <v>0.1</v>
      </c>
      <c r="K258" s="17">
        <v>400</v>
      </c>
      <c r="L258" s="17">
        <v>440</v>
      </c>
      <c r="N258" s="17"/>
      <c r="O258" s="17">
        <v>26</v>
      </c>
      <c r="P258" s="17">
        <v>32.5</v>
      </c>
      <c r="Q258" s="17"/>
      <c r="R258" s="17"/>
      <c r="S258" s="17">
        <v>47.2</v>
      </c>
      <c r="T258" s="17">
        <v>39.299999999999997</v>
      </c>
      <c r="U258" s="17">
        <f t="shared" ref="U258:U321" si="29">T258-V258</f>
        <v>13.209234274654495</v>
      </c>
      <c r="V258" s="17">
        <f t="shared" ref="V258:V321" si="30">S258-W258</f>
        <v>26.090765725345502</v>
      </c>
      <c r="W258" s="17">
        <v>21.109234274654501</v>
      </c>
      <c r="Y258" s="17" t="e">
        <f>NA()</f>
        <v>#N/A</v>
      </c>
      <c r="Z258" s="17">
        <f t="shared" ref="Z258:Z321" si="31">H258-G258</f>
        <v>1.2643156387675276</v>
      </c>
      <c r="AA258" s="26" t="e">
        <f>NA()</f>
        <v>#N/A</v>
      </c>
      <c r="AB258" s="26" t="e">
        <f>NA()</f>
        <v>#N/A</v>
      </c>
      <c r="AC258" s="17" t="e">
        <f t="shared" si="28"/>
        <v>#N/A</v>
      </c>
      <c r="AD258" s="17">
        <f t="shared" si="25"/>
        <v>2.8931707980950289E-3</v>
      </c>
      <c r="AE258" s="17" t="e">
        <f t="shared" si="26"/>
        <v>#N/A</v>
      </c>
      <c r="AF258" s="17">
        <f t="shared" si="27"/>
        <v>0.33611283141614495</v>
      </c>
    </row>
    <row r="259" spans="1:32" x14ac:dyDescent="0.2">
      <c r="A259" s="1">
        <v>44090</v>
      </c>
      <c r="B259" s="23">
        <v>0.62009259259259264</v>
      </c>
      <c r="C259" s="17">
        <v>90</v>
      </c>
      <c r="D259" s="17">
        <v>1</v>
      </c>
      <c r="E259" s="17">
        <v>5</v>
      </c>
      <c r="F259" s="17">
        <v>108899</v>
      </c>
      <c r="G259" s="17">
        <v>411</v>
      </c>
      <c r="H259" s="17">
        <v>428.83792642306207</v>
      </c>
      <c r="I259">
        <v>1.6919279754743779</v>
      </c>
      <c r="J259" s="17">
        <v>0.7</v>
      </c>
      <c r="K259" s="17">
        <v>402</v>
      </c>
      <c r="L259" s="17">
        <v>432</v>
      </c>
      <c r="N259" s="17"/>
      <c r="O259" s="17">
        <v>25.9</v>
      </c>
      <c r="P259" s="17">
        <v>32.4</v>
      </c>
      <c r="Q259" s="17"/>
      <c r="R259" s="17"/>
      <c r="S259" s="17">
        <v>53.1</v>
      </c>
      <c r="T259" s="17">
        <v>38</v>
      </c>
      <c r="U259" s="17">
        <f t="shared" si="29"/>
        <v>6.0092342746544993</v>
      </c>
      <c r="V259" s="17">
        <f t="shared" si="30"/>
        <v>31.990765725345501</v>
      </c>
      <c r="W259" s="17">
        <v>21.109234274654501</v>
      </c>
      <c r="Y259" s="17" t="e">
        <f>NA()</f>
        <v>#N/A</v>
      </c>
      <c r="Z259" s="17">
        <f t="shared" si="31"/>
        <v>17.837926423062072</v>
      </c>
      <c r="AA259" s="26" t="e">
        <f>NA()</f>
        <v>#N/A</v>
      </c>
      <c r="AB259" s="26" t="e">
        <f>NA()</f>
        <v>#N/A</v>
      </c>
      <c r="AC259" s="17" t="e">
        <f t="shared" si="28"/>
        <v>#N/A</v>
      </c>
      <c r="AD259" s="17">
        <f t="shared" ref="AD259:AD322" si="32">ABS(Z259/G259)</f>
        <v>4.3401280834700906E-2</v>
      </c>
      <c r="AE259" s="17" t="e">
        <f t="shared" ref="AE259:AE322" si="33">ABS(AA259/L259)</f>
        <v>#N/A</v>
      </c>
      <c r="AF259" s="17">
        <f t="shared" ref="AF259:AF322" si="34">ABS(U259/T259)</f>
        <v>0.15813774406985526</v>
      </c>
    </row>
    <row r="260" spans="1:32" x14ac:dyDescent="0.2">
      <c r="A260" s="1">
        <v>44090</v>
      </c>
      <c r="B260" s="23">
        <v>0.62149305555555556</v>
      </c>
      <c r="C260" s="17">
        <v>90</v>
      </c>
      <c r="D260" s="17">
        <v>1</v>
      </c>
      <c r="E260" s="17">
        <v>5</v>
      </c>
      <c r="F260" s="17">
        <v>108209</v>
      </c>
      <c r="G260" s="17">
        <v>387</v>
      </c>
      <c r="H260" s="17">
        <v>408.40085814935259</v>
      </c>
      <c r="I260">
        <v>1.60326824354794</v>
      </c>
      <c r="J260" s="17">
        <v>0.1</v>
      </c>
      <c r="K260" s="17">
        <v>405</v>
      </c>
      <c r="L260" s="17">
        <v>432</v>
      </c>
      <c r="N260" s="17"/>
      <c r="O260" s="17">
        <v>25.9</v>
      </c>
      <c r="P260" s="17">
        <v>32.4</v>
      </c>
      <c r="Q260" s="17"/>
      <c r="R260" s="17"/>
      <c r="S260" s="17">
        <v>47.3</v>
      </c>
      <c r="T260" s="17">
        <v>37.4</v>
      </c>
      <c r="U260" s="17">
        <f t="shared" si="29"/>
        <v>11.209234274654502</v>
      </c>
      <c r="V260" s="17">
        <f t="shared" si="30"/>
        <v>26.190765725345496</v>
      </c>
      <c r="W260" s="17">
        <v>21.109234274654501</v>
      </c>
      <c r="Y260" s="17" t="e">
        <f>NA()</f>
        <v>#N/A</v>
      </c>
      <c r="Z260" s="17">
        <f t="shared" si="31"/>
        <v>21.400858149352587</v>
      </c>
      <c r="AA260" s="26" t="e">
        <f>NA()</f>
        <v>#N/A</v>
      </c>
      <c r="AB260" s="26" t="e">
        <f>NA()</f>
        <v>#N/A</v>
      </c>
      <c r="AC260" s="17" t="e">
        <f t="shared" si="28"/>
        <v>#N/A</v>
      </c>
      <c r="AD260" s="17">
        <f t="shared" si="32"/>
        <v>5.5299375062926578E-2</v>
      </c>
      <c r="AE260" s="17" t="e">
        <f t="shared" si="33"/>
        <v>#N/A</v>
      </c>
      <c r="AF260" s="17">
        <f t="shared" si="34"/>
        <v>0.29971214638113641</v>
      </c>
    </row>
    <row r="261" spans="1:32" x14ac:dyDescent="0.2">
      <c r="A261" s="1">
        <v>44090</v>
      </c>
      <c r="B261" s="23">
        <v>0.62289351851851849</v>
      </c>
      <c r="C261" s="17">
        <v>90</v>
      </c>
      <c r="D261" s="17">
        <v>1</v>
      </c>
      <c r="E261" s="17">
        <v>5</v>
      </c>
      <c r="F261" s="17">
        <v>107521</v>
      </c>
      <c r="G261" s="17">
        <v>381</v>
      </c>
      <c r="H261" s="17">
        <v>384.54428424253598</v>
      </c>
      <c r="I261">
        <v>1.5884911720765531</v>
      </c>
      <c r="J261" s="17">
        <v>0.7</v>
      </c>
      <c r="K261" s="17">
        <v>404</v>
      </c>
      <c r="L261" s="17">
        <v>433</v>
      </c>
      <c r="N261" s="17"/>
      <c r="O261" s="17">
        <v>25.9</v>
      </c>
      <c r="P261" s="17">
        <v>32.4</v>
      </c>
      <c r="Q261" s="17"/>
      <c r="R261" s="17"/>
      <c r="S261" s="17">
        <v>47.2</v>
      </c>
      <c r="T261" s="17">
        <v>37.200000000000003</v>
      </c>
      <c r="U261" s="17">
        <f t="shared" si="29"/>
        <v>11.109234274654501</v>
      </c>
      <c r="V261" s="17">
        <f t="shared" si="30"/>
        <v>26.090765725345502</v>
      </c>
      <c r="W261" s="17">
        <v>21.109234274654501</v>
      </c>
      <c r="Y261" s="17" t="e">
        <f>NA()</f>
        <v>#N/A</v>
      </c>
      <c r="Z261" s="17">
        <f t="shared" si="31"/>
        <v>3.54428424253598</v>
      </c>
      <c r="AA261" s="26" t="e">
        <f>NA()</f>
        <v>#N/A</v>
      </c>
      <c r="AB261" s="26" t="e">
        <f>NA()</f>
        <v>#N/A</v>
      </c>
      <c r="AC261" s="17" t="e">
        <f t="shared" si="28"/>
        <v>#N/A</v>
      </c>
      <c r="AD261" s="17">
        <f t="shared" si="32"/>
        <v>9.3025833137427294E-3</v>
      </c>
      <c r="AE261" s="17" t="e">
        <f t="shared" si="33"/>
        <v>#N/A</v>
      </c>
      <c r="AF261" s="17">
        <f t="shared" si="34"/>
        <v>0.29863532996383063</v>
      </c>
    </row>
    <row r="262" spans="1:32" x14ac:dyDescent="0.2">
      <c r="A262" s="1">
        <v>44090</v>
      </c>
      <c r="B262" s="23">
        <v>0.62429398148148152</v>
      </c>
      <c r="C262" s="17">
        <v>90</v>
      </c>
      <c r="D262" s="17">
        <v>1</v>
      </c>
      <c r="E262" s="17">
        <v>5</v>
      </c>
      <c r="F262" s="17">
        <v>105463</v>
      </c>
      <c r="G262" s="17">
        <v>391</v>
      </c>
      <c r="H262" s="17">
        <v>373.71234419762447</v>
      </c>
      <c r="I262">
        <v>1.6619735952673951</v>
      </c>
      <c r="J262" s="17">
        <v>0.7</v>
      </c>
      <c r="K262" s="17">
        <v>402</v>
      </c>
      <c r="L262" s="17">
        <v>428</v>
      </c>
      <c r="N262" s="17"/>
      <c r="O262" s="17">
        <v>25.9</v>
      </c>
      <c r="P262" s="17">
        <v>32.4</v>
      </c>
      <c r="Q262" s="17"/>
      <c r="R262" s="17"/>
      <c r="S262" s="17">
        <v>49.9</v>
      </c>
      <c r="T262" s="17">
        <v>38.1</v>
      </c>
      <c r="U262" s="17">
        <f t="shared" si="29"/>
        <v>9.3092342746545036</v>
      </c>
      <c r="V262" s="17">
        <f t="shared" si="30"/>
        <v>28.790765725345498</v>
      </c>
      <c r="W262" s="17">
        <v>21.109234274654501</v>
      </c>
      <c r="Y262" s="17" t="e">
        <f>NA()</f>
        <v>#N/A</v>
      </c>
      <c r="Z262" s="17">
        <f t="shared" si="31"/>
        <v>-17.287655802375525</v>
      </c>
      <c r="AA262" s="26" t="e">
        <f>NA()</f>
        <v>#N/A</v>
      </c>
      <c r="AB262" s="26" t="e">
        <f>NA()</f>
        <v>#N/A</v>
      </c>
      <c r="AC262" s="17" t="e">
        <f t="shared" si="28"/>
        <v>#N/A</v>
      </c>
      <c r="AD262" s="17">
        <f t="shared" si="32"/>
        <v>4.4213953458760932E-2</v>
      </c>
      <c r="AE262" s="17" t="e">
        <f t="shared" si="33"/>
        <v>#N/A</v>
      </c>
      <c r="AF262" s="17">
        <f t="shared" si="34"/>
        <v>0.24433685760248039</v>
      </c>
    </row>
    <row r="263" spans="1:32" x14ac:dyDescent="0.2">
      <c r="A263" s="1">
        <v>44090</v>
      </c>
      <c r="B263" s="23">
        <v>0.62504629629629627</v>
      </c>
      <c r="C263" s="17">
        <v>90</v>
      </c>
      <c r="D263" s="17">
        <v>1</v>
      </c>
      <c r="E263" s="17">
        <v>20</v>
      </c>
      <c r="F263" s="17">
        <v>105463</v>
      </c>
      <c r="G263" s="17">
        <v>983</v>
      </c>
      <c r="H263" s="17">
        <v>1403</v>
      </c>
      <c r="I263">
        <v>0.26629353553242691</v>
      </c>
      <c r="J263" s="17">
        <v>0.1</v>
      </c>
      <c r="K263" s="17">
        <v>401</v>
      </c>
      <c r="L263" s="17">
        <v>433</v>
      </c>
      <c r="N263" s="17"/>
      <c r="O263" s="17">
        <v>25.9</v>
      </c>
      <c r="P263" s="17">
        <v>32.4</v>
      </c>
      <c r="Q263" s="17"/>
      <c r="R263" s="17"/>
      <c r="S263" s="17">
        <v>50.1</v>
      </c>
      <c r="T263" s="17">
        <v>42.7</v>
      </c>
      <c r="U263" s="17">
        <f t="shared" si="29"/>
        <v>12.071347958955201</v>
      </c>
      <c r="V263" s="17">
        <f t="shared" si="30"/>
        <v>30.628652041044802</v>
      </c>
      <c r="W263" s="17">
        <v>19.471347958955199</v>
      </c>
      <c r="Y263" s="17" t="e">
        <f>NA()</f>
        <v>#N/A</v>
      </c>
      <c r="Z263" s="17">
        <f t="shared" si="31"/>
        <v>420</v>
      </c>
      <c r="AA263" s="26" t="e">
        <f>NA()</f>
        <v>#N/A</v>
      </c>
      <c r="AB263" s="26" t="e">
        <f>NA()</f>
        <v>#N/A</v>
      </c>
      <c r="AC263" s="17" t="e">
        <f t="shared" si="28"/>
        <v>#N/A</v>
      </c>
      <c r="AD263" s="17">
        <f t="shared" si="32"/>
        <v>0.42726347914547302</v>
      </c>
      <c r="AE263" s="17" t="e">
        <f t="shared" si="33"/>
        <v>#N/A</v>
      </c>
      <c r="AF263" s="17">
        <f t="shared" si="34"/>
        <v>0.28270135735258078</v>
      </c>
    </row>
    <row r="264" spans="1:32" x14ac:dyDescent="0.2">
      <c r="A264" s="1">
        <v>44090</v>
      </c>
      <c r="B264" s="23">
        <v>0.62569444444444444</v>
      </c>
      <c r="C264" s="17">
        <v>90</v>
      </c>
      <c r="D264" s="17">
        <v>1</v>
      </c>
      <c r="E264" s="17">
        <v>20</v>
      </c>
      <c r="F264" s="17">
        <v>105463</v>
      </c>
      <c r="G264" s="17">
        <v>950</v>
      </c>
      <c r="H264" s="17">
        <v>983.0004277495018</v>
      </c>
      <c r="I264">
        <v>0.25735376263770271</v>
      </c>
      <c r="J264" s="17">
        <v>0.7</v>
      </c>
      <c r="K264" s="17">
        <v>401</v>
      </c>
      <c r="L264" s="17">
        <v>431</v>
      </c>
      <c r="N264" s="17"/>
      <c r="O264" s="17">
        <v>25.8</v>
      </c>
      <c r="P264" s="17">
        <v>32.299999999999997</v>
      </c>
      <c r="Q264" s="17"/>
      <c r="R264" s="17"/>
      <c r="S264" s="17">
        <v>47.1</v>
      </c>
      <c r="T264" s="17">
        <v>39.1</v>
      </c>
      <c r="U264" s="17">
        <f t="shared" si="29"/>
        <v>11.471347958955199</v>
      </c>
      <c r="V264" s="17">
        <f t="shared" si="30"/>
        <v>27.628652041044802</v>
      </c>
      <c r="W264" s="17">
        <v>19.471347958955199</v>
      </c>
      <c r="Y264" s="17" t="e">
        <f>NA()</f>
        <v>#N/A</v>
      </c>
      <c r="Z264" s="17">
        <f t="shared" si="31"/>
        <v>33.000427749501796</v>
      </c>
      <c r="AA264" s="26" t="e">
        <f>NA()</f>
        <v>#N/A</v>
      </c>
      <c r="AB264" s="26" t="e">
        <f>NA()</f>
        <v>#N/A</v>
      </c>
      <c r="AC264" s="17" t="e">
        <f t="shared" si="28"/>
        <v>#N/A</v>
      </c>
      <c r="AD264" s="17">
        <f t="shared" si="32"/>
        <v>3.4737292367896626E-2</v>
      </c>
      <c r="AE264" s="17" t="e">
        <f t="shared" si="33"/>
        <v>#N/A</v>
      </c>
      <c r="AF264" s="17">
        <f t="shared" si="34"/>
        <v>0.2933848582852992</v>
      </c>
    </row>
    <row r="265" spans="1:32" x14ac:dyDescent="0.2">
      <c r="A265" s="1">
        <v>44090</v>
      </c>
      <c r="B265" s="23">
        <v>0.62709490740740736</v>
      </c>
      <c r="C265" s="17">
        <v>90</v>
      </c>
      <c r="D265" s="17">
        <v>1</v>
      </c>
      <c r="E265" s="17">
        <v>20</v>
      </c>
      <c r="F265" s="17">
        <v>105463</v>
      </c>
      <c r="G265" s="17">
        <v>930</v>
      </c>
      <c r="H265" s="17">
        <v>950.00084488321886</v>
      </c>
      <c r="I265">
        <v>0.25193556462835021</v>
      </c>
      <c r="J265" s="17">
        <v>0.7</v>
      </c>
      <c r="K265" s="17">
        <v>402</v>
      </c>
      <c r="L265" s="17">
        <v>431</v>
      </c>
      <c r="N265" s="17"/>
      <c r="O265" s="17">
        <v>25.8</v>
      </c>
      <c r="P265" s="17">
        <v>32.299999999999997</v>
      </c>
      <c r="Q265" s="17"/>
      <c r="R265" s="17"/>
      <c r="S265" s="17">
        <v>48.8</v>
      </c>
      <c r="T265" s="17">
        <v>38.4</v>
      </c>
      <c r="U265" s="17">
        <f t="shared" si="29"/>
        <v>9.0713479589552009</v>
      </c>
      <c r="V265" s="17">
        <f t="shared" si="30"/>
        <v>29.328652041044798</v>
      </c>
      <c r="W265" s="17">
        <v>19.471347958955199</v>
      </c>
      <c r="Y265" s="17" t="e">
        <f>NA()</f>
        <v>#N/A</v>
      </c>
      <c r="Z265" s="17">
        <f t="shared" si="31"/>
        <v>20.000844883218861</v>
      </c>
      <c r="AA265" s="26" t="e">
        <f>NA()</f>
        <v>#N/A</v>
      </c>
      <c r="AB265" s="26" t="e">
        <f>NA()</f>
        <v>#N/A</v>
      </c>
      <c r="AC265" s="17" t="e">
        <f t="shared" si="28"/>
        <v>#N/A</v>
      </c>
      <c r="AD265" s="17">
        <f t="shared" si="32"/>
        <v>2.1506284820665442E-2</v>
      </c>
      <c r="AE265" s="17" t="e">
        <f t="shared" si="33"/>
        <v>#N/A</v>
      </c>
      <c r="AF265" s="17">
        <f t="shared" si="34"/>
        <v>0.23623301976445837</v>
      </c>
    </row>
    <row r="266" spans="1:32" x14ac:dyDescent="0.2">
      <c r="A266" s="1">
        <v>44090</v>
      </c>
      <c r="B266" s="23">
        <v>0.6284953703703704</v>
      </c>
      <c r="C266" s="17">
        <v>90</v>
      </c>
      <c r="D266" s="17">
        <v>1</v>
      </c>
      <c r="E266" s="17">
        <v>20</v>
      </c>
      <c r="F266" s="17">
        <v>106834</v>
      </c>
      <c r="G266" s="17">
        <v>894</v>
      </c>
      <c r="H266" s="17">
        <v>942.09069498646477</v>
      </c>
      <c r="I266">
        <v>0.2390750656771756</v>
      </c>
      <c r="J266" s="17">
        <v>0.7</v>
      </c>
      <c r="K266" s="17">
        <v>402</v>
      </c>
      <c r="L266" s="17">
        <v>427</v>
      </c>
      <c r="N266" s="17"/>
      <c r="O266" s="17">
        <v>25.8</v>
      </c>
      <c r="P266" s="17">
        <v>32.200000000000003</v>
      </c>
      <c r="Q266" s="17"/>
      <c r="R266" s="17"/>
      <c r="S266" s="17">
        <v>50.5</v>
      </c>
      <c r="T266" s="17">
        <v>41.2</v>
      </c>
      <c r="U266" s="17">
        <f t="shared" si="29"/>
        <v>10.171347958955202</v>
      </c>
      <c r="V266" s="17">
        <f t="shared" si="30"/>
        <v>31.028652041044801</v>
      </c>
      <c r="W266" s="17">
        <v>19.471347958955199</v>
      </c>
      <c r="Y266" s="17" t="e">
        <f>NA()</f>
        <v>#N/A</v>
      </c>
      <c r="Z266" s="17">
        <f t="shared" si="31"/>
        <v>48.090694986464769</v>
      </c>
      <c r="AA266" s="26" t="e">
        <f>NA()</f>
        <v>#N/A</v>
      </c>
      <c r="AB266" s="26" t="e">
        <f>NA()</f>
        <v>#N/A</v>
      </c>
      <c r="AC266" s="17" t="e">
        <f t="shared" si="28"/>
        <v>#N/A</v>
      </c>
      <c r="AD266" s="17">
        <f t="shared" si="32"/>
        <v>5.3792723698506455E-2</v>
      </c>
      <c r="AE266" s="17" t="e">
        <f t="shared" si="33"/>
        <v>#N/A</v>
      </c>
      <c r="AF266" s="17">
        <f t="shared" si="34"/>
        <v>0.24687737764454373</v>
      </c>
    </row>
    <row r="267" spans="1:32" x14ac:dyDescent="0.2">
      <c r="A267" s="1">
        <v>44090</v>
      </c>
      <c r="B267" s="23">
        <v>0.62989583333333332</v>
      </c>
      <c r="C267" s="17">
        <v>90</v>
      </c>
      <c r="D267" s="17">
        <v>1</v>
      </c>
      <c r="E267" s="17">
        <v>20</v>
      </c>
      <c r="F267" s="17">
        <v>105463</v>
      </c>
      <c r="G267" s="17">
        <v>902</v>
      </c>
      <c r="H267" s="17">
        <v>882.5281360474836</v>
      </c>
      <c r="I267">
        <v>0.24434995376647101</v>
      </c>
      <c r="J267" s="17">
        <v>0.1</v>
      </c>
      <c r="K267" s="17">
        <v>399</v>
      </c>
      <c r="L267" s="17">
        <v>425</v>
      </c>
      <c r="N267" s="17"/>
      <c r="O267" s="17">
        <v>25.8</v>
      </c>
      <c r="P267" s="17">
        <v>32.200000000000003</v>
      </c>
      <c r="Q267" s="17"/>
      <c r="R267" s="17"/>
      <c r="S267" s="17">
        <v>47.6</v>
      </c>
      <c r="T267" s="17">
        <v>39.200000000000003</v>
      </c>
      <c r="U267" s="17">
        <f t="shared" si="29"/>
        <v>11.071347958955201</v>
      </c>
      <c r="V267" s="17">
        <f t="shared" si="30"/>
        <v>28.128652041044802</v>
      </c>
      <c r="W267" s="17">
        <v>19.471347958955199</v>
      </c>
      <c r="Y267" s="17" t="e">
        <f>NA()</f>
        <v>#N/A</v>
      </c>
      <c r="Z267" s="17">
        <f t="shared" si="31"/>
        <v>-19.471863952516401</v>
      </c>
      <c r="AA267" s="26" t="e">
        <f>NA()</f>
        <v>#N/A</v>
      </c>
      <c r="AB267" s="26" t="e">
        <f>NA()</f>
        <v>#N/A</v>
      </c>
      <c r="AC267" s="17" t="e">
        <f t="shared" si="28"/>
        <v>#N/A</v>
      </c>
      <c r="AD267" s="17">
        <f t="shared" si="32"/>
        <v>2.1587432319862973E-2</v>
      </c>
      <c r="AE267" s="17" t="e">
        <f t="shared" si="33"/>
        <v>#N/A</v>
      </c>
      <c r="AF267" s="17">
        <f t="shared" si="34"/>
        <v>0.28243234589171429</v>
      </c>
    </row>
    <row r="268" spans="1:32" x14ac:dyDescent="0.2">
      <c r="A268" s="1">
        <v>44090</v>
      </c>
      <c r="B268" s="23">
        <v>0.63129629629629624</v>
      </c>
      <c r="C268" s="17">
        <v>90</v>
      </c>
      <c r="D268" s="17">
        <v>1</v>
      </c>
      <c r="E268" s="17">
        <v>20</v>
      </c>
      <c r="F268" s="17">
        <v>102734</v>
      </c>
      <c r="G268" s="17">
        <v>890</v>
      </c>
      <c r="H268" s="17">
        <v>878.66036410272272</v>
      </c>
      <c r="I268">
        <v>0.24750343561273341</v>
      </c>
      <c r="J268" s="17">
        <v>0.1</v>
      </c>
      <c r="K268" s="17">
        <v>401</v>
      </c>
      <c r="L268" s="17">
        <v>419</v>
      </c>
      <c r="N268" s="17"/>
      <c r="O268" s="17">
        <v>25.7</v>
      </c>
      <c r="P268" s="17">
        <v>32.1</v>
      </c>
      <c r="Q268" s="17"/>
      <c r="R268" s="17"/>
      <c r="S268" s="17">
        <v>47</v>
      </c>
      <c r="T268" s="17">
        <v>38.5</v>
      </c>
      <c r="U268" s="17">
        <f t="shared" si="29"/>
        <v>10.971347958955199</v>
      </c>
      <c r="V268" s="17">
        <f t="shared" si="30"/>
        <v>27.528652041044801</v>
      </c>
      <c r="W268" s="17">
        <v>19.471347958955199</v>
      </c>
      <c r="Y268" s="17" t="e">
        <f>NA()</f>
        <v>#N/A</v>
      </c>
      <c r="Z268" s="17">
        <f t="shared" si="31"/>
        <v>-11.339635897277276</v>
      </c>
      <c r="AA268" s="26" t="e">
        <f>NA()</f>
        <v>#N/A</v>
      </c>
      <c r="AB268" s="26" t="e">
        <f>NA()</f>
        <v>#N/A</v>
      </c>
      <c r="AC268" s="17" t="e">
        <f t="shared" si="28"/>
        <v>#N/A</v>
      </c>
      <c r="AD268" s="17">
        <f t="shared" si="32"/>
        <v>1.274116392952503E-2</v>
      </c>
      <c r="AE268" s="17" t="e">
        <f t="shared" si="33"/>
        <v>#N/A</v>
      </c>
      <c r="AF268" s="17">
        <f t="shared" si="34"/>
        <v>0.28497007685597919</v>
      </c>
    </row>
    <row r="269" spans="1:32" x14ac:dyDescent="0.2">
      <c r="A269" s="1">
        <v>44090</v>
      </c>
      <c r="B269" s="23">
        <v>0.63269675925925928</v>
      </c>
      <c r="C269" s="17">
        <v>90</v>
      </c>
      <c r="D269" s="17">
        <v>1</v>
      </c>
      <c r="E269" s="17">
        <v>20</v>
      </c>
      <c r="F269" s="17">
        <v>101376</v>
      </c>
      <c r="G269" s="17">
        <v>854</v>
      </c>
      <c r="H269" s="17">
        <v>878.23632155034659</v>
      </c>
      <c r="I269">
        <v>0.24067318650650599</v>
      </c>
      <c r="J269" s="17">
        <v>0.1</v>
      </c>
      <c r="K269" s="17">
        <v>401</v>
      </c>
      <c r="L269" s="17">
        <v>419</v>
      </c>
      <c r="N269" s="17"/>
      <c r="O269" s="17">
        <v>25.7</v>
      </c>
      <c r="P269" s="17">
        <v>32.1</v>
      </c>
      <c r="Q269" s="17"/>
      <c r="R269" s="17"/>
      <c r="S269" s="17">
        <v>47</v>
      </c>
      <c r="T269" s="17">
        <v>38.299999999999997</v>
      </c>
      <c r="U269" s="17">
        <f t="shared" si="29"/>
        <v>10.771347958955197</v>
      </c>
      <c r="V269" s="17">
        <f t="shared" si="30"/>
        <v>27.528652041044801</v>
      </c>
      <c r="W269" s="17">
        <v>19.471347958955199</v>
      </c>
      <c r="Y269" s="17" t="e">
        <f>NA()</f>
        <v>#N/A</v>
      </c>
      <c r="Z269" s="17">
        <f t="shared" si="31"/>
        <v>24.236321550346588</v>
      </c>
      <c r="AA269" s="26" t="e">
        <f>NA()</f>
        <v>#N/A</v>
      </c>
      <c r="AB269" s="26" t="e">
        <f>NA()</f>
        <v>#N/A</v>
      </c>
      <c r="AC269" s="17" t="e">
        <f t="shared" si="28"/>
        <v>#N/A</v>
      </c>
      <c r="AD269" s="17">
        <f t="shared" si="32"/>
        <v>2.8379767623356662E-2</v>
      </c>
      <c r="AE269" s="17" t="e">
        <f t="shared" si="33"/>
        <v>#N/A</v>
      </c>
      <c r="AF269" s="17">
        <f t="shared" si="34"/>
        <v>0.28123623913721141</v>
      </c>
    </row>
    <row r="270" spans="1:32" x14ac:dyDescent="0.2">
      <c r="A270" s="1">
        <v>44090</v>
      </c>
      <c r="B270" s="23">
        <v>0.6340972222222222</v>
      </c>
      <c r="C270" s="17">
        <v>90</v>
      </c>
      <c r="D270" s="17">
        <v>1</v>
      </c>
      <c r="E270" s="17">
        <v>20</v>
      </c>
      <c r="F270" s="17">
        <v>101376</v>
      </c>
      <c r="G270" s="17">
        <v>862</v>
      </c>
      <c r="H270" s="17">
        <v>854.00088039795173</v>
      </c>
      <c r="I270">
        <v>0.24292748582640189</v>
      </c>
      <c r="J270" s="17">
        <v>0.1</v>
      </c>
      <c r="K270" s="17">
        <v>400</v>
      </c>
      <c r="L270" s="17">
        <v>435</v>
      </c>
      <c r="N270" s="17"/>
      <c r="O270" s="17">
        <v>25.6</v>
      </c>
      <c r="P270" s="17">
        <v>32</v>
      </c>
      <c r="Q270" s="17"/>
      <c r="R270" s="17"/>
      <c r="S270" s="17">
        <v>47.7</v>
      </c>
      <c r="T270" s="17">
        <v>39.4</v>
      </c>
      <c r="U270" s="17">
        <f t="shared" si="29"/>
        <v>11.171347958955195</v>
      </c>
      <c r="V270" s="17">
        <f t="shared" si="30"/>
        <v>28.228652041044803</v>
      </c>
      <c r="W270" s="17">
        <v>19.471347958955199</v>
      </c>
      <c r="Y270" s="17" t="e">
        <f>NA()</f>
        <v>#N/A</v>
      </c>
      <c r="Z270" s="17">
        <f t="shared" si="31"/>
        <v>-7.9991196020482676</v>
      </c>
      <c r="AA270" s="26" t="e">
        <f>NA()</f>
        <v>#N/A</v>
      </c>
      <c r="AB270" s="26" t="e">
        <f>NA()</f>
        <v>#N/A</v>
      </c>
      <c r="AC270" s="17" t="e">
        <f t="shared" si="28"/>
        <v>#N/A</v>
      </c>
      <c r="AD270" s="17">
        <f t="shared" si="32"/>
        <v>9.2797211160652749E-3</v>
      </c>
      <c r="AE270" s="17" t="e">
        <f t="shared" si="33"/>
        <v>#N/A</v>
      </c>
      <c r="AF270" s="17">
        <f t="shared" si="34"/>
        <v>0.28353675022728925</v>
      </c>
    </row>
    <row r="271" spans="1:32" x14ac:dyDescent="0.2">
      <c r="A271" s="1">
        <v>44090</v>
      </c>
      <c r="B271" s="23">
        <v>0.63549768518518523</v>
      </c>
      <c r="C271" s="17">
        <v>90</v>
      </c>
      <c r="D271" s="17">
        <v>1</v>
      </c>
      <c r="E271" s="17">
        <v>20</v>
      </c>
      <c r="F271" s="17">
        <v>101376</v>
      </c>
      <c r="G271" s="17">
        <v>834</v>
      </c>
      <c r="H271" s="17">
        <v>862.00091604103659</v>
      </c>
      <c r="I271">
        <v>0.23503632004211711</v>
      </c>
      <c r="J271" s="17">
        <v>0.1</v>
      </c>
      <c r="K271" s="17">
        <v>405</v>
      </c>
      <c r="L271" s="17">
        <v>428</v>
      </c>
      <c r="M271">
        <v>464.38804887925698</v>
      </c>
      <c r="N271" s="17">
        <v>3.1491932920187891</v>
      </c>
      <c r="O271" s="17">
        <v>25.6</v>
      </c>
      <c r="P271" s="17">
        <v>32</v>
      </c>
      <c r="Q271" s="17">
        <v>32.143432578450827</v>
      </c>
      <c r="R271" s="17">
        <v>-0.23687219692370581</v>
      </c>
      <c r="S271" s="17">
        <v>50.9</v>
      </c>
      <c r="T271" s="17">
        <v>43.2</v>
      </c>
      <c r="U271" s="17">
        <f t="shared" si="29"/>
        <v>11.771347958955204</v>
      </c>
      <c r="V271" s="17">
        <f t="shared" si="30"/>
        <v>31.428652041044799</v>
      </c>
      <c r="W271" s="17">
        <v>19.471347958955199</v>
      </c>
      <c r="X271">
        <v>31.277070569054821</v>
      </c>
      <c r="Y271" s="17">
        <f>Q271-P271</f>
        <v>0.14343257845082746</v>
      </c>
      <c r="Z271" s="17">
        <f t="shared" si="31"/>
        <v>28.000916041036589</v>
      </c>
      <c r="AA271" s="26">
        <f>M271-L271</f>
        <v>36.388048879256985</v>
      </c>
      <c r="AB271" s="26">
        <f>T271-S271</f>
        <v>-7.6999999999999957</v>
      </c>
      <c r="AC271" s="17">
        <f t="shared" si="28"/>
        <v>4.4822680765883582E-3</v>
      </c>
      <c r="AD271" s="17">
        <f t="shared" si="32"/>
        <v>3.3574239857358024E-2</v>
      </c>
      <c r="AE271" s="17">
        <f t="shared" si="33"/>
        <v>8.5018805792656513E-2</v>
      </c>
      <c r="AF271" s="17">
        <f t="shared" si="34"/>
        <v>0.27248490645729634</v>
      </c>
    </row>
    <row r="272" spans="1:32" x14ac:dyDescent="0.2">
      <c r="A272" s="1">
        <v>44090</v>
      </c>
      <c r="B272" s="23">
        <v>0.63689814814814816</v>
      </c>
      <c r="C272" s="17">
        <v>90</v>
      </c>
      <c r="D272" s="17">
        <v>1</v>
      </c>
      <c r="E272" s="17">
        <v>20</v>
      </c>
      <c r="F272" s="17">
        <v>99348</v>
      </c>
      <c r="G272" s="17">
        <v>798</v>
      </c>
      <c r="H272" s="17">
        <v>817.31694674214327</v>
      </c>
      <c r="I272">
        <v>0.22948133418892969</v>
      </c>
      <c r="J272" s="17">
        <v>0.1</v>
      </c>
      <c r="K272" s="17">
        <v>402</v>
      </c>
      <c r="L272" s="17">
        <v>417</v>
      </c>
      <c r="N272" s="17"/>
      <c r="O272" s="17">
        <v>25.5</v>
      </c>
      <c r="P272" s="17">
        <v>31.9</v>
      </c>
      <c r="Q272" s="17"/>
      <c r="R272" s="17"/>
      <c r="S272" s="17">
        <v>49.4</v>
      </c>
      <c r="T272" s="17">
        <v>40.6</v>
      </c>
      <c r="U272" s="17">
        <f t="shared" si="29"/>
        <v>10.671347958955202</v>
      </c>
      <c r="V272" s="17">
        <f t="shared" si="30"/>
        <v>29.928652041044799</v>
      </c>
      <c r="W272" s="17">
        <v>19.471347958955199</v>
      </c>
      <c r="Y272" s="17" t="e">
        <f>NA()</f>
        <v>#N/A</v>
      </c>
      <c r="Z272" s="17">
        <f t="shared" si="31"/>
        <v>19.316946742143273</v>
      </c>
      <c r="AA272" s="26" t="e">
        <f>NA()</f>
        <v>#N/A</v>
      </c>
      <c r="AB272" s="26" t="e">
        <f>NA()</f>
        <v>#N/A</v>
      </c>
      <c r="AC272" s="17" t="e">
        <f t="shared" si="28"/>
        <v>#N/A</v>
      </c>
      <c r="AD272" s="17">
        <f t="shared" si="32"/>
        <v>2.4206700178124402E-2</v>
      </c>
      <c r="AE272" s="17" t="e">
        <f t="shared" si="33"/>
        <v>#N/A</v>
      </c>
      <c r="AF272" s="17">
        <f t="shared" si="34"/>
        <v>0.26284108273288675</v>
      </c>
    </row>
    <row r="273" spans="1:32" x14ac:dyDescent="0.2">
      <c r="A273" s="1">
        <v>44090</v>
      </c>
      <c r="B273" s="23">
        <v>0.63829861111111108</v>
      </c>
      <c r="C273" s="17">
        <v>90</v>
      </c>
      <c r="D273" s="17">
        <v>1</v>
      </c>
      <c r="E273" s="17">
        <v>20</v>
      </c>
      <c r="F273" s="17">
        <v>98001</v>
      </c>
      <c r="G273" s="17">
        <v>802</v>
      </c>
      <c r="H273" s="17">
        <v>787.18128591515824</v>
      </c>
      <c r="I273">
        <v>0.23380132799467709</v>
      </c>
      <c r="J273" s="17">
        <v>0.1</v>
      </c>
      <c r="K273" s="17">
        <v>404</v>
      </c>
      <c r="L273" s="17">
        <v>407</v>
      </c>
      <c r="N273" s="17"/>
      <c r="O273" s="17">
        <v>25.5</v>
      </c>
      <c r="P273" s="17">
        <v>31.9</v>
      </c>
      <c r="Q273" s="17"/>
      <c r="R273" s="17"/>
      <c r="S273" s="17">
        <v>47.2</v>
      </c>
      <c r="T273" s="17">
        <v>38.799999999999997</v>
      </c>
      <c r="U273" s="17">
        <f t="shared" si="29"/>
        <v>11.071347958955194</v>
      </c>
      <c r="V273" s="17">
        <f t="shared" si="30"/>
        <v>27.728652041044803</v>
      </c>
      <c r="W273" s="17">
        <v>19.471347958955199</v>
      </c>
      <c r="Y273" s="17" t="e">
        <f>NA()</f>
        <v>#N/A</v>
      </c>
      <c r="Z273" s="17">
        <f t="shared" si="31"/>
        <v>-14.818714084841758</v>
      </c>
      <c r="AA273" s="26" t="e">
        <f>NA()</f>
        <v>#N/A</v>
      </c>
      <c r="AB273" s="26" t="e">
        <f>NA()</f>
        <v>#N/A</v>
      </c>
      <c r="AC273" s="17" t="e">
        <f t="shared" ref="AC273:AC336" si="35">ABS(Y273/P273)</f>
        <v>#N/A</v>
      </c>
      <c r="AD273" s="17">
        <f t="shared" si="32"/>
        <v>1.8477199607034613E-2</v>
      </c>
      <c r="AE273" s="17" t="e">
        <f t="shared" si="33"/>
        <v>#N/A</v>
      </c>
      <c r="AF273" s="17">
        <f t="shared" si="34"/>
        <v>0.28534401956070088</v>
      </c>
    </row>
    <row r="274" spans="1:32" x14ac:dyDescent="0.2">
      <c r="A274" s="1">
        <v>44090</v>
      </c>
      <c r="B274" s="23">
        <v>0.63969907407407411</v>
      </c>
      <c r="C274" s="17">
        <v>90</v>
      </c>
      <c r="D274" s="17">
        <v>1</v>
      </c>
      <c r="E274" s="17">
        <v>20</v>
      </c>
      <c r="F274" s="17">
        <v>97329</v>
      </c>
      <c r="G274" s="17">
        <v>790</v>
      </c>
      <c r="H274" s="17">
        <v>796.50155645648454</v>
      </c>
      <c r="I274">
        <v>0.23189289163163851</v>
      </c>
      <c r="J274" s="17">
        <v>0.1</v>
      </c>
      <c r="K274" s="17">
        <v>402</v>
      </c>
      <c r="L274" s="17">
        <v>400</v>
      </c>
      <c r="N274" s="17"/>
      <c r="O274" s="17">
        <v>25.4</v>
      </c>
      <c r="P274" s="17">
        <v>31.8</v>
      </c>
      <c r="Q274" s="17"/>
      <c r="R274" s="17"/>
      <c r="S274" s="17">
        <v>50</v>
      </c>
      <c r="T274" s="17">
        <v>41.5</v>
      </c>
      <c r="U274" s="17">
        <f t="shared" si="29"/>
        <v>10.971347958955199</v>
      </c>
      <c r="V274" s="17">
        <f t="shared" si="30"/>
        <v>30.528652041044801</v>
      </c>
      <c r="W274" s="17">
        <v>19.471347958955199</v>
      </c>
      <c r="Y274" s="17" t="e">
        <f>NA()</f>
        <v>#N/A</v>
      </c>
      <c r="Z274" s="17">
        <f t="shared" si="31"/>
        <v>6.5015564564845363</v>
      </c>
      <c r="AA274" s="26" t="e">
        <f>NA()</f>
        <v>#N/A</v>
      </c>
      <c r="AB274" s="26" t="e">
        <f>NA()</f>
        <v>#N/A</v>
      </c>
      <c r="AC274" s="17" t="e">
        <f t="shared" si="35"/>
        <v>#N/A</v>
      </c>
      <c r="AD274" s="17">
        <f t="shared" si="32"/>
        <v>8.2298182993475136E-3</v>
      </c>
      <c r="AE274" s="17" t="e">
        <f t="shared" si="33"/>
        <v>#N/A</v>
      </c>
      <c r="AF274" s="17">
        <f t="shared" si="34"/>
        <v>0.26436983033626987</v>
      </c>
    </row>
    <row r="275" spans="1:32" x14ac:dyDescent="0.2">
      <c r="A275" s="1">
        <v>44090</v>
      </c>
      <c r="B275" s="23">
        <v>0.64109953703703704</v>
      </c>
      <c r="C275" s="17">
        <v>90</v>
      </c>
      <c r="D275" s="17">
        <v>1</v>
      </c>
      <c r="E275" s="17">
        <v>20</v>
      </c>
      <c r="F275" s="17">
        <v>95320</v>
      </c>
      <c r="G275" s="17">
        <v>774</v>
      </c>
      <c r="H275" s="17">
        <v>773.69428071082484</v>
      </c>
      <c r="I275">
        <v>0.2319845223076844</v>
      </c>
      <c r="J275" s="17">
        <v>0.1</v>
      </c>
      <c r="K275" s="17">
        <v>400</v>
      </c>
      <c r="L275" s="17">
        <v>397</v>
      </c>
      <c r="N275" s="17"/>
      <c r="O275" s="17">
        <v>25.4</v>
      </c>
      <c r="P275" s="17">
        <v>31.8</v>
      </c>
      <c r="Q275" s="17"/>
      <c r="R275" s="17"/>
      <c r="S275" s="17">
        <v>50.6</v>
      </c>
      <c r="T275" s="17">
        <v>42</v>
      </c>
      <c r="U275" s="17">
        <f t="shared" si="29"/>
        <v>10.871347958955198</v>
      </c>
      <c r="V275" s="17">
        <f t="shared" si="30"/>
        <v>31.128652041044802</v>
      </c>
      <c r="W275" s="17">
        <v>19.471347958955199</v>
      </c>
      <c r="Y275" s="17" t="e">
        <f>NA()</f>
        <v>#N/A</v>
      </c>
      <c r="Z275" s="17">
        <f t="shared" si="31"/>
        <v>-0.30571928917515834</v>
      </c>
      <c r="AA275" s="26" t="e">
        <f>NA()</f>
        <v>#N/A</v>
      </c>
      <c r="AB275" s="26" t="e">
        <f>NA()</f>
        <v>#N/A</v>
      </c>
      <c r="AC275" s="17" t="e">
        <f t="shared" si="35"/>
        <v>#N/A</v>
      </c>
      <c r="AD275" s="17">
        <f t="shared" si="32"/>
        <v>3.9498616172501077E-4</v>
      </c>
      <c r="AE275" s="17" t="e">
        <f t="shared" si="33"/>
        <v>#N/A</v>
      </c>
      <c r="AF275" s="17">
        <f t="shared" si="34"/>
        <v>0.25884161807036188</v>
      </c>
    </row>
    <row r="276" spans="1:32" x14ac:dyDescent="0.2">
      <c r="A276" s="1">
        <v>44090</v>
      </c>
      <c r="B276" s="23">
        <v>0.64249999999999996</v>
      </c>
      <c r="C276" s="17">
        <v>90</v>
      </c>
      <c r="D276" s="17">
        <v>1</v>
      </c>
      <c r="E276" s="17">
        <v>20</v>
      </c>
      <c r="F276" s="17">
        <v>94652</v>
      </c>
      <c r="G276" s="17">
        <v>711</v>
      </c>
      <c r="H276" s="17">
        <v>768.57678409799644</v>
      </c>
      <c r="I276">
        <v>0.21460574762785581</v>
      </c>
      <c r="J276" s="17">
        <v>0.1</v>
      </c>
      <c r="K276" s="17">
        <v>405</v>
      </c>
      <c r="L276" s="17">
        <v>395</v>
      </c>
      <c r="N276" s="17"/>
      <c r="O276" s="17">
        <v>25.4</v>
      </c>
      <c r="P276" s="17">
        <v>31.7</v>
      </c>
      <c r="Q276" s="17"/>
      <c r="R276" s="17"/>
      <c r="S276" s="17">
        <v>49.6</v>
      </c>
      <c r="T276" s="17">
        <v>41.2</v>
      </c>
      <c r="U276" s="17">
        <f t="shared" si="29"/>
        <v>11.071347958955201</v>
      </c>
      <c r="V276" s="17">
        <f t="shared" si="30"/>
        <v>30.128652041044802</v>
      </c>
      <c r="W276" s="17">
        <v>19.471347958955199</v>
      </c>
      <c r="Y276" s="17" t="e">
        <f>NA()</f>
        <v>#N/A</v>
      </c>
      <c r="Z276" s="17">
        <f t="shared" si="31"/>
        <v>57.576784097996438</v>
      </c>
      <c r="AA276" s="26" t="e">
        <f>NA()</f>
        <v>#N/A</v>
      </c>
      <c r="AB276" s="26" t="e">
        <f>NA()</f>
        <v>#N/A</v>
      </c>
      <c r="AC276" s="17" t="e">
        <f t="shared" si="35"/>
        <v>#N/A</v>
      </c>
      <c r="AD276" s="17">
        <f t="shared" si="32"/>
        <v>8.0980005763708077E-2</v>
      </c>
      <c r="AE276" s="17" t="e">
        <f t="shared" si="33"/>
        <v>#N/A</v>
      </c>
      <c r="AF276" s="17">
        <f t="shared" si="34"/>
        <v>0.26872203783871845</v>
      </c>
    </row>
    <row r="277" spans="1:32" x14ac:dyDescent="0.2">
      <c r="A277" s="1">
        <v>44090</v>
      </c>
      <c r="B277" s="23">
        <v>0.64390046296296299</v>
      </c>
      <c r="C277" s="17">
        <v>90</v>
      </c>
      <c r="D277" s="17">
        <v>1</v>
      </c>
      <c r="E277" s="17">
        <v>20</v>
      </c>
      <c r="F277" s="17">
        <v>93986</v>
      </c>
      <c r="G277" s="17">
        <v>755</v>
      </c>
      <c r="H277" s="17">
        <v>705.99809614946435</v>
      </c>
      <c r="I277">
        <v>0.2295010997093806</v>
      </c>
      <c r="J277" s="17">
        <v>0.7</v>
      </c>
      <c r="K277" s="17">
        <v>401</v>
      </c>
      <c r="L277" s="17">
        <v>393</v>
      </c>
      <c r="N277" s="17"/>
      <c r="O277" s="17">
        <v>25.3</v>
      </c>
      <c r="P277" s="17">
        <v>31.7</v>
      </c>
      <c r="Q277" s="17"/>
      <c r="R277" s="17"/>
      <c r="S277" s="17">
        <v>53.1</v>
      </c>
      <c r="T277" s="17">
        <v>43.1</v>
      </c>
      <c r="U277" s="17">
        <f t="shared" si="29"/>
        <v>9.4713479589551994</v>
      </c>
      <c r="V277" s="17">
        <f t="shared" si="30"/>
        <v>33.628652041044802</v>
      </c>
      <c r="W277" s="17">
        <v>19.471347958955199</v>
      </c>
      <c r="Y277" s="17" t="e">
        <f>NA()</f>
        <v>#N/A</v>
      </c>
      <c r="Z277" s="17">
        <f t="shared" si="31"/>
        <v>-49.001903850535655</v>
      </c>
      <c r="AA277" s="26" t="e">
        <f>NA()</f>
        <v>#N/A</v>
      </c>
      <c r="AB277" s="26" t="e">
        <f>NA()</f>
        <v>#N/A</v>
      </c>
      <c r="AC277" s="17" t="e">
        <f t="shared" si="35"/>
        <v>#N/A</v>
      </c>
      <c r="AD277" s="17">
        <f t="shared" si="32"/>
        <v>6.4903183907994239E-2</v>
      </c>
      <c r="AE277" s="17" t="e">
        <f t="shared" si="33"/>
        <v>#N/A</v>
      </c>
      <c r="AF277" s="17">
        <f t="shared" si="34"/>
        <v>0.2197528528759907</v>
      </c>
    </row>
    <row r="278" spans="1:32" x14ac:dyDescent="0.2">
      <c r="A278" s="1">
        <v>44090</v>
      </c>
      <c r="B278" s="23">
        <v>0.64530092592592592</v>
      </c>
      <c r="C278" s="17">
        <v>90</v>
      </c>
      <c r="D278" s="17">
        <v>1</v>
      </c>
      <c r="E278" s="17">
        <v>20</v>
      </c>
      <c r="F278" s="17">
        <v>92657</v>
      </c>
      <c r="G278" s="17">
        <v>723</v>
      </c>
      <c r="H278" s="17">
        <v>744.32498260001967</v>
      </c>
      <c r="I278">
        <v>0.22292587104932379</v>
      </c>
      <c r="J278" s="17">
        <v>0.1</v>
      </c>
      <c r="K278" s="17">
        <v>400</v>
      </c>
      <c r="L278" s="17">
        <v>392</v>
      </c>
      <c r="N278" s="17"/>
      <c r="O278" s="17">
        <v>25.3</v>
      </c>
      <c r="P278" s="17">
        <v>31.6</v>
      </c>
      <c r="Q278" s="17"/>
      <c r="R278" s="17"/>
      <c r="S278" s="17">
        <v>48.8</v>
      </c>
      <c r="T278" s="17">
        <v>39.799999999999997</v>
      </c>
      <c r="U278" s="17">
        <f t="shared" si="29"/>
        <v>10.471347958955199</v>
      </c>
      <c r="V278" s="17">
        <f t="shared" si="30"/>
        <v>29.328652041044798</v>
      </c>
      <c r="W278" s="17">
        <v>19.471347958955199</v>
      </c>
      <c r="Y278" s="17" t="e">
        <f>NA()</f>
        <v>#N/A</v>
      </c>
      <c r="Z278" s="17">
        <f t="shared" si="31"/>
        <v>21.324982600019666</v>
      </c>
      <c r="AA278" s="26" t="e">
        <f>NA()</f>
        <v>#N/A</v>
      </c>
      <c r="AB278" s="26" t="e">
        <f>NA()</f>
        <v>#N/A</v>
      </c>
      <c r="AC278" s="17" t="e">
        <f t="shared" si="35"/>
        <v>#N/A</v>
      </c>
      <c r="AD278" s="17">
        <f t="shared" si="32"/>
        <v>2.9495134993111571E-2</v>
      </c>
      <c r="AE278" s="17" t="e">
        <f t="shared" si="33"/>
        <v>#N/A</v>
      </c>
      <c r="AF278" s="17">
        <f t="shared" si="34"/>
        <v>0.26309919494862311</v>
      </c>
    </row>
    <row r="279" spans="1:32" x14ac:dyDescent="0.2">
      <c r="A279" s="1">
        <v>44090</v>
      </c>
      <c r="B279" s="23">
        <v>0.64585648148148145</v>
      </c>
      <c r="C279" s="17">
        <v>90</v>
      </c>
      <c r="D279" s="17">
        <v>1</v>
      </c>
      <c r="E279" s="17">
        <v>90</v>
      </c>
      <c r="F279" s="17">
        <v>85423</v>
      </c>
      <c r="G279" s="17">
        <v>987</v>
      </c>
      <c r="H279" s="17">
        <v>2104</v>
      </c>
      <c r="I279">
        <v>1.992031285330571E-2</v>
      </c>
      <c r="J279" s="17">
        <v>0.1</v>
      </c>
      <c r="K279" s="17">
        <v>404</v>
      </c>
      <c r="L279" s="17">
        <v>394</v>
      </c>
      <c r="N279" s="17"/>
      <c r="O279" s="17">
        <v>25.2</v>
      </c>
      <c r="P279" s="17">
        <v>31.6</v>
      </c>
      <c r="Q279" s="17"/>
      <c r="R279" s="17"/>
      <c r="S279" s="17">
        <v>50.1</v>
      </c>
      <c r="T279" s="17">
        <v>42.7</v>
      </c>
      <c r="U279" s="17">
        <f t="shared" si="29"/>
        <v>4.0828823761601996</v>
      </c>
      <c r="V279" s="17">
        <f t="shared" si="30"/>
        <v>38.617117623839803</v>
      </c>
      <c r="W279" s="17">
        <v>11.4828823761602</v>
      </c>
      <c r="Y279" s="17" t="e">
        <f>NA()</f>
        <v>#N/A</v>
      </c>
      <c r="Z279" s="17">
        <f t="shared" si="31"/>
        <v>1117</v>
      </c>
      <c r="AA279" s="26" t="e">
        <f>NA()</f>
        <v>#N/A</v>
      </c>
      <c r="AB279" s="26" t="e">
        <f>NA()</f>
        <v>#N/A</v>
      </c>
      <c r="AC279" s="17" t="e">
        <f t="shared" si="35"/>
        <v>#N/A</v>
      </c>
      <c r="AD279" s="17">
        <f t="shared" si="32"/>
        <v>1.1317122593718338</v>
      </c>
      <c r="AE279" s="17" t="e">
        <f t="shared" si="33"/>
        <v>#N/A</v>
      </c>
      <c r="AF279" s="17">
        <f t="shared" si="34"/>
        <v>9.5617854242627615E-2</v>
      </c>
    </row>
    <row r="280" spans="1:32" x14ac:dyDescent="0.2">
      <c r="A280" s="1">
        <v>44090</v>
      </c>
      <c r="B280" s="23">
        <v>0.64670138888888884</v>
      </c>
      <c r="C280" s="17">
        <v>90</v>
      </c>
      <c r="D280" s="17">
        <v>1</v>
      </c>
      <c r="E280" s="17">
        <v>90</v>
      </c>
      <c r="F280" s="17">
        <v>78962</v>
      </c>
      <c r="G280" s="17">
        <v>1031</v>
      </c>
      <c r="H280" s="17">
        <v>912.34793032762366</v>
      </c>
      <c r="I280">
        <v>2.2510976206613471E-2</v>
      </c>
      <c r="J280" s="17">
        <v>0.7</v>
      </c>
      <c r="K280" s="17">
        <v>406</v>
      </c>
      <c r="L280" s="17">
        <v>395</v>
      </c>
      <c r="N280" s="17"/>
      <c r="O280" s="17">
        <v>25.2</v>
      </c>
      <c r="P280" s="17">
        <v>31.6</v>
      </c>
      <c r="Q280" s="17"/>
      <c r="R280" s="17"/>
      <c r="S280" s="17">
        <v>47.4</v>
      </c>
      <c r="T280" s="17">
        <v>40.799999999999997</v>
      </c>
      <c r="U280" s="17">
        <f t="shared" si="29"/>
        <v>4.8828823761601967</v>
      </c>
      <c r="V280" s="17">
        <f t="shared" si="30"/>
        <v>35.9171176238398</v>
      </c>
      <c r="W280" s="17">
        <v>11.4828823761602</v>
      </c>
      <c r="Y280" s="17" t="e">
        <f>NA()</f>
        <v>#N/A</v>
      </c>
      <c r="Z280" s="17">
        <f t="shared" si="31"/>
        <v>-118.65206967237634</v>
      </c>
      <c r="AA280" s="26" t="e">
        <f>NA()</f>
        <v>#N/A</v>
      </c>
      <c r="AB280" s="26" t="e">
        <f>NA()</f>
        <v>#N/A</v>
      </c>
      <c r="AC280" s="17" t="e">
        <f t="shared" si="35"/>
        <v>#N/A</v>
      </c>
      <c r="AD280" s="17">
        <f t="shared" si="32"/>
        <v>0.11508445167058812</v>
      </c>
      <c r="AE280" s="17" t="e">
        <f t="shared" si="33"/>
        <v>#N/A</v>
      </c>
      <c r="AF280" s="17">
        <f t="shared" si="34"/>
        <v>0.11967848961176954</v>
      </c>
    </row>
    <row r="281" spans="1:32" x14ac:dyDescent="0.2">
      <c r="A281" s="1">
        <v>44090</v>
      </c>
      <c r="B281" s="23">
        <v>0.64810185185185187</v>
      </c>
      <c r="C281" s="17">
        <v>90</v>
      </c>
      <c r="D281" s="17">
        <v>1</v>
      </c>
      <c r="E281" s="17">
        <v>90</v>
      </c>
      <c r="F281" s="17">
        <v>72610</v>
      </c>
      <c r="G281" s="17">
        <v>1168</v>
      </c>
      <c r="H281" s="17">
        <v>948.06256691214628</v>
      </c>
      <c r="I281">
        <v>2.7733212054728239E-2</v>
      </c>
      <c r="J281" s="17">
        <v>0.1</v>
      </c>
      <c r="K281" s="17">
        <v>406</v>
      </c>
      <c r="L281" s="17">
        <v>394</v>
      </c>
      <c r="N281" s="17"/>
      <c r="O281" s="17">
        <v>25.1</v>
      </c>
      <c r="P281" s="17">
        <v>31.5</v>
      </c>
      <c r="Q281" s="17"/>
      <c r="R281" s="17"/>
      <c r="S281" s="17">
        <v>47.2</v>
      </c>
      <c r="T281" s="17">
        <v>40.1</v>
      </c>
      <c r="U281" s="17">
        <f t="shared" si="29"/>
        <v>4.3828823761601967</v>
      </c>
      <c r="V281" s="17">
        <f t="shared" si="30"/>
        <v>35.717117623839805</v>
      </c>
      <c r="W281" s="17">
        <v>11.4828823761602</v>
      </c>
      <c r="Y281" s="17" t="e">
        <f>NA()</f>
        <v>#N/A</v>
      </c>
      <c r="Z281" s="17">
        <f t="shared" si="31"/>
        <v>-219.93743308785372</v>
      </c>
      <c r="AA281" s="26" t="e">
        <f>NA()</f>
        <v>#N/A</v>
      </c>
      <c r="AB281" s="26" t="e">
        <f>NA()</f>
        <v>#N/A</v>
      </c>
      <c r="AC281" s="17" t="e">
        <f t="shared" si="35"/>
        <v>#N/A</v>
      </c>
      <c r="AD281" s="17">
        <f t="shared" si="32"/>
        <v>0.18830259682179257</v>
      </c>
      <c r="AE281" s="17" t="e">
        <f t="shared" si="33"/>
        <v>#N/A</v>
      </c>
      <c r="AF281" s="17">
        <f t="shared" si="34"/>
        <v>0.10929881237307223</v>
      </c>
    </row>
    <row r="282" spans="1:32" x14ac:dyDescent="0.2">
      <c r="A282" s="1">
        <v>44090</v>
      </c>
      <c r="B282" s="23">
        <v>0.6495023148148148</v>
      </c>
      <c r="C282" s="17">
        <v>90</v>
      </c>
      <c r="D282" s="17">
        <v>1</v>
      </c>
      <c r="E282" s="17">
        <v>90</v>
      </c>
      <c r="F282" s="17">
        <v>61758</v>
      </c>
      <c r="G282" s="17">
        <v>1168</v>
      </c>
      <c r="H282" s="17">
        <v>993.43548256968131</v>
      </c>
      <c r="I282">
        <v>3.2606437205297358E-2</v>
      </c>
      <c r="J282" s="17">
        <v>0.1</v>
      </c>
      <c r="K282" s="17">
        <v>405</v>
      </c>
      <c r="L282" s="17">
        <v>394</v>
      </c>
      <c r="N282" s="17"/>
      <c r="O282" s="17">
        <v>25.1</v>
      </c>
      <c r="P282" s="17">
        <v>31.4</v>
      </c>
      <c r="Q282" s="17"/>
      <c r="R282" s="17"/>
      <c r="S282" s="17">
        <v>53.5</v>
      </c>
      <c r="T282" s="17">
        <v>45.2</v>
      </c>
      <c r="U282" s="17">
        <f t="shared" si="29"/>
        <v>3.182882376160201</v>
      </c>
      <c r="V282" s="17">
        <f t="shared" si="30"/>
        <v>42.017117623839802</v>
      </c>
      <c r="W282" s="17">
        <v>11.4828823761602</v>
      </c>
      <c r="Y282" s="17" t="e">
        <f>NA()</f>
        <v>#N/A</v>
      </c>
      <c r="Z282" s="17">
        <f t="shared" si="31"/>
        <v>-174.56451743031869</v>
      </c>
      <c r="AA282" s="26" t="e">
        <f>NA()</f>
        <v>#N/A</v>
      </c>
      <c r="AB282" s="26" t="e">
        <f>NA()</f>
        <v>#N/A</v>
      </c>
      <c r="AC282" s="17" t="e">
        <f t="shared" si="35"/>
        <v>#N/A</v>
      </c>
      <c r="AD282" s="17">
        <f t="shared" si="32"/>
        <v>0.14945592245746464</v>
      </c>
      <c r="AE282" s="17" t="e">
        <f t="shared" si="33"/>
        <v>#N/A</v>
      </c>
      <c r="AF282" s="17">
        <f t="shared" si="34"/>
        <v>7.04177516849602E-2</v>
      </c>
    </row>
    <row r="283" spans="1:32" x14ac:dyDescent="0.2">
      <c r="A283" s="1">
        <v>44090</v>
      </c>
      <c r="B283" s="23">
        <v>0.65090277777777783</v>
      </c>
      <c r="C283" s="17">
        <v>90</v>
      </c>
      <c r="D283" s="17">
        <v>1</v>
      </c>
      <c r="E283" s="17">
        <v>90</v>
      </c>
      <c r="F283" s="17">
        <v>65441</v>
      </c>
      <c r="G283" s="17">
        <v>1232</v>
      </c>
      <c r="H283" s="17">
        <v>1237.654959823353</v>
      </c>
      <c r="I283">
        <v>3.2457455382120262E-2</v>
      </c>
      <c r="J283" s="17">
        <v>0.7</v>
      </c>
      <c r="K283" s="17">
        <v>405</v>
      </c>
      <c r="L283" s="17">
        <v>395</v>
      </c>
      <c r="N283" s="17"/>
      <c r="O283" s="17">
        <v>25</v>
      </c>
      <c r="P283" s="17">
        <v>31.4</v>
      </c>
      <c r="Q283" s="17"/>
      <c r="R283" s="17"/>
      <c r="S283" s="17">
        <v>48.9</v>
      </c>
      <c r="T283" s="17">
        <v>41.6</v>
      </c>
      <c r="U283" s="17">
        <f t="shared" si="29"/>
        <v>4.182882376160201</v>
      </c>
      <c r="V283" s="17">
        <f t="shared" si="30"/>
        <v>37.4171176238398</v>
      </c>
      <c r="W283" s="17">
        <v>11.4828823761602</v>
      </c>
      <c r="Y283" s="17" t="e">
        <f>NA()</f>
        <v>#N/A</v>
      </c>
      <c r="Z283" s="17">
        <f t="shared" si="31"/>
        <v>5.6549598233530105</v>
      </c>
      <c r="AA283" s="26" t="e">
        <f>NA()</f>
        <v>#N/A</v>
      </c>
      <c r="AB283" s="26" t="e">
        <f>NA()</f>
        <v>#N/A</v>
      </c>
      <c r="AC283" s="17" t="e">
        <f t="shared" si="35"/>
        <v>#N/A</v>
      </c>
      <c r="AD283" s="17">
        <f t="shared" si="32"/>
        <v>4.5900647916826383E-3</v>
      </c>
      <c r="AE283" s="17" t="e">
        <f t="shared" si="33"/>
        <v>#N/A</v>
      </c>
      <c r="AF283" s="17">
        <f t="shared" si="34"/>
        <v>0.10055005711923559</v>
      </c>
    </row>
    <row r="284" spans="1:32" x14ac:dyDescent="0.2">
      <c r="A284" s="1">
        <v>44090</v>
      </c>
      <c r="B284" s="23">
        <v>0.65230324074074075</v>
      </c>
      <c r="C284" s="17">
        <v>90</v>
      </c>
      <c r="D284" s="17">
        <v>1</v>
      </c>
      <c r="E284" s="17">
        <v>90</v>
      </c>
      <c r="F284" s="17">
        <v>72610</v>
      </c>
      <c r="G284" s="17">
        <v>1273</v>
      </c>
      <c r="H284" s="17">
        <v>1366.964571074014</v>
      </c>
      <c r="I284">
        <v>3.0226343517429699E-2</v>
      </c>
      <c r="J284" s="17">
        <v>0.7</v>
      </c>
      <c r="K284" s="17">
        <v>404</v>
      </c>
      <c r="L284" s="17">
        <v>395</v>
      </c>
      <c r="N284" s="17"/>
      <c r="O284" s="17">
        <v>25</v>
      </c>
      <c r="P284" s="17">
        <v>31.4</v>
      </c>
      <c r="Q284" s="17"/>
      <c r="R284" s="17"/>
      <c r="S284" s="17">
        <v>51.4</v>
      </c>
      <c r="T284" s="17">
        <v>42.9</v>
      </c>
      <c r="U284" s="20">
        <f t="shared" si="29"/>
        <v>2.9828823761601981</v>
      </c>
      <c r="V284" s="17">
        <f t="shared" si="30"/>
        <v>39.9171176238398</v>
      </c>
      <c r="W284" s="17">
        <v>11.4828823761602</v>
      </c>
      <c r="Y284" s="17" t="e">
        <f>NA()</f>
        <v>#N/A</v>
      </c>
      <c r="Z284" s="17">
        <f t="shared" si="31"/>
        <v>93.964571074013975</v>
      </c>
      <c r="AA284" s="26" t="e">
        <f>NA()</f>
        <v>#N/A</v>
      </c>
      <c r="AB284" s="26" t="e">
        <f>NA()</f>
        <v>#N/A</v>
      </c>
      <c r="AC284" s="17" t="e">
        <f t="shared" si="35"/>
        <v>#N/A</v>
      </c>
      <c r="AD284" s="17">
        <f t="shared" si="32"/>
        <v>7.3813488667725038E-2</v>
      </c>
      <c r="AE284" s="17" t="e">
        <f t="shared" si="33"/>
        <v>#N/A</v>
      </c>
      <c r="AF284" s="17">
        <f t="shared" si="34"/>
        <v>6.9531057719351946E-2</v>
      </c>
    </row>
    <row r="285" spans="1:32" x14ac:dyDescent="0.2">
      <c r="A285" s="1">
        <v>44090</v>
      </c>
      <c r="B285" s="23">
        <v>0.65370370370370368</v>
      </c>
      <c r="C285" s="17">
        <v>90</v>
      </c>
      <c r="D285" s="17">
        <v>1</v>
      </c>
      <c r="E285" s="17">
        <v>90</v>
      </c>
      <c r="F285" s="17">
        <v>69476</v>
      </c>
      <c r="G285" s="17">
        <v>1248</v>
      </c>
      <c r="H285" s="17">
        <v>1218.0547679929621</v>
      </c>
      <c r="I285">
        <v>3.096944218026346E-2</v>
      </c>
      <c r="J285" s="17">
        <v>0.1</v>
      </c>
      <c r="K285" s="17">
        <v>402</v>
      </c>
      <c r="L285" s="17">
        <v>394</v>
      </c>
      <c r="N285" s="17"/>
      <c r="O285" s="17">
        <v>24.9</v>
      </c>
      <c r="P285" s="17">
        <v>31.4</v>
      </c>
      <c r="Q285" s="17"/>
      <c r="R285" s="17"/>
      <c r="S285" s="17">
        <v>52.5</v>
      </c>
      <c r="T285" s="17">
        <v>42.7</v>
      </c>
      <c r="U285" s="20">
        <f t="shared" si="29"/>
        <v>1.682882376160201</v>
      </c>
      <c r="V285" s="17">
        <f t="shared" si="30"/>
        <v>41.017117623839802</v>
      </c>
      <c r="W285" s="17">
        <v>11.4828823761602</v>
      </c>
      <c r="Y285" s="17" t="e">
        <f>NA()</f>
        <v>#N/A</v>
      </c>
      <c r="Z285" s="17">
        <f t="shared" si="31"/>
        <v>-29.94523200703793</v>
      </c>
      <c r="AA285" s="26" t="e">
        <f>NA()</f>
        <v>#N/A</v>
      </c>
      <c r="AB285" s="26" t="e">
        <f>NA()</f>
        <v>#N/A</v>
      </c>
      <c r="AC285" s="17" t="e">
        <f t="shared" si="35"/>
        <v>#N/A</v>
      </c>
      <c r="AD285" s="17">
        <f t="shared" si="32"/>
        <v>2.3994576928716291E-2</v>
      </c>
      <c r="AE285" s="17" t="e">
        <f t="shared" si="33"/>
        <v>#N/A</v>
      </c>
      <c r="AF285" s="17">
        <f t="shared" si="34"/>
        <v>3.9411765249653417E-2</v>
      </c>
    </row>
    <row r="286" spans="1:32" x14ac:dyDescent="0.2">
      <c r="A286" s="1">
        <v>44090</v>
      </c>
      <c r="B286" s="23">
        <v>0.65510416666666671</v>
      </c>
      <c r="C286" s="17">
        <v>90</v>
      </c>
      <c r="D286" s="17">
        <v>1</v>
      </c>
      <c r="E286" s="17">
        <v>90</v>
      </c>
      <c r="F286" s="17">
        <v>71040</v>
      </c>
      <c r="G286" s="17">
        <v>1143</v>
      </c>
      <c r="H286" s="17">
        <v>1276.0943210068349</v>
      </c>
      <c r="I286">
        <v>2.7739385584062581E-2</v>
      </c>
      <c r="J286" s="17">
        <v>0.7</v>
      </c>
      <c r="K286" s="17">
        <v>410</v>
      </c>
      <c r="L286" s="17">
        <v>394</v>
      </c>
      <c r="M286">
        <v>435.29724852929678</v>
      </c>
      <c r="N286" s="17">
        <v>1</v>
      </c>
      <c r="O286" s="17">
        <v>24.9</v>
      </c>
      <c r="P286" s="17">
        <v>31.4</v>
      </c>
      <c r="Q286" s="17">
        <v>32.621362298018227</v>
      </c>
      <c r="R286" s="17">
        <v>-0.46565120783369102</v>
      </c>
      <c r="S286" s="17">
        <v>46.3</v>
      </c>
      <c r="T286" s="17">
        <v>39.799999999999997</v>
      </c>
      <c r="U286" s="17">
        <f t="shared" si="29"/>
        <v>4.9828823761601981</v>
      </c>
      <c r="V286" s="17">
        <f t="shared" si="30"/>
        <v>34.817117623839799</v>
      </c>
      <c r="W286" s="17">
        <v>11.4828823761602</v>
      </c>
      <c r="X286">
        <v>34.773502650809547</v>
      </c>
      <c r="Y286" s="17">
        <f>Q286-P286</f>
        <v>1.2213622980182279</v>
      </c>
      <c r="Z286" s="17">
        <f t="shared" si="31"/>
        <v>133.09432100683489</v>
      </c>
      <c r="AA286" s="26">
        <f>M286-L286</f>
        <v>41.29724852929678</v>
      </c>
      <c r="AB286" s="26">
        <f>T286-S286</f>
        <v>-6.5</v>
      </c>
      <c r="AC286" s="17">
        <f t="shared" si="35"/>
        <v>3.8896888471918085E-2</v>
      </c>
      <c r="AD286" s="17">
        <f t="shared" si="32"/>
        <v>0.1164429755090419</v>
      </c>
      <c r="AE286" s="17">
        <f t="shared" si="33"/>
        <v>0.10481535159719994</v>
      </c>
      <c r="AF286" s="17">
        <f t="shared" si="34"/>
        <v>0.1251980496522663</v>
      </c>
    </row>
    <row r="287" spans="1:32" x14ac:dyDescent="0.2">
      <c r="A287" s="1">
        <v>44090</v>
      </c>
      <c r="B287" s="23">
        <v>0.65650462962962963</v>
      </c>
      <c r="C287" s="17">
        <v>90</v>
      </c>
      <c r="D287" s="17">
        <v>1</v>
      </c>
      <c r="E287" s="17">
        <v>90</v>
      </c>
      <c r="F287" s="17">
        <v>62676</v>
      </c>
      <c r="G287" s="17">
        <v>1047</v>
      </c>
      <c r="H287" s="17">
        <v>1008.42730268864</v>
      </c>
      <c r="I287">
        <v>2.8800426792372189E-2</v>
      </c>
      <c r="J287" s="17">
        <v>0.7</v>
      </c>
      <c r="K287" s="17">
        <v>404</v>
      </c>
      <c r="L287" s="17">
        <v>394</v>
      </c>
      <c r="N287" s="17"/>
      <c r="O287" s="17">
        <v>24.8</v>
      </c>
      <c r="P287" s="17">
        <v>31.4</v>
      </c>
      <c r="Q287" s="17"/>
      <c r="R287" s="17"/>
      <c r="S287" s="17">
        <v>47.3</v>
      </c>
      <c r="T287" s="17">
        <v>39.5</v>
      </c>
      <c r="U287" s="17">
        <f t="shared" si="29"/>
        <v>3.682882376160201</v>
      </c>
      <c r="V287" s="17">
        <f t="shared" si="30"/>
        <v>35.817117623839799</v>
      </c>
      <c r="W287" s="17">
        <v>11.4828823761602</v>
      </c>
      <c r="Y287" s="17" t="e">
        <f>NA()</f>
        <v>#N/A</v>
      </c>
      <c r="Z287" s="17">
        <f t="shared" si="31"/>
        <v>-38.572697311360002</v>
      </c>
      <c r="AA287" s="26" t="e">
        <f>NA()</f>
        <v>#N/A</v>
      </c>
      <c r="AB287" s="26" t="e">
        <f>NA()</f>
        <v>#N/A</v>
      </c>
      <c r="AC287" s="17" t="e">
        <f t="shared" si="35"/>
        <v>#N/A</v>
      </c>
      <c r="AD287" s="17">
        <f t="shared" si="32"/>
        <v>3.6841162666055402E-2</v>
      </c>
      <c r="AE287" s="17" t="e">
        <f t="shared" si="33"/>
        <v>#N/A</v>
      </c>
      <c r="AF287" s="17">
        <f t="shared" si="34"/>
        <v>9.3237528510384832E-2</v>
      </c>
    </row>
    <row r="288" spans="1:32" x14ac:dyDescent="0.2">
      <c r="A288" s="1">
        <v>44090</v>
      </c>
      <c r="B288" s="23">
        <v>0.65790509259259256</v>
      </c>
      <c r="C288" s="17">
        <v>90</v>
      </c>
      <c r="D288" s="17">
        <v>1</v>
      </c>
      <c r="E288" s="17">
        <v>90</v>
      </c>
      <c r="F288" s="17">
        <v>43358</v>
      </c>
      <c r="G288" s="17">
        <v>1007</v>
      </c>
      <c r="H288" s="17">
        <v>724.29368478775393</v>
      </c>
      <c r="I288">
        <v>4.0041809543621118E-2</v>
      </c>
      <c r="J288" s="17">
        <v>0.1</v>
      </c>
      <c r="K288" s="17">
        <v>404</v>
      </c>
      <c r="L288" s="17">
        <v>395</v>
      </c>
      <c r="N288" s="17"/>
      <c r="O288" s="17">
        <v>24.8</v>
      </c>
      <c r="P288" s="17">
        <v>31.3</v>
      </c>
      <c r="Q288" s="17"/>
      <c r="R288" s="17"/>
      <c r="S288" s="17">
        <v>50.1</v>
      </c>
      <c r="T288" s="17">
        <v>42.6</v>
      </c>
      <c r="U288" s="17">
        <f t="shared" si="29"/>
        <v>3.9828823761601981</v>
      </c>
      <c r="V288" s="17">
        <f t="shared" si="30"/>
        <v>38.617117623839803</v>
      </c>
      <c r="W288" s="17">
        <v>11.4828823761602</v>
      </c>
      <c r="Y288" s="17" t="e">
        <f>NA()</f>
        <v>#N/A</v>
      </c>
      <c r="Z288" s="17">
        <f t="shared" si="31"/>
        <v>-282.70631521224607</v>
      </c>
      <c r="AA288" s="26" t="e">
        <f>NA()</f>
        <v>#N/A</v>
      </c>
      <c r="AB288" s="26" t="e">
        <f>NA()</f>
        <v>#N/A</v>
      </c>
      <c r="AC288" s="17" t="e">
        <f t="shared" si="35"/>
        <v>#N/A</v>
      </c>
      <c r="AD288" s="17">
        <f t="shared" si="32"/>
        <v>0.2807411273209991</v>
      </c>
      <c r="AE288" s="17" t="e">
        <f t="shared" si="33"/>
        <v>#N/A</v>
      </c>
      <c r="AF288" s="17">
        <f t="shared" si="34"/>
        <v>9.3494891459159582E-2</v>
      </c>
    </row>
    <row r="289" spans="1:32" x14ac:dyDescent="0.2">
      <c r="A289" s="1">
        <v>44090</v>
      </c>
      <c r="B289" s="23">
        <v>0.65930555555555559</v>
      </c>
      <c r="C289" s="17">
        <v>90</v>
      </c>
      <c r="D289" s="17">
        <v>1</v>
      </c>
      <c r="E289" s="17">
        <v>90</v>
      </c>
      <c r="F289" s="17">
        <v>50061</v>
      </c>
      <c r="G289" s="17">
        <v>967</v>
      </c>
      <c r="H289" s="17">
        <v>1162.67892321607</v>
      </c>
      <c r="I289">
        <v>3.3302770915961552E-2</v>
      </c>
      <c r="J289" s="17">
        <v>0.1</v>
      </c>
      <c r="K289" s="17">
        <v>401</v>
      </c>
      <c r="L289" s="17">
        <v>394</v>
      </c>
      <c r="N289" s="17"/>
      <c r="O289" s="17">
        <v>24.7</v>
      </c>
      <c r="P289" s="17">
        <v>31.3</v>
      </c>
      <c r="Q289" s="17"/>
      <c r="R289" s="17"/>
      <c r="S289" s="17">
        <v>49.2</v>
      </c>
      <c r="T289" s="17">
        <v>41.2</v>
      </c>
      <c r="U289" s="17">
        <f t="shared" si="29"/>
        <v>3.4828823761601981</v>
      </c>
      <c r="V289" s="17">
        <f t="shared" si="30"/>
        <v>37.717117623839805</v>
      </c>
      <c r="W289" s="17">
        <v>11.4828823761602</v>
      </c>
      <c r="Y289" s="17" t="e">
        <f>NA()</f>
        <v>#N/A</v>
      </c>
      <c r="Z289" s="17">
        <f t="shared" si="31"/>
        <v>195.67892321606996</v>
      </c>
      <c r="AA289" s="26" t="e">
        <f>NA()</f>
        <v>#N/A</v>
      </c>
      <c r="AB289" s="26" t="e">
        <f>NA()</f>
        <v>#N/A</v>
      </c>
      <c r="AC289" s="17" t="e">
        <f t="shared" si="35"/>
        <v>#N/A</v>
      </c>
      <c r="AD289" s="17">
        <f t="shared" si="32"/>
        <v>0.20235669412209922</v>
      </c>
      <c r="AE289" s="17" t="e">
        <f t="shared" si="33"/>
        <v>#N/A</v>
      </c>
      <c r="AF289" s="17">
        <f t="shared" si="34"/>
        <v>8.4535980003888303E-2</v>
      </c>
    </row>
    <row r="290" spans="1:32" x14ac:dyDescent="0.2">
      <c r="A290" s="1">
        <v>44090</v>
      </c>
      <c r="B290" s="23">
        <v>0.66070601851851851</v>
      </c>
      <c r="C290" s="17">
        <v>90</v>
      </c>
      <c r="D290" s="17">
        <v>1</v>
      </c>
      <c r="E290" s="17">
        <v>90</v>
      </c>
      <c r="F290" s="17">
        <v>39633</v>
      </c>
      <c r="G290" s="17">
        <v>914</v>
      </c>
      <c r="H290" s="17">
        <v>765.56831756052156</v>
      </c>
      <c r="I290">
        <v>3.9759655564354693E-2</v>
      </c>
      <c r="J290" s="17">
        <v>0.1</v>
      </c>
      <c r="K290" s="17">
        <v>401</v>
      </c>
      <c r="L290" s="17">
        <v>395</v>
      </c>
      <c r="N290" s="17"/>
      <c r="O290" s="17">
        <v>24.7</v>
      </c>
      <c r="P290" s="17">
        <v>31.3</v>
      </c>
      <c r="Q290" s="17"/>
      <c r="R290" s="17"/>
      <c r="S290" s="17">
        <v>47.3</v>
      </c>
      <c r="T290" s="17">
        <v>40.5</v>
      </c>
      <c r="U290" s="17">
        <f t="shared" si="29"/>
        <v>4.682882376160201</v>
      </c>
      <c r="V290" s="17">
        <f t="shared" si="30"/>
        <v>35.817117623839799</v>
      </c>
      <c r="W290" s="17">
        <v>11.4828823761602</v>
      </c>
      <c r="Y290" s="17" t="e">
        <f>NA()</f>
        <v>#N/A</v>
      </c>
      <c r="Z290" s="17">
        <f t="shared" si="31"/>
        <v>-148.43168243947844</v>
      </c>
      <c r="AA290" s="26" t="e">
        <f>NA()</f>
        <v>#N/A</v>
      </c>
      <c r="AB290" s="26" t="e">
        <f>NA()</f>
        <v>#N/A</v>
      </c>
      <c r="AC290" s="17" t="e">
        <f t="shared" si="35"/>
        <v>#N/A</v>
      </c>
      <c r="AD290" s="17">
        <f t="shared" si="32"/>
        <v>0.16239790201255846</v>
      </c>
      <c r="AE290" s="17" t="e">
        <f t="shared" si="33"/>
        <v>#N/A</v>
      </c>
      <c r="AF290" s="17">
        <f t="shared" si="34"/>
        <v>0.11562672533728892</v>
      </c>
    </row>
    <row r="291" spans="1:32" x14ac:dyDescent="0.2">
      <c r="A291" s="1">
        <v>44090</v>
      </c>
      <c r="B291" s="23">
        <v>0.66210648148148143</v>
      </c>
      <c r="C291" s="17">
        <v>90</v>
      </c>
      <c r="D291" s="17">
        <v>1</v>
      </c>
      <c r="E291" s="17">
        <v>90</v>
      </c>
      <c r="F291" s="17">
        <v>66678</v>
      </c>
      <c r="G291" s="17">
        <v>1023</v>
      </c>
      <c r="H291" s="17">
        <v>1537.7008936238369</v>
      </c>
      <c r="I291">
        <v>2.645126097734116E-2</v>
      </c>
      <c r="J291" s="17">
        <v>0.1</v>
      </c>
      <c r="K291" s="17">
        <v>401</v>
      </c>
      <c r="L291" s="17">
        <v>395</v>
      </c>
      <c r="N291" s="17"/>
      <c r="O291" s="17">
        <v>24.7</v>
      </c>
      <c r="P291" s="17">
        <v>31.3</v>
      </c>
      <c r="Q291" s="17"/>
      <c r="R291" s="17"/>
      <c r="S291" s="17">
        <v>49.2</v>
      </c>
      <c r="T291" s="17">
        <v>40.799999999999997</v>
      </c>
      <c r="U291" s="17">
        <f t="shared" si="29"/>
        <v>3.0828823761601925</v>
      </c>
      <c r="V291" s="17">
        <f t="shared" si="30"/>
        <v>37.717117623839805</v>
      </c>
      <c r="W291" s="17">
        <v>11.4828823761602</v>
      </c>
      <c r="Y291" s="17" t="e">
        <f>NA()</f>
        <v>#N/A</v>
      </c>
      <c r="Z291" s="17">
        <f t="shared" si="31"/>
        <v>514.70089362383692</v>
      </c>
      <c r="AA291" s="26" t="e">
        <f>NA()</f>
        <v>#N/A</v>
      </c>
      <c r="AB291" s="26" t="e">
        <f>NA()</f>
        <v>#N/A</v>
      </c>
      <c r="AC291" s="17" t="e">
        <f t="shared" si="35"/>
        <v>#N/A</v>
      </c>
      <c r="AD291" s="17">
        <f t="shared" si="32"/>
        <v>0.50312892827354538</v>
      </c>
      <c r="AE291" s="17" t="e">
        <f t="shared" si="33"/>
        <v>#N/A</v>
      </c>
      <c r="AF291" s="17">
        <f t="shared" si="34"/>
        <v>7.55608425529459E-2</v>
      </c>
    </row>
    <row r="292" spans="1:32" x14ac:dyDescent="0.2">
      <c r="A292" s="1">
        <v>44090</v>
      </c>
      <c r="B292" s="23">
        <v>0.66350694444444447</v>
      </c>
      <c r="C292" s="17">
        <v>90</v>
      </c>
      <c r="D292" s="17">
        <v>1</v>
      </c>
      <c r="E292" s="17">
        <v>90</v>
      </c>
      <c r="F292" s="17">
        <v>52724</v>
      </c>
      <c r="G292" s="17">
        <v>886</v>
      </c>
      <c r="H292" s="17">
        <v>808.91236875039851</v>
      </c>
      <c r="I292">
        <v>2.8972009986851531E-2</v>
      </c>
      <c r="J292" s="17">
        <v>0.1</v>
      </c>
      <c r="K292" s="17">
        <v>396</v>
      </c>
      <c r="L292" s="17">
        <v>395</v>
      </c>
      <c r="N292" s="17"/>
      <c r="O292" s="17">
        <v>24.6</v>
      </c>
      <c r="P292" s="17">
        <v>31.3</v>
      </c>
      <c r="Q292" s="17"/>
      <c r="R292" s="17"/>
      <c r="S292" s="17">
        <v>48.3</v>
      </c>
      <c r="T292" s="17">
        <v>40.6</v>
      </c>
      <c r="U292" s="17">
        <f t="shared" si="29"/>
        <v>3.7828823761602024</v>
      </c>
      <c r="V292" s="17">
        <f t="shared" si="30"/>
        <v>36.817117623839799</v>
      </c>
      <c r="W292" s="17">
        <v>11.4828823761602</v>
      </c>
      <c r="Y292" s="17" t="e">
        <f>NA()</f>
        <v>#N/A</v>
      </c>
      <c r="Z292" s="17">
        <f t="shared" si="31"/>
        <v>-77.087631249601486</v>
      </c>
      <c r="AA292" s="26" t="e">
        <f>NA()</f>
        <v>#N/A</v>
      </c>
      <c r="AB292" s="26" t="e">
        <f>NA()</f>
        <v>#N/A</v>
      </c>
      <c r="AC292" s="17" t="e">
        <f t="shared" si="35"/>
        <v>#N/A</v>
      </c>
      <c r="AD292" s="17">
        <f t="shared" si="32"/>
        <v>8.7006355812191294E-2</v>
      </c>
      <c r="AE292" s="17" t="e">
        <f t="shared" si="33"/>
        <v>#N/A</v>
      </c>
      <c r="AF292" s="17">
        <f t="shared" si="34"/>
        <v>9.3174442762566562E-2</v>
      </c>
    </row>
    <row r="293" spans="1:32" x14ac:dyDescent="0.2">
      <c r="A293" s="1">
        <v>44090</v>
      </c>
      <c r="B293" s="23">
        <v>0.66490740740740739</v>
      </c>
      <c r="C293" s="17">
        <v>90</v>
      </c>
      <c r="D293" s="17">
        <v>1</v>
      </c>
      <c r="E293" s="17">
        <v>90</v>
      </c>
      <c r="F293" s="17">
        <v>48006</v>
      </c>
      <c r="G293" s="17">
        <v>691</v>
      </c>
      <c r="H293" s="17">
        <v>806.71651783127425</v>
      </c>
      <c r="I293">
        <v>2.4816225351048951E-2</v>
      </c>
      <c r="J293" s="17">
        <v>0.1</v>
      </c>
      <c r="K293" s="17">
        <v>398</v>
      </c>
      <c r="L293" s="17">
        <v>403</v>
      </c>
      <c r="N293" s="17"/>
      <c r="O293" s="17">
        <v>24.6</v>
      </c>
      <c r="P293" s="17">
        <v>31.2</v>
      </c>
      <c r="Q293" s="17"/>
      <c r="R293" s="17"/>
      <c r="S293" s="17">
        <v>46.5</v>
      </c>
      <c r="T293" s="17">
        <v>41.6</v>
      </c>
      <c r="U293" s="17">
        <f t="shared" si="29"/>
        <v>6.5828823761601996</v>
      </c>
      <c r="V293" s="17">
        <f t="shared" si="30"/>
        <v>35.017117623839802</v>
      </c>
      <c r="W293" s="17">
        <v>11.4828823761602</v>
      </c>
      <c r="Y293" s="17" t="e">
        <f>NA()</f>
        <v>#N/A</v>
      </c>
      <c r="Z293" s="17">
        <f t="shared" si="31"/>
        <v>115.71651783127425</v>
      </c>
      <c r="AA293" s="26" t="e">
        <f>NA()</f>
        <v>#N/A</v>
      </c>
      <c r="AB293" s="26" t="e">
        <f>NA()</f>
        <v>#N/A</v>
      </c>
      <c r="AC293" s="17" t="e">
        <f t="shared" si="35"/>
        <v>#N/A</v>
      </c>
      <c r="AD293" s="17">
        <f t="shared" si="32"/>
        <v>0.1674623991769526</v>
      </c>
      <c r="AE293" s="17" t="e">
        <f t="shared" si="33"/>
        <v>#N/A</v>
      </c>
      <c r="AF293" s="17">
        <f t="shared" si="34"/>
        <v>0.15824236481154325</v>
      </c>
    </row>
    <row r="294" spans="1:32" x14ac:dyDescent="0.2">
      <c r="A294" s="1">
        <v>44090</v>
      </c>
      <c r="B294" s="23">
        <v>0.66630787037037043</v>
      </c>
      <c r="C294" s="17">
        <v>90</v>
      </c>
      <c r="D294" s="17">
        <v>1</v>
      </c>
      <c r="E294" s="17">
        <v>90</v>
      </c>
      <c r="F294" s="17">
        <v>75772</v>
      </c>
      <c r="G294" s="17">
        <v>671</v>
      </c>
      <c r="H294" s="17">
        <v>1090.6649022075831</v>
      </c>
      <c r="I294">
        <v>1.526746407338281E-2</v>
      </c>
      <c r="J294" s="17">
        <v>0.1</v>
      </c>
      <c r="K294" s="17">
        <v>401</v>
      </c>
      <c r="L294" s="17">
        <v>402</v>
      </c>
      <c r="N294" s="17"/>
      <c r="O294" s="17">
        <v>24.5</v>
      </c>
      <c r="P294" s="17">
        <v>31.2</v>
      </c>
      <c r="Q294" s="17"/>
      <c r="R294" s="17"/>
      <c r="S294" s="17">
        <v>48.5</v>
      </c>
      <c r="T294" s="17">
        <v>41.3</v>
      </c>
      <c r="U294" s="17">
        <f t="shared" si="29"/>
        <v>4.2828823761601953</v>
      </c>
      <c r="V294" s="17">
        <f t="shared" si="30"/>
        <v>37.017117623839802</v>
      </c>
      <c r="W294" s="17">
        <v>11.4828823761602</v>
      </c>
      <c r="Y294" s="17" t="e">
        <f>NA()</f>
        <v>#N/A</v>
      </c>
      <c r="Z294" s="17">
        <f t="shared" si="31"/>
        <v>419.66490220758305</v>
      </c>
      <c r="AA294" s="26" t="e">
        <f>NA()</f>
        <v>#N/A</v>
      </c>
      <c r="AB294" s="26" t="e">
        <f>NA()</f>
        <v>#N/A</v>
      </c>
      <c r="AC294" s="17" t="e">
        <f t="shared" si="35"/>
        <v>#N/A</v>
      </c>
      <c r="AD294" s="17">
        <f t="shared" si="32"/>
        <v>0.62543204501875271</v>
      </c>
      <c r="AE294" s="17" t="e">
        <f t="shared" si="33"/>
        <v>#N/A</v>
      </c>
      <c r="AF294" s="17">
        <f t="shared" si="34"/>
        <v>0.10370175244939941</v>
      </c>
    </row>
    <row r="295" spans="1:32" x14ac:dyDescent="0.2">
      <c r="A295" s="1">
        <v>44090</v>
      </c>
      <c r="B295" s="23">
        <v>0.66770833333333335</v>
      </c>
      <c r="C295" s="17">
        <v>90</v>
      </c>
      <c r="D295" s="17">
        <v>1</v>
      </c>
      <c r="E295" s="17">
        <v>90</v>
      </c>
      <c r="F295" s="17">
        <v>63595</v>
      </c>
      <c r="G295" s="17">
        <v>575</v>
      </c>
      <c r="H295" s="17">
        <v>563.16648896528568</v>
      </c>
      <c r="I295">
        <v>1.558827098949819E-2</v>
      </c>
      <c r="J295" s="17">
        <v>0.1</v>
      </c>
      <c r="K295" s="17">
        <v>400</v>
      </c>
      <c r="L295" s="17">
        <v>399</v>
      </c>
      <c r="N295" s="17"/>
      <c r="O295" s="17">
        <v>24.5</v>
      </c>
      <c r="P295" s="17">
        <v>31.1</v>
      </c>
      <c r="Q295" s="17"/>
      <c r="R295" s="17"/>
      <c r="S295" s="17">
        <v>48.2</v>
      </c>
      <c r="T295" s="17">
        <v>45</v>
      </c>
      <c r="U295" s="17">
        <f t="shared" si="29"/>
        <v>8.2828823761601953</v>
      </c>
      <c r="V295" s="17">
        <f t="shared" si="30"/>
        <v>36.717117623839805</v>
      </c>
      <c r="W295" s="17">
        <v>11.4828823761602</v>
      </c>
      <c r="Y295" s="17" t="e">
        <f>NA()</f>
        <v>#N/A</v>
      </c>
      <c r="Z295" s="17">
        <f t="shared" si="31"/>
        <v>-11.83351103471432</v>
      </c>
      <c r="AA295" s="26" t="e">
        <f>NA()</f>
        <v>#N/A</v>
      </c>
      <c r="AB295" s="26" t="e">
        <f>NA()</f>
        <v>#N/A</v>
      </c>
      <c r="AC295" s="17" t="e">
        <f t="shared" si="35"/>
        <v>#N/A</v>
      </c>
      <c r="AD295" s="17">
        <f t="shared" si="32"/>
        <v>2.0580019190807514E-2</v>
      </c>
      <c r="AE295" s="17" t="e">
        <f t="shared" si="33"/>
        <v>#N/A</v>
      </c>
      <c r="AF295" s="17">
        <f t="shared" si="34"/>
        <v>0.18406405280355989</v>
      </c>
    </row>
    <row r="296" spans="1:32" x14ac:dyDescent="0.2">
      <c r="A296" s="1">
        <v>44090</v>
      </c>
      <c r="B296" s="23">
        <v>0.66910879629629627</v>
      </c>
      <c r="C296" s="17">
        <v>90</v>
      </c>
      <c r="D296" s="17">
        <v>1</v>
      </c>
      <c r="E296" s="17">
        <v>90</v>
      </c>
      <c r="F296" s="17">
        <v>68229</v>
      </c>
      <c r="G296" s="17">
        <v>540</v>
      </c>
      <c r="H296" s="17">
        <v>616.89882777542914</v>
      </c>
      <c r="I296">
        <v>1.364513264627781E-2</v>
      </c>
      <c r="J296" s="17">
        <v>0.1</v>
      </c>
      <c r="K296" s="17">
        <v>401</v>
      </c>
      <c r="L296" s="17">
        <v>395</v>
      </c>
      <c r="N296" s="17"/>
      <c r="O296" s="17">
        <v>24.5</v>
      </c>
      <c r="P296" s="17">
        <v>31.1</v>
      </c>
      <c r="Q296" s="17"/>
      <c r="R296" s="17"/>
      <c r="S296" s="17">
        <v>47.8</v>
      </c>
      <c r="T296" s="17">
        <v>41.6</v>
      </c>
      <c r="U296" s="17">
        <f t="shared" si="29"/>
        <v>5.2828823761602024</v>
      </c>
      <c r="V296" s="17">
        <f t="shared" si="30"/>
        <v>36.317117623839799</v>
      </c>
      <c r="W296" s="17">
        <v>11.4828823761602</v>
      </c>
      <c r="Y296" s="17" t="e">
        <f>NA()</f>
        <v>#N/A</v>
      </c>
      <c r="Z296" s="17">
        <f t="shared" si="31"/>
        <v>76.89882777542914</v>
      </c>
      <c r="AA296" s="26" t="e">
        <f>NA()</f>
        <v>#N/A</v>
      </c>
      <c r="AB296" s="26" t="e">
        <f>NA()</f>
        <v>#N/A</v>
      </c>
      <c r="AC296" s="17" t="e">
        <f t="shared" si="35"/>
        <v>#N/A</v>
      </c>
      <c r="AD296" s="17">
        <f t="shared" si="32"/>
        <v>0.14240523662116508</v>
      </c>
      <c r="AE296" s="17" t="e">
        <f t="shared" si="33"/>
        <v>#N/A</v>
      </c>
      <c r="AF296" s="17">
        <f t="shared" si="34"/>
        <v>0.12699236481154333</v>
      </c>
    </row>
    <row r="297" spans="1:32" x14ac:dyDescent="0.2">
      <c r="A297" s="1">
        <v>44090</v>
      </c>
      <c r="B297" s="23">
        <v>0.6705092592592593</v>
      </c>
      <c r="C297" s="17">
        <v>90</v>
      </c>
      <c r="D297" s="17">
        <v>1</v>
      </c>
      <c r="E297" s="17">
        <v>90</v>
      </c>
      <c r="F297" s="17">
        <v>39064</v>
      </c>
      <c r="G297" s="17">
        <v>524</v>
      </c>
      <c r="H297" s="17">
        <v>309.17298134329548</v>
      </c>
      <c r="I297">
        <v>2.3126372413216779E-2</v>
      </c>
      <c r="J297" s="17">
        <v>0.1</v>
      </c>
      <c r="K297" s="17">
        <v>397</v>
      </c>
      <c r="L297" s="17">
        <v>395</v>
      </c>
      <c r="N297" s="17"/>
      <c r="O297" s="17">
        <v>24.4</v>
      </c>
      <c r="P297" s="17">
        <v>31.1</v>
      </c>
      <c r="Q297" s="17"/>
      <c r="R297" s="17"/>
      <c r="S297" s="17">
        <v>48.7</v>
      </c>
      <c r="T297" s="17">
        <v>40.799999999999997</v>
      </c>
      <c r="U297" s="17">
        <f t="shared" si="29"/>
        <v>3.5828823761601925</v>
      </c>
      <c r="V297" s="17">
        <f t="shared" si="30"/>
        <v>37.217117623839805</v>
      </c>
      <c r="W297" s="17">
        <v>11.4828823761602</v>
      </c>
      <c r="Y297" s="17" t="e">
        <f>NA()</f>
        <v>#N/A</v>
      </c>
      <c r="Z297" s="17">
        <f t="shared" si="31"/>
        <v>-214.82701865670452</v>
      </c>
      <c r="AA297" s="26" t="e">
        <f>NA()</f>
        <v>#N/A</v>
      </c>
      <c r="AB297" s="26" t="e">
        <f>NA()</f>
        <v>#N/A</v>
      </c>
      <c r="AC297" s="17" t="e">
        <f t="shared" si="35"/>
        <v>#N/A</v>
      </c>
      <c r="AD297" s="17">
        <f t="shared" si="32"/>
        <v>0.40997522644409262</v>
      </c>
      <c r="AE297" s="17" t="e">
        <f t="shared" si="33"/>
        <v>#N/A</v>
      </c>
      <c r="AF297" s="17">
        <f t="shared" si="34"/>
        <v>8.7815744513730212E-2</v>
      </c>
    </row>
    <row r="298" spans="1:32" x14ac:dyDescent="0.2">
      <c r="A298" s="1">
        <v>44090</v>
      </c>
      <c r="B298" s="23">
        <v>0.67190972222222223</v>
      </c>
      <c r="C298" s="17">
        <v>90</v>
      </c>
      <c r="D298" s="17">
        <v>1</v>
      </c>
      <c r="E298" s="17">
        <v>90</v>
      </c>
      <c r="F298" s="17">
        <v>57210</v>
      </c>
      <c r="G298" s="17">
        <v>504</v>
      </c>
      <c r="H298" s="17">
        <v>767.40848274505026</v>
      </c>
      <c r="I298">
        <v>1.518838005877703E-2</v>
      </c>
      <c r="J298" s="17">
        <v>0.7</v>
      </c>
      <c r="K298" s="17">
        <v>397</v>
      </c>
      <c r="L298" s="17">
        <v>396</v>
      </c>
      <c r="N298" s="17"/>
      <c r="O298" s="17">
        <v>24.4</v>
      </c>
      <c r="P298" s="17">
        <v>31</v>
      </c>
      <c r="Q298" s="17"/>
      <c r="R298" s="17"/>
      <c r="S298" s="17">
        <v>48.4</v>
      </c>
      <c r="T298" s="17">
        <v>41.2</v>
      </c>
      <c r="U298" s="17">
        <f t="shared" si="29"/>
        <v>4.2828823761602024</v>
      </c>
      <c r="V298" s="17">
        <f t="shared" si="30"/>
        <v>36.9171176238398</v>
      </c>
      <c r="W298" s="17">
        <v>11.4828823761602</v>
      </c>
      <c r="Y298" s="17" t="e">
        <f>NA()</f>
        <v>#N/A</v>
      </c>
      <c r="Z298" s="17">
        <f t="shared" si="31"/>
        <v>263.40848274505026</v>
      </c>
      <c r="AA298" s="26" t="e">
        <f>NA()</f>
        <v>#N/A</v>
      </c>
      <c r="AB298" s="26" t="e">
        <f>NA()</f>
        <v>#N/A</v>
      </c>
      <c r="AC298" s="17" t="e">
        <f t="shared" si="35"/>
        <v>#N/A</v>
      </c>
      <c r="AD298" s="17">
        <f t="shared" si="32"/>
        <v>0.52263587846240134</v>
      </c>
      <c r="AE298" s="17" t="e">
        <f t="shared" si="33"/>
        <v>#N/A</v>
      </c>
      <c r="AF298" s="17">
        <f t="shared" si="34"/>
        <v>0.10395345573204375</v>
      </c>
    </row>
    <row r="299" spans="1:32" x14ac:dyDescent="0.2">
      <c r="A299" s="1">
        <v>44090</v>
      </c>
      <c r="B299" s="23">
        <v>0.67331018518518515</v>
      </c>
      <c r="C299" s="17">
        <v>90</v>
      </c>
      <c r="D299" s="17">
        <v>1</v>
      </c>
      <c r="E299" s="17">
        <v>90</v>
      </c>
      <c r="F299" s="17">
        <v>66368</v>
      </c>
      <c r="G299" s="17">
        <v>488</v>
      </c>
      <c r="H299" s="17">
        <v>584.67886392013406</v>
      </c>
      <c r="I299">
        <v>1.267692390825957E-2</v>
      </c>
      <c r="J299" s="17">
        <v>0.1</v>
      </c>
      <c r="K299" s="17">
        <v>398</v>
      </c>
      <c r="L299" s="17">
        <v>394</v>
      </c>
      <c r="N299" s="17"/>
      <c r="O299" s="17">
        <v>24.4</v>
      </c>
      <c r="P299" s="17">
        <v>30.9</v>
      </c>
      <c r="Q299" s="17"/>
      <c r="R299" s="17"/>
      <c r="S299" s="17">
        <v>49.5</v>
      </c>
      <c r="T299" s="17">
        <v>43.6</v>
      </c>
      <c r="U299" s="17">
        <f t="shared" si="29"/>
        <v>5.5828823761601996</v>
      </c>
      <c r="V299" s="17">
        <f t="shared" si="30"/>
        <v>38.017117623839802</v>
      </c>
      <c r="W299" s="17">
        <v>11.4828823761602</v>
      </c>
      <c r="Y299" s="17" t="e">
        <f>NA()</f>
        <v>#N/A</v>
      </c>
      <c r="Z299" s="17">
        <f t="shared" si="31"/>
        <v>96.678863920134063</v>
      </c>
      <c r="AA299" s="26" t="e">
        <f>NA()</f>
        <v>#N/A</v>
      </c>
      <c r="AB299" s="26" t="e">
        <f>NA()</f>
        <v>#N/A</v>
      </c>
      <c r="AC299" s="17" t="e">
        <f t="shared" si="35"/>
        <v>#N/A</v>
      </c>
      <c r="AD299" s="17">
        <f t="shared" si="32"/>
        <v>0.1981124260658485</v>
      </c>
      <c r="AE299" s="17" t="e">
        <f t="shared" si="33"/>
        <v>#N/A</v>
      </c>
      <c r="AF299" s="17">
        <f t="shared" si="34"/>
        <v>0.12804776092110548</v>
      </c>
    </row>
    <row r="300" spans="1:32" x14ac:dyDescent="0.2">
      <c r="A300" s="1">
        <v>44090</v>
      </c>
      <c r="B300" s="23">
        <v>0.67469907407407403</v>
      </c>
      <c r="C300" s="17">
        <v>90</v>
      </c>
      <c r="D300" s="17">
        <v>1</v>
      </c>
      <c r="E300" s="17">
        <v>90</v>
      </c>
      <c r="F300" s="17">
        <v>51834</v>
      </c>
      <c r="G300" s="17">
        <v>468</v>
      </c>
      <c r="H300" s="17">
        <v>381.13242224585701</v>
      </c>
      <c r="I300">
        <v>1.5566244283564019E-2</v>
      </c>
      <c r="J300" s="17">
        <v>0.7</v>
      </c>
      <c r="K300" s="17">
        <v>398</v>
      </c>
      <c r="L300" s="17">
        <v>393</v>
      </c>
      <c r="N300" s="17"/>
      <c r="O300" s="17">
        <v>24.3</v>
      </c>
      <c r="P300" s="17">
        <v>30.9</v>
      </c>
      <c r="Q300" s="17"/>
      <c r="R300" s="17"/>
      <c r="S300" s="17">
        <v>50.4</v>
      </c>
      <c r="T300" s="17">
        <v>44.5</v>
      </c>
      <c r="U300" s="17">
        <f t="shared" si="29"/>
        <v>5.5828823761601996</v>
      </c>
      <c r="V300" s="17">
        <f t="shared" si="30"/>
        <v>38.9171176238398</v>
      </c>
      <c r="W300" s="17">
        <v>11.4828823761602</v>
      </c>
      <c r="Y300" s="17" t="e">
        <f>NA()</f>
        <v>#N/A</v>
      </c>
      <c r="Z300" s="17">
        <f t="shared" si="31"/>
        <v>-86.867577754142985</v>
      </c>
      <c r="AA300" s="26" t="e">
        <f>NA()</f>
        <v>#N/A</v>
      </c>
      <c r="AB300" s="26" t="e">
        <f>NA()</f>
        <v>#N/A</v>
      </c>
      <c r="AC300" s="17" t="e">
        <f t="shared" si="35"/>
        <v>#N/A</v>
      </c>
      <c r="AD300" s="17">
        <f t="shared" si="32"/>
        <v>0.1856144823806474</v>
      </c>
      <c r="AE300" s="17" t="e">
        <f t="shared" si="33"/>
        <v>#N/A</v>
      </c>
      <c r="AF300" s="17">
        <f t="shared" si="34"/>
        <v>0.12545803092494831</v>
      </c>
    </row>
    <row r="301" spans="1:32" x14ac:dyDescent="0.2">
      <c r="A301" s="1">
        <v>44090</v>
      </c>
      <c r="B301" s="23">
        <v>0.67609953703703707</v>
      </c>
      <c r="C301" s="17">
        <v>90</v>
      </c>
      <c r="D301" s="17">
        <v>1</v>
      </c>
      <c r="E301" s="17">
        <v>90</v>
      </c>
      <c r="F301" s="17">
        <v>31629</v>
      </c>
      <c r="G301" s="17">
        <v>456</v>
      </c>
      <c r="H301" s="17">
        <v>285.57269018901019</v>
      </c>
      <c r="I301">
        <v>2.4856044142761501E-2</v>
      </c>
      <c r="J301" s="17">
        <v>0.1</v>
      </c>
      <c r="K301" s="17">
        <v>401</v>
      </c>
      <c r="L301" s="17">
        <v>403</v>
      </c>
      <c r="M301">
        <v>445.11018497285812</v>
      </c>
      <c r="N301" s="17">
        <v>36.96221923956287</v>
      </c>
      <c r="O301" s="17">
        <v>24.3</v>
      </c>
      <c r="P301" s="17">
        <v>30.8</v>
      </c>
      <c r="Q301" s="17">
        <v>30.34278751578077</v>
      </c>
      <c r="R301" s="17">
        <v>0.12691400688563451</v>
      </c>
      <c r="S301" s="17">
        <v>52.2</v>
      </c>
      <c r="T301" s="17">
        <v>41.2</v>
      </c>
      <c r="U301" s="20">
        <f t="shared" si="29"/>
        <v>0.48288237616019813</v>
      </c>
      <c r="V301" s="17">
        <f t="shared" si="30"/>
        <v>40.717117623839805</v>
      </c>
      <c r="W301" s="17">
        <v>11.4828823761602</v>
      </c>
      <c r="X301">
        <v>40.673502650809553</v>
      </c>
      <c r="Y301" s="17">
        <f>Q301-P301</f>
        <v>-0.45721248421923022</v>
      </c>
      <c r="Z301" s="17">
        <f t="shared" si="31"/>
        <v>-170.42730981098981</v>
      </c>
      <c r="AA301" s="26">
        <f>M301-L301</f>
        <v>42.110184972858121</v>
      </c>
      <c r="AB301" s="26">
        <f>T301-S301</f>
        <v>-11</v>
      </c>
      <c r="AC301" s="17">
        <f t="shared" si="35"/>
        <v>1.4844561175949032E-2</v>
      </c>
      <c r="AD301" s="17">
        <f t="shared" si="32"/>
        <v>0.37374410046269696</v>
      </c>
      <c r="AE301" s="17">
        <f t="shared" si="33"/>
        <v>0.10449177412619881</v>
      </c>
      <c r="AF301" s="17">
        <f t="shared" si="34"/>
        <v>1.172044602330578E-2</v>
      </c>
    </row>
    <row r="302" spans="1:32" x14ac:dyDescent="0.2">
      <c r="A302" s="1">
        <v>44090</v>
      </c>
      <c r="B302" s="23">
        <v>0.67749999999999999</v>
      </c>
      <c r="C302" s="17">
        <v>90</v>
      </c>
      <c r="D302" s="17">
        <v>1</v>
      </c>
      <c r="E302" s="17">
        <v>90</v>
      </c>
      <c r="F302" s="17">
        <v>39633</v>
      </c>
      <c r="G302" s="17">
        <v>456</v>
      </c>
      <c r="H302" s="17">
        <v>571.39497358288122</v>
      </c>
      <c r="I302">
        <v>1.98362895249641E-2</v>
      </c>
      <c r="J302" s="17">
        <v>0.1</v>
      </c>
      <c r="K302" s="17">
        <v>402</v>
      </c>
      <c r="L302" s="17">
        <v>399</v>
      </c>
      <c r="N302" s="17"/>
      <c r="O302" s="17">
        <v>24.2</v>
      </c>
      <c r="P302" s="17">
        <v>30.8</v>
      </c>
      <c r="Q302" s="17"/>
      <c r="R302" s="17"/>
      <c r="S302" s="17">
        <v>51.4</v>
      </c>
      <c r="T302" s="17">
        <v>44.9</v>
      </c>
      <c r="U302" s="17">
        <f t="shared" si="29"/>
        <v>4.9828823761601981</v>
      </c>
      <c r="V302" s="17">
        <f t="shared" si="30"/>
        <v>39.9171176238398</v>
      </c>
      <c r="W302" s="17">
        <v>11.4828823761602</v>
      </c>
      <c r="Y302" s="17" t="e">
        <f>NA()</f>
        <v>#N/A</v>
      </c>
      <c r="Z302" s="17">
        <f t="shared" si="31"/>
        <v>115.39497358288122</v>
      </c>
      <c r="AA302" s="26" t="e">
        <f>NA()</f>
        <v>#N/A</v>
      </c>
      <c r="AB302" s="26" t="e">
        <f>NA()</f>
        <v>#N/A</v>
      </c>
      <c r="AC302" s="17" t="e">
        <f t="shared" si="35"/>
        <v>#N/A</v>
      </c>
      <c r="AD302" s="17">
        <f t="shared" si="32"/>
        <v>0.25305915259403777</v>
      </c>
      <c r="AE302" s="17" t="e">
        <f t="shared" si="33"/>
        <v>#N/A</v>
      </c>
      <c r="AF302" s="17">
        <f t="shared" si="34"/>
        <v>0.11097733577194206</v>
      </c>
    </row>
    <row r="303" spans="1:32" x14ac:dyDescent="0.2">
      <c r="A303" s="1">
        <v>44090</v>
      </c>
      <c r="B303" s="23">
        <v>0.67890046296296291</v>
      </c>
      <c r="C303" s="17">
        <v>90</v>
      </c>
      <c r="D303" s="17">
        <v>1</v>
      </c>
      <c r="E303" s="17">
        <v>90</v>
      </c>
      <c r="F303" s="17">
        <v>30110</v>
      </c>
      <c r="G303" s="17">
        <v>439</v>
      </c>
      <c r="H303" s="17">
        <v>346.4325912904502</v>
      </c>
      <c r="I303">
        <v>2.5136581604582101E-2</v>
      </c>
      <c r="J303" s="17">
        <v>0.1</v>
      </c>
      <c r="K303" s="17">
        <v>402</v>
      </c>
      <c r="L303" s="17">
        <v>398</v>
      </c>
      <c r="N303" s="17"/>
      <c r="O303" s="17">
        <v>24.2</v>
      </c>
      <c r="P303" s="17">
        <v>30.8</v>
      </c>
      <c r="Q303" s="17"/>
      <c r="R303" s="17"/>
      <c r="S303" s="17">
        <v>55.7</v>
      </c>
      <c r="T303" s="17">
        <v>41.6</v>
      </c>
      <c r="U303" s="20">
        <f t="shared" si="29"/>
        <v>-2.6171176238398033</v>
      </c>
      <c r="V303" s="17">
        <f t="shared" si="30"/>
        <v>44.217117623839805</v>
      </c>
      <c r="W303" s="17">
        <v>11.4828823761602</v>
      </c>
      <c r="Y303" s="17" t="e">
        <f>NA()</f>
        <v>#N/A</v>
      </c>
      <c r="Z303" s="17">
        <f t="shared" si="31"/>
        <v>-92.567408709549795</v>
      </c>
      <c r="AA303" s="26" t="e">
        <f>NA()</f>
        <v>#N/A</v>
      </c>
      <c r="AB303" s="26" t="e">
        <f>NA()</f>
        <v>#N/A</v>
      </c>
      <c r="AC303" s="17" t="e">
        <f t="shared" si="35"/>
        <v>#N/A</v>
      </c>
      <c r="AD303" s="17">
        <f t="shared" si="32"/>
        <v>0.21085970093291526</v>
      </c>
      <c r="AE303" s="17" t="e">
        <f t="shared" si="33"/>
        <v>#N/A</v>
      </c>
      <c r="AF303" s="17">
        <f t="shared" si="34"/>
        <v>6.2911481342302955E-2</v>
      </c>
    </row>
    <row r="304" spans="1:32" x14ac:dyDescent="0.2">
      <c r="A304" s="1">
        <v>44090</v>
      </c>
      <c r="B304" s="23">
        <v>0.68030092592592595</v>
      </c>
      <c r="C304" s="17">
        <v>90</v>
      </c>
      <c r="D304" s="17">
        <v>1</v>
      </c>
      <c r="E304" s="17">
        <v>90</v>
      </c>
      <c r="F304" s="17">
        <v>27642</v>
      </c>
      <c r="G304" s="17">
        <v>425</v>
      </c>
      <c r="H304" s="17">
        <v>403.01696077002742</v>
      </c>
      <c r="I304">
        <v>2.6507686330460498E-2</v>
      </c>
      <c r="J304" s="17">
        <v>0.1</v>
      </c>
      <c r="K304" s="17">
        <v>401</v>
      </c>
      <c r="L304" s="17">
        <v>395</v>
      </c>
      <c r="N304" s="17"/>
      <c r="O304" s="17">
        <v>24.1</v>
      </c>
      <c r="P304" s="17">
        <v>30.7</v>
      </c>
      <c r="Q304" s="17"/>
      <c r="R304" s="17"/>
      <c r="S304" s="17">
        <v>50.4</v>
      </c>
      <c r="T304" s="17">
        <v>40.4</v>
      </c>
      <c r="U304" s="20">
        <f t="shared" si="29"/>
        <v>1.4828823761601981</v>
      </c>
      <c r="V304" s="17">
        <f t="shared" si="30"/>
        <v>38.9171176238398</v>
      </c>
      <c r="W304" s="17">
        <v>11.4828823761602</v>
      </c>
      <c r="Y304" s="17" t="e">
        <f>NA()</f>
        <v>#N/A</v>
      </c>
      <c r="Z304" s="17">
        <f t="shared" si="31"/>
        <v>-21.983039229972576</v>
      </c>
      <c r="AA304" s="26" t="e">
        <f>NA()</f>
        <v>#N/A</v>
      </c>
      <c r="AB304" s="26" t="e">
        <f>NA()</f>
        <v>#N/A</v>
      </c>
      <c r="AC304" s="17" t="e">
        <f t="shared" si="35"/>
        <v>#N/A</v>
      </c>
      <c r="AD304" s="17">
        <f t="shared" si="32"/>
        <v>5.1724798188170766E-2</v>
      </c>
      <c r="AE304" s="17" t="e">
        <f t="shared" si="33"/>
        <v>#N/A</v>
      </c>
      <c r="AF304" s="17">
        <f t="shared" si="34"/>
        <v>3.6705009310895993E-2</v>
      </c>
    </row>
    <row r="305" spans="1:32" x14ac:dyDescent="0.2">
      <c r="A305" s="1">
        <v>44090</v>
      </c>
      <c r="B305" s="23">
        <v>0.68170138888888887</v>
      </c>
      <c r="C305" s="17">
        <v>90</v>
      </c>
      <c r="D305" s="17">
        <v>1</v>
      </c>
      <c r="E305" s="17">
        <v>90</v>
      </c>
      <c r="F305" s="17">
        <v>17992</v>
      </c>
      <c r="G305" s="17">
        <v>407</v>
      </c>
      <c r="H305" s="17">
        <v>276.6298308878815</v>
      </c>
      <c r="I305">
        <v>3.9000234724757762E-2</v>
      </c>
      <c r="J305" s="17">
        <v>0.1</v>
      </c>
      <c r="K305" s="17">
        <v>399</v>
      </c>
      <c r="L305" s="17">
        <v>395</v>
      </c>
      <c r="N305" s="17"/>
      <c r="O305" s="17">
        <v>24.1</v>
      </c>
      <c r="P305" s="17">
        <v>30.7</v>
      </c>
      <c r="Q305" s="17"/>
      <c r="R305" s="17"/>
      <c r="S305" s="17">
        <v>47.6</v>
      </c>
      <c r="T305" s="17">
        <v>40.5</v>
      </c>
      <c r="U305" s="17">
        <f t="shared" si="29"/>
        <v>4.3828823761601967</v>
      </c>
      <c r="V305" s="17">
        <f t="shared" si="30"/>
        <v>36.117117623839803</v>
      </c>
      <c r="W305" s="17">
        <v>11.4828823761602</v>
      </c>
      <c r="Y305" s="17" t="e">
        <f>NA()</f>
        <v>#N/A</v>
      </c>
      <c r="Z305" s="17">
        <f t="shared" si="31"/>
        <v>-130.3701691121185</v>
      </c>
      <c r="AA305" s="26" t="e">
        <f>NA()</f>
        <v>#N/A</v>
      </c>
      <c r="AB305" s="26" t="e">
        <f>NA()</f>
        <v>#N/A</v>
      </c>
      <c r="AC305" s="17" t="e">
        <f t="shared" si="35"/>
        <v>#N/A</v>
      </c>
      <c r="AD305" s="17">
        <f t="shared" si="32"/>
        <v>0.32031982582830099</v>
      </c>
      <c r="AE305" s="17" t="e">
        <f t="shared" si="33"/>
        <v>#N/A</v>
      </c>
      <c r="AF305" s="17">
        <f t="shared" si="34"/>
        <v>0.1082193179298814</v>
      </c>
    </row>
    <row r="306" spans="1:32" x14ac:dyDescent="0.2">
      <c r="A306" s="1">
        <v>44090</v>
      </c>
      <c r="B306" s="23">
        <v>0.6831018518518519</v>
      </c>
      <c r="C306" s="17">
        <v>90</v>
      </c>
      <c r="D306" s="17">
        <v>1</v>
      </c>
      <c r="E306" s="17">
        <v>90</v>
      </c>
      <c r="F306" s="17">
        <v>14789</v>
      </c>
      <c r="G306" s="17">
        <v>401</v>
      </c>
      <c r="H306" s="17">
        <v>334.54449104561172</v>
      </c>
      <c r="I306">
        <v>4.6747426854192718E-2</v>
      </c>
      <c r="J306" s="17">
        <v>0.1</v>
      </c>
      <c r="K306" s="17">
        <v>401</v>
      </c>
      <c r="L306" s="17">
        <v>395</v>
      </c>
      <c r="N306" s="17"/>
      <c r="O306" s="17">
        <v>24</v>
      </c>
      <c r="P306" s="17">
        <v>30.6</v>
      </c>
      <c r="Q306" s="17"/>
      <c r="R306" s="17"/>
      <c r="S306" s="17">
        <v>49.5</v>
      </c>
      <c r="T306" s="17">
        <v>40.1</v>
      </c>
      <c r="U306" s="20">
        <f t="shared" si="29"/>
        <v>2.0828823761601996</v>
      </c>
      <c r="V306" s="17">
        <f t="shared" si="30"/>
        <v>38.017117623839802</v>
      </c>
      <c r="W306" s="17">
        <v>11.4828823761602</v>
      </c>
      <c r="Y306" s="17" t="e">
        <f>NA()</f>
        <v>#N/A</v>
      </c>
      <c r="Z306" s="17">
        <f t="shared" si="31"/>
        <v>-66.455508954388279</v>
      </c>
      <c r="AA306" s="26" t="e">
        <f>NA()</f>
        <v>#N/A</v>
      </c>
      <c r="AB306" s="26" t="e">
        <f>NA()</f>
        <v>#N/A</v>
      </c>
      <c r="AC306" s="17" t="e">
        <f t="shared" si="35"/>
        <v>#N/A</v>
      </c>
      <c r="AD306" s="17">
        <f t="shared" si="32"/>
        <v>0.16572446123288848</v>
      </c>
      <c r="AE306" s="17" t="e">
        <f t="shared" si="33"/>
        <v>#N/A</v>
      </c>
      <c r="AF306" s="17">
        <f t="shared" si="34"/>
        <v>5.1942203894269311E-2</v>
      </c>
    </row>
    <row r="307" spans="1:32" x14ac:dyDescent="0.2">
      <c r="A307" s="1">
        <v>44090</v>
      </c>
      <c r="B307" s="23">
        <v>0.68450231481481483</v>
      </c>
      <c r="C307" s="17">
        <v>90</v>
      </c>
      <c r="D307" s="17">
        <v>1</v>
      </c>
      <c r="E307" s="17">
        <v>90</v>
      </c>
      <c r="F307" s="17">
        <v>14335</v>
      </c>
      <c r="G307" s="17">
        <v>403</v>
      </c>
      <c r="H307" s="17">
        <v>388.69000583483751</v>
      </c>
      <c r="I307">
        <v>4.8468478065898213E-2</v>
      </c>
      <c r="J307" s="17">
        <v>0.1</v>
      </c>
      <c r="K307" s="17">
        <v>402</v>
      </c>
      <c r="L307" s="17">
        <v>395</v>
      </c>
      <c r="N307" s="17"/>
      <c r="O307" s="17">
        <v>24</v>
      </c>
      <c r="P307" s="17">
        <v>30.6</v>
      </c>
      <c r="Q307" s="17"/>
      <c r="R307" s="17"/>
      <c r="S307" s="17">
        <v>47.7</v>
      </c>
      <c r="T307" s="17">
        <v>39.700000000000003</v>
      </c>
      <c r="U307" s="17">
        <f t="shared" si="29"/>
        <v>3.4828823761601981</v>
      </c>
      <c r="V307" s="17">
        <f t="shared" si="30"/>
        <v>36.217117623839805</v>
      </c>
      <c r="W307" s="17">
        <v>11.4828823761602</v>
      </c>
      <c r="Y307" s="17" t="e">
        <f>NA()</f>
        <v>#N/A</v>
      </c>
      <c r="Z307" s="17">
        <f t="shared" si="31"/>
        <v>-14.309994165162493</v>
      </c>
      <c r="AA307" s="26" t="e">
        <f>NA()</f>
        <v>#N/A</v>
      </c>
      <c r="AB307" s="26" t="e">
        <f>NA()</f>
        <v>#N/A</v>
      </c>
      <c r="AC307" s="17" t="e">
        <f t="shared" si="35"/>
        <v>#N/A</v>
      </c>
      <c r="AD307" s="17">
        <f t="shared" si="32"/>
        <v>3.5508670385018593E-2</v>
      </c>
      <c r="AE307" s="17" t="e">
        <f t="shared" si="33"/>
        <v>#N/A</v>
      </c>
      <c r="AF307" s="17">
        <f t="shared" si="34"/>
        <v>8.7730034663984838E-2</v>
      </c>
    </row>
    <row r="308" spans="1:32" x14ac:dyDescent="0.2">
      <c r="A308" s="1">
        <v>44090</v>
      </c>
      <c r="B308" s="23">
        <v>0.68590277777777775</v>
      </c>
      <c r="C308" s="17">
        <v>90</v>
      </c>
      <c r="D308" s="17">
        <v>1</v>
      </c>
      <c r="E308" s="17">
        <v>90</v>
      </c>
      <c r="F308" s="17">
        <v>13494</v>
      </c>
      <c r="G308" s="17">
        <v>395</v>
      </c>
      <c r="H308" s="17">
        <v>379.35706297382558</v>
      </c>
      <c r="I308">
        <v>5.0467094736419173E-2</v>
      </c>
      <c r="J308" s="17">
        <v>0.7</v>
      </c>
      <c r="K308" s="17">
        <v>399</v>
      </c>
      <c r="L308" s="17">
        <v>394</v>
      </c>
      <c r="N308" s="17"/>
      <c r="O308" s="17">
        <v>23.9</v>
      </c>
      <c r="P308" s="17">
        <v>30.5</v>
      </c>
      <c r="Q308" s="17"/>
      <c r="R308" s="17"/>
      <c r="S308" s="17">
        <v>47.8</v>
      </c>
      <c r="T308" s="17">
        <v>40.9</v>
      </c>
      <c r="U308" s="17">
        <f t="shared" si="29"/>
        <v>4.5828823761601996</v>
      </c>
      <c r="V308" s="17">
        <f t="shared" si="30"/>
        <v>36.317117623839799</v>
      </c>
      <c r="W308" s="17">
        <v>11.4828823761602</v>
      </c>
      <c r="Y308" s="17" t="e">
        <f>NA()</f>
        <v>#N/A</v>
      </c>
      <c r="Z308" s="17">
        <f t="shared" si="31"/>
        <v>-15.642937026174422</v>
      </c>
      <c r="AA308" s="26" t="e">
        <f>NA()</f>
        <v>#N/A</v>
      </c>
      <c r="AB308" s="26" t="e">
        <f>NA()</f>
        <v>#N/A</v>
      </c>
      <c r="AC308" s="17" t="e">
        <f t="shared" si="35"/>
        <v>#N/A</v>
      </c>
      <c r="AD308" s="17">
        <f t="shared" si="32"/>
        <v>3.9602372218163095E-2</v>
      </c>
      <c r="AE308" s="17" t="e">
        <f t="shared" si="33"/>
        <v>#N/A</v>
      </c>
      <c r="AF308" s="17">
        <f t="shared" si="34"/>
        <v>0.11205091384254767</v>
      </c>
    </row>
    <row r="309" spans="1:32" x14ac:dyDescent="0.2">
      <c r="A309" s="1">
        <v>44090</v>
      </c>
      <c r="B309" s="23">
        <v>0.68730324074074078</v>
      </c>
      <c r="C309" s="17">
        <v>90</v>
      </c>
      <c r="D309" s="17">
        <v>1</v>
      </c>
      <c r="E309" s="17">
        <v>90</v>
      </c>
      <c r="F309" s="17">
        <v>13171</v>
      </c>
      <c r="G309" s="17">
        <v>362</v>
      </c>
      <c r="H309" s="17">
        <v>385.54516957998328</v>
      </c>
      <c r="I309">
        <v>4.7385078937667073E-2</v>
      </c>
      <c r="J309" s="17">
        <v>0.1</v>
      </c>
      <c r="K309" s="17">
        <v>400</v>
      </c>
      <c r="L309" s="17">
        <v>392</v>
      </c>
      <c r="N309" s="17"/>
      <c r="O309" s="17">
        <v>23.8</v>
      </c>
      <c r="P309" s="17">
        <v>30.4</v>
      </c>
      <c r="Q309" s="17"/>
      <c r="R309" s="17"/>
      <c r="S309" s="17">
        <v>47.2</v>
      </c>
      <c r="T309" s="17">
        <v>43.1</v>
      </c>
      <c r="U309" s="17">
        <f t="shared" si="29"/>
        <v>7.3828823761601967</v>
      </c>
      <c r="V309" s="17">
        <f t="shared" si="30"/>
        <v>35.717117623839805</v>
      </c>
      <c r="W309" s="17">
        <v>11.4828823761602</v>
      </c>
      <c r="Y309" s="17" t="e">
        <f>NA()</f>
        <v>#N/A</v>
      </c>
      <c r="Z309" s="17">
        <f t="shared" si="31"/>
        <v>23.545169579983281</v>
      </c>
      <c r="AA309" s="26" t="e">
        <f>NA()</f>
        <v>#N/A</v>
      </c>
      <c r="AB309" s="26" t="e">
        <f>NA()</f>
        <v>#N/A</v>
      </c>
      <c r="AC309" s="17" t="e">
        <f t="shared" si="35"/>
        <v>#N/A</v>
      </c>
      <c r="AD309" s="17">
        <f t="shared" si="32"/>
        <v>6.5041904917080881E-2</v>
      </c>
      <c r="AE309" s="17" t="e">
        <f t="shared" si="33"/>
        <v>#N/A</v>
      </c>
      <c r="AF309" s="17">
        <f t="shared" si="34"/>
        <v>0.17129657485290478</v>
      </c>
    </row>
    <row r="310" spans="1:32" x14ac:dyDescent="0.2">
      <c r="A310" s="1">
        <v>44090</v>
      </c>
      <c r="B310" s="23">
        <v>0.68870370370370371</v>
      </c>
      <c r="C310" s="17">
        <v>90</v>
      </c>
      <c r="D310" s="17">
        <v>1</v>
      </c>
      <c r="E310" s="17">
        <v>90</v>
      </c>
      <c r="F310" s="17">
        <v>13817</v>
      </c>
      <c r="G310" s="17">
        <v>354</v>
      </c>
      <c r="H310" s="17">
        <v>379.75518557176639</v>
      </c>
      <c r="I310">
        <v>4.4171399315267861E-2</v>
      </c>
      <c r="J310" s="17">
        <v>0.1</v>
      </c>
      <c r="K310" s="17">
        <v>400</v>
      </c>
      <c r="L310" s="17">
        <v>391</v>
      </c>
      <c r="N310" s="17"/>
      <c r="O310" s="17">
        <v>23.8</v>
      </c>
      <c r="P310" s="17">
        <v>30.4</v>
      </c>
      <c r="Q310" s="17"/>
      <c r="R310" s="17"/>
      <c r="S310" s="17">
        <v>50.1</v>
      </c>
      <c r="T310" s="17">
        <v>41.4</v>
      </c>
      <c r="U310" s="20">
        <f t="shared" si="29"/>
        <v>2.7828823761601953</v>
      </c>
      <c r="V310" s="17">
        <f t="shared" si="30"/>
        <v>38.617117623839803</v>
      </c>
      <c r="W310" s="17">
        <v>11.4828823761602</v>
      </c>
      <c r="Y310" s="17" t="e">
        <f>NA()</f>
        <v>#N/A</v>
      </c>
      <c r="Z310" s="17">
        <f t="shared" si="31"/>
        <v>25.75518557176639</v>
      </c>
      <c r="AA310" s="26" t="e">
        <f>NA()</f>
        <v>#N/A</v>
      </c>
      <c r="AB310" s="26" t="e">
        <f>NA()</f>
        <v>#N/A</v>
      </c>
      <c r="AC310" s="17" t="e">
        <f t="shared" si="35"/>
        <v>#N/A</v>
      </c>
      <c r="AD310" s="17">
        <f t="shared" si="32"/>
        <v>7.275476150216495E-2</v>
      </c>
      <c r="AE310" s="17" t="e">
        <f t="shared" si="33"/>
        <v>#N/A</v>
      </c>
      <c r="AF310" s="17">
        <f t="shared" si="34"/>
        <v>6.7219381066671385E-2</v>
      </c>
    </row>
    <row r="311" spans="1:32" x14ac:dyDescent="0.2">
      <c r="A311" s="1">
        <v>44090</v>
      </c>
      <c r="B311" s="23">
        <v>0.69010416666666663</v>
      </c>
      <c r="C311" s="17">
        <v>90</v>
      </c>
      <c r="D311" s="17">
        <v>1</v>
      </c>
      <c r="E311" s="17">
        <v>90</v>
      </c>
      <c r="F311" s="17">
        <v>12591</v>
      </c>
      <c r="G311" s="17">
        <v>338</v>
      </c>
      <c r="H311" s="17">
        <v>322.58923554156468</v>
      </c>
      <c r="I311">
        <v>4.628155971632493E-2</v>
      </c>
      <c r="J311" s="17">
        <v>0.1</v>
      </c>
      <c r="K311" s="17">
        <v>399</v>
      </c>
      <c r="L311" s="17">
        <v>390</v>
      </c>
      <c r="N311" s="17"/>
      <c r="O311" s="17">
        <v>23.7</v>
      </c>
      <c r="P311" s="17">
        <v>30.3</v>
      </c>
      <c r="Q311" s="17"/>
      <c r="R311" s="17"/>
      <c r="S311" s="17">
        <v>50.6</v>
      </c>
      <c r="T311" s="17">
        <v>43</v>
      </c>
      <c r="U311" s="17">
        <f t="shared" si="29"/>
        <v>3.8828823761601967</v>
      </c>
      <c r="V311" s="17">
        <f t="shared" si="30"/>
        <v>39.117117623839803</v>
      </c>
      <c r="W311" s="17">
        <v>11.4828823761602</v>
      </c>
      <c r="Y311" s="17" t="e">
        <f>NA()</f>
        <v>#N/A</v>
      </c>
      <c r="Z311" s="17">
        <f t="shared" si="31"/>
        <v>-15.410764458435324</v>
      </c>
      <c r="AA311" s="26" t="e">
        <f>NA()</f>
        <v>#N/A</v>
      </c>
      <c r="AB311" s="26" t="e">
        <f>NA()</f>
        <v>#N/A</v>
      </c>
      <c r="AC311" s="17" t="e">
        <f t="shared" si="35"/>
        <v>#N/A</v>
      </c>
      <c r="AD311" s="17">
        <f t="shared" si="32"/>
        <v>4.5593977687678471E-2</v>
      </c>
      <c r="AE311" s="17" t="e">
        <f t="shared" si="33"/>
        <v>#N/A</v>
      </c>
      <c r="AF311" s="17">
        <f t="shared" si="34"/>
        <v>9.0299590143260389E-2</v>
      </c>
    </row>
    <row r="312" spans="1:32" x14ac:dyDescent="0.2">
      <c r="A312" s="1">
        <v>44090</v>
      </c>
      <c r="B312" s="23">
        <v>0.69150462962962966</v>
      </c>
      <c r="C312" s="17">
        <v>90</v>
      </c>
      <c r="D312" s="17">
        <v>1</v>
      </c>
      <c r="E312" s="17">
        <v>90</v>
      </c>
      <c r="F312" s="17">
        <v>11436</v>
      </c>
      <c r="G312" s="17">
        <v>324</v>
      </c>
      <c r="H312" s="17">
        <v>306.99462751770938</v>
      </c>
      <c r="I312">
        <v>4.8845237030163531E-2</v>
      </c>
      <c r="J312" s="17">
        <v>0.1</v>
      </c>
      <c r="K312" s="17">
        <v>400</v>
      </c>
      <c r="L312" s="17">
        <v>389</v>
      </c>
      <c r="N312" s="17"/>
      <c r="O312" s="17">
        <v>23.7</v>
      </c>
      <c r="P312" s="17">
        <v>30.3</v>
      </c>
      <c r="Q312" s="17"/>
      <c r="R312" s="17"/>
      <c r="S312" s="17">
        <v>47</v>
      </c>
      <c r="T312" s="17">
        <v>39.799999999999997</v>
      </c>
      <c r="U312" s="17">
        <f t="shared" si="29"/>
        <v>4.2828823761601953</v>
      </c>
      <c r="V312" s="17">
        <f t="shared" si="30"/>
        <v>35.517117623839802</v>
      </c>
      <c r="W312" s="17">
        <v>11.4828823761602</v>
      </c>
      <c r="Y312" s="17" t="e">
        <f>NA()</f>
        <v>#N/A</v>
      </c>
      <c r="Z312" s="17">
        <f t="shared" si="31"/>
        <v>-17.005372482290625</v>
      </c>
      <c r="AA312" s="26" t="e">
        <f>NA()</f>
        <v>#N/A</v>
      </c>
      <c r="AB312" s="26" t="e">
        <f>NA()</f>
        <v>#N/A</v>
      </c>
      <c r="AC312" s="17" t="e">
        <f t="shared" si="35"/>
        <v>#N/A</v>
      </c>
      <c r="AD312" s="17">
        <f t="shared" si="32"/>
        <v>5.2485717537934025E-2</v>
      </c>
      <c r="AE312" s="17" t="e">
        <f t="shared" si="33"/>
        <v>#N/A</v>
      </c>
      <c r="AF312" s="17">
        <f t="shared" si="34"/>
        <v>0.10761010995377376</v>
      </c>
    </row>
    <row r="313" spans="1:32" x14ac:dyDescent="0.2">
      <c r="A313" s="1">
        <v>44090</v>
      </c>
      <c r="B313" s="23">
        <v>0.69290509259259259</v>
      </c>
      <c r="C313" s="17">
        <v>90</v>
      </c>
      <c r="D313" s="17">
        <v>1</v>
      </c>
      <c r="E313" s="17">
        <v>90</v>
      </c>
      <c r="F313" s="17">
        <v>11371</v>
      </c>
      <c r="G313" s="17">
        <v>316</v>
      </c>
      <c r="H313" s="17">
        <v>322.15856747663048</v>
      </c>
      <c r="I313">
        <v>4.791148353567018E-2</v>
      </c>
      <c r="J313" s="17">
        <v>0.1</v>
      </c>
      <c r="K313" s="17">
        <v>399</v>
      </c>
      <c r="L313" s="17">
        <v>389</v>
      </c>
      <c r="N313" s="17"/>
      <c r="O313" s="17">
        <v>23.7</v>
      </c>
      <c r="P313" s="17">
        <v>30.3</v>
      </c>
      <c r="Q313" s="17"/>
      <c r="R313" s="17"/>
      <c r="S313" s="17">
        <v>48.2</v>
      </c>
      <c r="T313" s="17">
        <v>41.1</v>
      </c>
      <c r="U313" s="17">
        <f t="shared" si="29"/>
        <v>4.3828823761601967</v>
      </c>
      <c r="V313" s="17">
        <f t="shared" si="30"/>
        <v>36.717117623839805</v>
      </c>
      <c r="W313" s="17">
        <v>11.4828823761602</v>
      </c>
      <c r="Y313" s="17" t="e">
        <f>NA()</f>
        <v>#N/A</v>
      </c>
      <c r="Z313" s="17">
        <f t="shared" si="31"/>
        <v>6.1585674766304805</v>
      </c>
      <c r="AA313" s="26" t="e">
        <f>NA()</f>
        <v>#N/A</v>
      </c>
      <c r="AB313" s="26" t="e">
        <f>NA()</f>
        <v>#N/A</v>
      </c>
      <c r="AC313" s="17" t="e">
        <f t="shared" si="35"/>
        <v>#N/A</v>
      </c>
      <c r="AD313" s="17">
        <f t="shared" si="32"/>
        <v>1.9489137584273671E-2</v>
      </c>
      <c r="AE313" s="17" t="e">
        <f t="shared" si="33"/>
        <v>#N/A</v>
      </c>
      <c r="AF313" s="17">
        <f t="shared" si="34"/>
        <v>0.10663947387251087</v>
      </c>
    </row>
    <row r="314" spans="1:32" x14ac:dyDescent="0.2">
      <c r="A314" s="1">
        <v>44090</v>
      </c>
      <c r="B314" s="23">
        <v>0.69430555555555551</v>
      </c>
      <c r="C314" s="17">
        <v>90</v>
      </c>
      <c r="D314" s="17">
        <v>1</v>
      </c>
      <c r="E314" s="17">
        <v>90</v>
      </c>
      <c r="F314" s="17">
        <v>12463</v>
      </c>
      <c r="G314" s="17">
        <v>318</v>
      </c>
      <c r="H314" s="17">
        <v>346.34680975450709</v>
      </c>
      <c r="I314">
        <v>4.3990160542094751E-2</v>
      </c>
      <c r="J314" s="17">
        <v>0.7</v>
      </c>
      <c r="K314" s="17">
        <v>398</v>
      </c>
      <c r="L314" s="17">
        <v>393</v>
      </c>
      <c r="N314" s="17"/>
      <c r="O314" s="17">
        <v>23.6</v>
      </c>
      <c r="P314" s="17">
        <v>30.2</v>
      </c>
      <c r="Q314" s="17"/>
      <c r="R314" s="17"/>
      <c r="S314" s="17">
        <v>46.8</v>
      </c>
      <c r="T314" s="17">
        <v>39.700000000000003</v>
      </c>
      <c r="U314" s="17">
        <f t="shared" si="29"/>
        <v>4.3828823761602038</v>
      </c>
      <c r="V314" s="17">
        <f t="shared" si="30"/>
        <v>35.317117623839799</v>
      </c>
      <c r="W314" s="17">
        <v>11.4828823761602</v>
      </c>
      <c r="Y314" s="17" t="e">
        <f>NA()</f>
        <v>#N/A</v>
      </c>
      <c r="Z314" s="17">
        <f t="shared" si="31"/>
        <v>28.346809754507092</v>
      </c>
      <c r="AA314" s="26" t="e">
        <f>NA()</f>
        <v>#N/A</v>
      </c>
      <c r="AB314" s="26" t="e">
        <f>NA()</f>
        <v>#N/A</v>
      </c>
      <c r="AC314" s="17" t="e">
        <f t="shared" si="35"/>
        <v>#N/A</v>
      </c>
      <c r="AD314" s="17">
        <f t="shared" si="32"/>
        <v>8.9140911177695251E-2</v>
      </c>
      <c r="AE314" s="17" t="e">
        <f t="shared" si="33"/>
        <v>#N/A</v>
      </c>
      <c r="AF314" s="17">
        <f t="shared" si="34"/>
        <v>0.11040005985290186</v>
      </c>
    </row>
    <row r="315" spans="1:32" x14ac:dyDescent="0.2">
      <c r="A315" s="1">
        <v>44090</v>
      </c>
      <c r="B315" s="23">
        <v>0.69570601851851854</v>
      </c>
      <c r="C315" s="17">
        <v>90</v>
      </c>
      <c r="D315" s="17">
        <v>1</v>
      </c>
      <c r="E315" s="17">
        <v>90</v>
      </c>
      <c r="F315" s="17">
        <v>10158</v>
      </c>
      <c r="G315" s="17">
        <v>298</v>
      </c>
      <c r="H315" s="17">
        <v>259.18682355331299</v>
      </c>
      <c r="I315">
        <v>5.0577678532519182E-2</v>
      </c>
      <c r="J315" s="17">
        <v>0.1</v>
      </c>
      <c r="K315" s="17">
        <v>400</v>
      </c>
      <c r="L315" s="17">
        <v>399</v>
      </c>
      <c r="N315" s="17"/>
      <c r="O315" s="17">
        <v>23.6</v>
      </c>
      <c r="P315" s="17">
        <v>30.2</v>
      </c>
      <c r="Q315" s="17"/>
      <c r="R315" s="17"/>
      <c r="S315" s="17">
        <v>46.4</v>
      </c>
      <c r="T315" s="17">
        <v>39.299999999999997</v>
      </c>
      <c r="U315" s="17">
        <f t="shared" si="29"/>
        <v>4.3828823761601967</v>
      </c>
      <c r="V315" s="17">
        <f t="shared" si="30"/>
        <v>34.9171176238398</v>
      </c>
      <c r="W315" s="17">
        <v>11.4828823761602</v>
      </c>
      <c r="Y315" s="17" t="e">
        <f>NA()</f>
        <v>#N/A</v>
      </c>
      <c r="Z315" s="17">
        <f t="shared" si="31"/>
        <v>-38.81317644668701</v>
      </c>
      <c r="AA315" s="26" t="e">
        <f>NA()</f>
        <v>#N/A</v>
      </c>
      <c r="AB315" s="26" t="e">
        <f>NA()</f>
        <v>#N/A</v>
      </c>
      <c r="AC315" s="17" t="e">
        <f t="shared" si="35"/>
        <v>#N/A</v>
      </c>
      <c r="AD315" s="17">
        <f t="shared" si="32"/>
        <v>0.13024555854592956</v>
      </c>
      <c r="AE315" s="17" t="e">
        <f t="shared" si="33"/>
        <v>#N/A</v>
      </c>
      <c r="AF315" s="17">
        <f t="shared" si="34"/>
        <v>0.11152372458422893</v>
      </c>
    </row>
    <row r="316" spans="1:32" x14ac:dyDescent="0.2">
      <c r="A316" s="1">
        <v>44090</v>
      </c>
      <c r="B316" s="23">
        <v>0.69710648148148147</v>
      </c>
      <c r="C316" s="17">
        <v>90</v>
      </c>
      <c r="D316" s="17">
        <v>1</v>
      </c>
      <c r="E316" s="17">
        <v>90</v>
      </c>
      <c r="F316" s="17">
        <v>9840</v>
      </c>
      <c r="G316" s="17">
        <v>291</v>
      </c>
      <c r="H316" s="17">
        <v>288.67113070572782</v>
      </c>
      <c r="I316">
        <v>5.0985716572977173E-2</v>
      </c>
      <c r="J316" s="17">
        <v>0.1</v>
      </c>
      <c r="K316" s="17">
        <v>397</v>
      </c>
      <c r="L316" s="17">
        <v>410</v>
      </c>
      <c r="M316">
        <v>400.16210248130938</v>
      </c>
      <c r="N316" s="17">
        <v>1</v>
      </c>
      <c r="O316" s="17">
        <v>23.6</v>
      </c>
      <c r="P316" s="17">
        <v>30.1</v>
      </c>
      <c r="Q316" s="17">
        <v>28.761281982480611</v>
      </c>
      <c r="R316" s="17">
        <v>7.2678736615404915E-2</v>
      </c>
      <c r="S316" s="17">
        <v>47.2</v>
      </c>
      <c r="T316" s="17">
        <v>40.299999999999997</v>
      </c>
      <c r="U316" s="17">
        <f t="shared" si="29"/>
        <v>4.5828823761601925</v>
      </c>
      <c r="V316" s="17">
        <f t="shared" si="30"/>
        <v>35.717117623839805</v>
      </c>
      <c r="W316" s="17">
        <v>11.4828823761602</v>
      </c>
      <c r="X316">
        <v>35.673502650809553</v>
      </c>
      <c r="Y316" s="17">
        <f>Q316-P316</f>
        <v>-1.3387180175193905</v>
      </c>
      <c r="Z316" s="17">
        <f t="shared" si="31"/>
        <v>-2.3288692942721809</v>
      </c>
      <c r="AA316" s="26">
        <f>M316-L316</f>
        <v>-9.8378975186906246</v>
      </c>
      <c r="AB316" s="26">
        <f>T316-S316</f>
        <v>-6.9000000000000057</v>
      </c>
      <c r="AC316" s="17">
        <f t="shared" si="35"/>
        <v>4.4475681645162468E-2</v>
      </c>
      <c r="AD316" s="17">
        <f t="shared" si="32"/>
        <v>8.0029872655401398E-3</v>
      </c>
      <c r="AE316" s="17">
        <f t="shared" si="33"/>
        <v>2.3994871996806402E-2</v>
      </c>
      <c r="AF316" s="17">
        <f t="shared" si="34"/>
        <v>0.11371916566154325</v>
      </c>
    </row>
    <row r="317" spans="1:32" x14ac:dyDescent="0.2">
      <c r="A317" s="1">
        <v>44090</v>
      </c>
      <c r="B317" s="23">
        <v>0.6985069444444445</v>
      </c>
      <c r="C317" s="17">
        <v>90</v>
      </c>
      <c r="D317" s="17">
        <v>1</v>
      </c>
      <c r="E317" s="17">
        <v>90</v>
      </c>
      <c r="F317" s="17">
        <v>9712</v>
      </c>
      <c r="G317" s="17">
        <v>285</v>
      </c>
      <c r="H317" s="17">
        <v>287.21477582354407</v>
      </c>
      <c r="I317">
        <v>5.0592554584398708E-2</v>
      </c>
      <c r="J317" s="17">
        <v>0.1</v>
      </c>
      <c r="K317" s="17">
        <v>395</v>
      </c>
      <c r="L317" s="17">
        <v>422</v>
      </c>
      <c r="N317" s="17"/>
      <c r="O317" s="17">
        <v>23.6</v>
      </c>
      <c r="P317" s="17">
        <v>30.1</v>
      </c>
      <c r="Q317" s="17"/>
      <c r="R317" s="17"/>
      <c r="S317" s="17">
        <v>50.1</v>
      </c>
      <c r="T317" s="17">
        <v>41.5</v>
      </c>
      <c r="U317" s="20">
        <f t="shared" si="29"/>
        <v>2.8828823761601967</v>
      </c>
      <c r="V317" s="17">
        <f t="shared" si="30"/>
        <v>38.617117623839803</v>
      </c>
      <c r="W317" s="17">
        <v>11.4828823761602</v>
      </c>
      <c r="Y317" s="17" t="e">
        <f>NA()</f>
        <v>#N/A</v>
      </c>
      <c r="Z317" s="17">
        <f t="shared" si="31"/>
        <v>2.2147758235440733</v>
      </c>
      <c r="AA317" s="26" t="e">
        <f>NA()</f>
        <v>#N/A</v>
      </c>
      <c r="AB317" s="26" t="e">
        <f>NA()</f>
        <v>#N/A</v>
      </c>
      <c r="AC317" s="17" t="e">
        <f t="shared" si="35"/>
        <v>#N/A</v>
      </c>
      <c r="AD317" s="17">
        <f t="shared" si="32"/>
        <v>7.7711432405055203E-3</v>
      </c>
      <c r="AE317" s="17" t="e">
        <f t="shared" si="33"/>
        <v>#N/A</v>
      </c>
      <c r="AF317" s="17">
        <f t="shared" si="34"/>
        <v>6.946704520867944E-2</v>
      </c>
    </row>
    <row r="318" spans="1:32" x14ac:dyDescent="0.2">
      <c r="A318" s="1">
        <v>44090</v>
      </c>
      <c r="B318" s="23">
        <v>0.69990740740740742</v>
      </c>
      <c r="C318" s="17">
        <v>90</v>
      </c>
      <c r="D318" s="17">
        <v>1</v>
      </c>
      <c r="E318" s="17">
        <v>90</v>
      </c>
      <c r="F318" s="17">
        <v>10924</v>
      </c>
      <c r="G318" s="17">
        <v>283</v>
      </c>
      <c r="H318" s="17">
        <v>320.56648003478182</v>
      </c>
      <c r="I318">
        <v>4.4663724497431397E-2</v>
      </c>
      <c r="J318" s="17">
        <v>0.1</v>
      </c>
      <c r="K318" s="17">
        <v>397</v>
      </c>
      <c r="L318" s="17">
        <v>416</v>
      </c>
      <c r="N318" s="17"/>
      <c r="O318" s="17">
        <v>23.5</v>
      </c>
      <c r="P318" s="17">
        <v>30</v>
      </c>
      <c r="Q318" s="17"/>
      <c r="R318" s="17"/>
      <c r="S318" s="17">
        <v>46.4</v>
      </c>
      <c r="T318" s="17">
        <v>39.4</v>
      </c>
      <c r="U318" s="17">
        <f t="shared" si="29"/>
        <v>4.4828823761601981</v>
      </c>
      <c r="V318" s="17">
        <f t="shared" si="30"/>
        <v>34.9171176238398</v>
      </c>
      <c r="W318" s="17">
        <v>11.4828823761602</v>
      </c>
      <c r="Y318" s="17" t="e">
        <f>NA()</f>
        <v>#N/A</v>
      </c>
      <c r="Z318" s="17">
        <f t="shared" si="31"/>
        <v>37.566480034781819</v>
      </c>
      <c r="AA318" s="26" t="e">
        <f>NA()</f>
        <v>#N/A</v>
      </c>
      <c r="AB318" s="26" t="e">
        <f>NA()</f>
        <v>#N/A</v>
      </c>
      <c r="AC318" s="17" t="e">
        <f t="shared" si="35"/>
        <v>#N/A</v>
      </c>
      <c r="AD318" s="17">
        <f t="shared" si="32"/>
        <v>0.13274374570594283</v>
      </c>
      <c r="AE318" s="17" t="e">
        <f t="shared" si="33"/>
        <v>#N/A</v>
      </c>
      <c r="AF318" s="17">
        <f t="shared" si="34"/>
        <v>0.11377874051168016</v>
      </c>
    </row>
    <row r="319" spans="1:32" x14ac:dyDescent="0.2">
      <c r="A319" s="1">
        <v>44090</v>
      </c>
      <c r="B319" s="23">
        <v>0.70130787037037035</v>
      </c>
      <c r="C319" s="17">
        <v>90</v>
      </c>
      <c r="D319" s="17">
        <v>1</v>
      </c>
      <c r="E319" s="17">
        <v>90</v>
      </c>
      <c r="F319" s="17">
        <v>9077</v>
      </c>
      <c r="G319" s="17">
        <v>279</v>
      </c>
      <c r="H319" s="17">
        <v>235.1512699561915</v>
      </c>
      <c r="I319">
        <v>5.2992183019487278E-2</v>
      </c>
      <c r="J319" s="17">
        <v>0.1</v>
      </c>
      <c r="K319" s="17">
        <v>397</v>
      </c>
      <c r="L319" s="17">
        <v>408</v>
      </c>
      <c r="N319" s="17"/>
      <c r="O319" s="17">
        <v>23.5</v>
      </c>
      <c r="P319" s="17">
        <v>30</v>
      </c>
      <c r="Q319" s="17"/>
      <c r="R319" s="17"/>
      <c r="S319" s="17">
        <v>51.1</v>
      </c>
      <c r="T319" s="17">
        <v>40.299999999999997</v>
      </c>
      <c r="U319" s="20">
        <f t="shared" si="29"/>
        <v>0.68288237616019387</v>
      </c>
      <c r="V319" s="17">
        <f t="shared" si="30"/>
        <v>39.617117623839803</v>
      </c>
      <c r="W319" s="17">
        <v>11.4828823761602</v>
      </c>
      <c r="Y319" s="17" t="e">
        <f>NA()</f>
        <v>#N/A</v>
      </c>
      <c r="Z319" s="17">
        <f t="shared" si="31"/>
        <v>-43.848730043808501</v>
      </c>
      <c r="AA319" s="26" t="e">
        <f>NA()</f>
        <v>#N/A</v>
      </c>
      <c r="AB319" s="26" t="e">
        <f>NA()</f>
        <v>#N/A</v>
      </c>
      <c r="AC319" s="17" t="e">
        <f t="shared" si="35"/>
        <v>#N/A</v>
      </c>
      <c r="AD319" s="17">
        <f t="shared" si="32"/>
        <v>0.15716390696705557</v>
      </c>
      <c r="AE319" s="17" t="e">
        <f t="shared" si="33"/>
        <v>#N/A</v>
      </c>
      <c r="AF319" s="17">
        <f t="shared" si="34"/>
        <v>1.6944972113156178E-2</v>
      </c>
    </row>
    <row r="320" spans="1:32" x14ac:dyDescent="0.2">
      <c r="A320" s="1">
        <v>44090</v>
      </c>
      <c r="B320" s="23">
        <v>0.70270833333333338</v>
      </c>
      <c r="C320" s="17">
        <v>90</v>
      </c>
      <c r="D320" s="17">
        <v>1</v>
      </c>
      <c r="E320" s="17">
        <v>90</v>
      </c>
      <c r="F320" s="17">
        <v>8254</v>
      </c>
      <c r="G320" s="17">
        <v>271</v>
      </c>
      <c r="H320" s="17">
        <v>253.70358358241921</v>
      </c>
      <c r="I320">
        <v>5.660496156774119E-2</v>
      </c>
      <c r="J320" s="17">
        <v>0.1</v>
      </c>
      <c r="K320" s="17">
        <v>393</v>
      </c>
      <c r="L320" s="17">
        <v>400</v>
      </c>
      <c r="N320" s="17"/>
      <c r="O320" s="17">
        <v>23.5</v>
      </c>
      <c r="P320" s="17">
        <v>30</v>
      </c>
      <c r="Q320" s="17"/>
      <c r="R320" s="17"/>
      <c r="S320" s="17">
        <v>48.8</v>
      </c>
      <c r="T320" s="17">
        <v>42.7</v>
      </c>
      <c r="U320" s="17">
        <f t="shared" si="29"/>
        <v>5.3828823761602038</v>
      </c>
      <c r="V320" s="17">
        <f t="shared" si="30"/>
        <v>37.317117623839799</v>
      </c>
      <c r="W320" s="17">
        <v>11.4828823761602</v>
      </c>
      <c r="Y320" s="17" t="e">
        <f>NA()</f>
        <v>#N/A</v>
      </c>
      <c r="Z320" s="17">
        <f t="shared" si="31"/>
        <v>-17.296416417580787</v>
      </c>
      <c r="AA320" s="26" t="e">
        <f>NA()</f>
        <v>#N/A</v>
      </c>
      <c r="AB320" s="26" t="e">
        <f>NA()</f>
        <v>#N/A</v>
      </c>
      <c r="AC320" s="17" t="e">
        <f t="shared" si="35"/>
        <v>#N/A</v>
      </c>
      <c r="AD320" s="17">
        <f t="shared" si="32"/>
        <v>6.3824414825021353E-2</v>
      </c>
      <c r="AE320" s="17" t="e">
        <f t="shared" si="33"/>
        <v>#N/A</v>
      </c>
      <c r="AF320" s="17">
        <f t="shared" si="34"/>
        <v>0.12606281911382208</v>
      </c>
    </row>
    <row r="321" spans="1:32" x14ac:dyDescent="0.2">
      <c r="A321" s="1">
        <v>44090</v>
      </c>
      <c r="B321" s="23">
        <v>0.7041087962962963</v>
      </c>
      <c r="C321" s="17">
        <v>90</v>
      </c>
      <c r="D321" s="17">
        <v>1</v>
      </c>
      <c r="E321" s="17">
        <v>90</v>
      </c>
      <c r="F321" s="17">
        <v>7497</v>
      </c>
      <c r="G321" s="17">
        <v>267</v>
      </c>
      <c r="H321" s="17">
        <v>246.14591295277231</v>
      </c>
      <c r="I321">
        <v>6.1400673110045538E-2</v>
      </c>
      <c r="J321" s="17">
        <v>0.1</v>
      </c>
      <c r="K321" s="17">
        <v>395</v>
      </c>
      <c r="L321" s="17">
        <v>398</v>
      </c>
      <c r="N321" s="17"/>
      <c r="O321" s="17">
        <v>23.5</v>
      </c>
      <c r="P321" s="17">
        <v>29.9</v>
      </c>
      <c r="Q321" s="17"/>
      <c r="R321" s="17"/>
      <c r="S321" s="17">
        <v>47.9</v>
      </c>
      <c r="T321" s="17">
        <v>40</v>
      </c>
      <c r="U321" s="17">
        <f t="shared" si="29"/>
        <v>3.5828823761601996</v>
      </c>
      <c r="V321" s="17">
        <f t="shared" si="30"/>
        <v>36.4171176238398</v>
      </c>
      <c r="W321" s="17">
        <v>11.4828823761602</v>
      </c>
      <c r="Y321" s="17" t="e">
        <f>NA()</f>
        <v>#N/A</v>
      </c>
      <c r="Z321" s="17">
        <f t="shared" si="31"/>
        <v>-20.854087047227694</v>
      </c>
      <c r="AA321" s="26" t="e">
        <f>NA()</f>
        <v>#N/A</v>
      </c>
      <c r="AB321" s="26" t="e">
        <f>NA()</f>
        <v>#N/A</v>
      </c>
      <c r="AC321" s="17" t="e">
        <f t="shared" si="35"/>
        <v>#N/A</v>
      </c>
      <c r="AD321" s="17">
        <f t="shared" si="32"/>
        <v>7.8105194933437053E-2</v>
      </c>
      <c r="AE321" s="17" t="e">
        <f t="shared" si="33"/>
        <v>#N/A</v>
      </c>
      <c r="AF321" s="17">
        <f t="shared" si="34"/>
        <v>8.9572059404004992E-2</v>
      </c>
    </row>
    <row r="322" spans="1:32" x14ac:dyDescent="0.2">
      <c r="A322" s="1">
        <v>44090</v>
      </c>
      <c r="B322" s="23">
        <v>0.70550925925925922</v>
      </c>
      <c r="C322" s="17">
        <v>90</v>
      </c>
      <c r="D322" s="17">
        <v>1</v>
      </c>
      <c r="E322" s="17">
        <v>90</v>
      </c>
      <c r="F322" s="17">
        <v>7025</v>
      </c>
      <c r="G322" s="17">
        <v>265</v>
      </c>
      <c r="H322" s="17">
        <v>250.19025862473791</v>
      </c>
      <c r="I322">
        <v>6.503521945099916E-2</v>
      </c>
      <c r="J322" s="17">
        <v>0.1</v>
      </c>
      <c r="K322" s="17">
        <v>394</v>
      </c>
      <c r="L322" s="17">
        <v>399</v>
      </c>
      <c r="N322" s="17"/>
      <c r="O322" s="17">
        <v>23.4</v>
      </c>
      <c r="P322" s="17">
        <v>29.9</v>
      </c>
      <c r="Q322" s="17"/>
      <c r="R322" s="17"/>
      <c r="S322" s="17">
        <v>50.2</v>
      </c>
      <c r="T322" s="17">
        <v>42.7</v>
      </c>
      <c r="U322" s="17">
        <f t="shared" ref="U322:U368" si="36">T322-V322</f>
        <v>3.9828823761601981</v>
      </c>
      <c r="V322" s="17">
        <f t="shared" ref="V322:V368" si="37">S322-W322</f>
        <v>38.717117623839805</v>
      </c>
      <c r="W322" s="17">
        <v>11.4828823761602</v>
      </c>
      <c r="Y322" s="17" t="e">
        <f>NA()</f>
        <v>#N/A</v>
      </c>
      <c r="Z322" s="17">
        <f t="shared" ref="Z322:Z336" si="38">H322-G322</f>
        <v>-14.809741375262092</v>
      </c>
      <c r="AA322" s="26" t="e">
        <f>NA()</f>
        <v>#N/A</v>
      </c>
      <c r="AB322" s="26" t="e">
        <f>NA()</f>
        <v>#N/A</v>
      </c>
      <c r="AC322" s="17" t="e">
        <f t="shared" si="35"/>
        <v>#N/A</v>
      </c>
      <c r="AD322" s="17">
        <f t="shared" si="32"/>
        <v>5.5885816510422986E-2</v>
      </c>
      <c r="AE322" s="17" t="e">
        <f t="shared" si="33"/>
        <v>#N/A</v>
      </c>
      <c r="AF322" s="17">
        <f t="shared" si="34"/>
        <v>9.3275933867920324E-2</v>
      </c>
    </row>
    <row r="323" spans="1:32" x14ac:dyDescent="0.2">
      <c r="A323" s="1">
        <v>44090</v>
      </c>
      <c r="B323" s="23">
        <v>0.70690972222222226</v>
      </c>
      <c r="C323" s="17">
        <v>90</v>
      </c>
      <c r="D323" s="17">
        <v>1</v>
      </c>
      <c r="E323" s="17">
        <v>90</v>
      </c>
      <c r="F323" s="17">
        <v>6805</v>
      </c>
      <c r="G323" s="17">
        <v>259</v>
      </c>
      <c r="H323" s="17">
        <v>256.70127142161181</v>
      </c>
      <c r="I323">
        <v>6.5617601909511505E-2</v>
      </c>
      <c r="J323" s="17">
        <v>0.1</v>
      </c>
      <c r="K323" s="17">
        <v>395</v>
      </c>
      <c r="L323" s="17">
        <v>396</v>
      </c>
      <c r="N323" s="17"/>
      <c r="O323" s="17">
        <v>23.4</v>
      </c>
      <c r="P323" s="17">
        <v>29.8</v>
      </c>
      <c r="Q323" s="17"/>
      <c r="R323" s="17"/>
      <c r="S323" s="17">
        <v>49.2</v>
      </c>
      <c r="T323" s="17">
        <v>41.9</v>
      </c>
      <c r="U323" s="17">
        <f t="shared" si="36"/>
        <v>4.1828823761601939</v>
      </c>
      <c r="V323" s="17">
        <f t="shared" si="37"/>
        <v>37.717117623839805</v>
      </c>
      <c r="W323" s="17">
        <v>11.4828823761602</v>
      </c>
      <c r="Y323" s="17" t="e">
        <f>NA()</f>
        <v>#N/A</v>
      </c>
      <c r="Z323" s="17">
        <f t="shared" si="38"/>
        <v>-2.298728578388193</v>
      </c>
      <c r="AA323" s="26" t="e">
        <f>NA()</f>
        <v>#N/A</v>
      </c>
      <c r="AB323" s="26" t="e">
        <f>NA()</f>
        <v>#N/A</v>
      </c>
      <c r="AC323" s="17" t="e">
        <f t="shared" si="35"/>
        <v>#N/A</v>
      </c>
      <c r="AD323" s="17">
        <f t="shared" ref="AD323:AD368" si="39">ABS(Z323/G323)</f>
        <v>8.8753999165567289E-3</v>
      </c>
      <c r="AE323" s="17" t="e">
        <f t="shared" ref="AE323:AE368" si="40">ABS(AA323/L323)</f>
        <v>#N/A</v>
      </c>
      <c r="AF323" s="17">
        <f t="shared" ref="AF323:AF368" si="41">ABS(U323/T323)</f>
        <v>9.983012830931251E-2</v>
      </c>
    </row>
    <row r="324" spans="1:32" x14ac:dyDescent="0.2">
      <c r="A324" s="1">
        <v>44090</v>
      </c>
      <c r="B324" s="23">
        <v>0.70831018518518518</v>
      </c>
      <c r="C324" s="17">
        <v>90</v>
      </c>
      <c r="D324" s="17">
        <v>1</v>
      </c>
      <c r="E324" s="17">
        <v>90</v>
      </c>
      <c r="F324" s="17">
        <v>6585</v>
      </c>
      <c r="G324" s="17">
        <v>246</v>
      </c>
      <c r="H324" s="17">
        <v>250.62696185379821</v>
      </c>
      <c r="I324">
        <v>6.4406199358376021E-2</v>
      </c>
      <c r="J324" s="17">
        <v>0.1</v>
      </c>
      <c r="K324" s="17">
        <v>395</v>
      </c>
      <c r="L324" s="17">
        <v>393</v>
      </c>
      <c r="N324" s="17"/>
      <c r="O324" s="17">
        <v>23.3</v>
      </c>
      <c r="P324" s="17">
        <v>29.8</v>
      </c>
      <c r="Q324" s="17"/>
      <c r="R324" s="17"/>
      <c r="S324" s="17">
        <v>47.8</v>
      </c>
      <c r="T324" s="17">
        <v>43.5</v>
      </c>
      <c r="U324" s="17">
        <f t="shared" si="36"/>
        <v>7.182882376160201</v>
      </c>
      <c r="V324" s="17">
        <f t="shared" si="37"/>
        <v>36.317117623839799</v>
      </c>
      <c r="W324" s="17">
        <v>11.4828823761602</v>
      </c>
      <c r="Y324" s="17" t="e">
        <f>NA()</f>
        <v>#N/A</v>
      </c>
      <c r="Z324" s="17">
        <f t="shared" si="38"/>
        <v>4.6269618537982069</v>
      </c>
      <c r="AA324" s="26" t="e">
        <f>NA()</f>
        <v>#N/A</v>
      </c>
      <c r="AB324" s="26" t="e">
        <f>NA()</f>
        <v>#N/A</v>
      </c>
      <c r="AC324" s="17" t="e">
        <f t="shared" si="35"/>
        <v>#N/A</v>
      </c>
      <c r="AD324" s="17">
        <f t="shared" si="39"/>
        <v>1.8808788023569948E-2</v>
      </c>
      <c r="AE324" s="17" t="e">
        <f t="shared" si="40"/>
        <v>#N/A</v>
      </c>
      <c r="AF324" s="17">
        <f t="shared" si="41"/>
        <v>0.16512373278529197</v>
      </c>
    </row>
    <row r="325" spans="1:32" x14ac:dyDescent="0.2">
      <c r="A325" s="1">
        <v>44090</v>
      </c>
      <c r="B325" s="23">
        <v>0.7097106481481481</v>
      </c>
      <c r="C325" s="17">
        <v>0</v>
      </c>
      <c r="D325" s="17">
        <v>0</v>
      </c>
      <c r="E325" s="17">
        <v>90</v>
      </c>
      <c r="F325" s="17">
        <v>6272</v>
      </c>
      <c r="G325" s="17">
        <v>619</v>
      </c>
      <c r="H325" s="17">
        <v>361.54033572628219</v>
      </c>
      <c r="I325">
        <v>0.11027106373275571</v>
      </c>
      <c r="J325" s="17">
        <v>0.1</v>
      </c>
      <c r="K325" s="17">
        <v>394</v>
      </c>
      <c r="L325" s="17">
        <v>402</v>
      </c>
      <c r="N325" s="17"/>
      <c r="O325" s="17">
        <v>23.3</v>
      </c>
      <c r="P325" s="17">
        <v>29.8</v>
      </c>
      <c r="Q325" s="17"/>
      <c r="R325" s="17"/>
      <c r="S325" s="17">
        <v>50.3</v>
      </c>
      <c r="T325" s="17">
        <v>40.200000000000003</v>
      </c>
      <c r="U325" s="20">
        <f t="shared" si="36"/>
        <v>1.3828823761602038</v>
      </c>
      <c r="V325" s="17">
        <f t="shared" si="37"/>
        <v>38.817117623839799</v>
      </c>
      <c r="W325" s="17">
        <v>11.4828823761602</v>
      </c>
      <c r="Y325" s="17" t="e">
        <f>NA()</f>
        <v>#N/A</v>
      </c>
      <c r="Z325" s="17">
        <f t="shared" si="38"/>
        <v>-257.45966427371781</v>
      </c>
      <c r="AA325" s="26" t="e">
        <f>NA()</f>
        <v>#N/A</v>
      </c>
      <c r="AB325" s="26" t="e">
        <f>NA()</f>
        <v>#N/A</v>
      </c>
      <c r="AC325" s="17" t="e">
        <f t="shared" si="35"/>
        <v>#N/A</v>
      </c>
      <c r="AD325" s="17">
        <f t="shared" si="39"/>
        <v>0.41592837524025494</v>
      </c>
      <c r="AE325" s="17" t="e">
        <f t="shared" si="40"/>
        <v>#N/A</v>
      </c>
      <c r="AF325" s="17">
        <f t="shared" si="41"/>
        <v>3.4400059108462777E-2</v>
      </c>
    </row>
    <row r="326" spans="1:32" x14ac:dyDescent="0.2">
      <c r="A326" s="1">
        <v>44090</v>
      </c>
      <c r="B326" s="23">
        <v>0.71111111111111114</v>
      </c>
      <c r="C326" s="17">
        <v>0</v>
      </c>
      <c r="D326" s="17">
        <v>0</v>
      </c>
      <c r="E326" s="17">
        <v>90</v>
      </c>
      <c r="F326" s="17">
        <v>6147</v>
      </c>
      <c r="G326" s="17">
        <v>595</v>
      </c>
      <c r="H326" s="17">
        <v>606.66342474489784</v>
      </c>
      <c r="I326">
        <v>0.1081510442937601</v>
      </c>
      <c r="J326" s="17">
        <v>0.1</v>
      </c>
      <c r="K326" s="17">
        <v>393</v>
      </c>
      <c r="L326" s="17">
        <v>405</v>
      </c>
      <c r="N326" s="17"/>
      <c r="O326" s="17">
        <v>23.3</v>
      </c>
      <c r="P326" s="17">
        <v>29.7</v>
      </c>
      <c r="Q326" s="17"/>
      <c r="R326" s="17"/>
      <c r="S326" s="17">
        <v>50.2</v>
      </c>
      <c r="T326" s="17">
        <v>41.3</v>
      </c>
      <c r="U326" s="20">
        <f t="shared" si="36"/>
        <v>2.5828823761601925</v>
      </c>
      <c r="V326" s="17">
        <f t="shared" si="37"/>
        <v>38.717117623839805</v>
      </c>
      <c r="W326" s="17">
        <v>11.4828823761602</v>
      </c>
      <c r="Y326" s="17" t="e">
        <f>NA()</f>
        <v>#N/A</v>
      </c>
      <c r="Z326" s="17">
        <f t="shared" si="38"/>
        <v>11.663424744897839</v>
      </c>
      <c r="AA326" s="26" t="e">
        <f>NA()</f>
        <v>#N/A</v>
      </c>
      <c r="AB326" s="26" t="e">
        <f>NA()</f>
        <v>#N/A</v>
      </c>
      <c r="AC326" s="17" t="e">
        <f t="shared" si="35"/>
        <v>#N/A</v>
      </c>
      <c r="AD326" s="17">
        <f t="shared" si="39"/>
        <v>1.9602394529240064E-2</v>
      </c>
      <c r="AE326" s="17" t="e">
        <f t="shared" si="40"/>
        <v>#N/A</v>
      </c>
      <c r="AF326" s="17">
        <f t="shared" si="41"/>
        <v>6.2539524846493763E-2</v>
      </c>
    </row>
    <row r="327" spans="1:32" x14ac:dyDescent="0.2">
      <c r="A327" s="1">
        <v>44090</v>
      </c>
      <c r="B327" s="23">
        <v>0.71251157407407406</v>
      </c>
      <c r="C327" s="17">
        <v>0</v>
      </c>
      <c r="D327" s="17">
        <v>0</v>
      </c>
      <c r="E327" s="17">
        <v>90</v>
      </c>
      <c r="F327" s="17">
        <v>5896</v>
      </c>
      <c r="G327" s="17">
        <v>583</v>
      </c>
      <c r="H327" s="17">
        <v>570.7044086546282</v>
      </c>
      <c r="I327">
        <v>0.1104811139831569</v>
      </c>
      <c r="J327" s="17">
        <v>0.1</v>
      </c>
      <c r="K327" s="17">
        <v>391</v>
      </c>
      <c r="L327" s="17">
        <v>401</v>
      </c>
      <c r="N327" s="17"/>
      <c r="O327" s="17">
        <v>23.3</v>
      </c>
      <c r="P327" s="17">
        <v>29.7</v>
      </c>
      <c r="Q327" s="17"/>
      <c r="R327" s="17"/>
      <c r="S327" s="17">
        <v>50.5</v>
      </c>
      <c r="T327" s="17">
        <v>43.5</v>
      </c>
      <c r="U327" s="17">
        <f t="shared" si="36"/>
        <v>4.4828823761601981</v>
      </c>
      <c r="V327" s="17">
        <f t="shared" si="37"/>
        <v>39.017117623839802</v>
      </c>
      <c r="W327" s="17">
        <v>11.4828823761602</v>
      </c>
      <c r="Y327" s="17" t="e">
        <f>NA()</f>
        <v>#N/A</v>
      </c>
      <c r="Z327" s="17">
        <f t="shared" si="38"/>
        <v>-12.295591345371804</v>
      </c>
      <c r="AA327" s="26" t="e">
        <f>NA()</f>
        <v>#N/A</v>
      </c>
      <c r="AB327" s="26" t="e">
        <f>NA()</f>
        <v>#N/A</v>
      </c>
      <c r="AC327" s="17" t="e">
        <f t="shared" si="35"/>
        <v>#N/A</v>
      </c>
      <c r="AD327" s="17">
        <f t="shared" si="39"/>
        <v>2.1090208139574278E-2</v>
      </c>
      <c r="AE327" s="17" t="e">
        <f t="shared" si="40"/>
        <v>#N/A</v>
      </c>
      <c r="AF327" s="17">
        <f t="shared" si="41"/>
        <v>0.10305476726805053</v>
      </c>
    </row>
    <row r="328" spans="1:32" x14ac:dyDescent="0.2">
      <c r="A328" s="1">
        <v>44090</v>
      </c>
      <c r="B328" s="23">
        <v>0.71391203703703698</v>
      </c>
      <c r="C328" s="17">
        <v>0</v>
      </c>
      <c r="D328" s="17">
        <v>0</v>
      </c>
      <c r="E328" s="17">
        <v>90</v>
      </c>
      <c r="F328" s="17">
        <v>5677</v>
      </c>
      <c r="G328" s="17">
        <v>567</v>
      </c>
      <c r="H328" s="17">
        <v>561.34514925373128</v>
      </c>
      <c r="I328">
        <v>0.1115940731147835</v>
      </c>
      <c r="J328" s="17">
        <v>0.7</v>
      </c>
      <c r="K328" s="17">
        <v>392</v>
      </c>
      <c r="L328" s="17">
        <v>399</v>
      </c>
      <c r="N328" s="17"/>
      <c r="O328" s="17">
        <v>23.2</v>
      </c>
      <c r="P328" s="17">
        <v>29.7</v>
      </c>
      <c r="Q328" s="17"/>
      <c r="R328" s="17"/>
      <c r="S328" s="17">
        <v>49.7</v>
      </c>
      <c r="T328" s="17">
        <v>41.6</v>
      </c>
      <c r="U328" s="17">
        <f t="shared" si="36"/>
        <v>3.3828823761601967</v>
      </c>
      <c r="V328" s="17">
        <f t="shared" si="37"/>
        <v>38.217117623839805</v>
      </c>
      <c r="W328" s="17">
        <v>11.4828823761602</v>
      </c>
      <c r="Y328" s="17" t="e">
        <f>NA()</f>
        <v>#N/A</v>
      </c>
      <c r="Z328" s="17">
        <f t="shared" si="38"/>
        <v>-5.6548507462687212</v>
      </c>
      <c r="AA328" s="26" t="e">
        <f>NA()</f>
        <v>#N/A</v>
      </c>
      <c r="AB328" s="26" t="e">
        <f>NA()</f>
        <v>#N/A</v>
      </c>
      <c r="AC328" s="17" t="e">
        <f t="shared" si="35"/>
        <v>#N/A</v>
      </c>
      <c r="AD328" s="17">
        <f t="shared" si="39"/>
        <v>9.9732817394510079E-3</v>
      </c>
      <c r="AE328" s="17" t="e">
        <f t="shared" si="40"/>
        <v>#N/A</v>
      </c>
      <c r="AF328" s="17">
        <f t="shared" si="41"/>
        <v>8.1319287888466263E-2</v>
      </c>
    </row>
    <row r="329" spans="1:32" x14ac:dyDescent="0.2">
      <c r="A329" s="1">
        <v>44090</v>
      </c>
      <c r="B329" s="23">
        <v>0.71531250000000002</v>
      </c>
      <c r="C329" s="17">
        <v>0</v>
      </c>
      <c r="D329" s="17">
        <v>0</v>
      </c>
      <c r="E329" s="17">
        <v>90</v>
      </c>
      <c r="F329" s="17">
        <v>5521</v>
      </c>
      <c r="G329" s="17">
        <v>556</v>
      </c>
      <c r="H329" s="17">
        <v>551.41923551171396</v>
      </c>
      <c r="I329">
        <v>0.112521110356698</v>
      </c>
      <c r="J329" s="17">
        <v>0.7</v>
      </c>
      <c r="K329" s="17">
        <v>392</v>
      </c>
      <c r="L329" s="17">
        <v>396</v>
      </c>
      <c r="N329" s="17"/>
      <c r="O329" s="17">
        <v>23.2</v>
      </c>
      <c r="P329" s="17">
        <v>29.6</v>
      </c>
      <c r="Q329" s="17"/>
      <c r="R329" s="17"/>
      <c r="S329" s="17">
        <v>50.5</v>
      </c>
      <c r="T329" s="17">
        <v>41.8</v>
      </c>
      <c r="U329" s="20">
        <f t="shared" si="36"/>
        <v>2.7828823761601953</v>
      </c>
      <c r="V329" s="17">
        <f t="shared" si="37"/>
        <v>39.017117623839802</v>
      </c>
      <c r="W329" s="17">
        <v>11.4828823761602</v>
      </c>
      <c r="Y329" s="17" t="e">
        <f>NA()</f>
        <v>#N/A</v>
      </c>
      <c r="Z329" s="17">
        <f t="shared" si="38"/>
        <v>-4.5807644882860359</v>
      </c>
      <c r="AA329" s="26" t="e">
        <f>NA()</f>
        <v>#N/A</v>
      </c>
      <c r="AB329" s="26" t="e">
        <f>NA()</f>
        <v>#N/A</v>
      </c>
      <c r="AC329" s="17" t="e">
        <f t="shared" si="35"/>
        <v>#N/A</v>
      </c>
      <c r="AD329" s="17">
        <f t="shared" si="39"/>
        <v>8.2387850508741645E-3</v>
      </c>
      <c r="AE329" s="17" t="e">
        <f t="shared" si="40"/>
        <v>#N/A</v>
      </c>
      <c r="AF329" s="17">
        <f t="shared" si="41"/>
        <v>6.6576133400961621E-2</v>
      </c>
    </row>
    <row r="330" spans="1:32" x14ac:dyDescent="0.2">
      <c r="A330" s="1">
        <v>44090</v>
      </c>
      <c r="B330" s="23">
        <v>0.71671296296296294</v>
      </c>
      <c r="C330" s="17">
        <v>0</v>
      </c>
      <c r="D330" s="17">
        <v>0</v>
      </c>
      <c r="E330" s="17">
        <v>90</v>
      </c>
      <c r="F330" s="17">
        <v>5272</v>
      </c>
      <c r="G330" s="17">
        <v>540</v>
      </c>
      <c r="H330" s="17">
        <v>530.92410795145804</v>
      </c>
      <c r="I330">
        <v>0.1144446045726978</v>
      </c>
      <c r="J330" s="17">
        <v>0.7</v>
      </c>
      <c r="K330" s="17">
        <v>392</v>
      </c>
      <c r="L330" s="17">
        <v>396</v>
      </c>
      <c r="N330" s="17"/>
      <c r="O330" s="17">
        <v>23.1</v>
      </c>
      <c r="P330" s="17">
        <v>29.6</v>
      </c>
      <c r="Q330" s="17"/>
      <c r="R330" s="17"/>
      <c r="S330" s="17">
        <v>48.7</v>
      </c>
      <c r="T330" s="17">
        <v>41.6</v>
      </c>
      <c r="U330" s="17">
        <f t="shared" si="36"/>
        <v>4.3828823761601967</v>
      </c>
      <c r="V330" s="17">
        <f t="shared" si="37"/>
        <v>37.217117623839805</v>
      </c>
      <c r="W330" s="17">
        <v>11.4828823761602</v>
      </c>
      <c r="Y330" s="17" t="e">
        <f>NA()</f>
        <v>#N/A</v>
      </c>
      <c r="Z330" s="17">
        <f t="shared" si="38"/>
        <v>-9.0758920485419594</v>
      </c>
      <c r="AA330" s="26" t="e">
        <f>NA()</f>
        <v>#N/A</v>
      </c>
      <c r="AB330" s="26" t="e">
        <f>NA()</f>
        <v>#N/A</v>
      </c>
      <c r="AC330" s="17" t="e">
        <f t="shared" si="35"/>
        <v>#N/A</v>
      </c>
      <c r="AD330" s="17">
        <f t="shared" si="39"/>
        <v>1.6807207497299925E-2</v>
      </c>
      <c r="AE330" s="17" t="e">
        <f t="shared" si="40"/>
        <v>#N/A</v>
      </c>
      <c r="AF330" s="17">
        <f t="shared" si="41"/>
        <v>0.1053577494269278</v>
      </c>
    </row>
    <row r="331" spans="1:32" x14ac:dyDescent="0.2">
      <c r="A331" s="1">
        <v>44090</v>
      </c>
      <c r="B331" s="23">
        <v>0.71811342592592597</v>
      </c>
      <c r="C331" s="17">
        <v>0</v>
      </c>
      <c r="D331" s="17">
        <v>0</v>
      </c>
      <c r="E331" s="17">
        <v>90</v>
      </c>
      <c r="F331" s="17">
        <v>5147</v>
      </c>
      <c r="G331" s="17">
        <v>532</v>
      </c>
      <c r="H331" s="17">
        <v>527.19650986342947</v>
      </c>
      <c r="I331">
        <v>0.11548735337502029</v>
      </c>
      <c r="J331" s="17">
        <v>0.1</v>
      </c>
      <c r="K331" s="17">
        <v>394</v>
      </c>
      <c r="L331" s="17">
        <v>395</v>
      </c>
      <c r="M331">
        <v>437.82750870356438</v>
      </c>
      <c r="N331" s="17">
        <v>1</v>
      </c>
      <c r="O331" s="17">
        <v>23.1</v>
      </c>
      <c r="P331" s="17">
        <v>29.6</v>
      </c>
      <c r="Q331" s="17">
        <v>27.015515496900701</v>
      </c>
      <c r="R331" s="17">
        <v>0.63210920219246525</v>
      </c>
      <c r="S331" s="17">
        <v>46.6</v>
      </c>
      <c r="T331" s="17">
        <v>39.5</v>
      </c>
      <c r="U331" s="17">
        <f t="shared" si="36"/>
        <v>4.3828823761601967</v>
      </c>
      <c r="V331" s="17">
        <f t="shared" si="37"/>
        <v>35.117117623839803</v>
      </c>
      <c r="W331" s="17">
        <v>11.4828823761602</v>
      </c>
      <c r="X331">
        <v>35.073502650809552</v>
      </c>
      <c r="Y331" s="17">
        <f>Q331-P331</f>
        <v>-2.5844845030993007</v>
      </c>
      <c r="Z331" s="17">
        <f t="shared" si="38"/>
        <v>-4.8034901365705309</v>
      </c>
      <c r="AA331" s="26">
        <f>M331-L331</f>
        <v>42.827508703564376</v>
      </c>
      <c r="AB331" s="26">
        <f>T331-S331</f>
        <v>-7.1000000000000014</v>
      </c>
      <c r="AC331" s="17">
        <f t="shared" si="35"/>
        <v>8.7313665645246646E-2</v>
      </c>
      <c r="AD331" s="17">
        <f t="shared" si="39"/>
        <v>9.0291167980649078E-3</v>
      </c>
      <c r="AE331" s="17">
        <f t="shared" si="40"/>
        <v>0.10842407266725158</v>
      </c>
      <c r="AF331" s="17">
        <f t="shared" si="41"/>
        <v>0.1109590474977265</v>
      </c>
    </row>
    <row r="332" spans="1:32" x14ac:dyDescent="0.2">
      <c r="A332" s="1">
        <v>44090</v>
      </c>
      <c r="B332" s="23">
        <v>0.7195138888888889</v>
      </c>
      <c r="C332" s="17">
        <v>0</v>
      </c>
      <c r="D332" s="17">
        <v>0</v>
      </c>
      <c r="E332" s="17">
        <v>90</v>
      </c>
      <c r="F332" s="17">
        <v>4960</v>
      </c>
      <c r="G332" s="17">
        <v>516</v>
      </c>
      <c r="H332" s="17">
        <v>512.6714591023898</v>
      </c>
      <c r="I332">
        <v>0.1162371598486214</v>
      </c>
      <c r="J332" s="17">
        <v>0.7</v>
      </c>
      <c r="K332" s="17">
        <v>391</v>
      </c>
      <c r="L332" s="17">
        <v>393</v>
      </c>
      <c r="N332" s="17"/>
      <c r="O332" s="17">
        <v>23</v>
      </c>
      <c r="P332" s="17">
        <v>29.6</v>
      </c>
      <c r="Q332" s="17"/>
      <c r="R332" s="17"/>
      <c r="S332" s="17">
        <v>49.4</v>
      </c>
      <c r="T332" s="17">
        <v>41.2</v>
      </c>
      <c r="U332" s="17">
        <f t="shared" si="36"/>
        <v>3.2828823761602024</v>
      </c>
      <c r="V332" s="17">
        <f t="shared" si="37"/>
        <v>37.9171176238398</v>
      </c>
      <c r="W332" s="17">
        <v>11.4828823761602</v>
      </c>
      <c r="Y332" s="17" t="e">
        <f>NA()</f>
        <v>#N/A</v>
      </c>
      <c r="Z332" s="17">
        <f t="shared" si="38"/>
        <v>-3.3285408976101962</v>
      </c>
      <c r="AA332" s="26" t="e">
        <f>NA()</f>
        <v>#N/A</v>
      </c>
      <c r="AB332" s="26" t="e">
        <f>NA()</f>
        <v>#N/A</v>
      </c>
      <c r="AC332" s="17" t="e">
        <f t="shared" si="35"/>
        <v>#N/A</v>
      </c>
      <c r="AD332" s="17">
        <f t="shared" si="39"/>
        <v>6.4506606542833259E-3</v>
      </c>
      <c r="AE332" s="17" t="e">
        <f t="shared" si="40"/>
        <v>#N/A</v>
      </c>
      <c r="AF332" s="17">
        <f t="shared" si="41"/>
        <v>7.9681611071849567E-2</v>
      </c>
    </row>
    <row r="333" spans="1:32" x14ac:dyDescent="0.2">
      <c r="A333" s="1">
        <v>44090</v>
      </c>
      <c r="B333" s="23">
        <v>0.72091435185185182</v>
      </c>
      <c r="C333" s="17">
        <v>0</v>
      </c>
      <c r="D333" s="17">
        <v>0</v>
      </c>
      <c r="E333" s="17">
        <v>90</v>
      </c>
      <c r="F333" s="17">
        <v>4804</v>
      </c>
      <c r="G333" s="17">
        <v>504</v>
      </c>
      <c r="H333" s="17">
        <v>499.77096774193552</v>
      </c>
      <c r="I333">
        <v>0.1172207517943613</v>
      </c>
      <c r="J333" s="17">
        <v>0.1</v>
      </c>
      <c r="K333" s="17">
        <v>392</v>
      </c>
      <c r="L333" s="17">
        <v>392</v>
      </c>
      <c r="N333" s="17"/>
      <c r="O333" s="17">
        <v>23</v>
      </c>
      <c r="P333" s="17">
        <v>29.5</v>
      </c>
      <c r="Q333" s="17"/>
      <c r="R333" s="17"/>
      <c r="S333" s="17">
        <v>53.8</v>
      </c>
      <c r="T333" s="17">
        <v>44.8</v>
      </c>
      <c r="U333" s="20">
        <f t="shared" si="36"/>
        <v>2.4828823761601981</v>
      </c>
      <c r="V333" s="17">
        <f t="shared" si="37"/>
        <v>42.317117623839799</v>
      </c>
      <c r="W333" s="17">
        <v>11.4828823761602</v>
      </c>
      <c r="Y333" s="17" t="e">
        <f>NA()</f>
        <v>#N/A</v>
      </c>
      <c r="Z333" s="17">
        <f t="shared" si="38"/>
        <v>-4.2290322580644784</v>
      </c>
      <c r="AA333" s="26" t="e">
        <f>NA()</f>
        <v>#N/A</v>
      </c>
      <c r="AB333" s="26" t="e">
        <f>NA()</f>
        <v>#N/A</v>
      </c>
      <c r="AC333" s="17" t="e">
        <f t="shared" si="35"/>
        <v>#N/A</v>
      </c>
      <c r="AD333" s="17">
        <f t="shared" si="39"/>
        <v>8.3909370199692027E-3</v>
      </c>
      <c r="AE333" s="17" t="e">
        <f t="shared" si="40"/>
        <v>#N/A</v>
      </c>
      <c r="AF333" s="17">
        <f t="shared" si="41"/>
        <v>5.5421481610718713E-2</v>
      </c>
    </row>
    <row r="334" spans="1:32" x14ac:dyDescent="0.2">
      <c r="A334" s="1">
        <v>44090</v>
      </c>
      <c r="B334" s="23">
        <v>0.72231481481481485</v>
      </c>
      <c r="C334" s="17">
        <v>0</v>
      </c>
      <c r="D334" s="17">
        <v>0</v>
      </c>
      <c r="E334" s="17">
        <v>90</v>
      </c>
      <c r="F334" s="17">
        <v>4680</v>
      </c>
      <c r="G334" s="17">
        <v>490</v>
      </c>
      <c r="H334" s="17">
        <v>490.99084096586182</v>
      </c>
      <c r="I334">
        <v>0.1169841951964857</v>
      </c>
      <c r="J334" s="17">
        <v>0.1</v>
      </c>
      <c r="K334" s="17">
        <v>393</v>
      </c>
      <c r="L334" s="17">
        <v>391</v>
      </c>
      <c r="N334" s="17"/>
      <c r="O334" s="17">
        <v>23</v>
      </c>
      <c r="P334" s="17">
        <v>29.5</v>
      </c>
      <c r="Q334" s="17"/>
      <c r="R334" s="17"/>
      <c r="S334" s="17">
        <v>47.1</v>
      </c>
      <c r="T334" s="17">
        <v>39.5</v>
      </c>
      <c r="U334" s="17">
        <f t="shared" si="36"/>
        <v>3.8828823761601967</v>
      </c>
      <c r="V334" s="17">
        <f t="shared" si="37"/>
        <v>35.617117623839803</v>
      </c>
      <c r="W334" s="17">
        <v>11.4828823761602</v>
      </c>
      <c r="Y334" s="17" t="e">
        <f>NA()</f>
        <v>#N/A</v>
      </c>
      <c r="Z334" s="17">
        <f t="shared" si="38"/>
        <v>0.99084096586182113</v>
      </c>
      <c r="AA334" s="26" t="e">
        <f>NA()</f>
        <v>#N/A</v>
      </c>
      <c r="AB334" s="26" t="e">
        <f>NA()</f>
        <v>#N/A</v>
      </c>
      <c r="AC334" s="17" t="e">
        <f t="shared" si="35"/>
        <v>#N/A</v>
      </c>
      <c r="AD334" s="17">
        <f t="shared" si="39"/>
        <v>2.0221244201261658E-3</v>
      </c>
      <c r="AE334" s="17" t="e">
        <f t="shared" si="40"/>
        <v>#N/A</v>
      </c>
      <c r="AF334" s="17">
        <f t="shared" si="41"/>
        <v>9.830081964962524E-2</v>
      </c>
    </row>
    <row r="335" spans="1:32" x14ac:dyDescent="0.2">
      <c r="A335" s="1">
        <v>44090</v>
      </c>
      <c r="B335" s="23">
        <v>0.72371527777777778</v>
      </c>
      <c r="C335" s="17">
        <v>0</v>
      </c>
      <c r="D335" s="17">
        <v>0</v>
      </c>
      <c r="E335" s="17">
        <v>90</v>
      </c>
      <c r="F335" s="17">
        <v>4493</v>
      </c>
      <c r="G335" s="17">
        <v>476</v>
      </c>
      <c r="H335" s="17">
        <v>470.42094017094013</v>
      </c>
      <c r="I335">
        <v>0.11837159479612611</v>
      </c>
      <c r="J335" s="17">
        <v>0.1</v>
      </c>
      <c r="K335" s="17">
        <v>392</v>
      </c>
      <c r="L335" s="17">
        <v>390</v>
      </c>
      <c r="N335" s="17"/>
      <c r="O335" s="17">
        <v>22.9</v>
      </c>
      <c r="P335" s="17">
        <v>29.5</v>
      </c>
      <c r="Q335" s="17"/>
      <c r="R335" s="17"/>
      <c r="S335" s="17">
        <v>51.5</v>
      </c>
      <c r="T335" s="17">
        <v>42.5</v>
      </c>
      <c r="U335" s="20">
        <f t="shared" si="36"/>
        <v>2.4828823761601981</v>
      </c>
      <c r="V335" s="17">
        <f t="shared" si="37"/>
        <v>40.017117623839802</v>
      </c>
      <c r="W335" s="17">
        <v>11.4828823761602</v>
      </c>
      <c r="Y335" s="17" t="e">
        <f>NA()</f>
        <v>#N/A</v>
      </c>
      <c r="Z335" s="17">
        <f t="shared" si="38"/>
        <v>-5.5790598290598723</v>
      </c>
      <c r="AA335" s="26" t="e">
        <f>NA()</f>
        <v>#N/A</v>
      </c>
      <c r="AB335" s="26" t="e">
        <f>NA()</f>
        <v>#N/A</v>
      </c>
      <c r="AC335" s="17" t="e">
        <f t="shared" si="35"/>
        <v>#N/A</v>
      </c>
      <c r="AD335" s="17">
        <f t="shared" si="39"/>
        <v>1.172071392659637E-2</v>
      </c>
      <c r="AE335" s="17" t="e">
        <f t="shared" si="40"/>
        <v>#N/A</v>
      </c>
      <c r="AF335" s="17">
        <f t="shared" si="41"/>
        <v>5.8420761792004665E-2</v>
      </c>
    </row>
    <row r="336" spans="1:32" x14ac:dyDescent="0.2">
      <c r="A336" s="1">
        <v>44090</v>
      </c>
      <c r="B336" s="23">
        <v>0.7251157407407407</v>
      </c>
      <c r="C336" s="17">
        <v>0</v>
      </c>
      <c r="D336" s="17">
        <v>0</v>
      </c>
      <c r="E336" s="17">
        <v>90</v>
      </c>
      <c r="F336" s="17">
        <v>4338</v>
      </c>
      <c r="G336" s="17">
        <v>458</v>
      </c>
      <c r="H336" s="17">
        <v>459.57890051190742</v>
      </c>
      <c r="I336">
        <v>0.11796492475228661</v>
      </c>
      <c r="J336" s="17">
        <v>0.7</v>
      </c>
      <c r="K336" s="17">
        <v>390</v>
      </c>
      <c r="L336" s="17">
        <v>389</v>
      </c>
      <c r="N336" s="17"/>
      <c r="O336" s="17">
        <v>22.9</v>
      </c>
      <c r="P336" s="17">
        <v>29.4</v>
      </c>
      <c r="Q336" s="17"/>
      <c r="R336" s="17"/>
      <c r="S336" s="17">
        <v>52.6</v>
      </c>
      <c r="T336" s="17">
        <v>43.7</v>
      </c>
      <c r="U336" s="20">
        <f t="shared" si="36"/>
        <v>2.5828823761601996</v>
      </c>
      <c r="V336" s="17">
        <f t="shared" si="37"/>
        <v>41.117117623839803</v>
      </c>
      <c r="W336" s="17">
        <v>11.4828823761602</v>
      </c>
      <c r="Y336" s="17" t="e">
        <f>NA()</f>
        <v>#N/A</v>
      </c>
      <c r="Z336" s="17">
        <f t="shared" si="38"/>
        <v>1.5789005119074204</v>
      </c>
      <c r="AA336" s="26" t="e">
        <f>NA()</f>
        <v>#N/A</v>
      </c>
      <c r="AB336" s="26" t="e">
        <f>NA()</f>
        <v>#N/A</v>
      </c>
      <c r="AC336" s="17" t="e">
        <f t="shared" si="35"/>
        <v>#N/A</v>
      </c>
      <c r="AD336" s="17">
        <f t="shared" si="39"/>
        <v>3.4473810303655467E-3</v>
      </c>
      <c r="AE336" s="17" t="e">
        <f t="shared" si="40"/>
        <v>#N/A</v>
      </c>
      <c r="AF336" s="17">
        <f t="shared" si="41"/>
        <v>5.910485986636612E-2</v>
      </c>
    </row>
    <row r="337" spans="1:32" x14ac:dyDescent="0.2">
      <c r="A337" s="1">
        <v>44090</v>
      </c>
      <c r="B337" s="23">
        <v>0.72651620370370373</v>
      </c>
      <c r="C337" s="17">
        <v>0</v>
      </c>
      <c r="D337" s="17">
        <v>0</v>
      </c>
      <c r="E337" s="17">
        <v>90</v>
      </c>
      <c r="F337" s="17">
        <v>4182</v>
      </c>
      <c r="G337" s="17">
        <v>445</v>
      </c>
      <c r="H337" s="17">
        <v>441.52973720608571</v>
      </c>
      <c r="I337">
        <v>0.1188920860618399</v>
      </c>
      <c r="J337" s="17">
        <v>0.1</v>
      </c>
      <c r="K337" s="17">
        <v>389</v>
      </c>
      <c r="L337" s="17">
        <v>389</v>
      </c>
      <c r="N337" s="17"/>
      <c r="O337" s="17">
        <v>22.9</v>
      </c>
      <c r="P337" s="17">
        <v>29.4</v>
      </c>
      <c r="Q337" s="17"/>
      <c r="R337" s="17"/>
      <c r="S337" s="17">
        <v>50.2</v>
      </c>
      <c r="T337" s="17">
        <v>43.2</v>
      </c>
      <c r="U337" s="17">
        <f t="shared" si="36"/>
        <v>4.4828823761601981</v>
      </c>
      <c r="V337" s="17">
        <f t="shared" si="37"/>
        <v>38.717117623839805</v>
      </c>
      <c r="W337" s="17">
        <v>11.4828823761602</v>
      </c>
      <c r="Y337" s="17" t="e">
        <f>NA()</f>
        <v>#N/A</v>
      </c>
      <c r="Z337" s="17">
        <f t="shared" ref="Z337:Z368" si="42">H337-G337</f>
        <v>-3.4702627939142872</v>
      </c>
      <c r="AA337" s="26" t="e">
        <f>NA()</f>
        <v>#N/A</v>
      </c>
      <c r="AB337" s="26" t="e">
        <f>NA()</f>
        <v>#N/A</v>
      </c>
      <c r="AC337" s="17" t="e">
        <f t="shared" ref="AC337:AC368" si="43">ABS(Y337/P337)</f>
        <v>#N/A</v>
      </c>
      <c r="AD337" s="17">
        <f t="shared" si="39"/>
        <v>7.7983433571107577E-3</v>
      </c>
      <c r="AE337" s="17" t="e">
        <f t="shared" si="40"/>
        <v>#N/A</v>
      </c>
      <c r="AF337" s="17">
        <f t="shared" si="41"/>
        <v>0.10377042537407866</v>
      </c>
    </row>
    <row r="338" spans="1:32" x14ac:dyDescent="0.2">
      <c r="A338" s="1">
        <v>44090</v>
      </c>
      <c r="B338" s="23">
        <v>0.72791666666666666</v>
      </c>
      <c r="C338" s="17">
        <v>0</v>
      </c>
      <c r="D338" s="17">
        <v>0</v>
      </c>
      <c r="E338" s="17">
        <v>90</v>
      </c>
      <c r="F338" s="17">
        <v>4058</v>
      </c>
      <c r="G338" s="17">
        <v>431</v>
      </c>
      <c r="H338" s="17">
        <v>431.80535628885701</v>
      </c>
      <c r="I338">
        <v>0.1186703415007531</v>
      </c>
      <c r="J338" s="17">
        <v>0.1</v>
      </c>
      <c r="K338" s="17">
        <v>389</v>
      </c>
      <c r="L338" s="17">
        <v>389</v>
      </c>
      <c r="N338" s="17"/>
      <c r="O338" s="17">
        <v>22.8</v>
      </c>
      <c r="P338" s="17">
        <v>29.4</v>
      </c>
      <c r="Q338" s="17"/>
      <c r="R338" s="17"/>
      <c r="S338" s="17">
        <v>49.3</v>
      </c>
      <c r="T338" s="17">
        <v>41.1</v>
      </c>
      <c r="U338" s="17">
        <f t="shared" si="36"/>
        <v>3.2828823761602024</v>
      </c>
      <c r="V338" s="17">
        <f t="shared" si="37"/>
        <v>37.817117623839799</v>
      </c>
      <c r="W338" s="17">
        <v>11.4828823761602</v>
      </c>
      <c r="Y338" s="17" t="e">
        <f>NA()</f>
        <v>#N/A</v>
      </c>
      <c r="Z338" s="17">
        <f t="shared" si="42"/>
        <v>0.80535628885701271</v>
      </c>
      <c r="AA338" s="26" t="e">
        <f>NA()</f>
        <v>#N/A</v>
      </c>
      <c r="AB338" s="26" t="e">
        <f>NA()</f>
        <v>#N/A</v>
      </c>
      <c r="AC338" s="17" t="e">
        <f t="shared" si="43"/>
        <v>#N/A</v>
      </c>
      <c r="AD338" s="17">
        <f t="shared" si="39"/>
        <v>1.8685760762343683E-3</v>
      </c>
      <c r="AE338" s="17" t="e">
        <f t="shared" si="40"/>
        <v>#N/A</v>
      </c>
      <c r="AF338" s="17">
        <f t="shared" si="41"/>
        <v>7.9875483604871109E-2</v>
      </c>
    </row>
    <row r="339" spans="1:32" x14ac:dyDescent="0.2">
      <c r="A339" s="1">
        <v>44090</v>
      </c>
      <c r="B339" s="23">
        <v>0.72931712962962958</v>
      </c>
      <c r="C339" s="17">
        <v>0</v>
      </c>
      <c r="D339" s="17">
        <v>0</v>
      </c>
      <c r="E339" s="17">
        <v>90</v>
      </c>
      <c r="F339" s="17">
        <v>3903</v>
      </c>
      <c r="G339" s="17">
        <v>417</v>
      </c>
      <c r="H339" s="17">
        <v>414.53745687530812</v>
      </c>
      <c r="I339">
        <v>0.11937529790148529</v>
      </c>
      <c r="J339" s="17">
        <v>0.1</v>
      </c>
      <c r="K339" s="17">
        <v>386</v>
      </c>
      <c r="L339" s="17">
        <v>391</v>
      </c>
      <c r="N339" s="17"/>
      <c r="O339" s="17">
        <v>22.8</v>
      </c>
      <c r="P339" s="17">
        <v>29.3</v>
      </c>
      <c r="Q339" s="17"/>
      <c r="R339" s="17"/>
      <c r="S339" s="17">
        <v>53.6</v>
      </c>
      <c r="T339" s="17">
        <v>41.8</v>
      </c>
      <c r="U339" s="20">
        <f t="shared" si="36"/>
        <v>-0.31711762383980613</v>
      </c>
      <c r="V339" s="17">
        <f t="shared" si="37"/>
        <v>42.117117623839803</v>
      </c>
      <c r="W339" s="17">
        <v>11.4828823761602</v>
      </c>
      <c r="Y339" s="17" t="e">
        <f>NA()</f>
        <v>#N/A</v>
      </c>
      <c r="Z339" s="17">
        <f t="shared" si="42"/>
        <v>-2.4625431246918765</v>
      </c>
      <c r="AA339" s="26" t="e">
        <f>NA()</f>
        <v>#N/A</v>
      </c>
      <c r="AB339" s="26" t="e">
        <f>NA()</f>
        <v>#N/A</v>
      </c>
      <c r="AC339" s="17" t="e">
        <f t="shared" si="43"/>
        <v>#N/A</v>
      </c>
      <c r="AD339" s="17">
        <f t="shared" si="39"/>
        <v>5.9053791959037807E-3</v>
      </c>
      <c r="AE339" s="17" t="e">
        <f t="shared" si="40"/>
        <v>#N/A</v>
      </c>
      <c r="AF339" s="17">
        <f t="shared" si="41"/>
        <v>7.5865460248757451E-3</v>
      </c>
    </row>
    <row r="340" spans="1:32" x14ac:dyDescent="0.2">
      <c r="A340" s="1">
        <v>44090</v>
      </c>
      <c r="B340" s="23">
        <v>0.73071759259259261</v>
      </c>
      <c r="C340" s="17">
        <v>0</v>
      </c>
      <c r="D340" s="17">
        <v>0</v>
      </c>
      <c r="E340" s="17">
        <v>90</v>
      </c>
      <c r="F340" s="17">
        <v>3779</v>
      </c>
      <c r="G340" s="17">
        <v>403</v>
      </c>
      <c r="H340" s="17">
        <v>403.75172943889322</v>
      </c>
      <c r="I340">
        <v>0.11915303773721581</v>
      </c>
      <c r="J340" s="17">
        <v>0.1</v>
      </c>
      <c r="K340" s="17">
        <v>387</v>
      </c>
      <c r="L340" s="17">
        <v>392</v>
      </c>
      <c r="N340" s="17"/>
      <c r="O340" s="17">
        <v>22.8</v>
      </c>
      <c r="P340" s="17">
        <v>29.3</v>
      </c>
      <c r="Q340" s="17"/>
      <c r="R340" s="17"/>
      <c r="S340" s="17">
        <v>49.4</v>
      </c>
      <c r="T340" s="17">
        <v>41.6</v>
      </c>
      <c r="U340" s="17">
        <f t="shared" si="36"/>
        <v>3.682882376160201</v>
      </c>
      <c r="V340" s="17">
        <f t="shared" si="37"/>
        <v>37.9171176238398</v>
      </c>
      <c r="W340" s="17">
        <v>11.4828823761602</v>
      </c>
      <c r="Y340" s="17" t="e">
        <f>NA()</f>
        <v>#N/A</v>
      </c>
      <c r="Z340" s="17">
        <f t="shared" si="42"/>
        <v>0.75172943889322141</v>
      </c>
      <c r="AA340" s="26" t="e">
        <f>NA()</f>
        <v>#N/A</v>
      </c>
      <c r="AB340" s="26" t="e">
        <f>NA()</f>
        <v>#N/A</v>
      </c>
      <c r="AC340" s="17" t="e">
        <f t="shared" si="43"/>
        <v>#N/A</v>
      </c>
      <c r="AD340" s="17">
        <f t="shared" si="39"/>
        <v>1.8653335952685396E-3</v>
      </c>
      <c r="AE340" s="17" t="e">
        <f t="shared" si="40"/>
        <v>#N/A</v>
      </c>
      <c r="AF340" s="17">
        <f t="shared" si="41"/>
        <v>8.8530826350004824E-2</v>
      </c>
    </row>
    <row r="341" spans="1:32" x14ac:dyDescent="0.2">
      <c r="A341" s="1">
        <v>44090</v>
      </c>
      <c r="B341" s="23">
        <v>0.73211805555555554</v>
      </c>
      <c r="C341" s="17">
        <v>0</v>
      </c>
      <c r="D341" s="17">
        <v>0</v>
      </c>
      <c r="E341" s="17">
        <v>90</v>
      </c>
      <c r="F341" s="17">
        <v>3609</v>
      </c>
      <c r="G341" s="17">
        <v>391</v>
      </c>
      <c r="H341" s="17">
        <v>384.87086530828259</v>
      </c>
      <c r="I341">
        <v>0.1210505703463254</v>
      </c>
      <c r="J341" s="17">
        <v>0.1</v>
      </c>
      <c r="K341" s="17">
        <v>388</v>
      </c>
      <c r="L341" s="17">
        <v>392</v>
      </c>
      <c r="N341" s="17"/>
      <c r="O341" s="17">
        <v>22.7</v>
      </c>
      <c r="P341" s="17">
        <v>29.3</v>
      </c>
      <c r="Q341" s="17"/>
      <c r="R341" s="17"/>
      <c r="S341" s="17">
        <v>48.4</v>
      </c>
      <c r="T341" s="17">
        <v>42.3</v>
      </c>
      <c r="U341" s="17">
        <f t="shared" si="36"/>
        <v>5.3828823761601967</v>
      </c>
      <c r="V341" s="17">
        <f t="shared" si="37"/>
        <v>36.9171176238398</v>
      </c>
      <c r="W341" s="17">
        <v>11.4828823761602</v>
      </c>
      <c r="Y341" s="17" t="e">
        <f>NA()</f>
        <v>#N/A</v>
      </c>
      <c r="Z341" s="17">
        <f t="shared" si="42"/>
        <v>-6.129134691717411</v>
      </c>
      <c r="AA341" s="26" t="e">
        <f>NA()</f>
        <v>#N/A</v>
      </c>
      <c r="AB341" s="26" t="e">
        <f>NA()</f>
        <v>#N/A</v>
      </c>
      <c r="AC341" s="17" t="e">
        <f t="shared" si="43"/>
        <v>#N/A</v>
      </c>
      <c r="AD341" s="17">
        <f t="shared" si="39"/>
        <v>1.5675536295952457E-2</v>
      </c>
      <c r="AE341" s="17" t="e">
        <f t="shared" si="40"/>
        <v>#N/A</v>
      </c>
      <c r="AF341" s="17">
        <f t="shared" si="41"/>
        <v>0.12725490250969734</v>
      </c>
    </row>
    <row r="342" spans="1:32" x14ac:dyDescent="0.2">
      <c r="A342" s="1">
        <v>44090</v>
      </c>
      <c r="B342" s="23">
        <v>0.73351851851851857</v>
      </c>
      <c r="C342" s="17">
        <v>0</v>
      </c>
      <c r="D342" s="17">
        <v>0</v>
      </c>
      <c r="E342" s="17">
        <v>90</v>
      </c>
      <c r="F342" s="17">
        <v>3485</v>
      </c>
      <c r="G342" s="17">
        <v>373</v>
      </c>
      <c r="H342" s="17">
        <v>377.56580770296478</v>
      </c>
      <c r="I342">
        <v>0.1195867364523136</v>
      </c>
      <c r="J342" s="17">
        <v>0.1</v>
      </c>
      <c r="K342" s="17">
        <v>387</v>
      </c>
      <c r="L342" s="17">
        <v>391</v>
      </c>
      <c r="N342" s="17"/>
      <c r="O342" s="17">
        <v>22.7</v>
      </c>
      <c r="P342" s="17">
        <v>29.2</v>
      </c>
      <c r="Q342" s="17"/>
      <c r="R342" s="17"/>
      <c r="S342" s="17">
        <v>54.7</v>
      </c>
      <c r="T342" s="17">
        <v>46.5</v>
      </c>
      <c r="U342" s="17">
        <f t="shared" si="36"/>
        <v>3.2828823761601953</v>
      </c>
      <c r="V342" s="17">
        <f t="shared" si="37"/>
        <v>43.217117623839805</v>
      </c>
      <c r="W342" s="17">
        <v>11.4828823761602</v>
      </c>
      <c r="Y342" s="17" t="e">
        <f>NA()</f>
        <v>#N/A</v>
      </c>
      <c r="Z342" s="17">
        <f t="shared" si="42"/>
        <v>4.5658077029647757</v>
      </c>
      <c r="AA342" s="26" t="e">
        <f>NA()</f>
        <v>#N/A</v>
      </c>
      <c r="AB342" s="26" t="e">
        <f>NA()</f>
        <v>#N/A</v>
      </c>
      <c r="AC342" s="17" t="e">
        <f t="shared" si="43"/>
        <v>#N/A</v>
      </c>
      <c r="AD342" s="17">
        <f t="shared" si="39"/>
        <v>1.2240771321621383E-2</v>
      </c>
      <c r="AE342" s="17" t="e">
        <f t="shared" si="40"/>
        <v>#N/A</v>
      </c>
      <c r="AF342" s="17">
        <f t="shared" si="41"/>
        <v>7.0599620992692375E-2</v>
      </c>
    </row>
    <row r="343" spans="1:32" x14ac:dyDescent="0.2">
      <c r="A343" s="1">
        <v>44090</v>
      </c>
      <c r="B343" s="23">
        <v>0.73491898148148149</v>
      </c>
      <c r="C343" s="17">
        <v>0</v>
      </c>
      <c r="D343" s="17">
        <v>0</v>
      </c>
      <c r="E343" s="17">
        <v>90</v>
      </c>
      <c r="F343" s="17">
        <v>3330</v>
      </c>
      <c r="G343" s="17">
        <v>360</v>
      </c>
      <c r="H343" s="17">
        <v>356.41032998565282</v>
      </c>
      <c r="I343">
        <v>0.1207911822436962</v>
      </c>
      <c r="J343" s="17">
        <v>0.1</v>
      </c>
      <c r="K343" s="17">
        <v>388</v>
      </c>
      <c r="L343" s="17">
        <v>393</v>
      </c>
      <c r="N343" s="17"/>
      <c r="O343" s="17">
        <v>22.7</v>
      </c>
      <c r="P343" s="17">
        <v>29.2</v>
      </c>
      <c r="Q343" s="17"/>
      <c r="R343" s="17"/>
      <c r="S343" s="17">
        <v>49.1</v>
      </c>
      <c r="T343" s="17">
        <v>41.7</v>
      </c>
      <c r="U343" s="17">
        <f t="shared" si="36"/>
        <v>4.0828823761601996</v>
      </c>
      <c r="V343" s="17">
        <f t="shared" si="37"/>
        <v>37.617117623839803</v>
      </c>
      <c r="W343" s="17">
        <v>11.4828823761602</v>
      </c>
      <c r="Y343" s="17" t="e">
        <f>NA()</f>
        <v>#N/A</v>
      </c>
      <c r="Z343" s="17">
        <f t="shared" si="42"/>
        <v>-3.5896700143471776</v>
      </c>
      <c r="AA343" s="26" t="e">
        <f>NA()</f>
        <v>#N/A</v>
      </c>
      <c r="AB343" s="26" t="e">
        <f>NA()</f>
        <v>#N/A</v>
      </c>
      <c r="AC343" s="17" t="e">
        <f t="shared" si="43"/>
        <v>#N/A</v>
      </c>
      <c r="AD343" s="17">
        <f t="shared" si="39"/>
        <v>9.9713055954088262E-3</v>
      </c>
      <c r="AE343" s="17" t="e">
        <f t="shared" si="40"/>
        <v>#N/A</v>
      </c>
      <c r="AF343" s="17">
        <f t="shared" si="41"/>
        <v>9.7910848349165455E-2</v>
      </c>
    </row>
    <row r="344" spans="1:32" x14ac:dyDescent="0.2">
      <c r="A344" s="1">
        <v>44090</v>
      </c>
      <c r="B344" s="23">
        <v>0.73631944444444442</v>
      </c>
      <c r="C344" s="17">
        <v>0</v>
      </c>
      <c r="D344" s="17">
        <v>0</v>
      </c>
      <c r="E344" s="17">
        <v>90</v>
      </c>
      <c r="F344" s="17">
        <v>3191</v>
      </c>
      <c r="G344" s="17">
        <v>344</v>
      </c>
      <c r="H344" s="17">
        <v>344.97297297297291</v>
      </c>
      <c r="I344">
        <v>0.120450498871652</v>
      </c>
      <c r="J344" s="17">
        <v>0.1</v>
      </c>
      <c r="K344" s="17">
        <v>387</v>
      </c>
      <c r="L344" s="17">
        <v>393</v>
      </c>
      <c r="N344" s="17"/>
      <c r="O344" s="17">
        <v>22.6</v>
      </c>
      <c r="P344" s="17">
        <v>29.2</v>
      </c>
      <c r="Q344" s="17"/>
      <c r="R344" s="17"/>
      <c r="S344" s="17">
        <v>47.8</v>
      </c>
      <c r="T344" s="17">
        <v>39.6</v>
      </c>
      <c r="U344" s="17">
        <f t="shared" si="36"/>
        <v>3.2828823761602024</v>
      </c>
      <c r="V344" s="17">
        <f t="shared" si="37"/>
        <v>36.317117623839799</v>
      </c>
      <c r="W344" s="17">
        <v>11.4828823761602</v>
      </c>
      <c r="Y344" s="17" t="e">
        <f>NA()</f>
        <v>#N/A</v>
      </c>
      <c r="Z344" s="17">
        <f t="shared" si="42"/>
        <v>0.97297297297291152</v>
      </c>
      <c r="AA344" s="26" t="e">
        <f>NA()</f>
        <v>#N/A</v>
      </c>
      <c r="AB344" s="26" t="e">
        <f>NA()</f>
        <v>#N/A</v>
      </c>
      <c r="AC344" s="17" t="e">
        <f t="shared" si="43"/>
        <v>#N/A</v>
      </c>
      <c r="AD344" s="17">
        <f t="shared" si="39"/>
        <v>2.8284098051538126E-3</v>
      </c>
      <c r="AE344" s="17" t="e">
        <f t="shared" si="40"/>
        <v>#N/A</v>
      </c>
      <c r="AF344" s="17">
        <f t="shared" si="41"/>
        <v>8.290107010505561E-2</v>
      </c>
    </row>
    <row r="345" spans="1:32" x14ac:dyDescent="0.2">
      <c r="A345" s="1">
        <v>44090</v>
      </c>
      <c r="B345" s="23">
        <v>0.73771990740740745</v>
      </c>
      <c r="C345" s="17">
        <v>0</v>
      </c>
      <c r="D345" s="17">
        <v>0</v>
      </c>
      <c r="E345" s="17">
        <v>90</v>
      </c>
      <c r="F345" s="17">
        <v>3052</v>
      </c>
      <c r="G345" s="17">
        <v>326</v>
      </c>
      <c r="H345" s="17">
        <v>329.01535568787222</v>
      </c>
      <c r="I345">
        <v>0.119346595693272</v>
      </c>
      <c r="J345" s="17">
        <v>0.1</v>
      </c>
      <c r="K345" s="17">
        <v>389</v>
      </c>
      <c r="L345" s="17">
        <v>392</v>
      </c>
      <c r="N345" s="17"/>
      <c r="O345" s="17">
        <v>22.6</v>
      </c>
      <c r="P345" s="17">
        <v>29.1</v>
      </c>
      <c r="Q345" s="17"/>
      <c r="R345" s="17"/>
      <c r="S345" s="17">
        <v>51.6</v>
      </c>
      <c r="T345" s="17">
        <v>40.5</v>
      </c>
      <c r="U345" s="20">
        <f t="shared" si="36"/>
        <v>0.38288237616019671</v>
      </c>
      <c r="V345" s="17">
        <f t="shared" si="37"/>
        <v>40.117117623839803</v>
      </c>
      <c r="W345" s="17">
        <v>11.4828823761602</v>
      </c>
      <c r="Y345" s="17" t="e">
        <f>NA()</f>
        <v>#N/A</v>
      </c>
      <c r="Z345" s="17">
        <f t="shared" si="42"/>
        <v>3.0153556878722156</v>
      </c>
      <c r="AA345" s="26" t="e">
        <f>NA()</f>
        <v>#N/A</v>
      </c>
      <c r="AB345" s="26" t="e">
        <f>NA()</f>
        <v>#N/A</v>
      </c>
      <c r="AC345" s="17" t="e">
        <f t="shared" si="43"/>
        <v>#N/A</v>
      </c>
      <c r="AD345" s="17">
        <f t="shared" si="39"/>
        <v>9.2495573247613969E-3</v>
      </c>
      <c r="AE345" s="17" t="e">
        <f t="shared" si="40"/>
        <v>#N/A</v>
      </c>
      <c r="AF345" s="17">
        <f t="shared" si="41"/>
        <v>9.4538858311159681E-3</v>
      </c>
    </row>
    <row r="346" spans="1:32" x14ac:dyDescent="0.2">
      <c r="A346" s="1">
        <v>44090</v>
      </c>
      <c r="B346" s="23">
        <v>0.73912037037037037</v>
      </c>
      <c r="C346" s="17">
        <v>0</v>
      </c>
      <c r="D346" s="17">
        <v>0</v>
      </c>
      <c r="E346" s="17">
        <v>90</v>
      </c>
      <c r="F346" s="17">
        <v>2882</v>
      </c>
      <c r="G346" s="17">
        <v>312</v>
      </c>
      <c r="H346" s="17">
        <v>307.84141546526871</v>
      </c>
      <c r="I346">
        <v>0.1209588313515987</v>
      </c>
      <c r="J346" s="17">
        <v>0.1</v>
      </c>
      <c r="K346" s="17">
        <v>386</v>
      </c>
      <c r="L346" s="17">
        <v>392</v>
      </c>
      <c r="M346">
        <v>431.24057425490332</v>
      </c>
      <c r="N346" s="17">
        <v>10.782963206729621</v>
      </c>
      <c r="O346" s="17">
        <v>22.6</v>
      </c>
      <c r="P346" s="17">
        <v>29.1</v>
      </c>
      <c r="Q346" s="17">
        <v>26.507385333275391</v>
      </c>
      <c r="R346" s="17">
        <v>0.31120526689752198</v>
      </c>
      <c r="S346" s="17">
        <v>47.6</v>
      </c>
      <c r="T346" s="17">
        <v>40.4</v>
      </c>
      <c r="U346" s="17">
        <f t="shared" si="36"/>
        <v>4.2828823761601953</v>
      </c>
      <c r="V346" s="17">
        <f t="shared" si="37"/>
        <v>36.117117623839803</v>
      </c>
      <c r="W346" s="17">
        <v>11.4828823761602</v>
      </c>
      <c r="X346">
        <v>36.073502650809552</v>
      </c>
      <c r="Y346" s="17">
        <f>Q346-P346</f>
        <v>-2.5926146667246108</v>
      </c>
      <c r="Z346" s="17">
        <f t="shared" si="42"/>
        <v>-4.1585845347312898</v>
      </c>
      <c r="AA346" s="26">
        <f>M346-L346</f>
        <v>39.240574254903322</v>
      </c>
      <c r="AB346" s="26">
        <f>T346-S346</f>
        <v>-7.2000000000000028</v>
      </c>
      <c r="AC346" s="17">
        <f t="shared" si="43"/>
        <v>8.9093287516309641E-2</v>
      </c>
      <c r="AD346" s="17">
        <f t="shared" si="39"/>
        <v>1.332879658567721E-2</v>
      </c>
      <c r="AE346" s="17">
        <f t="shared" si="40"/>
        <v>0.10010350575230439</v>
      </c>
      <c r="AF346" s="17">
        <f t="shared" si="41"/>
        <v>0.10601194000396523</v>
      </c>
    </row>
    <row r="347" spans="1:32" x14ac:dyDescent="0.2">
      <c r="A347" s="1">
        <v>44090</v>
      </c>
      <c r="B347" s="23">
        <v>0.74052083333333329</v>
      </c>
      <c r="C347" s="17">
        <v>0</v>
      </c>
      <c r="D347" s="17">
        <v>0</v>
      </c>
      <c r="E347" s="17">
        <v>90</v>
      </c>
      <c r="F347" s="17">
        <v>2713</v>
      </c>
      <c r="G347" s="17">
        <v>294</v>
      </c>
      <c r="H347" s="17">
        <v>293.7043719639139</v>
      </c>
      <c r="I347">
        <v>0.1210805824223118</v>
      </c>
      <c r="J347" s="17">
        <v>0.1</v>
      </c>
      <c r="K347" s="17">
        <v>387</v>
      </c>
      <c r="L347" s="17">
        <v>390</v>
      </c>
      <c r="N347" s="17"/>
      <c r="O347" s="17">
        <v>22.5</v>
      </c>
      <c r="P347" s="17">
        <v>29.1</v>
      </c>
      <c r="Q347" s="17"/>
      <c r="R347" s="17"/>
      <c r="S347" s="17">
        <v>48.5</v>
      </c>
      <c r="T347" s="17">
        <v>39.4</v>
      </c>
      <c r="U347" s="20">
        <f t="shared" si="36"/>
        <v>2.3828823761601967</v>
      </c>
      <c r="V347" s="17">
        <f t="shared" si="37"/>
        <v>37.017117623839802</v>
      </c>
      <c r="W347" s="17">
        <v>11.4828823761602</v>
      </c>
      <c r="Y347" s="17" t="e">
        <f>NA()</f>
        <v>#N/A</v>
      </c>
      <c r="Z347" s="17">
        <f t="shared" si="42"/>
        <v>-0.29562803608610011</v>
      </c>
      <c r="AA347" s="26" t="e">
        <f>NA()</f>
        <v>#N/A</v>
      </c>
      <c r="AB347" s="26" t="e">
        <f>NA()</f>
        <v>#N/A</v>
      </c>
      <c r="AC347" s="17" t="e">
        <f t="shared" si="43"/>
        <v>#N/A</v>
      </c>
      <c r="AD347" s="17">
        <f t="shared" si="39"/>
        <v>1.0055375377078235E-3</v>
      </c>
      <c r="AE347" s="17" t="e">
        <f t="shared" si="40"/>
        <v>#N/A</v>
      </c>
      <c r="AF347" s="17">
        <f t="shared" si="41"/>
        <v>6.0479248125893323E-2</v>
      </c>
    </row>
    <row r="348" spans="1:32" x14ac:dyDescent="0.2">
      <c r="A348" s="1">
        <v>44090</v>
      </c>
      <c r="B348" s="23">
        <v>0.74192129629629633</v>
      </c>
      <c r="C348" s="17">
        <v>0</v>
      </c>
      <c r="D348" s="17">
        <v>0</v>
      </c>
      <c r="E348" s="17">
        <v>90</v>
      </c>
      <c r="F348" s="17">
        <v>2558</v>
      </c>
      <c r="G348" s="17">
        <v>275</v>
      </c>
      <c r="H348" s="17">
        <v>277.20309620346478</v>
      </c>
      <c r="I348">
        <v>0.12011828374996179</v>
      </c>
      <c r="J348" s="17">
        <v>0.1</v>
      </c>
      <c r="K348" s="17">
        <v>386</v>
      </c>
      <c r="L348" s="17">
        <v>388</v>
      </c>
      <c r="N348" s="17"/>
      <c r="O348" s="17">
        <v>22.5</v>
      </c>
      <c r="P348" s="17">
        <v>29</v>
      </c>
      <c r="Q348" s="17"/>
      <c r="R348" s="17"/>
      <c r="S348" s="17">
        <v>50.5</v>
      </c>
      <c r="T348" s="17">
        <v>41.3</v>
      </c>
      <c r="U348" s="20">
        <f t="shared" si="36"/>
        <v>2.2828823761601953</v>
      </c>
      <c r="V348" s="17">
        <f t="shared" si="37"/>
        <v>39.017117623839802</v>
      </c>
      <c r="W348" s="17">
        <v>11.4828823761602</v>
      </c>
      <c r="Y348" s="17" t="e">
        <f>NA()</f>
        <v>#N/A</v>
      </c>
      <c r="Z348" s="17">
        <f t="shared" si="42"/>
        <v>2.2030962034647814</v>
      </c>
      <c r="AA348" s="26" t="e">
        <f>NA()</f>
        <v>#N/A</v>
      </c>
      <c r="AB348" s="26" t="e">
        <f>NA()</f>
        <v>#N/A</v>
      </c>
      <c r="AC348" s="17" t="e">
        <f t="shared" si="43"/>
        <v>#N/A</v>
      </c>
      <c r="AD348" s="17">
        <f t="shared" si="39"/>
        <v>8.0112589216901134E-3</v>
      </c>
      <c r="AE348" s="17" t="e">
        <f t="shared" si="40"/>
        <v>#N/A</v>
      </c>
      <c r="AF348" s="17">
        <f t="shared" si="41"/>
        <v>5.5275602328334034E-2</v>
      </c>
    </row>
    <row r="349" spans="1:32" x14ac:dyDescent="0.2">
      <c r="A349" s="1">
        <v>44090</v>
      </c>
      <c r="B349" s="23">
        <v>0.74332175925925925</v>
      </c>
      <c r="C349" s="17">
        <v>0</v>
      </c>
      <c r="D349" s="17">
        <v>0</v>
      </c>
      <c r="E349" s="17">
        <v>90</v>
      </c>
      <c r="F349" s="17">
        <v>2389</v>
      </c>
      <c r="G349" s="17">
        <v>259</v>
      </c>
      <c r="H349" s="17">
        <v>256.83150899139952</v>
      </c>
      <c r="I349">
        <v>0.1211324716870386</v>
      </c>
      <c r="J349" s="17">
        <v>0.1</v>
      </c>
      <c r="K349" s="17">
        <v>387</v>
      </c>
      <c r="L349" s="17">
        <v>387</v>
      </c>
      <c r="N349" s="17"/>
      <c r="O349" s="17">
        <v>22.4</v>
      </c>
      <c r="P349" s="17">
        <v>29</v>
      </c>
      <c r="Q349" s="17"/>
      <c r="R349" s="17"/>
      <c r="S349" s="17">
        <v>50.3</v>
      </c>
      <c r="T349" s="17">
        <v>41.2</v>
      </c>
      <c r="U349" s="20">
        <f t="shared" si="36"/>
        <v>2.3828823761602038</v>
      </c>
      <c r="V349" s="17">
        <f t="shared" si="37"/>
        <v>38.817117623839799</v>
      </c>
      <c r="W349" s="17">
        <v>11.4828823761602</v>
      </c>
      <c r="Y349" s="17" t="e">
        <f>NA()</f>
        <v>#N/A</v>
      </c>
      <c r="Z349" s="17">
        <f t="shared" si="42"/>
        <v>-2.1684910086004834</v>
      </c>
      <c r="AA349" s="26" t="e">
        <f>NA()</f>
        <v>#N/A</v>
      </c>
      <c r="AB349" s="26" t="e">
        <f>NA()</f>
        <v>#N/A</v>
      </c>
      <c r="AC349" s="17" t="e">
        <f t="shared" si="43"/>
        <v>#N/A</v>
      </c>
      <c r="AD349" s="17">
        <f t="shared" si="39"/>
        <v>8.3725521567586236E-3</v>
      </c>
      <c r="AE349" s="17" t="e">
        <f t="shared" si="40"/>
        <v>#N/A</v>
      </c>
      <c r="AF349" s="17">
        <f t="shared" si="41"/>
        <v>5.7836950877674848E-2</v>
      </c>
    </row>
    <row r="350" spans="1:32" x14ac:dyDescent="0.2">
      <c r="A350" s="1">
        <v>44090</v>
      </c>
      <c r="B350" s="23">
        <v>0.74472222222222217</v>
      </c>
      <c r="C350" s="17">
        <v>0</v>
      </c>
      <c r="D350" s="17">
        <v>0</v>
      </c>
      <c r="E350" s="17">
        <v>90</v>
      </c>
      <c r="F350" s="17">
        <v>2235</v>
      </c>
      <c r="G350" s="17">
        <v>240</v>
      </c>
      <c r="H350" s="17">
        <v>242.3043114273755</v>
      </c>
      <c r="I350">
        <v>0.11998050316823521</v>
      </c>
      <c r="J350" s="17">
        <v>0.1</v>
      </c>
      <c r="K350" s="17">
        <v>386</v>
      </c>
      <c r="L350" s="17">
        <v>386</v>
      </c>
      <c r="N350" s="17"/>
      <c r="O350" s="17">
        <v>22.4</v>
      </c>
      <c r="P350" s="17">
        <v>29</v>
      </c>
      <c r="Q350" s="17"/>
      <c r="R350" s="17"/>
      <c r="S350" s="17">
        <v>47.3</v>
      </c>
      <c r="T350" s="17">
        <v>40.5</v>
      </c>
      <c r="U350" s="17">
        <f t="shared" si="36"/>
        <v>4.682882376160201</v>
      </c>
      <c r="V350" s="17">
        <f t="shared" si="37"/>
        <v>35.817117623839799</v>
      </c>
      <c r="W350" s="17">
        <v>11.4828823761602</v>
      </c>
      <c r="Y350" s="17" t="e">
        <f>NA()</f>
        <v>#N/A</v>
      </c>
      <c r="Z350" s="17">
        <f t="shared" si="42"/>
        <v>2.3043114273754952</v>
      </c>
      <c r="AA350" s="26" t="e">
        <f>NA()</f>
        <v>#N/A</v>
      </c>
      <c r="AB350" s="26" t="e">
        <f>NA()</f>
        <v>#N/A</v>
      </c>
      <c r="AC350" s="17" t="e">
        <f t="shared" si="43"/>
        <v>#N/A</v>
      </c>
      <c r="AD350" s="17">
        <f t="shared" si="39"/>
        <v>9.601297614064563E-3</v>
      </c>
      <c r="AE350" s="17" t="e">
        <f t="shared" si="40"/>
        <v>#N/A</v>
      </c>
      <c r="AF350" s="17">
        <f t="shared" si="41"/>
        <v>0.11562672533728892</v>
      </c>
    </row>
    <row r="351" spans="1:32" x14ac:dyDescent="0.2">
      <c r="A351" s="1">
        <v>44090</v>
      </c>
      <c r="B351" s="23">
        <v>0.74612268518518521</v>
      </c>
      <c r="C351" s="17">
        <v>0</v>
      </c>
      <c r="D351" s="17">
        <v>0</v>
      </c>
      <c r="E351" s="17">
        <v>90</v>
      </c>
      <c r="F351" s="17">
        <v>1989</v>
      </c>
      <c r="G351" s="17">
        <v>223</v>
      </c>
      <c r="H351" s="17">
        <v>213.58389261744969</v>
      </c>
      <c r="I351">
        <v>0.12526999053453211</v>
      </c>
      <c r="J351" s="17">
        <v>0.1</v>
      </c>
      <c r="K351" s="17">
        <v>386</v>
      </c>
      <c r="L351" s="17">
        <v>386</v>
      </c>
      <c r="N351" s="17"/>
      <c r="O351" s="17">
        <v>22.3</v>
      </c>
      <c r="P351" s="17">
        <v>28.9</v>
      </c>
      <c r="Q351" s="17"/>
      <c r="R351" s="17"/>
      <c r="S351" s="17">
        <v>47.5</v>
      </c>
      <c r="T351" s="17">
        <v>42</v>
      </c>
      <c r="U351" s="17">
        <f t="shared" si="36"/>
        <v>5.9828823761601981</v>
      </c>
      <c r="V351" s="17">
        <f t="shared" si="37"/>
        <v>36.017117623839802</v>
      </c>
      <c r="W351" s="17">
        <v>11.4828823761602</v>
      </c>
      <c r="Y351" s="17" t="e">
        <f>NA()</f>
        <v>#N/A</v>
      </c>
      <c r="Z351" s="17">
        <f t="shared" si="42"/>
        <v>-9.4161073825503081</v>
      </c>
      <c r="AA351" s="26" t="e">
        <f>NA()</f>
        <v>#N/A</v>
      </c>
      <c r="AB351" s="26" t="e">
        <f>NA()</f>
        <v>#N/A</v>
      </c>
      <c r="AC351" s="17" t="e">
        <f t="shared" si="43"/>
        <v>#N/A</v>
      </c>
      <c r="AD351" s="17">
        <f t="shared" si="39"/>
        <v>4.2224696782736805E-2</v>
      </c>
      <c r="AE351" s="17" t="e">
        <f t="shared" si="40"/>
        <v>#N/A</v>
      </c>
      <c r="AF351" s="17">
        <f t="shared" si="41"/>
        <v>0.14244958038476663</v>
      </c>
    </row>
    <row r="352" spans="1:32" x14ac:dyDescent="0.2">
      <c r="A352" s="1">
        <v>44090</v>
      </c>
      <c r="B352" s="23">
        <v>0.74752314814814813</v>
      </c>
      <c r="C352" s="17">
        <v>0</v>
      </c>
      <c r="D352" s="17">
        <v>0</v>
      </c>
      <c r="E352" s="17">
        <v>90</v>
      </c>
      <c r="F352" s="17">
        <v>1820</v>
      </c>
      <c r="G352" s="17">
        <v>206</v>
      </c>
      <c r="H352" s="17">
        <v>204.05228758169929</v>
      </c>
      <c r="I352">
        <v>0.12646571305789189</v>
      </c>
      <c r="J352" s="17">
        <v>0.1</v>
      </c>
      <c r="K352" s="17">
        <v>386</v>
      </c>
      <c r="L352" s="17">
        <v>386</v>
      </c>
      <c r="N352" s="17"/>
      <c r="O352" s="17">
        <v>22.3</v>
      </c>
      <c r="P352" s="17">
        <v>28.9</v>
      </c>
      <c r="Q352" s="17"/>
      <c r="R352" s="17"/>
      <c r="S352" s="17">
        <v>47.5</v>
      </c>
      <c r="T352" s="17">
        <v>42.7</v>
      </c>
      <c r="U352" s="17">
        <f t="shared" si="36"/>
        <v>6.682882376160201</v>
      </c>
      <c r="V352" s="17">
        <f t="shared" si="37"/>
        <v>36.017117623839802</v>
      </c>
      <c r="W352" s="17">
        <v>11.4828823761602</v>
      </c>
      <c r="Y352" s="17" t="e">
        <f>NA()</f>
        <v>#N/A</v>
      </c>
      <c r="Z352" s="17">
        <f t="shared" si="42"/>
        <v>-1.9477124183007106</v>
      </c>
      <c r="AA352" s="26" t="e">
        <f>NA()</f>
        <v>#N/A</v>
      </c>
      <c r="AB352" s="26" t="e">
        <f>NA()</f>
        <v>#N/A</v>
      </c>
      <c r="AC352" s="17" t="e">
        <f t="shared" si="43"/>
        <v>#N/A</v>
      </c>
      <c r="AD352" s="17">
        <f t="shared" si="39"/>
        <v>9.4549146519451975E-3</v>
      </c>
      <c r="AE352" s="17" t="e">
        <f t="shared" si="40"/>
        <v>#N/A</v>
      </c>
      <c r="AF352" s="17">
        <f t="shared" si="41"/>
        <v>0.15650778398501641</v>
      </c>
    </row>
    <row r="353" spans="1:32" x14ac:dyDescent="0.2">
      <c r="A353" s="1">
        <v>44090</v>
      </c>
      <c r="B353" s="23">
        <v>0.74892361111111116</v>
      </c>
      <c r="C353" s="17">
        <v>0</v>
      </c>
      <c r="D353" s="17">
        <v>0</v>
      </c>
      <c r="E353" s="17">
        <v>90</v>
      </c>
      <c r="F353" s="17">
        <v>1682</v>
      </c>
      <c r="G353" s="17">
        <v>188</v>
      </c>
      <c r="H353" s="17">
        <v>190.38021978021979</v>
      </c>
      <c r="I353">
        <v>0.1248845814041544</v>
      </c>
      <c r="J353" s="17">
        <v>0.1</v>
      </c>
      <c r="K353" s="17">
        <v>384</v>
      </c>
      <c r="L353" s="17">
        <v>385</v>
      </c>
      <c r="N353" s="17"/>
      <c r="O353" s="17">
        <v>22.2</v>
      </c>
      <c r="P353" s="17">
        <v>28.8</v>
      </c>
      <c r="Q353" s="17"/>
      <c r="R353" s="17"/>
      <c r="S353" s="17">
        <v>49</v>
      </c>
      <c r="T353" s="17">
        <v>41.3</v>
      </c>
      <c r="U353" s="17">
        <f t="shared" si="36"/>
        <v>3.7828823761601953</v>
      </c>
      <c r="V353" s="17">
        <f t="shared" si="37"/>
        <v>37.517117623839802</v>
      </c>
      <c r="W353" s="17">
        <v>11.4828823761602</v>
      </c>
      <c r="Y353" s="17" t="e">
        <f>NA()</f>
        <v>#N/A</v>
      </c>
      <c r="Z353" s="17">
        <f t="shared" si="42"/>
        <v>2.3802197802197895</v>
      </c>
      <c r="AA353" s="26" t="e">
        <f>NA()</f>
        <v>#N/A</v>
      </c>
      <c r="AB353" s="26" t="e">
        <f>NA()</f>
        <v>#N/A</v>
      </c>
      <c r="AC353" s="17" t="e">
        <f t="shared" si="43"/>
        <v>#N/A</v>
      </c>
      <c r="AD353" s="17">
        <f t="shared" si="39"/>
        <v>1.2660743511807392E-2</v>
      </c>
      <c r="AE353" s="17" t="e">
        <f t="shared" si="40"/>
        <v>#N/A</v>
      </c>
      <c r="AF353" s="17">
        <f t="shared" si="41"/>
        <v>9.1595214919133069E-2</v>
      </c>
    </row>
    <row r="354" spans="1:32" x14ac:dyDescent="0.2">
      <c r="A354" s="1">
        <v>44090</v>
      </c>
      <c r="B354" s="23">
        <v>0.75172453703703701</v>
      </c>
      <c r="C354" s="17">
        <v>0</v>
      </c>
      <c r="D354" s="17">
        <v>0</v>
      </c>
      <c r="E354" s="17">
        <v>90</v>
      </c>
      <c r="F354" s="17">
        <v>1375</v>
      </c>
      <c r="G354" s="17">
        <v>154</v>
      </c>
      <c r="H354" s="17">
        <v>153.68608799048749</v>
      </c>
      <c r="I354">
        <v>0.12513966480446931</v>
      </c>
      <c r="J354" s="17">
        <v>0.1</v>
      </c>
      <c r="K354" s="17">
        <v>385</v>
      </c>
      <c r="L354" s="17">
        <v>387</v>
      </c>
      <c r="N354" s="17"/>
      <c r="O354" s="17">
        <v>22.2</v>
      </c>
      <c r="P354" s="17">
        <v>28.8</v>
      </c>
      <c r="Q354" s="17"/>
      <c r="R354" s="17"/>
      <c r="S354" s="17">
        <v>48.1</v>
      </c>
      <c r="T354" s="17">
        <v>43.3</v>
      </c>
      <c r="U354" s="17">
        <f t="shared" si="36"/>
        <v>6.6828823761601939</v>
      </c>
      <c r="V354" s="17">
        <f t="shared" si="37"/>
        <v>36.617117623839803</v>
      </c>
      <c r="W354" s="17">
        <v>11.4828823761602</v>
      </c>
      <c r="Y354" s="17" t="e">
        <f>NA()</f>
        <v>#N/A</v>
      </c>
      <c r="Z354" s="17">
        <f t="shared" si="42"/>
        <v>-0.31391200951250653</v>
      </c>
      <c r="AA354" s="26" t="e">
        <f>NA()</f>
        <v>#N/A</v>
      </c>
      <c r="AB354" s="26" t="e">
        <f>NA()</f>
        <v>#N/A</v>
      </c>
      <c r="AC354" s="17" t="e">
        <f t="shared" si="43"/>
        <v>#N/A</v>
      </c>
      <c r="AD354" s="17">
        <f t="shared" si="39"/>
        <v>2.0383896721591333E-3</v>
      </c>
      <c r="AE354" s="17" t="e">
        <f t="shared" si="40"/>
        <v>#N/A</v>
      </c>
      <c r="AF354" s="17">
        <f t="shared" si="41"/>
        <v>0.15433908489977355</v>
      </c>
    </row>
    <row r="355" spans="1:32" x14ac:dyDescent="0.2">
      <c r="A355" s="1">
        <v>44090</v>
      </c>
      <c r="B355" s="23">
        <v>0.75312500000000004</v>
      </c>
      <c r="C355" s="17">
        <v>0</v>
      </c>
      <c r="D355" s="17">
        <v>0</v>
      </c>
      <c r="E355" s="17">
        <v>90</v>
      </c>
      <c r="F355" s="17">
        <v>1214</v>
      </c>
      <c r="G355" s="17">
        <v>135</v>
      </c>
      <c r="H355" s="17">
        <v>135.96799999999999</v>
      </c>
      <c r="I355">
        <v>0.12424875521154501</v>
      </c>
      <c r="J355" s="17">
        <v>0.1</v>
      </c>
      <c r="K355" s="17">
        <v>385</v>
      </c>
      <c r="L355" s="17">
        <v>386</v>
      </c>
      <c r="N355" s="17"/>
      <c r="O355" s="17">
        <v>22.1</v>
      </c>
      <c r="P355" s="17">
        <v>28.7</v>
      </c>
      <c r="Q355" s="17"/>
      <c r="R355" s="17"/>
      <c r="S355" s="17">
        <v>47.3</v>
      </c>
      <c r="T355" s="17">
        <v>40.1</v>
      </c>
      <c r="U355" s="17">
        <f t="shared" si="36"/>
        <v>4.2828823761602024</v>
      </c>
      <c r="V355" s="17">
        <f t="shared" si="37"/>
        <v>35.817117623839799</v>
      </c>
      <c r="W355" s="17">
        <v>11.4828823761602</v>
      </c>
      <c r="Y355" s="17" t="e">
        <f>NA()</f>
        <v>#N/A</v>
      </c>
      <c r="Z355" s="17">
        <f t="shared" si="42"/>
        <v>0.96799999999998931</v>
      </c>
      <c r="AA355" s="26" t="e">
        <f>NA()</f>
        <v>#N/A</v>
      </c>
      <c r="AB355" s="26" t="e">
        <f>NA()</f>
        <v>#N/A</v>
      </c>
      <c r="AC355" s="17" t="e">
        <f t="shared" si="43"/>
        <v>#N/A</v>
      </c>
      <c r="AD355" s="17">
        <f t="shared" si="39"/>
        <v>7.1703703703702914E-3</v>
      </c>
      <c r="AE355" s="17" t="e">
        <f t="shared" si="40"/>
        <v>#N/A</v>
      </c>
      <c r="AF355" s="17">
        <f t="shared" si="41"/>
        <v>0.10680504678703746</v>
      </c>
    </row>
    <row r="356" spans="1:32" x14ac:dyDescent="0.2">
      <c r="A356" s="1">
        <v>44090</v>
      </c>
      <c r="B356" s="23">
        <v>0.75452546296296297</v>
      </c>
      <c r="C356" s="17">
        <v>0</v>
      </c>
      <c r="D356" s="17">
        <v>0</v>
      </c>
      <c r="E356" s="17">
        <v>90</v>
      </c>
      <c r="F356" s="17">
        <v>1069</v>
      </c>
      <c r="G356" s="17">
        <v>119</v>
      </c>
      <c r="H356" s="17">
        <v>118.87561779242171</v>
      </c>
      <c r="I356">
        <v>0.1243787594525245</v>
      </c>
      <c r="J356" s="17">
        <v>0.1</v>
      </c>
      <c r="K356" s="17">
        <v>384</v>
      </c>
      <c r="L356" s="17">
        <v>386</v>
      </c>
      <c r="N356" s="17"/>
      <c r="O356" s="17">
        <v>22.1</v>
      </c>
      <c r="P356" s="17">
        <v>28.7</v>
      </c>
      <c r="Q356" s="17"/>
      <c r="R356" s="17"/>
      <c r="S356" s="17">
        <v>53.9</v>
      </c>
      <c r="T356" s="17">
        <v>45.5</v>
      </c>
      <c r="U356" s="17">
        <f t="shared" si="36"/>
        <v>3.0828823761601996</v>
      </c>
      <c r="V356" s="17">
        <f t="shared" si="37"/>
        <v>42.4171176238398</v>
      </c>
      <c r="W356" s="17">
        <v>11.4828823761602</v>
      </c>
      <c r="Y356" s="17" t="e">
        <f>NA()</f>
        <v>#N/A</v>
      </c>
      <c r="Z356" s="17">
        <f t="shared" si="42"/>
        <v>-0.12438220757829299</v>
      </c>
      <c r="AA356" s="26" t="e">
        <f>NA()</f>
        <v>#N/A</v>
      </c>
      <c r="AB356" s="26" t="e">
        <f>NA()</f>
        <v>#N/A</v>
      </c>
      <c r="AC356" s="17" t="e">
        <f t="shared" si="43"/>
        <v>#N/A</v>
      </c>
      <c r="AD356" s="17">
        <f t="shared" si="39"/>
        <v>1.0452286351117059E-3</v>
      </c>
      <c r="AE356" s="17" t="e">
        <f t="shared" si="40"/>
        <v>#N/A</v>
      </c>
      <c r="AF356" s="17">
        <f t="shared" si="41"/>
        <v>6.775565661890548E-2</v>
      </c>
    </row>
    <row r="357" spans="1:32" x14ac:dyDescent="0.2">
      <c r="A357" s="1">
        <v>44090</v>
      </c>
      <c r="B357" s="23">
        <v>0.75592592592592589</v>
      </c>
      <c r="C357" s="17">
        <v>0</v>
      </c>
      <c r="D357" s="17">
        <v>0</v>
      </c>
      <c r="E357" s="17">
        <v>90</v>
      </c>
      <c r="F357" s="17">
        <v>927</v>
      </c>
      <c r="G357" s="17">
        <v>103</v>
      </c>
      <c r="H357" s="17">
        <v>103.1927034611787</v>
      </c>
      <c r="I357">
        <v>0.1241464928615767</v>
      </c>
      <c r="J357" s="17">
        <v>0.1</v>
      </c>
      <c r="K357" s="17">
        <v>385</v>
      </c>
      <c r="L357" s="17">
        <v>388</v>
      </c>
      <c r="N357" s="17"/>
      <c r="O357" s="17">
        <v>22</v>
      </c>
      <c r="P357" s="17">
        <v>28.7</v>
      </c>
      <c r="Q357" s="17"/>
      <c r="R357" s="17"/>
      <c r="S357" s="17">
        <v>48</v>
      </c>
      <c r="T357" s="17">
        <v>40.5</v>
      </c>
      <c r="U357" s="17">
        <f t="shared" si="36"/>
        <v>3.9828823761601981</v>
      </c>
      <c r="V357" s="17">
        <f t="shared" si="37"/>
        <v>36.517117623839802</v>
      </c>
      <c r="W357" s="17">
        <v>11.4828823761602</v>
      </c>
      <c r="Y357" s="17" t="e">
        <f>NA()</f>
        <v>#N/A</v>
      </c>
      <c r="Z357" s="17">
        <f t="shared" si="42"/>
        <v>0.19270346117869508</v>
      </c>
      <c r="AA357" s="26" t="e">
        <f>NA()</f>
        <v>#N/A</v>
      </c>
      <c r="AB357" s="26" t="e">
        <f>NA()</f>
        <v>#N/A</v>
      </c>
      <c r="AC357" s="17" t="e">
        <f t="shared" si="43"/>
        <v>#N/A</v>
      </c>
      <c r="AD357" s="17">
        <f t="shared" si="39"/>
        <v>1.8709073900844183E-3</v>
      </c>
      <c r="AE357" s="17" t="e">
        <f t="shared" si="40"/>
        <v>#N/A</v>
      </c>
      <c r="AF357" s="17">
        <f t="shared" si="41"/>
        <v>9.8342774720004897E-2</v>
      </c>
    </row>
    <row r="358" spans="1:32" x14ac:dyDescent="0.2">
      <c r="A358" s="1">
        <v>44090</v>
      </c>
      <c r="B358" s="23">
        <v>0.75732638888888892</v>
      </c>
      <c r="C358" s="17">
        <v>0</v>
      </c>
      <c r="D358" s="17">
        <v>0</v>
      </c>
      <c r="E358" s="17">
        <v>90</v>
      </c>
      <c r="F358" s="17">
        <v>786</v>
      </c>
      <c r="G358" s="17">
        <v>87</v>
      </c>
      <c r="H358" s="17">
        <v>87.333333333333329</v>
      </c>
      <c r="I358">
        <v>0.12367265128576919</v>
      </c>
      <c r="J358" s="17">
        <v>0.1</v>
      </c>
      <c r="K358" s="17">
        <v>386</v>
      </c>
      <c r="L358" s="17">
        <v>387</v>
      </c>
      <c r="N358" s="17"/>
      <c r="O358" s="17">
        <v>22</v>
      </c>
      <c r="P358" s="17">
        <v>28.6</v>
      </c>
      <c r="Q358" s="17"/>
      <c r="R358" s="17"/>
      <c r="S358" s="17">
        <v>48.3</v>
      </c>
      <c r="T358" s="17">
        <v>41</v>
      </c>
      <c r="U358" s="17">
        <f t="shared" si="36"/>
        <v>4.182882376160201</v>
      </c>
      <c r="V358" s="17">
        <f t="shared" si="37"/>
        <v>36.817117623839799</v>
      </c>
      <c r="W358" s="17">
        <v>11.4828823761602</v>
      </c>
      <c r="Y358" s="17" t="e">
        <f>NA()</f>
        <v>#N/A</v>
      </c>
      <c r="Z358" s="17">
        <f t="shared" si="42"/>
        <v>0.3333333333333286</v>
      </c>
      <c r="AA358" s="26" t="e">
        <f>NA()</f>
        <v>#N/A</v>
      </c>
      <c r="AB358" s="26" t="e">
        <f>NA()</f>
        <v>#N/A</v>
      </c>
      <c r="AC358" s="17" t="e">
        <f t="shared" si="43"/>
        <v>#N/A</v>
      </c>
      <c r="AD358" s="17">
        <f t="shared" si="39"/>
        <v>3.8314176245210184E-3</v>
      </c>
      <c r="AE358" s="17" t="e">
        <f t="shared" si="40"/>
        <v>#N/A</v>
      </c>
      <c r="AF358" s="17">
        <f t="shared" si="41"/>
        <v>0.102021521369761</v>
      </c>
    </row>
    <row r="359" spans="1:32" x14ac:dyDescent="0.2">
      <c r="A359" s="1">
        <v>44090</v>
      </c>
      <c r="B359" s="23">
        <v>0.75872685185185185</v>
      </c>
      <c r="C359" s="17">
        <v>0</v>
      </c>
      <c r="D359" s="17">
        <v>0</v>
      </c>
      <c r="E359" s="17">
        <v>90</v>
      </c>
      <c r="F359" s="17">
        <v>656</v>
      </c>
      <c r="G359" s="17">
        <v>179</v>
      </c>
      <c r="H359" s="17">
        <v>72.610687022900763</v>
      </c>
      <c r="I359">
        <v>0.30487804878048791</v>
      </c>
      <c r="J359" s="17">
        <v>0.1</v>
      </c>
      <c r="K359" s="17">
        <v>385</v>
      </c>
      <c r="L359" s="17">
        <v>388</v>
      </c>
      <c r="N359" s="17"/>
      <c r="O359" s="17">
        <v>21.9</v>
      </c>
      <c r="P359" s="17">
        <v>28.6</v>
      </c>
      <c r="Q359" s="17"/>
      <c r="R359" s="17"/>
      <c r="S359" s="17">
        <v>47.1</v>
      </c>
      <c r="T359" s="17">
        <v>39.4</v>
      </c>
      <c r="U359" s="17">
        <f t="shared" si="36"/>
        <v>3.7828823761601953</v>
      </c>
      <c r="V359" s="17">
        <f t="shared" si="37"/>
        <v>35.617117623839803</v>
      </c>
      <c r="W359" s="17">
        <v>11.4828823761602</v>
      </c>
      <c r="Y359" s="17" t="e">
        <f>NA()</f>
        <v>#N/A</v>
      </c>
      <c r="Z359" s="17">
        <f t="shared" si="42"/>
        <v>-106.38931297709924</v>
      </c>
      <c r="AA359" s="26" t="e">
        <f>NA()</f>
        <v>#N/A</v>
      </c>
      <c r="AB359" s="26" t="e">
        <f>NA()</f>
        <v>#N/A</v>
      </c>
      <c r="AC359" s="17" t="e">
        <f t="shared" si="43"/>
        <v>#N/A</v>
      </c>
      <c r="AD359" s="17">
        <f t="shared" si="39"/>
        <v>0.59435370378267727</v>
      </c>
      <c r="AE359" s="17" t="e">
        <f t="shared" si="40"/>
        <v>#N/A</v>
      </c>
      <c r="AF359" s="17">
        <f t="shared" si="41"/>
        <v>9.6012243049751159E-2</v>
      </c>
    </row>
    <row r="360" spans="1:32" x14ac:dyDescent="0.2">
      <c r="A360" s="1">
        <v>44090</v>
      </c>
      <c r="B360" s="23">
        <v>0.76012731481481477</v>
      </c>
      <c r="C360" s="17">
        <v>0</v>
      </c>
      <c r="D360" s="17">
        <v>0</v>
      </c>
      <c r="E360" s="17">
        <v>90</v>
      </c>
      <c r="F360" s="17">
        <v>538</v>
      </c>
      <c r="G360" s="17">
        <v>167</v>
      </c>
      <c r="H360" s="17">
        <v>146.80182926829269</v>
      </c>
      <c r="I360">
        <v>0.34682561109841958</v>
      </c>
      <c r="J360" s="17">
        <v>0.1</v>
      </c>
      <c r="K360" s="17">
        <v>384</v>
      </c>
      <c r="L360" s="17">
        <v>389</v>
      </c>
      <c r="N360" s="17"/>
      <c r="O360" s="17">
        <v>21.9</v>
      </c>
      <c r="P360" s="17">
        <v>28.5</v>
      </c>
      <c r="Q360" s="17"/>
      <c r="R360" s="17"/>
      <c r="S360" s="17">
        <v>49.1</v>
      </c>
      <c r="T360" s="17">
        <v>42.9</v>
      </c>
      <c r="U360" s="17">
        <f t="shared" si="36"/>
        <v>5.2828823761601953</v>
      </c>
      <c r="V360" s="17">
        <f t="shared" si="37"/>
        <v>37.617117623839803</v>
      </c>
      <c r="W360" s="17">
        <v>11.4828823761602</v>
      </c>
      <c r="Y360" s="17" t="e">
        <f>NA()</f>
        <v>#N/A</v>
      </c>
      <c r="Z360" s="17">
        <f t="shared" si="42"/>
        <v>-20.198170731707307</v>
      </c>
      <c r="AA360" s="26" t="e">
        <f>NA()</f>
        <v>#N/A</v>
      </c>
      <c r="AB360" s="26" t="e">
        <f>NA()</f>
        <v>#N/A</v>
      </c>
      <c r="AC360" s="17" t="e">
        <f t="shared" si="43"/>
        <v>#N/A</v>
      </c>
      <c r="AD360" s="17">
        <f t="shared" si="39"/>
        <v>0.12094713012998387</v>
      </c>
      <c r="AE360" s="17" t="e">
        <f t="shared" si="40"/>
        <v>#N/A</v>
      </c>
      <c r="AF360" s="17">
        <f t="shared" si="41"/>
        <v>0.12314411133240549</v>
      </c>
    </row>
    <row r="361" spans="1:32" x14ac:dyDescent="0.2">
      <c r="A361" s="1">
        <v>44090</v>
      </c>
      <c r="B361" s="23">
        <v>0.7615277777777778</v>
      </c>
      <c r="C361" s="17">
        <v>0</v>
      </c>
      <c r="D361" s="17">
        <v>0</v>
      </c>
      <c r="E361" s="17">
        <v>90</v>
      </c>
      <c r="F361" s="17">
        <v>433</v>
      </c>
      <c r="G361" s="17">
        <v>154</v>
      </c>
      <c r="H361" s="17">
        <v>134.40706319702599</v>
      </c>
      <c r="I361">
        <v>0.39738346213890369</v>
      </c>
      <c r="J361" s="17">
        <v>0.1</v>
      </c>
      <c r="K361" s="17">
        <v>385</v>
      </c>
      <c r="L361" s="17">
        <v>389</v>
      </c>
      <c r="M361">
        <v>394.73086512736899</v>
      </c>
      <c r="N361" s="17">
        <v>29.029392069434461</v>
      </c>
      <c r="O361" s="17">
        <v>21.8</v>
      </c>
      <c r="P361" s="17">
        <v>28.5</v>
      </c>
      <c r="Q361" s="17">
        <v>25.464493390955351</v>
      </c>
      <c r="R361" s="17">
        <v>0</v>
      </c>
      <c r="S361" s="17">
        <v>47.1</v>
      </c>
      <c r="T361" s="17">
        <v>42</v>
      </c>
      <c r="U361" s="17">
        <f t="shared" si="36"/>
        <v>6.3828823761601967</v>
      </c>
      <c r="V361" s="17">
        <f t="shared" si="37"/>
        <v>35.617117623839803</v>
      </c>
      <c r="W361" s="17">
        <v>11.4828823761602</v>
      </c>
      <c r="X361">
        <v>35.573502650809552</v>
      </c>
      <c r="Y361" s="17">
        <f>Q361-P361</f>
        <v>-3.0355066090446492</v>
      </c>
      <c r="Z361" s="17">
        <f t="shared" si="42"/>
        <v>-19.592936802974009</v>
      </c>
      <c r="AA361" s="26">
        <f>M361-L361</f>
        <v>5.7308651273689861</v>
      </c>
      <c r="AB361" s="26">
        <f>T361-S361</f>
        <v>-5.1000000000000014</v>
      </c>
      <c r="AC361" s="17">
        <f t="shared" si="43"/>
        <v>0.10650900382612805</v>
      </c>
      <c r="AD361" s="17">
        <f t="shared" si="39"/>
        <v>0.12722686235697409</v>
      </c>
      <c r="AE361" s="17">
        <f t="shared" si="40"/>
        <v>1.4732301098634926E-2</v>
      </c>
      <c r="AF361" s="17">
        <f t="shared" si="41"/>
        <v>0.15197338990857612</v>
      </c>
    </row>
    <row r="362" spans="1:32" x14ac:dyDescent="0.2">
      <c r="A362" s="1">
        <v>44090</v>
      </c>
      <c r="B362" s="23">
        <v>0.76292824074074073</v>
      </c>
      <c r="C362" s="17">
        <v>0</v>
      </c>
      <c r="D362" s="17">
        <v>0</v>
      </c>
      <c r="E362" s="17">
        <v>90</v>
      </c>
      <c r="F362" s="17">
        <v>341</v>
      </c>
      <c r="G362" s="17">
        <v>144</v>
      </c>
      <c r="H362" s="17">
        <v>121.2794457274827</v>
      </c>
      <c r="I362">
        <v>0.47182948606628561</v>
      </c>
      <c r="J362" s="17">
        <v>0.1</v>
      </c>
      <c r="K362" s="17">
        <v>385</v>
      </c>
      <c r="L362" s="17">
        <v>389</v>
      </c>
      <c r="N362" s="17"/>
      <c r="O362" s="17">
        <v>21.8</v>
      </c>
      <c r="P362" s="17">
        <v>28.5</v>
      </c>
      <c r="Q362" s="17"/>
      <c r="R362" s="17"/>
      <c r="S362" s="17">
        <v>50.4</v>
      </c>
      <c r="T362" s="17">
        <v>39.4</v>
      </c>
      <c r="U362" s="20">
        <f t="shared" si="36"/>
        <v>0.48288237616019813</v>
      </c>
      <c r="V362" s="17">
        <f t="shared" si="37"/>
        <v>38.9171176238398</v>
      </c>
      <c r="W362" s="17">
        <v>11.4828823761602</v>
      </c>
      <c r="Y362" s="17" t="e">
        <f>NA()</f>
        <v>#N/A</v>
      </c>
      <c r="Z362" s="17">
        <f t="shared" si="42"/>
        <v>-22.720554272517305</v>
      </c>
      <c r="AA362" s="26" t="e">
        <f>NA()</f>
        <v>#N/A</v>
      </c>
      <c r="AB362" s="26" t="e">
        <f>NA()</f>
        <v>#N/A</v>
      </c>
      <c r="AC362" s="17" t="e">
        <f t="shared" si="43"/>
        <v>#N/A</v>
      </c>
      <c r="AD362" s="17">
        <f t="shared" si="39"/>
        <v>0.15778162689248129</v>
      </c>
      <c r="AE362" s="17" t="e">
        <f t="shared" si="40"/>
        <v>#N/A</v>
      </c>
      <c r="AF362" s="17">
        <f t="shared" si="41"/>
        <v>1.2255897872086247E-2</v>
      </c>
    </row>
    <row r="363" spans="1:32" x14ac:dyDescent="0.2">
      <c r="A363" s="1">
        <v>44090</v>
      </c>
      <c r="B363" s="23">
        <v>0.76432870370370365</v>
      </c>
      <c r="C363" s="17">
        <v>0</v>
      </c>
      <c r="D363" s="17">
        <v>0</v>
      </c>
      <c r="E363" s="17">
        <v>90</v>
      </c>
      <c r="F363" s="17">
        <v>263</v>
      </c>
      <c r="G363" s="17">
        <v>135</v>
      </c>
      <c r="H363" s="17">
        <v>111.0615835777126</v>
      </c>
      <c r="I363">
        <v>0.57352847462667556</v>
      </c>
      <c r="J363" s="17">
        <v>0.1</v>
      </c>
      <c r="K363" s="17">
        <v>386</v>
      </c>
      <c r="L363" s="17">
        <v>389</v>
      </c>
      <c r="N363" s="17"/>
      <c r="O363" s="17">
        <v>21.7</v>
      </c>
      <c r="P363" s="17">
        <v>28.4</v>
      </c>
      <c r="Q363" s="17"/>
      <c r="R363" s="17"/>
      <c r="S363" s="17">
        <v>48.5</v>
      </c>
      <c r="T363" s="17">
        <v>40.299999999999997</v>
      </c>
      <c r="U363" s="17">
        <f t="shared" si="36"/>
        <v>3.2828823761601953</v>
      </c>
      <c r="V363" s="17">
        <f t="shared" si="37"/>
        <v>37.017117623839802</v>
      </c>
      <c r="W363" s="17">
        <v>11.4828823761602</v>
      </c>
      <c r="Y363" s="17" t="e">
        <f>NA()</f>
        <v>#N/A</v>
      </c>
      <c r="Z363" s="17">
        <f t="shared" si="42"/>
        <v>-23.938416422287403</v>
      </c>
      <c r="AA363" s="26" t="e">
        <f>NA()</f>
        <v>#N/A</v>
      </c>
      <c r="AB363" s="26" t="e">
        <f>NA()</f>
        <v>#N/A</v>
      </c>
      <c r="AC363" s="17" t="e">
        <f t="shared" si="43"/>
        <v>#N/A</v>
      </c>
      <c r="AD363" s="17">
        <f t="shared" si="39"/>
        <v>0.17732160312805484</v>
      </c>
      <c r="AE363" s="17" t="e">
        <f t="shared" si="40"/>
        <v>#N/A</v>
      </c>
      <c r="AF363" s="17">
        <f t="shared" si="41"/>
        <v>8.1461101145414286E-2</v>
      </c>
    </row>
    <row r="364" spans="1:32" x14ac:dyDescent="0.2">
      <c r="A364" s="1">
        <v>44090</v>
      </c>
      <c r="B364" s="23">
        <v>0.76572916666666668</v>
      </c>
      <c r="C364" s="17">
        <v>0</v>
      </c>
      <c r="D364" s="17">
        <v>0</v>
      </c>
      <c r="E364" s="17">
        <v>90</v>
      </c>
      <c r="F364" s="17">
        <v>199</v>
      </c>
      <c r="G364" s="17">
        <v>128</v>
      </c>
      <c r="H364" s="17">
        <v>102.148288973384</v>
      </c>
      <c r="I364">
        <v>0.71867718480671527</v>
      </c>
      <c r="J364" s="17">
        <v>0.1</v>
      </c>
      <c r="K364" s="17">
        <v>385</v>
      </c>
      <c r="L364" s="17">
        <v>389</v>
      </c>
      <c r="N364" s="17"/>
      <c r="O364" s="17">
        <v>21.7</v>
      </c>
      <c r="P364" s="17">
        <v>28.4</v>
      </c>
      <c r="Q364" s="17"/>
      <c r="R364" s="17"/>
      <c r="S364" s="17">
        <v>48.5</v>
      </c>
      <c r="T364" s="17">
        <v>40</v>
      </c>
      <c r="U364" s="20">
        <f t="shared" si="36"/>
        <v>2.9828823761601981</v>
      </c>
      <c r="V364" s="17">
        <f t="shared" si="37"/>
        <v>37.017117623839802</v>
      </c>
      <c r="W364" s="17">
        <v>11.4828823761602</v>
      </c>
      <c r="Y364" s="17" t="e">
        <f>NA()</f>
        <v>#N/A</v>
      </c>
      <c r="Z364" s="17">
        <f t="shared" si="42"/>
        <v>-25.851711026616002</v>
      </c>
      <c r="AA364" s="26" t="e">
        <f>NA()</f>
        <v>#N/A</v>
      </c>
      <c r="AB364" s="26" t="e">
        <f>NA()</f>
        <v>#N/A</v>
      </c>
      <c r="AC364" s="17" t="e">
        <f t="shared" si="43"/>
        <v>#N/A</v>
      </c>
      <c r="AD364" s="17">
        <f t="shared" si="39"/>
        <v>0.20196649239543751</v>
      </c>
      <c r="AE364" s="17" t="e">
        <f t="shared" si="40"/>
        <v>#N/A</v>
      </c>
      <c r="AF364" s="17">
        <f t="shared" si="41"/>
        <v>7.4572059404004951E-2</v>
      </c>
    </row>
    <row r="365" spans="1:32" x14ac:dyDescent="0.2">
      <c r="A365" s="1">
        <v>44090</v>
      </c>
      <c r="B365" s="23">
        <v>0.76712962962962961</v>
      </c>
      <c r="C365" s="17">
        <v>0</v>
      </c>
      <c r="D365" s="17">
        <v>0</v>
      </c>
      <c r="E365" s="17">
        <v>90</v>
      </c>
      <c r="F365" s="17">
        <v>146</v>
      </c>
      <c r="G365" s="17">
        <v>122</v>
      </c>
      <c r="H365" s="17">
        <v>93.909547738693462</v>
      </c>
      <c r="I365">
        <v>0.93364965179459736</v>
      </c>
      <c r="J365" s="17">
        <v>0.1</v>
      </c>
      <c r="K365" s="17">
        <v>386</v>
      </c>
      <c r="L365" s="17">
        <v>390</v>
      </c>
      <c r="N365" s="17"/>
      <c r="O365" s="17">
        <v>21.6</v>
      </c>
      <c r="P365" s="17">
        <v>28.4</v>
      </c>
      <c r="Q365" s="17"/>
      <c r="R365" s="17"/>
      <c r="S365" s="17">
        <v>47.4</v>
      </c>
      <c r="T365" s="17">
        <v>42.1</v>
      </c>
      <c r="U365" s="17">
        <f t="shared" si="36"/>
        <v>6.182882376160201</v>
      </c>
      <c r="V365" s="17">
        <f t="shared" si="37"/>
        <v>35.9171176238398</v>
      </c>
      <c r="W365" s="17">
        <v>11.4828823761602</v>
      </c>
      <c r="Y365" s="17" t="e">
        <f>NA()</f>
        <v>#N/A</v>
      </c>
      <c r="Z365" s="17">
        <f t="shared" si="42"/>
        <v>-28.090452261306538</v>
      </c>
      <c r="AA365" s="26" t="e">
        <f>NA()</f>
        <v>#N/A</v>
      </c>
      <c r="AB365" s="26" t="e">
        <f>NA()</f>
        <v>#N/A</v>
      </c>
      <c r="AC365" s="17" t="e">
        <f t="shared" si="43"/>
        <v>#N/A</v>
      </c>
      <c r="AD365" s="17">
        <f t="shared" si="39"/>
        <v>0.23024960869923392</v>
      </c>
      <c r="AE365" s="17" t="e">
        <f t="shared" si="40"/>
        <v>#N/A</v>
      </c>
      <c r="AF365" s="17">
        <f t="shared" si="41"/>
        <v>0.14686181416057484</v>
      </c>
    </row>
    <row r="366" spans="1:32" x14ac:dyDescent="0.2">
      <c r="A366" s="1">
        <v>44090</v>
      </c>
      <c r="B366" s="23">
        <v>0.76853009259259264</v>
      </c>
      <c r="C366" s="17">
        <v>0</v>
      </c>
      <c r="D366" s="17">
        <v>0</v>
      </c>
      <c r="E366" s="17">
        <v>90</v>
      </c>
      <c r="F366" s="17">
        <v>104</v>
      </c>
      <c r="G366" s="17">
        <v>118</v>
      </c>
      <c r="H366" s="17">
        <v>86.904109589041099</v>
      </c>
      <c r="I366">
        <v>1.2677266867210999</v>
      </c>
      <c r="J366" s="17">
        <v>0.1</v>
      </c>
      <c r="K366" s="17">
        <v>385</v>
      </c>
      <c r="L366" s="17">
        <v>391</v>
      </c>
      <c r="N366" s="17"/>
      <c r="O366" s="17">
        <v>21.6</v>
      </c>
      <c r="P366" s="17">
        <v>28.3</v>
      </c>
      <c r="Q366" s="17"/>
      <c r="R366" s="17"/>
      <c r="S366" s="17">
        <v>50.9</v>
      </c>
      <c r="T366" s="17">
        <v>42.7</v>
      </c>
      <c r="U366" s="17">
        <f t="shared" si="36"/>
        <v>3.2828823761602024</v>
      </c>
      <c r="V366" s="17">
        <f t="shared" si="37"/>
        <v>39.4171176238398</v>
      </c>
      <c r="W366" s="17">
        <v>11.4828823761602</v>
      </c>
      <c r="Y366" s="17" t="e">
        <f>NA()</f>
        <v>#N/A</v>
      </c>
      <c r="Z366" s="17">
        <f t="shared" si="42"/>
        <v>-31.095890410958901</v>
      </c>
      <c r="AA366" s="26" t="e">
        <f>NA()</f>
        <v>#N/A</v>
      </c>
      <c r="AB366" s="26" t="e">
        <f>NA()</f>
        <v>#N/A</v>
      </c>
      <c r="AC366" s="17" t="e">
        <f t="shared" si="43"/>
        <v>#N/A</v>
      </c>
      <c r="AD366" s="17">
        <f t="shared" si="39"/>
        <v>0.2635244950081263</v>
      </c>
      <c r="AE366" s="17" t="e">
        <f t="shared" si="40"/>
        <v>#N/A</v>
      </c>
      <c r="AF366" s="17">
        <f t="shared" si="41"/>
        <v>7.6882491244969611E-2</v>
      </c>
    </row>
    <row r="367" spans="1:32" x14ac:dyDescent="0.2">
      <c r="A367" s="1">
        <v>44090</v>
      </c>
      <c r="B367" s="23">
        <v>0.76993055555555556</v>
      </c>
      <c r="C367" s="17">
        <v>0</v>
      </c>
      <c r="D367" s="17">
        <v>0</v>
      </c>
      <c r="E367" s="17">
        <v>90</v>
      </c>
      <c r="F367" s="17">
        <v>71</v>
      </c>
      <c r="G367" s="17">
        <v>114</v>
      </c>
      <c r="H367" s="17">
        <v>80.557692307692307</v>
      </c>
      <c r="I367">
        <v>1.7940042489574319</v>
      </c>
      <c r="J367" s="17">
        <v>0.1</v>
      </c>
      <c r="K367" s="17">
        <v>386</v>
      </c>
      <c r="L367" s="17">
        <v>392</v>
      </c>
      <c r="N367" s="17"/>
      <c r="O367" s="17">
        <v>21.5</v>
      </c>
      <c r="P367" s="17">
        <v>28.3</v>
      </c>
      <c r="Q367" s="17"/>
      <c r="R367" s="17"/>
      <c r="S367" s="17">
        <v>47.7</v>
      </c>
      <c r="T367" s="17">
        <v>40.4</v>
      </c>
      <c r="U367" s="17">
        <f t="shared" si="36"/>
        <v>4.1828823761601939</v>
      </c>
      <c r="V367" s="17">
        <f t="shared" si="37"/>
        <v>36.217117623839805</v>
      </c>
      <c r="W367" s="17">
        <v>11.4828823761602</v>
      </c>
      <c r="Y367" s="17" t="e">
        <f>NA()</f>
        <v>#N/A</v>
      </c>
      <c r="Z367" s="17">
        <f t="shared" si="42"/>
        <v>-33.442307692307693</v>
      </c>
      <c r="AA367" s="26" t="e">
        <f>NA()</f>
        <v>#N/A</v>
      </c>
      <c r="AB367" s="26" t="e">
        <f>NA()</f>
        <v>#N/A</v>
      </c>
      <c r="AC367" s="17" t="e">
        <f t="shared" si="43"/>
        <v>#N/A</v>
      </c>
      <c r="AD367" s="17">
        <f t="shared" si="39"/>
        <v>0.2933535762483131</v>
      </c>
      <c r="AE367" s="17" t="e">
        <f t="shared" si="40"/>
        <v>#N/A</v>
      </c>
      <c r="AF367" s="17">
        <f t="shared" si="41"/>
        <v>0.10353669247921272</v>
      </c>
    </row>
    <row r="368" spans="1:32" x14ac:dyDescent="0.2">
      <c r="A368" s="1">
        <v>44090</v>
      </c>
      <c r="B368" s="23">
        <v>0.77133101851851849</v>
      </c>
      <c r="C368" s="17">
        <v>0</v>
      </c>
      <c r="D368" s="17">
        <v>0</v>
      </c>
      <c r="E368" s="17">
        <v>90</v>
      </c>
      <c r="F368" s="17">
        <v>47</v>
      </c>
      <c r="G368" s="17">
        <v>112</v>
      </c>
      <c r="H368" s="17">
        <v>75.464788732394396</v>
      </c>
      <c r="I368">
        <v>2.6625460596695598</v>
      </c>
      <c r="J368" s="17">
        <v>0.1</v>
      </c>
      <c r="K368" s="17">
        <v>388</v>
      </c>
      <c r="L368" s="17">
        <v>393</v>
      </c>
      <c r="N368" s="17"/>
      <c r="O368" s="17">
        <v>21.5</v>
      </c>
      <c r="P368" s="17">
        <v>28.3</v>
      </c>
      <c r="Q368" s="17"/>
      <c r="R368" s="17"/>
      <c r="S368" s="17">
        <v>48</v>
      </c>
      <c r="T368" s="17">
        <v>40.5</v>
      </c>
      <c r="U368" s="17">
        <f t="shared" si="36"/>
        <v>3.9828823761601981</v>
      </c>
      <c r="V368" s="17">
        <f t="shared" si="37"/>
        <v>36.517117623839802</v>
      </c>
      <c r="W368" s="17">
        <v>11.4828823761602</v>
      </c>
      <c r="Y368" s="17" t="e">
        <f>NA()</f>
        <v>#N/A</v>
      </c>
      <c r="Z368" s="17">
        <f t="shared" si="42"/>
        <v>-36.535211267605604</v>
      </c>
      <c r="AA368" s="26" t="e">
        <f>NA()</f>
        <v>#N/A</v>
      </c>
      <c r="AB368" s="26" t="e">
        <f>NA()</f>
        <v>#N/A</v>
      </c>
      <c r="AC368" s="17" t="e">
        <f t="shared" si="43"/>
        <v>#N/A</v>
      </c>
      <c r="AD368" s="17">
        <f t="shared" si="39"/>
        <v>0.3262072434607643</v>
      </c>
      <c r="AE368" s="17" t="e">
        <f t="shared" si="40"/>
        <v>#N/A</v>
      </c>
      <c r="AF368" s="17">
        <f t="shared" si="41"/>
        <v>9.8342774720004897E-2</v>
      </c>
    </row>
  </sheetData>
  <autoFilter ref="A1:AB368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5"/>
  <sheetViews>
    <sheetView topLeftCell="A2" zoomScale="130" zoomScaleNormal="130" workbookViewId="0">
      <pane ySplit="1" topLeftCell="A3" activePane="bottomLeft" state="frozen"/>
      <selection activeCell="A2" sqref="A2"/>
      <selection pane="bottomLeft" activeCell="G2" sqref="G1:G1048576"/>
    </sheetView>
  </sheetViews>
  <sheetFormatPr defaultRowHeight="14.25" x14ac:dyDescent="0.2"/>
  <cols>
    <col min="1" max="1" width="10" style="21" bestFit="1" customWidth="1"/>
    <col min="2" max="5" width="9" style="17"/>
    <col min="6" max="23" width="9" style="17" customWidth="1"/>
    <col min="24" max="16384" width="9" style="17"/>
  </cols>
  <sheetData>
    <row r="1" spans="1:29" hidden="1" x14ac:dyDescent="0.2">
      <c r="F1" s="17" t="s">
        <v>23</v>
      </c>
      <c r="H1" s="17" t="s">
        <v>24</v>
      </c>
      <c r="I1" s="17" t="s">
        <v>28</v>
      </c>
      <c r="J1" s="17" t="s">
        <v>25</v>
      </c>
      <c r="L1" s="17" t="s">
        <v>27</v>
      </c>
      <c r="N1" s="17" t="s">
        <v>21</v>
      </c>
      <c r="O1" s="17" t="s">
        <v>22</v>
      </c>
      <c r="R1" s="17" t="s">
        <v>29</v>
      </c>
      <c r="T1" s="17" t="s">
        <v>26</v>
      </c>
    </row>
    <row r="2" spans="1:29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14</v>
      </c>
      <c r="G2" s="17" t="s">
        <v>30</v>
      </c>
      <c r="H2" s="17" t="s">
        <v>5</v>
      </c>
      <c r="I2" s="17" t="s">
        <v>10</v>
      </c>
      <c r="J2" s="17" t="s">
        <v>18</v>
      </c>
      <c r="K2" s="17" t="s">
        <v>31</v>
      </c>
      <c r="L2" s="17" t="s">
        <v>9</v>
      </c>
      <c r="M2" s="17" t="s">
        <v>32</v>
      </c>
      <c r="N2" s="17" t="s">
        <v>15</v>
      </c>
      <c r="O2" s="17" t="s">
        <v>6</v>
      </c>
      <c r="P2" s="17" t="s">
        <v>33</v>
      </c>
      <c r="Q2" s="17" t="s">
        <v>34</v>
      </c>
      <c r="R2" s="17" t="s">
        <v>11</v>
      </c>
      <c r="S2" s="17" t="s">
        <v>35</v>
      </c>
      <c r="T2" s="17" t="s">
        <v>19</v>
      </c>
      <c r="U2" s="17" t="s">
        <v>36</v>
      </c>
      <c r="V2" s="28" t="s">
        <v>37</v>
      </c>
      <c r="W2" s="28" t="s">
        <v>38</v>
      </c>
      <c r="X2" s="28" t="s">
        <v>46</v>
      </c>
      <c r="Y2" s="20" t="s">
        <v>39</v>
      </c>
      <c r="Z2" s="20" t="s">
        <v>40</v>
      </c>
      <c r="AA2" s="20" t="s">
        <v>41</v>
      </c>
      <c r="AB2" s="20" t="s">
        <v>42</v>
      </c>
      <c r="AC2" s="20" t="s">
        <v>43</v>
      </c>
    </row>
    <row r="3" spans="1:29" hidden="1" x14ac:dyDescent="0.2">
      <c r="A3" s="1">
        <v>44104</v>
      </c>
      <c r="B3" s="2">
        <v>0.25481481481481483</v>
      </c>
      <c r="F3" s="17">
        <v>11.8</v>
      </c>
      <c r="H3" s="17">
        <v>429</v>
      </c>
      <c r="I3" s="17">
        <v>452</v>
      </c>
      <c r="J3" s="17">
        <v>40.5</v>
      </c>
      <c r="L3" s="17">
        <v>0</v>
      </c>
      <c r="N3" s="17">
        <v>22.8</v>
      </c>
      <c r="O3" s="17">
        <v>24</v>
      </c>
      <c r="R3" s="17">
        <v>400</v>
      </c>
      <c r="T3" s="17">
        <v>39.1</v>
      </c>
    </row>
    <row r="4" spans="1:29" hidden="1" x14ac:dyDescent="0.2">
      <c r="A4" s="1">
        <v>44104</v>
      </c>
      <c r="B4" s="2">
        <v>0.25621527777777781</v>
      </c>
      <c r="F4" s="17">
        <v>11.7</v>
      </c>
      <c r="H4" s="17">
        <v>534</v>
      </c>
      <c r="I4" s="17">
        <v>391</v>
      </c>
      <c r="J4" s="17">
        <v>40.4</v>
      </c>
      <c r="L4" s="17">
        <v>0</v>
      </c>
      <c r="N4" s="17">
        <v>22.8</v>
      </c>
      <c r="O4" s="17">
        <v>30</v>
      </c>
      <c r="R4" s="17">
        <v>459</v>
      </c>
      <c r="T4" s="17">
        <v>38.299999999999997</v>
      </c>
    </row>
    <row r="5" spans="1:29" hidden="1" x14ac:dyDescent="0.2">
      <c r="A5" s="1">
        <v>44104</v>
      </c>
      <c r="B5" s="2">
        <v>0.25637731481481479</v>
      </c>
      <c r="F5" s="17">
        <v>11.8</v>
      </c>
      <c r="H5" s="17">
        <v>553</v>
      </c>
      <c r="I5" s="17">
        <v>389</v>
      </c>
      <c r="J5" s="17">
        <v>41.6</v>
      </c>
      <c r="L5" s="17">
        <v>0</v>
      </c>
      <c r="N5" s="17">
        <v>22.8</v>
      </c>
      <c r="O5" s="17">
        <v>31</v>
      </c>
      <c r="R5" s="17">
        <v>462</v>
      </c>
      <c r="T5" s="17">
        <v>37.6</v>
      </c>
    </row>
    <row r="6" spans="1:29" hidden="1" x14ac:dyDescent="0.2">
      <c r="A6" s="1">
        <v>44104</v>
      </c>
      <c r="B6" s="2">
        <v>0.25776620370370368</v>
      </c>
      <c r="F6" s="17">
        <v>11.8</v>
      </c>
      <c r="H6" s="17">
        <v>675</v>
      </c>
      <c r="I6" s="17">
        <v>384</v>
      </c>
      <c r="J6" s="17">
        <v>41.4</v>
      </c>
      <c r="L6" s="17">
        <v>0</v>
      </c>
      <c r="N6" s="17">
        <v>22.7</v>
      </c>
      <c r="O6" s="17">
        <v>38</v>
      </c>
      <c r="R6" s="17">
        <v>483</v>
      </c>
      <c r="T6" s="17">
        <v>37.6</v>
      </c>
    </row>
    <row r="7" spans="1:29" hidden="1" x14ac:dyDescent="0.2">
      <c r="A7" s="1">
        <v>44104</v>
      </c>
      <c r="B7" s="2">
        <v>0.25915509259259262</v>
      </c>
      <c r="F7" s="17">
        <v>11.7</v>
      </c>
      <c r="H7" s="17">
        <v>816</v>
      </c>
      <c r="I7" s="17">
        <v>383</v>
      </c>
      <c r="J7" s="17">
        <v>41.3</v>
      </c>
      <c r="L7" s="17">
        <v>0</v>
      </c>
      <c r="N7" s="17">
        <v>22.6</v>
      </c>
      <c r="O7" s="17">
        <v>45</v>
      </c>
      <c r="R7" s="17">
        <v>486</v>
      </c>
      <c r="T7" s="17">
        <v>37.5</v>
      </c>
    </row>
    <row r="8" spans="1:29" hidden="1" x14ac:dyDescent="0.2">
      <c r="A8" s="1">
        <v>44104</v>
      </c>
      <c r="B8" s="2">
        <v>0.26402777777777781</v>
      </c>
      <c r="F8" s="17">
        <v>11.8</v>
      </c>
      <c r="H8" s="17">
        <v>1421</v>
      </c>
      <c r="I8" s="17">
        <v>385</v>
      </c>
      <c r="J8" s="17">
        <v>43.1</v>
      </c>
      <c r="L8" s="17">
        <v>0</v>
      </c>
      <c r="N8" s="17">
        <v>22.4</v>
      </c>
      <c r="O8" s="17">
        <v>43</v>
      </c>
      <c r="R8" s="17">
        <v>462</v>
      </c>
      <c r="T8" s="17">
        <v>36.700000000000003</v>
      </c>
    </row>
    <row r="9" spans="1:29" hidden="1" x14ac:dyDescent="0.2">
      <c r="A9" s="1">
        <v>44104</v>
      </c>
      <c r="B9" s="2">
        <v>0.26542824074074067</v>
      </c>
      <c r="F9" s="17">
        <v>11.9</v>
      </c>
      <c r="H9" s="17">
        <v>1628</v>
      </c>
      <c r="I9" s="17">
        <v>386</v>
      </c>
      <c r="J9" s="17">
        <v>41.2</v>
      </c>
      <c r="L9" s="17">
        <v>0</v>
      </c>
      <c r="N9" s="17">
        <v>22.4</v>
      </c>
      <c r="O9" s="17">
        <v>48</v>
      </c>
      <c r="R9" s="17">
        <v>444</v>
      </c>
      <c r="T9" s="17">
        <v>34.6</v>
      </c>
    </row>
    <row r="10" spans="1:29" hidden="1" x14ac:dyDescent="0.2">
      <c r="A10" s="1">
        <v>44104</v>
      </c>
      <c r="B10" s="2">
        <v>0.2701736111111111</v>
      </c>
      <c r="F10" s="17">
        <v>12</v>
      </c>
      <c r="H10" s="17">
        <v>2420</v>
      </c>
      <c r="I10" s="17">
        <v>385</v>
      </c>
      <c r="J10" s="17">
        <v>40.700000000000003</v>
      </c>
      <c r="L10" s="17">
        <v>0</v>
      </c>
      <c r="N10" s="17">
        <v>22.4</v>
      </c>
      <c r="O10" s="17">
        <v>125</v>
      </c>
      <c r="R10" s="17">
        <v>407</v>
      </c>
      <c r="T10" s="17">
        <v>37.9</v>
      </c>
    </row>
    <row r="11" spans="1:29" x14ac:dyDescent="0.2">
      <c r="A11" s="1">
        <v>44104</v>
      </c>
      <c r="B11" s="23">
        <v>0.27157407407407408</v>
      </c>
      <c r="C11" s="17">
        <v>0</v>
      </c>
      <c r="D11" s="17">
        <v>0</v>
      </c>
      <c r="E11" s="20">
        <v>90</v>
      </c>
      <c r="F11" s="17">
        <v>12.1</v>
      </c>
      <c r="H11" s="17">
        <v>2682</v>
      </c>
      <c r="I11" s="17">
        <v>385</v>
      </c>
      <c r="J11" s="17">
        <v>41.2</v>
      </c>
      <c r="L11" s="17">
        <v>0</v>
      </c>
      <c r="N11" s="17">
        <v>22.4</v>
      </c>
      <c r="O11" s="17">
        <v>217</v>
      </c>
      <c r="R11" s="17">
        <v>406</v>
      </c>
      <c r="T11" s="17">
        <v>37.9</v>
      </c>
      <c r="W11" s="17">
        <f>J11-X11</f>
        <v>29.717117623839805</v>
      </c>
      <c r="X11" s="17">
        <v>11.4828823761602</v>
      </c>
      <c r="Y11" s="17">
        <v>29.717117623839801</v>
      </c>
    </row>
    <row r="12" spans="1:29" x14ac:dyDescent="0.2">
      <c r="A12" s="1">
        <v>44104</v>
      </c>
      <c r="B12" s="2">
        <v>0.27297453703703711</v>
      </c>
      <c r="C12" s="17">
        <v>0</v>
      </c>
      <c r="D12" s="17">
        <v>0</v>
      </c>
      <c r="E12" s="20">
        <v>90</v>
      </c>
      <c r="F12" s="17">
        <v>12.1</v>
      </c>
      <c r="H12" s="17">
        <v>3098</v>
      </c>
      <c r="I12" s="17">
        <v>385</v>
      </c>
      <c r="J12" s="17">
        <v>43</v>
      </c>
      <c r="L12" s="17">
        <v>0</v>
      </c>
      <c r="N12" s="17">
        <v>22.4</v>
      </c>
      <c r="O12" s="17">
        <v>235</v>
      </c>
      <c r="R12" s="17">
        <v>400</v>
      </c>
      <c r="T12" s="17">
        <v>41.1</v>
      </c>
      <c r="W12" s="17">
        <f>J12-X12</f>
        <v>31.517117623839802</v>
      </c>
      <c r="X12" s="17">
        <v>11.4828823761602</v>
      </c>
      <c r="Y12" s="17">
        <v>31.517117623839798</v>
      </c>
    </row>
    <row r="13" spans="1:29" x14ac:dyDescent="0.2">
      <c r="A13" s="1">
        <v>44104</v>
      </c>
      <c r="B13" s="2">
        <v>0.27437499999999998</v>
      </c>
      <c r="C13" s="17">
        <v>0</v>
      </c>
      <c r="D13" s="17">
        <v>0</v>
      </c>
      <c r="E13" s="20">
        <v>90</v>
      </c>
      <c r="F13" s="17">
        <v>12.2</v>
      </c>
      <c r="H13" s="17">
        <v>3547</v>
      </c>
      <c r="I13" s="17">
        <v>386</v>
      </c>
      <c r="J13" s="17">
        <v>40.4</v>
      </c>
      <c r="L13" s="17">
        <v>0</v>
      </c>
      <c r="N13" s="17">
        <v>22.3</v>
      </c>
      <c r="O13" s="17">
        <v>255</v>
      </c>
      <c r="R13" s="17">
        <v>398</v>
      </c>
      <c r="T13" s="17">
        <v>37.4</v>
      </c>
      <c r="W13" s="17">
        <f>J13-X13</f>
        <v>28.9171176238398</v>
      </c>
      <c r="X13" s="17">
        <v>11.4828823761602</v>
      </c>
      <c r="Y13" s="17">
        <v>28.9171176238398</v>
      </c>
    </row>
    <row r="14" spans="1:29" x14ac:dyDescent="0.2">
      <c r="A14" s="1">
        <v>44104</v>
      </c>
      <c r="B14" s="2">
        <v>0.27577546296296301</v>
      </c>
      <c r="C14" s="17">
        <v>0</v>
      </c>
      <c r="D14" s="17">
        <v>0</v>
      </c>
      <c r="E14" s="20">
        <v>90</v>
      </c>
      <c r="F14" s="17">
        <v>12.3</v>
      </c>
      <c r="H14" s="17">
        <v>5147</v>
      </c>
      <c r="I14" s="17">
        <v>385</v>
      </c>
      <c r="J14" s="17">
        <v>41.3</v>
      </c>
      <c r="L14" s="17">
        <v>0</v>
      </c>
      <c r="N14" s="17">
        <v>22.2</v>
      </c>
      <c r="O14" s="17">
        <v>275</v>
      </c>
      <c r="R14" s="17">
        <v>395</v>
      </c>
      <c r="T14" s="17">
        <v>38.200000000000003</v>
      </c>
      <c r="W14" s="17">
        <f>J14-X14</f>
        <v>29.817117623839799</v>
      </c>
      <c r="X14" s="17">
        <v>11.4828823761602</v>
      </c>
      <c r="Y14" s="17">
        <v>29.817117623839799</v>
      </c>
    </row>
    <row r="15" spans="1:29" x14ac:dyDescent="0.2">
      <c r="A15" s="1">
        <v>44104</v>
      </c>
      <c r="B15" s="2">
        <v>0.27717592592592588</v>
      </c>
      <c r="C15" s="17">
        <v>0</v>
      </c>
      <c r="D15" s="17">
        <v>0</v>
      </c>
      <c r="E15" s="20">
        <v>90</v>
      </c>
      <c r="F15" s="17">
        <v>12.4</v>
      </c>
      <c r="H15" s="17">
        <v>6115</v>
      </c>
      <c r="I15" s="17">
        <v>380</v>
      </c>
      <c r="J15" s="17">
        <v>41.7</v>
      </c>
      <c r="L15" s="17">
        <v>0</v>
      </c>
      <c r="N15" s="17">
        <v>22.1</v>
      </c>
      <c r="O15" s="17">
        <v>298</v>
      </c>
      <c r="R15" s="17">
        <v>393</v>
      </c>
      <c r="T15" s="17">
        <v>36.700000000000003</v>
      </c>
      <c r="W15" s="17">
        <f>J15-X15</f>
        <v>30.217117623839805</v>
      </c>
      <c r="X15" s="17">
        <v>11.4828823761602</v>
      </c>
      <c r="Y15" s="17">
        <v>30.217117623839801</v>
      </c>
    </row>
    <row r="16" spans="1:29" x14ac:dyDescent="0.2">
      <c r="A16" s="1">
        <v>44104</v>
      </c>
      <c r="B16" s="2">
        <v>0.27857638888888892</v>
      </c>
      <c r="C16" s="17">
        <v>0</v>
      </c>
      <c r="D16" s="17">
        <v>0</v>
      </c>
      <c r="E16" s="20">
        <v>90</v>
      </c>
      <c r="F16" s="17">
        <v>12.7</v>
      </c>
      <c r="H16" s="17">
        <v>6805</v>
      </c>
      <c r="I16" s="17">
        <v>379</v>
      </c>
      <c r="J16" s="17">
        <v>49.6</v>
      </c>
      <c r="L16" s="17">
        <v>0</v>
      </c>
      <c r="N16" s="17">
        <v>22</v>
      </c>
      <c r="O16" s="17">
        <v>320</v>
      </c>
      <c r="R16" s="17">
        <v>391</v>
      </c>
      <c r="T16" s="17">
        <v>42.5</v>
      </c>
      <c r="W16" s="17">
        <f>J16-X16</f>
        <v>38.117117623839803</v>
      </c>
      <c r="X16" s="17">
        <v>11.4828823761602</v>
      </c>
      <c r="Y16" s="17">
        <v>38.117117623839803</v>
      </c>
    </row>
    <row r="17" spans="1:25" x14ac:dyDescent="0.2">
      <c r="A17" s="1">
        <v>44104</v>
      </c>
      <c r="B17" s="2">
        <v>0.27997685185185178</v>
      </c>
      <c r="C17" s="17">
        <v>0</v>
      </c>
      <c r="D17" s="17">
        <v>0</v>
      </c>
      <c r="E17" s="20">
        <v>90</v>
      </c>
      <c r="F17" s="17">
        <v>12.9</v>
      </c>
      <c r="H17" s="17">
        <v>7592</v>
      </c>
      <c r="I17" s="17">
        <v>381</v>
      </c>
      <c r="J17" s="17">
        <v>40.6</v>
      </c>
      <c r="L17" s="17">
        <v>0</v>
      </c>
      <c r="N17" s="17">
        <v>22</v>
      </c>
      <c r="O17" s="17">
        <v>340</v>
      </c>
      <c r="R17" s="17">
        <v>391</v>
      </c>
      <c r="T17" s="17">
        <v>36.4</v>
      </c>
      <c r="W17" s="17">
        <f>J17-X17</f>
        <v>29.117117623839803</v>
      </c>
      <c r="X17" s="17">
        <v>11.4828823761602</v>
      </c>
      <c r="Y17" s="17">
        <v>29.1171176238398</v>
      </c>
    </row>
    <row r="18" spans="1:25" x14ac:dyDescent="0.2">
      <c r="A18" s="1">
        <v>44104</v>
      </c>
      <c r="B18" s="2">
        <v>0.28137731481481482</v>
      </c>
      <c r="C18" s="17">
        <v>0</v>
      </c>
      <c r="D18" s="17">
        <v>0</v>
      </c>
      <c r="E18" s="20">
        <v>90</v>
      </c>
      <c r="F18" s="17">
        <v>13.1</v>
      </c>
      <c r="H18" s="17">
        <v>8381</v>
      </c>
      <c r="I18" s="17">
        <v>382</v>
      </c>
      <c r="J18" s="17">
        <v>41.7</v>
      </c>
      <c r="L18" s="17">
        <v>0</v>
      </c>
      <c r="N18" s="17">
        <v>21.9</v>
      </c>
      <c r="O18" s="17">
        <v>362</v>
      </c>
      <c r="R18" s="17">
        <v>388</v>
      </c>
      <c r="T18" s="17">
        <v>37.700000000000003</v>
      </c>
      <c r="W18" s="17">
        <f>J18-X18</f>
        <v>30.217117623839805</v>
      </c>
      <c r="X18" s="17">
        <v>11.4828823761602</v>
      </c>
      <c r="Y18" s="17">
        <v>30.217117623839801</v>
      </c>
    </row>
    <row r="19" spans="1:25" x14ac:dyDescent="0.2">
      <c r="A19" s="1">
        <v>44104</v>
      </c>
      <c r="B19" s="2">
        <v>0.28277777777777779</v>
      </c>
      <c r="C19" s="17">
        <v>0</v>
      </c>
      <c r="D19" s="17">
        <v>0</v>
      </c>
      <c r="E19" s="20">
        <v>90</v>
      </c>
      <c r="F19" s="17">
        <v>13.4</v>
      </c>
      <c r="H19" s="17">
        <v>9204</v>
      </c>
      <c r="I19" s="17">
        <v>382</v>
      </c>
      <c r="J19" s="17">
        <v>40</v>
      </c>
      <c r="L19" s="17">
        <v>0</v>
      </c>
      <c r="N19" s="17">
        <v>21.8</v>
      </c>
      <c r="O19" s="17">
        <v>381</v>
      </c>
      <c r="R19" s="17">
        <v>386</v>
      </c>
      <c r="T19" s="17">
        <v>37.200000000000003</v>
      </c>
      <c r="W19" s="17">
        <f>J19-X19</f>
        <v>28.517117623839802</v>
      </c>
      <c r="X19" s="17">
        <v>11.4828823761602</v>
      </c>
      <c r="Y19" s="17">
        <v>28.517117623839798</v>
      </c>
    </row>
    <row r="20" spans="1:25" x14ac:dyDescent="0.2">
      <c r="A20" s="1">
        <v>44104</v>
      </c>
      <c r="B20" s="2">
        <v>0.28417824074074072</v>
      </c>
      <c r="C20" s="17">
        <v>0</v>
      </c>
      <c r="D20" s="17">
        <v>0</v>
      </c>
      <c r="E20" s="20">
        <v>90</v>
      </c>
      <c r="F20" s="17">
        <v>13.7</v>
      </c>
      <c r="H20" s="17">
        <v>10030</v>
      </c>
      <c r="I20" s="17">
        <v>385</v>
      </c>
      <c r="J20" s="17">
        <v>41.5</v>
      </c>
      <c r="L20" s="17">
        <v>0</v>
      </c>
      <c r="N20" s="17">
        <v>21.8</v>
      </c>
      <c r="O20" s="17">
        <v>403</v>
      </c>
      <c r="R20" s="17">
        <v>387</v>
      </c>
      <c r="T20" s="17">
        <v>37.1</v>
      </c>
      <c r="W20" s="17">
        <f>J20-X20</f>
        <v>30.017117623839802</v>
      </c>
      <c r="X20" s="17">
        <v>11.4828823761602</v>
      </c>
      <c r="Y20" s="17">
        <v>30.017117623839798</v>
      </c>
    </row>
    <row r="21" spans="1:25" x14ac:dyDescent="0.2">
      <c r="A21" s="1">
        <v>44104</v>
      </c>
      <c r="B21" s="2">
        <v>0.2855787037037037</v>
      </c>
      <c r="C21" s="17">
        <v>0</v>
      </c>
      <c r="D21" s="17">
        <v>0</v>
      </c>
      <c r="E21" s="20">
        <v>90</v>
      </c>
      <c r="F21" s="17">
        <v>14</v>
      </c>
      <c r="H21" s="17">
        <v>10988</v>
      </c>
      <c r="I21" s="17">
        <v>388</v>
      </c>
      <c r="J21" s="17">
        <v>42.9</v>
      </c>
      <c r="L21" s="17">
        <v>0</v>
      </c>
      <c r="N21" s="17">
        <v>21.7</v>
      </c>
      <c r="O21" s="17">
        <v>423</v>
      </c>
      <c r="R21" s="17">
        <v>388</v>
      </c>
      <c r="T21" s="17">
        <v>38.5</v>
      </c>
      <c r="W21" s="17">
        <f>J21-X21</f>
        <v>31.4171176238398</v>
      </c>
      <c r="X21" s="17">
        <v>11.4828823761602</v>
      </c>
      <c r="Y21" s="17">
        <v>31.4171176238398</v>
      </c>
    </row>
    <row r="22" spans="1:25" x14ac:dyDescent="0.2">
      <c r="A22" s="1">
        <v>44104</v>
      </c>
      <c r="B22" s="2">
        <v>0.28697916666666667</v>
      </c>
      <c r="C22" s="17">
        <v>0</v>
      </c>
      <c r="D22" s="17">
        <v>0</v>
      </c>
      <c r="E22" s="20">
        <v>90</v>
      </c>
      <c r="F22" s="17">
        <v>14.1</v>
      </c>
      <c r="H22" s="17">
        <v>11820</v>
      </c>
      <c r="I22" s="17">
        <v>387</v>
      </c>
      <c r="J22" s="17">
        <v>40.5</v>
      </c>
      <c r="L22" s="17">
        <v>0</v>
      </c>
      <c r="N22" s="17">
        <v>21.7</v>
      </c>
      <c r="O22" s="17">
        <v>443</v>
      </c>
      <c r="R22" s="17">
        <v>387</v>
      </c>
      <c r="T22" s="17">
        <v>37.799999999999997</v>
      </c>
      <c r="W22" s="17">
        <f>J22-X22</f>
        <v>29.017117623839802</v>
      </c>
      <c r="X22" s="17">
        <v>11.4828823761602</v>
      </c>
      <c r="Y22" s="17">
        <v>29.017117623839798</v>
      </c>
    </row>
    <row r="23" spans="1:25" x14ac:dyDescent="0.2">
      <c r="A23" s="1">
        <v>44104</v>
      </c>
      <c r="B23" s="2">
        <v>0.28837962962962971</v>
      </c>
      <c r="C23" s="17">
        <v>0</v>
      </c>
      <c r="D23" s="17">
        <v>0</v>
      </c>
      <c r="E23" s="20">
        <v>90</v>
      </c>
      <c r="F23" s="17">
        <v>14.3</v>
      </c>
      <c r="H23" s="17">
        <v>12784</v>
      </c>
      <c r="I23" s="17">
        <v>385</v>
      </c>
      <c r="J23" s="17">
        <v>39.9</v>
      </c>
      <c r="L23" s="17">
        <v>0</v>
      </c>
      <c r="N23" s="17">
        <v>21.6</v>
      </c>
      <c r="O23" s="17">
        <v>466</v>
      </c>
      <c r="R23" s="17">
        <v>387</v>
      </c>
      <c r="T23" s="17">
        <v>36.6</v>
      </c>
      <c r="W23" s="17">
        <f>J23-X23</f>
        <v>28.4171176238398</v>
      </c>
      <c r="X23" s="17">
        <v>11.4828823761602</v>
      </c>
      <c r="Y23" s="17">
        <v>28.4171176238398</v>
      </c>
    </row>
    <row r="24" spans="1:25" x14ac:dyDescent="0.2">
      <c r="A24" s="1">
        <v>44104</v>
      </c>
      <c r="B24" s="2">
        <v>0.28978009259259258</v>
      </c>
      <c r="C24" s="17">
        <v>0</v>
      </c>
      <c r="D24" s="17">
        <v>0</v>
      </c>
      <c r="E24" s="20">
        <v>90</v>
      </c>
      <c r="F24" s="17">
        <v>14.5</v>
      </c>
      <c r="H24" s="17">
        <v>13817</v>
      </c>
      <c r="I24" s="17">
        <v>385</v>
      </c>
      <c r="J24" s="17">
        <v>40.200000000000003</v>
      </c>
      <c r="L24" s="17">
        <v>0</v>
      </c>
      <c r="N24" s="17">
        <v>21.6</v>
      </c>
      <c r="O24" s="17">
        <v>486</v>
      </c>
      <c r="R24" s="17">
        <v>387</v>
      </c>
      <c r="T24" s="17">
        <v>36.799999999999997</v>
      </c>
      <c r="W24" s="17">
        <f>J24-X24</f>
        <v>28.717117623839805</v>
      </c>
      <c r="X24" s="17">
        <v>11.4828823761602</v>
      </c>
      <c r="Y24" s="17">
        <v>28.717117623839801</v>
      </c>
    </row>
    <row r="25" spans="1:25" x14ac:dyDescent="0.2">
      <c r="A25" s="1">
        <v>44104</v>
      </c>
      <c r="B25" s="2">
        <v>0.29118055555555561</v>
      </c>
      <c r="C25" s="17">
        <v>0</v>
      </c>
      <c r="D25" s="17">
        <v>0</v>
      </c>
      <c r="E25" s="20">
        <v>90</v>
      </c>
      <c r="F25" s="17">
        <v>14.9</v>
      </c>
      <c r="H25" s="17">
        <v>14789</v>
      </c>
      <c r="I25" s="17">
        <v>384</v>
      </c>
      <c r="J25" s="17">
        <v>41.7</v>
      </c>
      <c r="L25" s="17">
        <v>0</v>
      </c>
      <c r="N25" s="17">
        <v>21.5</v>
      </c>
      <c r="O25" s="17">
        <v>508</v>
      </c>
      <c r="R25" s="17">
        <v>388</v>
      </c>
      <c r="T25" s="17">
        <v>36.4</v>
      </c>
      <c r="W25" s="17">
        <f>J25-X25</f>
        <v>30.217117623839805</v>
      </c>
      <c r="X25" s="17">
        <v>11.4828823761602</v>
      </c>
      <c r="Y25" s="17">
        <v>30.217117623839801</v>
      </c>
    </row>
    <row r="26" spans="1:25" x14ac:dyDescent="0.2">
      <c r="A26" s="1">
        <v>44104</v>
      </c>
      <c r="B26" s="2">
        <v>0.29258101851851848</v>
      </c>
      <c r="C26" s="17">
        <v>0</v>
      </c>
      <c r="D26" s="17">
        <v>0</v>
      </c>
      <c r="E26" s="20">
        <v>90</v>
      </c>
      <c r="F26" s="17">
        <v>15.2</v>
      </c>
      <c r="H26" s="17">
        <v>15831</v>
      </c>
      <c r="I26" s="17">
        <v>383</v>
      </c>
      <c r="J26" s="17">
        <v>43.4</v>
      </c>
      <c r="L26" s="17">
        <v>0</v>
      </c>
      <c r="N26" s="17">
        <v>21.5</v>
      </c>
      <c r="O26" s="17">
        <v>528</v>
      </c>
      <c r="R26" s="17">
        <v>389</v>
      </c>
      <c r="T26" s="17">
        <v>38</v>
      </c>
      <c r="W26" s="17">
        <f>J26-X26</f>
        <v>31.9171176238398</v>
      </c>
      <c r="X26" s="17">
        <v>11.4828823761602</v>
      </c>
      <c r="Y26" s="17">
        <v>31.9171176238398</v>
      </c>
    </row>
    <row r="27" spans="1:25" x14ac:dyDescent="0.2">
      <c r="A27" s="1">
        <v>44104</v>
      </c>
      <c r="B27" s="2">
        <v>0.29398148148148151</v>
      </c>
      <c r="C27" s="17">
        <v>0</v>
      </c>
      <c r="D27" s="17">
        <v>0</v>
      </c>
      <c r="E27" s="20">
        <v>90</v>
      </c>
      <c r="F27" s="17">
        <v>15.7</v>
      </c>
      <c r="H27" s="17">
        <v>16680</v>
      </c>
      <c r="I27" s="17">
        <v>388</v>
      </c>
      <c r="J27" s="17">
        <v>39.9</v>
      </c>
      <c r="L27" s="17">
        <v>0</v>
      </c>
      <c r="N27" s="17">
        <v>21.4</v>
      </c>
      <c r="O27" s="17">
        <v>556</v>
      </c>
      <c r="R27" s="17">
        <v>387</v>
      </c>
      <c r="T27" s="17">
        <v>36.799999999999997</v>
      </c>
      <c r="W27" s="17">
        <f>J27-X27</f>
        <v>28.4171176238398</v>
      </c>
      <c r="X27" s="17">
        <v>11.4828823761602</v>
      </c>
      <c r="Y27" s="17">
        <v>28.4171176238398</v>
      </c>
    </row>
    <row r="28" spans="1:25" x14ac:dyDescent="0.2">
      <c r="A28" s="1">
        <v>44104</v>
      </c>
      <c r="B28" s="2">
        <v>0.29538194444444438</v>
      </c>
      <c r="C28" s="17">
        <v>0</v>
      </c>
      <c r="D28" s="17">
        <v>0</v>
      </c>
      <c r="E28" s="20">
        <v>90</v>
      </c>
      <c r="F28" s="17">
        <v>16</v>
      </c>
      <c r="H28" s="17">
        <v>17729</v>
      </c>
      <c r="I28" s="17">
        <v>384</v>
      </c>
      <c r="J28" s="17">
        <v>43.2</v>
      </c>
      <c r="L28" s="17">
        <v>0</v>
      </c>
      <c r="N28" s="17">
        <v>21.4</v>
      </c>
      <c r="O28" s="17">
        <v>575</v>
      </c>
      <c r="R28" s="17">
        <v>387</v>
      </c>
      <c r="T28" s="17">
        <v>37.200000000000003</v>
      </c>
      <c r="W28" s="17">
        <f>J28-X28</f>
        <v>31.717117623839805</v>
      </c>
      <c r="X28" s="17">
        <v>11.4828823761602</v>
      </c>
      <c r="Y28" s="17">
        <v>31.717117623839801</v>
      </c>
    </row>
    <row r="29" spans="1:25" x14ac:dyDescent="0.2">
      <c r="A29" s="1">
        <v>44104</v>
      </c>
      <c r="B29" s="2">
        <v>0.29678240740740741</v>
      </c>
      <c r="C29" s="17">
        <v>0</v>
      </c>
      <c r="D29" s="17">
        <v>0</v>
      </c>
      <c r="E29" s="20">
        <v>90</v>
      </c>
      <c r="F29" s="17">
        <v>16.3</v>
      </c>
      <c r="H29" s="17">
        <v>18651</v>
      </c>
      <c r="I29" s="17">
        <v>384</v>
      </c>
      <c r="J29" s="17">
        <v>41.8</v>
      </c>
      <c r="L29" s="17">
        <v>0</v>
      </c>
      <c r="N29" s="17">
        <v>21.4</v>
      </c>
      <c r="O29" s="17">
        <v>599</v>
      </c>
      <c r="R29" s="17">
        <v>386</v>
      </c>
      <c r="T29" s="17">
        <v>38</v>
      </c>
      <c r="W29" s="17">
        <f>J29-X29</f>
        <v>30.317117623839799</v>
      </c>
      <c r="X29" s="17">
        <v>11.4828823761602</v>
      </c>
      <c r="Y29" s="17">
        <v>30.317117623839799</v>
      </c>
    </row>
    <row r="30" spans="1:25" x14ac:dyDescent="0.2">
      <c r="A30" s="1">
        <v>44104</v>
      </c>
      <c r="B30" s="2">
        <v>0.29818287037037039</v>
      </c>
      <c r="C30" s="17">
        <v>0</v>
      </c>
      <c r="D30" s="17">
        <v>0</v>
      </c>
      <c r="E30" s="20">
        <v>90</v>
      </c>
      <c r="F30" s="17">
        <v>16.5</v>
      </c>
      <c r="H30" s="17">
        <v>19708</v>
      </c>
      <c r="I30" s="17">
        <v>381</v>
      </c>
      <c r="J30" s="17">
        <v>41.5</v>
      </c>
      <c r="L30" s="17">
        <v>0</v>
      </c>
      <c r="N30" s="17">
        <v>21.4</v>
      </c>
      <c r="O30" s="17">
        <v>623</v>
      </c>
      <c r="R30" s="17">
        <v>385</v>
      </c>
      <c r="T30" s="17">
        <v>37.4</v>
      </c>
      <c r="W30" s="17">
        <f>J30-X30</f>
        <v>30.017117623839802</v>
      </c>
      <c r="X30" s="17">
        <v>11.4828823761602</v>
      </c>
      <c r="Y30" s="17">
        <v>30.017117623839798</v>
      </c>
    </row>
    <row r="31" spans="1:25" x14ac:dyDescent="0.2">
      <c r="A31" s="1">
        <v>44104</v>
      </c>
      <c r="B31" s="2">
        <v>0.29958333333333331</v>
      </c>
      <c r="C31" s="17">
        <v>0</v>
      </c>
      <c r="D31" s="17">
        <v>0</v>
      </c>
      <c r="E31" s="20">
        <v>90</v>
      </c>
      <c r="F31" s="17">
        <v>16.899999999999999</v>
      </c>
      <c r="H31" s="17">
        <v>20770</v>
      </c>
      <c r="I31" s="17">
        <v>382</v>
      </c>
      <c r="J31" s="17">
        <v>41</v>
      </c>
      <c r="L31" s="17">
        <v>0</v>
      </c>
      <c r="N31" s="17">
        <v>21.3</v>
      </c>
      <c r="O31" s="17">
        <v>651</v>
      </c>
      <c r="R31" s="17">
        <v>385</v>
      </c>
      <c r="T31" s="17">
        <v>36.6</v>
      </c>
      <c r="W31" s="17">
        <f>J31-X31</f>
        <v>29.517117623839802</v>
      </c>
      <c r="X31" s="17">
        <v>11.4828823761602</v>
      </c>
      <c r="Y31" s="17">
        <v>29.517117623839798</v>
      </c>
    </row>
    <row r="32" spans="1:25" x14ac:dyDescent="0.2">
      <c r="A32" s="1">
        <v>44104</v>
      </c>
      <c r="B32" s="2">
        <v>0.30098379629629629</v>
      </c>
      <c r="C32" s="17">
        <v>0</v>
      </c>
      <c r="D32" s="17">
        <v>0</v>
      </c>
      <c r="E32" s="20">
        <v>90</v>
      </c>
      <c r="F32" s="17">
        <v>17.3</v>
      </c>
      <c r="H32" s="17">
        <v>21703</v>
      </c>
      <c r="I32" s="17">
        <v>381</v>
      </c>
      <c r="J32" s="17">
        <v>42.3</v>
      </c>
      <c r="L32" s="17">
        <v>0</v>
      </c>
      <c r="N32" s="17">
        <v>21.3</v>
      </c>
      <c r="O32" s="17">
        <v>675</v>
      </c>
      <c r="R32" s="17">
        <v>384</v>
      </c>
      <c r="T32" s="17">
        <v>37</v>
      </c>
      <c r="W32" s="17">
        <f>J32-X32</f>
        <v>30.817117623839799</v>
      </c>
      <c r="X32" s="17">
        <v>11.4828823761602</v>
      </c>
      <c r="Y32" s="17">
        <v>30.817117623839799</v>
      </c>
    </row>
    <row r="33" spans="1:25" x14ac:dyDescent="0.2">
      <c r="A33" s="1">
        <v>44104</v>
      </c>
      <c r="B33" s="2">
        <v>0.30238425925925932</v>
      </c>
      <c r="C33" s="17">
        <v>0</v>
      </c>
      <c r="D33" s="17">
        <v>0</v>
      </c>
      <c r="E33" s="20">
        <v>90</v>
      </c>
      <c r="F33" s="17">
        <v>17.600000000000001</v>
      </c>
      <c r="H33" s="17">
        <v>22773</v>
      </c>
      <c r="I33" s="17">
        <v>381</v>
      </c>
      <c r="J33" s="17">
        <v>41</v>
      </c>
      <c r="L33" s="17">
        <v>0</v>
      </c>
      <c r="N33" s="17">
        <v>21.3</v>
      </c>
      <c r="O33" s="17">
        <v>711</v>
      </c>
      <c r="R33" s="17">
        <v>383</v>
      </c>
      <c r="T33" s="17">
        <v>36.799999999999997</v>
      </c>
      <c r="W33" s="17">
        <f>J33-X33</f>
        <v>29.517117623839802</v>
      </c>
      <c r="X33" s="17">
        <v>11.4828823761602</v>
      </c>
      <c r="Y33" s="17">
        <v>29.517117623839798</v>
      </c>
    </row>
    <row r="34" spans="1:25" x14ac:dyDescent="0.2">
      <c r="A34" s="1">
        <v>44104</v>
      </c>
      <c r="B34" s="2">
        <v>0.30378472222222219</v>
      </c>
      <c r="C34" s="17">
        <v>0</v>
      </c>
      <c r="D34" s="17">
        <v>0</v>
      </c>
      <c r="E34" s="20">
        <v>90</v>
      </c>
      <c r="F34" s="17">
        <v>18</v>
      </c>
      <c r="H34" s="17">
        <v>23713</v>
      </c>
      <c r="I34" s="17">
        <v>379</v>
      </c>
      <c r="J34" s="17">
        <v>41.3</v>
      </c>
      <c r="L34" s="17">
        <v>0</v>
      </c>
      <c r="N34" s="17">
        <v>21.3</v>
      </c>
      <c r="O34" s="17">
        <v>751</v>
      </c>
      <c r="R34" s="17">
        <v>383</v>
      </c>
      <c r="T34" s="17">
        <v>37.4</v>
      </c>
      <c r="W34" s="17">
        <f>J34-X34</f>
        <v>29.817117623839799</v>
      </c>
      <c r="X34" s="17">
        <v>11.4828823761602</v>
      </c>
      <c r="Y34" s="17">
        <v>29.817117623839799</v>
      </c>
    </row>
    <row r="35" spans="1:25" x14ac:dyDescent="0.2">
      <c r="A35" s="1">
        <v>44104</v>
      </c>
      <c r="B35" s="2">
        <v>0.30518518518518523</v>
      </c>
      <c r="C35" s="17">
        <v>0</v>
      </c>
      <c r="D35" s="17">
        <v>0</v>
      </c>
      <c r="E35" s="20">
        <v>90</v>
      </c>
      <c r="F35" s="17">
        <v>18.399999999999999</v>
      </c>
      <c r="H35" s="17">
        <v>24521</v>
      </c>
      <c r="I35" s="17">
        <v>381</v>
      </c>
      <c r="J35" s="17">
        <v>40.6</v>
      </c>
      <c r="L35" s="17">
        <v>0</v>
      </c>
      <c r="N35" s="17">
        <v>21.2</v>
      </c>
      <c r="O35" s="17">
        <v>794</v>
      </c>
      <c r="R35" s="17">
        <v>382</v>
      </c>
      <c r="T35" s="17">
        <v>36.5</v>
      </c>
      <c r="W35" s="17">
        <f>J35-X35</f>
        <v>29.117117623839803</v>
      </c>
      <c r="X35" s="17">
        <v>11.4828823761602</v>
      </c>
      <c r="Y35" s="17">
        <v>29.1171176238398</v>
      </c>
    </row>
    <row r="36" spans="1:25" x14ac:dyDescent="0.2">
      <c r="A36" s="1">
        <v>44104</v>
      </c>
      <c r="B36" s="2">
        <v>0.30658564814814809</v>
      </c>
      <c r="C36" s="17">
        <v>0</v>
      </c>
      <c r="D36" s="17">
        <v>0</v>
      </c>
      <c r="E36" s="20">
        <v>90</v>
      </c>
      <c r="F36" s="17">
        <v>18.8</v>
      </c>
      <c r="H36" s="17">
        <v>25467</v>
      </c>
      <c r="I36" s="17">
        <v>381</v>
      </c>
      <c r="J36" s="17">
        <v>42.6</v>
      </c>
      <c r="L36" s="17">
        <v>0</v>
      </c>
      <c r="N36" s="17">
        <v>21.2</v>
      </c>
      <c r="O36" s="17">
        <v>814</v>
      </c>
      <c r="R36" s="17">
        <v>380</v>
      </c>
      <c r="T36" s="17">
        <v>40</v>
      </c>
      <c r="W36" s="17">
        <f>J36-X36</f>
        <v>31.117117623839803</v>
      </c>
      <c r="X36" s="17">
        <v>11.4828823761602</v>
      </c>
      <c r="Y36" s="17">
        <v>31.1171176238398</v>
      </c>
    </row>
    <row r="37" spans="1:25" x14ac:dyDescent="0.2">
      <c r="A37" s="1">
        <v>44104</v>
      </c>
      <c r="B37" s="2">
        <v>0.30798611111111113</v>
      </c>
      <c r="C37" s="17">
        <v>0</v>
      </c>
      <c r="D37" s="17">
        <v>0</v>
      </c>
      <c r="E37" s="20">
        <v>90</v>
      </c>
      <c r="F37" s="17">
        <v>19.100000000000001</v>
      </c>
      <c r="H37" s="17">
        <v>26416</v>
      </c>
      <c r="I37" s="17">
        <v>381</v>
      </c>
      <c r="J37" s="17">
        <v>42.6</v>
      </c>
      <c r="L37" s="17">
        <v>0</v>
      </c>
      <c r="N37" s="17">
        <v>21.2</v>
      </c>
      <c r="O37" s="17">
        <v>822</v>
      </c>
      <c r="R37" s="17">
        <v>380</v>
      </c>
      <c r="T37" s="17">
        <v>37.4</v>
      </c>
      <c r="W37" s="17">
        <f>J37-X37</f>
        <v>31.117117623839803</v>
      </c>
      <c r="X37" s="17">
        <v>11.4828823761602</v>
      </c>
      <c r="Y37" s="17">
        <v>31.1171176238398</v>
      </c>
    </row>
    <row r="38" spans="1:25" x14ac:dyDescent="0.2">
      <c r="A38" s="1">
        <v>44104</v>
      </c>
      <c r="B38" s="2">
        <v>0.30938657407407399</v>
      </c>
      <c r="C38" s="17">
        <v>0</v>
      </c>
      <c r="D38" s="17">
        <v>0</v>
      </c>
      <c r="E38" s="20">
        <v>90</v>
      </c>
      <c r="F38" s="17">
        <v>19.399999999999999</v>
      </c>
      <c r="H38" s="17">
        <v>27506</v>
      </c>
      <c r="I38" s="17">
        <v>381</v>
      </c>
      <c r="J38" s="17">
        <v>42.6</v>
      </c>
      <c r="L38" s="17">
        <v>0</v>
      </c>
      <c r="N38" s="17">
        <v>21.2</v>
      </c>
      <c r="O38" s="17">
        <v>858</v>
      </c>
      <c r="R38" s="17">
        <v>380</v>
      </c>
      <c r="T38" s="17">
        <v>36.5</v>
      </c>
      <c r="W38" s="17">
        <f>J38-X38</f>
        <v>31.117117623839803</v>
      </c>
      <c r="X38" s="17">
        <v>11.4828823761602</v>
      </c>
      <c r="Y38" s="17">
        <v>31.1171176238398</v>
      </c>
    </row>
    <row r="39" spans="1:25" x14ac:dyDescent="0.2">
      <c r="A39" s="1">
        <v>44104</v>
      </c>
      <c r="B39" s="2">
        <v>0.31078703703703697</v>
      </c>
      <c r="C39" s="17">
        <v>0</v>
      </c>
      <c r="D39" s="17">
        <v>0</v>
      </c>
      <c r="E39" s="20">
        <v>90</v>
      </c>
      <c r="F39" s="17">
        <v>19.8</v>
      </c>
      <c r="H39" s="17">
        <v>28736</v>
      </c>
      <c r="I39" s="17">
        <v>382</v>
      </c>
      <c r="J39" s="17">
        <v>41.3</v>
      </c>
      <c r="L39" s="17">
        <v>0</v>
      </c>
      <c r="N39" s="17">
        <v>21.2</v>
      </c>
      <c r="O39" s="17">
        <v>886</v>
      </c>
      <c r="R39" s="17">
        <v>379</v>
      </c>
      <c r="T39" s="17">
        <v>36.9</v>
      </c>
      <c r="W39" s="17">
        <f>J39-X39</f>
        <v>29.817117623839799</v>
      </c>
      <c r="X39" s="17">
        <v>11.4828823761602</v>
      </c>
      <c r="Y39" s="17">
        <v>29.817117623839799</v>
      </c>
    </row>
    <row r="40" spans="1:25" x14ac:dyDescent="0.2">
      <c r="A40" s="1">
        <v>44104</v>
      </c>
      <c r="B40" s="2">
        <v>0.31218750000000001</v>
      </c>
      <c r="C40" s="17">
        <v>0</v>
      </c>
      <c r="D40" s="17">
        <v>0</v>
      </c>
      <c r="E40" s="20">
        <v>90</v>
      </c>
      <c r="F40" s="17">
        <v>20.3</v>
      </c>
      <c r="H40" s="17">
        <v>29835</v>
      </c>
      <c r="I40" s="17">
        <v>384</v>
      </c>
      <c r="J40" s="17">
        <v>41.9</v>
      </c>
      <c r="L40" s="17">
        <v>0</v>
      </c>
      <c r="N40" s="17">
        <v>21.2</v>
      </c>
      <c r="O40" s="17">
        <v>914</v>
      </c>
      <c r="R40" s="17">
        <v>379</v>
      </c>
      <c r="T40" s="17">
        <v>36.700000000000003</v>
      </c>
      <c r="W40" s="17">
        <f>J40-X40</f>
        <v>30.4171176238398</v>
      </c>
      <c r="X40" s="17">
        <v>11.4828823761602</v>
      </c>
      <c r="Y40" s="17">
        <v>30.4171176238398</v>
      </c>
    </row>
    <row r="41" spans="1:25" x14ac:dyDescent="0.2">
      <c r="A41" s="1">
        <v>44104</v>
      </c>
      <c r="B41" s="2">
        <v>0.31358796296296299</v>
      </c>
      <c r="C41" s="17">
        <v>0</v>
      </c>
      <c r="D41" s="17">
        <v>0</v>
      </c>
      <c r="E41" s="17">
        <v>30</v>
      </c>
      <c r="F41" s="17">
        <v>20.7</v>
      </c>
      <c r="H41" s="17">
        <v>31076</v>
      </c>
      <c r="I41" s="17">
        <v>384</v>
      </c>
      <c r="J41" s="17">
        <v>43.8</v>
      </c>
      <c r="L41" s="17">
        <v>0</v>
      </c>
      <c r="N41" s="17">
        <v>21.2</v>
      </c>
      <c r="O41" s="17">
        <v>975</v>
      </c>
      <c r="R41" s="17">
        <v>379</v>
      </c>
      <c r="T41" s="17">
        <v>37.799999999999997</v>
      </c>
      <c r="W41" s="17">
        <f>J41-X41</f>
        <v>25.836008100408499</v>
      </c>
      <c r="X41" s="17">
        <v>17.963991899591498</v>
      </c>
      <c r="Y41" s="17">
        <v>25.836008100408499</v>
      </c>
    </row>
    <row r="42" spans="1:25" x14ac:dyDescent="0.2">
      <c r="A42" s="1">
        <v>44104</v>
      </c>
      <c r="B42" s="2">
        <v>0.31498842592592591</v>
      </c>
      <c r="C42" s="17">
        <v>0</v>
      </c>
      <c r="D42" s="17">
        <v>0</v>
      </c>
      <c r="E42" s="17">
        <v>30</v>
      </c>
      <c r="F42" s="17">
        <v>21</v>
      </c>
      <c r="H42" s="17">
        <v>31906</v>
      </c>
      <c r="I42" s="17">
        <v>385</v>
      </c>
      <c r="J42" s="17">
        <v>44</v>
      </c>
      <c r="L42" s="17">
        <v>0</v>
      </c>
      <c r="N42" s="17">
        <v>21.2</v>
      </c>
      <c r="O42" s="17">
        <v>786</v>
      </c>
      <c r="R42" s="17">
        <v>381</v>
      </c>
      <c r="T42" s="17">
        <v>37.1</v>
      </c>
      <c r="W42" s="17">
        <f>J42-X42</f>
        <v>26.036008100408502</v>
      </c>
      <c r="X42" s="17">
        <v>17.963991899591498</v>
      </c>
      <c r="Y42" s="17">
        <v>26.036008100408502</v>
      </c>
    </row>
    <row r="43" spans="1:25" x14ac:dyDescent="0.2">
      <c r="A43" s="1">
        <v>44104</v>
      </c>
      <c r="B43" s="2">
        <v>0.31638888888888889</v>
      </c>
      <c r="C43" s="17">
        <v>0</v>
      </c>
      <c r="D43" s="17">
        <v>0</v>
      </c>
      <c r="E43" s="17">
        <v>30</v>
      </c>
      <c r="F43" s="17">
        <v>21.2</v>
      </c>
      <c r="H43" s="17">
        <v>32739</v>
      </c>
      <c r="I43" s="17">
        <v>385</v>
      </c>
      <c r="J43" s="17">
        <v>43</v>
      </c>
      <c r="L43" s="17">
        <v>0</v>
      </c>
      <c r="N43" s="17">
        <v>21.2</v>
      </c>
      <c r="O43" s="17">
        <v>802</v>
      </c>
      <c r="R43" s="17">
        <v>381</v>
      </c>
      <c r="T43" s="17">
        <v>36.4</v>
      </c>
      <c r="W43" s="17">
        <f>J43-X43</f>
        <v>25.036008100408502</v>
      </c>
      <c r="X43" s="17">
        <v>17.963991899591498</v>
      </c>
      <c r="Y43" s="17">
        <v>25.036008100408502</v>
      </c>
    </row>
    <row r="44" spans="1:25" x14ac:dyDescent="0.2">
      <c r="A44" s="1">
        <v>44104</v>
      </c>
      <c r="B44" s="2">
        <v>0.31778935185185192</v>
      </c>
      <c r="C44" s="17">
        <v>0</v>
      </c>
      <c r="D44" s="17">
        <v>0</v>
      </c>
      <c r="E44" s="17">
        <v>30</v>
      </c>
      <c r="F44" s="17">
        <v>21.4</v>
      </c>
      <c r="H44" s="17">
        <v>33714</v>
      </c>
      <c r="I44" s="17">
        <v>383</v>
      </c>
      <c r="J44" s="17">
        <v>41.7</v>
      </c>
      <c r="L44" s="17">
        <v>0</v>
      </c>
      <c r="N44" s="17">
        <v>21.2</v>
      </c>
      <c r="O44" s="17">
        <v>826</v>
      </c>
      <c r="R44" s="17">
        <v>381</v>
      </c>
      <c r="T44" s="17">
        <v>37.4</v>
      </c>
      <c r="W44" s="17">
        <f>J44-X44</f>
        <v>23.736008100408505</v>
      </c>
      <c r="X44" s="17">
        <v>17.963991899591498</v>
      </c>
      <c r="Y44" s="17">
        <v>23.736008100408501</v>
      </c>
    </row>
    <row r="45" spans="1:25" x14ac:dyDescent="0.2">
      <c r="A45" s="1">
        <v>44104</v>
      </c>
      <c r="B45" s="2">
        <v>0.31918981481481479</v>
      </c>
      <c r="C45" s="17">
        <v>0</v>
      </c>
      <c r="D45" s="17">
        <v>0</v>
      </c>
      <c r="E45" s="17">
        <v>30</v>
      </c>
      <c r="F45" s="17">
        <v>21.8</v>
      </c>
      <c r="H45" s="17">
        <v>34552</v>
      </c>
      <c r="I45" s="17">
        <v>384</v>
      </c>
      <c r="J45" s="17">
        <v>42.7</v>
      </c>
      <c r="L45" s="17">
        <v>0</v>
      </c>
      <c r="N45" s="17">
        <v>21.3</v>
      </c>
      <c r="O45" s="17">
        <v>846</v>
      </c>
      <c r="R45" s="17">
        <v>380</v>
      </c>
      <c r="T45" s="17">
        <v>36.6</v>
      </c>
      <c r="W45" s="17">
        <f>J45-X45</f>
        <v>24.736008100408505</v>
      </c>
      <c r="X45" s="17">
        <v>17.963991899591498</v>
      </c>
      <c r="Y45" s="17">
        <v>24.736008100408501</v>
      </c>
    </row>
    <row r="46" spans="1:25" x14ac:dyDescent="0.2">
      <c r="A46" s="1">
        <v>44104</v>
      </c>
      <c r="B46" s="2">
        <v>0.32059027777777782</v>
      </c>
      <c r="C46" s="17">
        <v>0</v>
      </c>
      <c r="D46" s="17">
        <v>0</v>
      </c>
      <c r="E46" s="17">
        <v>30</v>
      </c>
      <c r="F46" s="17">
        <v>22.2</v>
      </c>
      <c r="H46" s="17">
        <v>35673</v>
      </c>
      <c r="I46" s="17">
        <v>384</v>
      </c>
      <c r="J46" s="17">
        <v>42.7</v>
      </c>
      <c r="L46" s="17">
        <v>0</v>
      </c>
      <c r="N46" s="17">
        <v>21.3</v>
      </c>
      <c r="O46" s="17">
        <v>862</v>
      </c>
      <c r="R46" s="17">
        <v>380</v>
      </c>
      <c r="T46" s="17">
        <v>37.6</v>
      </c>
      <c r="W46" s="17">
        <f>J46-X46</f>
        <v>24.736008100408505</v>
      </c>
      <c r="X46" s="17">
        <v>17.963991899591498</v>
      </c>
      <c r="Y46" s="17">
        <v>24.736008100408501</v>
      </c>
    </row>
    <row r="47" spans="1:25" x14ac:dyDescent="0.2">
      <c r="A47" s="1">
        <v>44104</v>
      </c>
      <c r="B47" s="2">
        <v>0.32199074074074069</v>
      </c>
      <c r="C47" s="17">
        <v>0</v>
      </c>
      <c r="D47" s="17">
        <v>0</v>
      </c>
      <c r="E47" s="17">
        <v>30</v>
      </c>
      <c r="F47" s="17">
        <v>22.4</v>
      </c>
      <c r="H47" s="17">
        <v>36799</v>
      </c>
      <c r="I47" s="17">
        <v>382</v>
      </c>
      <c r="J47" s="17">
        <v>42.8</v>
      </c>
      <c r="L47" s="17">
        <v>0</v>
      </c>
      <c r="N47" s="17">
        <v>21.3</v>
      </c>
      <c r="O47" s="17">
        <v>882</v>
      </c>
      <c r="R47" s="17">
        <v>380</v>
      </c>
      <c r="T47" s="17">
        <v>38.700000000000003</v>
      </c>
      <c r="W47" s="17">
        <f>J47-X47</f>
        <v>24.836008100408499</v>
      </c>
      <c r="X47" s="17">
        <v>17.963991899591498</v>
      </c>
      <c r="Y47" s="17">
        <v>24.836008100408499</v>
      </c>
    </row>
    <row r="48" spans="1:25" x14ac:dyDescent="0.2">
      <c r="A48" s="1">
        <v>44104</v>
      </c>
      <c r="B48" s="2">
        <v>0.32337962962962957</v>
      </c>
      <c r="C48" s="17">
        <v>0</v>
      </c>
      <c r="D48" s="17">
        <v>0</v>
      </c>
      <c r="E48" s="17">
        <v>30</v>
      </c>
      <c r="F48" s="17">
        <v>22.3</v>
      </c>
      <c r="H48" s="17">
        <v>37647</v>
      </c>
      <c r="I48" s="17">
        <v>381</v>
      </c>
      <c r="J48" s="17">
        <v>40</v>
      </c>
      <c r="L48" s="17">
        <v>0</v>
      </c>
      <c r="N48" s="17">
        <v>21.3</v>
      </c>
      <c r="O48" s="17">
        <v>902</v>
      </c>
      <c r="R48" s="17">
        <v>381</v>
      </c>
      <c r="T48" s="17">
        <v>36.5</v>
      </c>
      <c r="W48" s="17">
        <f>J48-X48</f>
        <v>22.036008100408502</v>
      </c>
      <c r="X48" s="17">
        <v>17.963991899591498</v>
      </c>
      <c r="Y48" s="17">
        <v>22.036008100408502</v>
      </c>
    </row>
    <row r="49" spans="1:25" x14ac:dyDescent="0.2">
      <c r="A49" s="1">
        <v>44104</v>
      </c>
      <c r="B49" s="2">
        <v>0.32478009259259261</v>
      </c>
      <c r="C49" s="17">
        <v>0</v>
      </c>
      <c r="D49" s="17">
        <v>0</v>
      </c>
      <c r="E49" s="17">
        <v>30</v>
      </c>
      <c r="F49" s="17">
        <v>22.6</v>
      </c>
      <c r="H49" s="17">
        <v>38780</v>
      </c>
      <c r="I49" s="17">
        <v>380</v>
      </c>
      <c r="J49" s="17">
        <v>41.9</v>
      </c>
      <c r="L49" s="17">
        <v>0</v>
      </c>
      <c r="N49" s="17">
        <v>21.3</v>
      </c>
      <c r="O49" s="17">
        <v>918</v>
      </c>
      <c r="R49" s="17">
        <v>381</v>
      </c>
      <c r="T49" s="17">
        <v>36.200000000000003</v>
      </c>
      <c r="W49" s="17">
        <f>J49-X49</f>
        <v>23.9360081004085</v>
      </c>
      <c r="X49" s="17">
        <v>17.963991899591498</v>
      </c>
      <c r="Y49" s="17">
        <v>23.9360081004085</v>
      </c>
    </row>
    <row r="50" spans="1:25" x14ac:dyDescent="0.2">
      <c r="A50" s="1">
        <v>44104</v>
      </c>
      <c r="B50" s="2">
        <v>0.32618055555555547</v>
      </c>
      <c r="C50" s="17">
        <v>0</v>
      </c>
      <c r="D50" s="17">
        <v>0</v>
      </c>
      <c r="E50" s="17">
        <v>30</v>
      </c>
      <c r="F50" s="17">
        <v>23.1</v>
      </c>
      <c r="H50" s="17">
        <v>39633</v>
      </c>
      <c r="I50" s="17">
        <v>381</v>
      </c>
      <c r="J50" s="17">
        <v>42.7</v>
      </c>
      <c r="L50" s="17">
        <v>0</v>
      </c>
      <c r="N50" s="17">
        <v>21.4</v>
      </c>
      <c r="O50" s="17">
        <v>910</v>
      </c>
      <c r="R50" s="17">
        <v>382</v>
      </c>
      <c r="T50" s="17">
        <v>36.200000000000003</v>
      </c>
      <c r="W50" s="17">
        <f>J50-X50</f>
        <v>24.736008100408505</v>
      </c>
      <c r="X50" s="17">
        <v>17.963991899591498</v>
      </c>
      <c r="Y50" s="17">
        <v>24.736008100408501</v>
      </c>
    </row>
    <row r="51" spans="1:25" x14ac:dyDescent="0.2">
      <c r="A51" s="1">
        <v>44104</v>
      </c>
      <c r="B51" s="2">
        <v>0.32758101851851851</v>
      </c>
      <c r="C51" s="17">
        <v>0</v>
      </c>
      <c r="D51" s="17">
        <v>0</v>
      </c>
      <c r="E51" s="17">
        <v>30</v>
      </c>
      <c r="F51" s="17">
        <v>23.7</v>
      </c>
      <c r="H51" s="17">
        <v>40774</v>
      </c>
      <c r="I51" s="17">
        <v>382</v>
      </c>
      <c r="J51" s="17">
        <v>41.7</v>
      </c>
      <c r="L51" s="17">
        <v>0</v>
      </c>
      <c r="N51" s="17">
        <v>21.4</v>
      </c>
      <c r="O51" s="17">
        <v>942</v>
      </c>
      <c r="R51" s="17">
        <v>381</v>
      </c>
      <c r="T51" s="17">
        <v>41.5</v>
      </c>
      <c r="W51" s="17">
        <f>J51-X51</f>
        <v>23.736008100408505</v>
      </c>
      <c r="X51" s="17">
        <v>17.963991899591498</v>
      </c>
      <c r="Y51" s="17">
        <v>23.736008100408501</v>
      </c>
    </row>
    <row r="52" spans="1:25" x14ac:dyDescent="0.2">
      <c r="A52" s="1">
        <v>44104</v>
      </c>
      <c r="B52" s="2">
        <v>0.32898148148148149</v>
      </c>
      <c r="C52" s="17">
        <v>0</v>
      </c>
      <c r="D52" s="17">
        <v>0</v>
      </c>
      <c r="E52" s="17">
        <v>30</v>
      </c>
      <c r="F52" s="17">
        <v>24.1</v>
      </c>
      <c r="H52" s="17">
        <v>41633</v>
      </c>
      <c r="I52" s="17">
        <v>382</v>
      </c>
      <c r="J52" s="17">
        <v>41.7</v>
      </c>
      <c r="L52" s="17">
        <v>0</v>
      </c>
      <c r="N52" s="17">
        <v>21.4</v>
      </c>
      <c r="O52" s="17">
        <v>971</v>
      </c>
      <c r="R52" s="17">
        <v>381</v>
      </c>
      <c r="T52" s="17">
        <v>40.200000000000003</v>
      </c>
      <c r="W52" s="17">
        <f>J52-X52</f>
        <v>23.736008100408505</v>
      </c>
      <c r="X52" s="17">
        <v>17.963991899591498</v>
      </c>
      <c r="Y52" s="17">
        <v>23.736008100408501</v>
      </c>
    </row>
    <row r="53" spans="1:25" x14ac:dyDescent="0.2">
      <c r="A53" s="1">
        <v>44104</v>
      </c>
      <c r="B53" s="2">
        <v>0.33038194444444452</v>
      </c>
      <c r="C53" s="17">
        <v>0</v>
      </c>
      <c r="D53" s="17">
        <v>0</v>
      </c>
      <c r="E53" s="17">
        <v>30</v>
      </c>
      <c r="F53" s="17">
        <v>24.3</v>
      </c>
      <c r="H53" s="17">
        <v>42782</v>
      </c>
      <c r="I53" s="17">
        <v>384</v>
      </c>
      <c r="J53" s="17">
        <v>50.9</v>
      </c>
      <c r="L53" s="17">
        <v>0</v>
      </c>
      <c r="N53" s="17">
        <v>21.4</v>
      </c>
      <c r="O53" s="17">
        <v>1007</v>
      </c>
      <c r="R53" s="17">
        <v>381</v>
      </c>
      <c r="T53" s="17">
        <v>53.3</v>
      </c>
      <c r="W53" s="17">
        <f>J53-X53</f>
        <v>32.9360081004085</v>
      </c>
      <c r="X53" s="17">
        <v>17.963991899591498</v>
      </c>
      <c r="Y53" s="17">
        <v>32.9360081004085</v>
      </c>
    </row>
    <row r="54" spans="1:25" x14ac:dyDescent="0.2">
      <c r="A54" s="1">
        <v>44104</v>
      </c>
      <c r="B54" s="2">
        <v>0.33178240740740739</v>
      </c>
      <c r="C54" s="17">
        <v>0</v>
      </c>
      <c r="D54" s="17">
        <v>0</v>
      </c>
      <c r="E54" s="17">
        <v>30</v>
      </c>
      <c r="F54" s="17">
        <v>24.7</v>
      </c>
      <c r="H54" s="17">
        <v>43935</v>
      </c>
      <c r="I54" s="17">
        <v>385</v>
      </c>
      <c r="J54" s="17">
        <v>41.5</v>
      </c>
      <c r="L54" s="17">
        <v>0</v>
      </c>
      <c r="N54" s="17">
        <v>21.4</v>
      </c>
      <c r="O54" s="17">
        <v>1003</v>
      </c>
      <c r="R54" s="17">
        <v>381</v>
      </c>
      <c r="T54" s="17">
        <v>41.3</v>
      </c>
      <c r="W54" s="17">
        <f>J54-X54</f>
        <v>23.536008100408502</v>
      </c>
      <c r="X54" s="17">
        <v>17.963991899591498</v>
      </c>
      <c r="Y54" s="17">
        <v>23.536008100408502</v>
      </c>
    </row>
    <row r="55" spans="1:25" x14ac:dyDescent="0.2">
      <c r="A55" s="1">
        <v>44104</v>
      </c>
      <c r="B55" s="2">
        <v>0.33318287037037042</v>
      </c>
      <c r="C55" s="17">
        <v>0</v>
      </c>
      <c r="D55" s="17">
        <v>0</v>
      </c>
      <c r="E55" s="17">
        <v>30</v>
      </c>
      <c r="F55" s="17">
        <v>24.9</v>
      </c>
      <c r="H55" s="17">
        <v>45093</v>
      </c>
      <c r="I55" s="17">
        <v>386</v>
      </c>
      <c r="J55" s="17">
        <v>44.2</v>
      </c>
      <c r="L55" s="17">
        <v>0</v>
      </c>
      <c r="N55" s="17">
        <v>21.5</v>
      </c>
      <c r="O55" s="17">
        <v>1039</v>
      </c>
      <c r="R55" s="17">
        <v>380</v>
      </c>
      <c r="T55" s="17">
        <v>43.4</v>
      </c>
      <c r="W55" s="17">
        <f>J55-X55</f>
        <v>26.236008100408505</v>
      </c>
      <c r="X55" s="17">
        <v>17.963991899591498</v>
      </c>
      <c r="Y55" s="17">
        <v>26.236008100408501</v>
      </c>
    </row>
    <row r="56" spans="1:25" x14ac:dyDescent="0.2">
      <c r="A56" s="1">
        <v>44104</v>
      </c>
      <c r="B56" s="2">
        <v>0.33459490740740738</v>
      </c>
      <c r="C56" s="17">
        <v>0</v>
      </c>
      <c r="D56" s="17">
        <v>0</v>
      </c>
      <c r="E56" s="17">
        <v>30</v>
      </c>
      <c r="F56" s="17">
        <v>25.2</v>
      </c>
      <c r="H56" s="17">
        <v>45964</v>
      </c>
      <c r="I56" s="17">
        <v>388</v>
      </c>
      <c r="J56" s="17">
        <v>43.3</v>
      </c>
      <c r="L56" s="17">
        <v>0</v>
      </c>
      <c r="N56" s="17">
        <v>21.5</v>
      </c>
      <c r="O56" s="17">
        <v>1063</v>
      </c>
      <c r="R56" s="17">
        <v>380</v>
      </c>
      <c r="T56" s="17">
        <v>49.9</v>
      </c>
      <c r="W56" s="17">
        <f>J56-X56</f>
        <v>25.336008100408499</v>
      </c>
      <c r="X56" s="17">
        <v>17.963991899591498</v>
      </c>
      <c r="Y56" s="17">
        <v>25.336008100408499</v>
      </c>
    </row>
    <row r="57" spans="1:25" x14ac:dyDescent="0.2">
      <c r="A57" s="1">
        <v>44104</v>
      </c>
      <c r="B57" s="2">
        <v>0.33599537037037042</v>
      </c>
      <c r="C57" s="17">
        <v>0</v>
      </c>
      <c r="D57" s="17">
        <v>0</v>
      </c>
      <c r="E57" s="17">
        <v>30</v>
      </c>
      <c r="F57" s="17">
        <v>24</v>
      </c>
      <c r="H57" s="17">
        <v>47129</v>
      </c>
      <c r="I57" s="17">
        <v>380</v>
      </c>
      <c r="J57" s="17">
        <v>41.4</v>
      </c>
      <c r="L57" s="17">
        <v>0</v>
      </c>
      <c r="N57" s="17">
        <v>21.5</v>
      </c>
      <c r="O57" s="17">
        <v>1103</v>
      </c>
      <c r="R57" s="17">
        <v>380</v>
      </c>
      <c r="T57" s="17">
        <v>44.3</v>
      </c>
      <c r="W57" s="17">
        <f>J57-X57</f>
        <v>23.4360081004085</v>
      </c>
      <c r="X57" s="17">
        <v>17.963991899591498</v>
      </c>
      <c r="Y57" s="17">
        <v>23.4360081004085</v>
      </c>
    </row>
    <row r="58" spans="1:25" x14ac:dyDescent="0.2">
      <c r="A58" s="1">
        <v>44104</v>
      </c>
      <c r="B58" s="2">
        <v>0.33739583333333328</v>
      </c>
      <c r="C58" s="17">
        <v>0</v>
      </c>
      <c r="D58" s="17">
        <v>0</v>
      </c>
      <c r="E58" s="17">
        <v>30</v>
      </c>
      <c r="F58" s="17">
        <v>24.2</v>
      </c>
      <c r="H58" s="17">
        <v>48298</v>
      </c>
      <c r="I58" s="17">
        <v>376</v>
      </c>
      <c r="J58" s="17">
        <v>43</v>
      </c>
      <c r="L58" s="17">
        <v>0</v>
      </c>
      <c r="N58" s="17">
        <v>21.5</v>
      </c>
      <c r="O58" s="17">
        <v>1063</v>
      </c>
      <c r="R58" s="17">
        <v>381</v>
      </c>
      <c r="T58" s="17">
        <v>43.1</v>
      </c>
      <c r="W58" s="17">
        <f>J58-X58</f>
        <v>25.036008100408502</v>
      </c>
      <c r="X58" s="17">
        <v>17.963991899591498</v>
      </c>
      <c r="Y58" s="17">
        <v>25.036008100408502</v>
      </c>
    </row>
    <row r="59" spans="1:25" x14ac:dyDescent="0.2">
      <c r="A59" s="1">
        <v>44104</v>
      </c>
      <c r="B59" s="2">
        <v>0.33879629629629632</v>
      </c>
      <c r="C59" s="17">
        <v>0</v>
      </c>
      <c r="D59" s="17">
        <v>0</v>
      </c>
      <c r="E59" s="17">
        <v>30</v>
      </c>
      <c r="F59" s="17">
        <v>24.4</v>
      </c>
      <c r="H59" s="17">
        <v>49179</v>
      </c>
      <c r="I59" s="17">
        <v>379</v>
      </c>
      <c r="J59" s="17">
        <v>41.3</v>
      </c>
      <c r="L59" s="17">
        <v>0</v>
      </c>
      <c r="N59" s="17">
        <v>21.5</v>
      </c>
      <c r="O59" s="17">
        <v>1135</v>
      </c>
      <c r="R59" s="17">
        <v>381</v>
      </c>
      <c r="T59" s="17">
        <v>46.6</v>
      </c>
      <c r="W59" s="17">
        <f>J59-X59</f>
        <v>23.336008100408499</v>
      </c>
      <c r="X59" s="17">
        <v>17.963991899591498</v>
      </c>
      <c r="Y59" s="17">
        <v>23.336008100408499</v>
      </c>
    </row>
    <row r="60" spans="1:25" x14ac:dyDescent="0.2">
      <c r="A60" s="1">
        <v>44104</v>
      </c>
      <c r="B60" s="2">
        <v>0.34019675925925918</v>
      </c>
      <c r="C60" s="17">
        <v>0</v>
      </c>
      <c r="D60" s="17">
        <v>0</v>
      </c>
      <c r="E60" s="17">
        <v>30</v>
      </c>
      <c r="F60" s="17">
        <v>24.9</v>
      </c>
      <c r="H60" s="17">
        <v>50356</v>
      </c>
      <c r="I60" s="17">
        <v>384</v>
      </c>
      <c r="J60" s="17">
        <v>41.2</v>
      </c>
      <c r="L60" s="17">
        <v>0</v>
      </c>
      <c r="N60" s="17">
        <v>21.5</v>
      </c>
      <c r="O60" s="17">
        <v>1168</v>
      </c>
      <c r="R60" s="17">
        <v>381</v>
      </c>
      <c r="T60" s="17">
        <v>53.1</v>
      </c>
      <c r="W60" s="17">
        <f>J60-X60</f>
        <v>23.236008100408505</v>
      </c>
      <c r="X60" s="17">
        <v>17.963991899591498</v>
      </c>
      <c r="Y60" s="17">
        <v>23.236008100408501</v>
      </c>
    </row>
    <row r="61" spans="1:25" x14ac:dyDescent="0.2">
      <c r="A61" s="1">
        <v>44104</v>
      </c>
      <c r="B61" s="2">
        <v>0.34159722222222222</v>
      </c>
      <c r="C61" s="17">
        <v>0</v>
      </c>
      <c r="D61" s="17">
        <v>0</v>
      </c>
      <c r="E61" s="17">
        <v>30</v>
      </c>
      <c r="F61" s="17">
        <v>25.7</v>
      </c>
      <c r="H61" s="17">
        <v>51242</v>
      </c>
      <c r="I61" s="17">
        <v>382</v>
      </c>
      <c r="J61" s="17">
        <v>41.4</v>
      </c>
      <c r="L61" s="17">
        <v>0</v>
      </c>
      <c r="N61" s="17">
        <v>21.5</v>
      </c>
      <c r="O61" s="17">
        <v>1192</v>
      </c>
      <c r="R61" s="17">
        <v>381</v>
      </c>
      <c r="T61" s="17">
        <v>50.8</v>
      </c>
      <c r="W61" s="17">
        <f>J61-X61</f>
        <v>23.4360081004085</v>
      </c>
      <c r="X61" s="17">
        <v>17.963991899591498</v>
      </c>
      <c r="Y61" s="17">
        <v>23.4360081004085</v>
      </c>
    </row>
    <row r="62" spans="1:25" x14ac:dyDescent="0.2">
      <c r="A62" s="1">
        <v>44104</v>
      </c>
      <c r="B62" s="2">
        <v>0.3429976851851852</v>
      </c>
      <c r="C62" s="17">
        <v>0</v>
      </c>
      <c r="D62" s="17">
        <v>0</v>
      </c>
      <c r="E62" s="17">
        <v>30</v>
      </c>
      <c r="F62" s="17">
        <v>25.8</v>
      </c>
      <c r="H62" s="17">
        <v>52427</v>
      </c>
      <c r="I62" s="17">
        <v>379</v>
      </c>
      <c r="J62" s="17">
        <v>40.9</v>
      </c>
      <c r="L62" s="17">
        <v>0</v>
      </c>
      <c r="N62" s="17">
        <v>21.6</v>
      </c>
      <c r="O62" s="17">
        <v>1160</v>
      </c>
      <c r="R62" s="17">
        <v>380</v>
      </c>
      <c r="T62" s="17">
        <v>48.5</v>
      </c>
      <c r="W62" s="17">
        <f>J62-X62</f>
        <v>22.9360081004085</v>
      </c>
      <c r="X62" s="17">
        <v>17.963991899591498</v>
      </c>
      <c r="Y62" s="17">
        <v>22.9360081004085</v>
      </c>
    </row>
    <row r="63" spans="1:25" x14ac:dyDescent="0.2">
      <c r="A63" s="1">
        <v>44104</v>
      </c>
      <c r="B63" s="2">
        <v>0.34439814814814818</v>
      </c>
      <c r="C63" s="17">
        <v>0</v>
      </c>
      <c r="D63" s="17">
        <v>0</v>
      </c>
      <c r="E63" s="17">
        <v>30</v>
      </c>
      <c r="F63" s="17">
        <v>26.1</v>
      </c>
      <c r="H63" s="17">
        <v>53616</v>
      </c>
      <c r="I63" s="17">
        <v>382</v>
      </c>
      <c r="J63" s="17">
        <v>40.4</v>
      </c>
      <c r="L63" s="17">
        <v>0</v>
      </c>
      <c r="N63" s="17">
        <v>21.6</v>
      </c>
      <c r="O63" s="17">
        <v>1208</v>
      </c>
      <c r="R63" s="17">
        <v>380</v>
      </c>
      <c r="T63" s="17">
        <v>48.6</v>
      </c>
      <c r="W63" s="17">
        <f>J63-X63</f>
        <v>22.4360081004085</v>
      </c>
      <c r="X63" s="17">
        <v>17.963991899591498</v>
      </c>
      <c r="Y63" s="17">
        <v>22.4360081004085</v>
      </c>
    </row>
    <row r="64" spans="1:25" x14ac:dyDescent="0.2">
      <c r="A64" s="1">
        <v>44104</v>
      </c>
      <c r="B64" s="2">
        <v>0.3457986111111111</v>
      </c>
      <c r="C64" s="17">
        <v>0</v>
      </c>
      <c r="D64" s="17">
        <v>0</v>
      </c>
      <c r="E64" s="17">
        <v>30</v>
      </c>
      <c r="F64" s="17">
        <v>26.7</v>
      </c>
      <c r="H64" s="17">
        <v>54511</v>
      </c>
      <c r="I64" s="17">
        <v>383</v>
      </c>
      <c r="J64" s="17">
        <v>42.9</v>
      </c>
      <c r="L64" s="17">
        <v>0</v>
      </c>
      <c r="N64" s="17">
        <v>21.6</v>
      </c>
      <c r="O64" s="17">
        <v>1200</v>
      </c>
      <c r="R64" s="17">
        <v>379</v>
      </c>
      <c r="T64" s="17">
        <v>52.5</v>
      </c>
      <c r="W64" s="17">
        <f>J64-X64</f>
        <v>24.9360081004085</v>
      </c>
      <c r="X64" s="17">
        <v>17.963991899591498</v>
      </c>
      <c r="Y64" s="17">
        <v>24.9360081004085</v>
      </c>
    </row>
    <row r="65" spans="1:25" x14ac:dyDescent="0.2">
      <c r="A65" s="1">
        <v>44104</v>
      </c>
      <c r="B65" s="2">
        <v>0.34719907407407408</v>
      </c>
      <c r="C65" s="17">
        <v>0</v>
      </c>
      <c r="D65" s="17">
        <v>0</v>
      </c>
      <c r="E65" s="17">
        <v>30</v>
      </c>
      <c r="F65" s="17">
        <v>26.2</v>
      </c>
      <c r="H65" s="17">
        <v>55708</v>
      </c>
      <c r="I65" s="17">
        <v>379</v>
      </c>
      <c r="J65" s="17">
        <v>42.2</v>
      </c>
      <c r="L65" s="17">
        <v>0</v>
      </c>
      <c r="N65" s="17">
        <v>21.6</v>
      </c>
      <c r="O65" s="17">
        <v>1289</v>
      </c>
      <c r="R65" s="17">
        <v>378</v>
      </c>
      <c r="T65" s="17">
        <v>52.5</v>
      </c>
      <c r="W65" s="17">
        <f>J65-X65</f>
        <v>24.236008100408505</v>
      </c>
      <c r="X65" s="17">
        <v>17.963991899591498</v>
      </c>
      <c r="Y65" s="17">
        <v>24.236008100408501</v>
      </c>
    </row>
    <row r="66" spans="1:25" x14ac:dyDescent="0.2">
      <c r="A66" s="1">
        <v>44104</v>
      </c>
      <c r="B66" s="2">
        <v>0.34859953703703711</v>
      </c>
      <c r="C66" s="17">
        <v>0</v>
      </c>
      <c r="D66" s="17">
        <v>0</v>
      </c>
      <c r="E66" s="17">
        <v>30</v>
      </c>
      <c r="F66" s="17">
        <v>26.7</v>
      </c>
      <c r="H66" s="17">
        <v>56308</v>
      </c>
      <c r="I66" s="17">
        <v>378</v>
      </c>
      <c r="J66" s="17">
        <v>46.5</v>
      </c>
      <c r="L66" s="17">
        <v>0</v>
      </c>
      <c r="N66" s="17">
        <v>21.7</v>
      </c>
      <c r="O66" s="17">
        <v>1313</v>
      </c>
      <c r="R66" s="17">
        <v>378</v>
      </c>
      <c r="T66" s="17">
        <v>50.9</v>
      </c>
      <c r="W66" s="17">
        <f>J66-X66</f>
        <v>28.536008100408502</v>
      </c>
      <c r="X66" s="17">
        <v>17.963991899591498</v>
      </c>
      <c r="Y66" s="17">
        <v>28.536008100408502</v>
      </c>
    </row>
    <row r="67" spans="1:25" x14ac:dyDescent="0.2">
      <c r="A67" s="1">
        <v>44104</v>
      </c>
      <c r="B67" s="2">
        <v>0.35</v>
      </c>
      <c r="C67" s="17">
        <v>0</v>
      </c>
      <c r="D67" s="17">
        <v>0</v>
      </c>
      <c r="E67" s="17">
        <v>30</v>
      </c>
      <c r="F67" s="17">
        <v>26.8</v>
      </c>
      <c r="H67" s="17">
        <v>57512</v>
      </c>
      <c r="I67" s="17">
        <v>381</v>
      </c>
      <c r="J67" s="17">
        <v>42.6</v>
      </c>
      <c r="L67" s="17">
        <v>0</v>
      </c>
      <c r="N67" s="17">
        <v>21.7</v>
      </c>
      <c r="O67" s="17">
        <v>1337</v>
      </c>
      <c r="R67" s="17">
        <v>378</v>
      </c>
      <c r="T67" s="17">
        <v>52.1</v>
      </c>
      <c r="W67" s="17">
        <f>J67-X67</f>
        <v>24.636008100408503</v>
      </c>
      <c r="X67" s="17">
        <v>17.963991899591498</v>
      </c>
      <c r="Y67" s="17">
        <v>24.6360081004085</v>
      </c>
    </row>
    <row r="68" spans="1:25" x14ac:dyDescent="0.2">
      <c r="A68" s="1">
        <v>44104</v>
      </c>
      <c r="B68" s="2">
        <v>0.35140046296296301</v>
      </c>
      <c r="C68" s="17">
        <v>0</v>
      </c>
      <c r="D68" s="17">
        <v>0</v>
      </c>
      <c r="E68" s="17">
        <v>30</v>
      </c>
      <c r="F68" s="17">
        <v>27.5</v>
      </c>
      <c r="H68" s="17">
        <v>58417</v>
      </c>
      <c r="I68" s="17">
        <v>385</v>
      </c>
      <c r="J68" s="17">
        <v>43.9</v>
      </c>
      <c r="L68" s="17">
        <v>0</v>
      </c>
      <c r="N68" s="17">
        <v>21.7</v>
      </c>
      <c r="O68" s="17">
        <v>1353</v>
      </c>
      <c r="R68" s="17">
        <v>376</v>
      </c>
      <c r="T68" s="17">
        <v>50.3</v>
      </c>
      <c r="W68" s="17">
        <f>J68-X68</f>
        <v>25.9360081004085</v>
      </c>
      <c r="X68" s="17">
        <v>17.963991899591498</v>
      </c>
      <c r="Y68" s="17">
        <v>25.9360081004085</v>
      </c>
    </row>
    <row r="69" spans="1:25" x14ac:dyDescent="0.2">
      <c r="A69" s="1">
        <v>44104</v>
      </c>
      <c r="B69" s="2">
        <v>0.35280092592592588</v>
      </c>
      <c r="C69" s="17">
        <v>0</v>
      </c>
      <c r="D69" s="17">
        <v>0</v>
      </c>
      <c r="E69" s="17">
        <v>30</v>
      </c>
      <c r="F69" s="17">
        <v>27.1</v>
      </c>
      <c r="H69" s="17">
        <v>59325</v>
      </c>
      <c r="I69" s="17">
        <v>383</v>
      </c>
      <c r="J69" s="17">
        <v>40.5</v>
      </c>
      <c r="L69" s="17">
        <v>0</v>
      </c>
      <c r="N69" s="17">
        <v>21.7</v>
      </c>
      <c r="O69" s="17">
        <v>1386</v>
      </c>
      <c r="R69" s="17">
        <v>375</v>
      </c>
      <c r="T69" s="17">
        <v>48.4</v>
      </c>
      <c r="W69" s="17">
        <f>J69-X69</f>
        <v>22.536008100408502</v>
      </c>
      <c r="X69" s="17">
        <v>17.963991899591498</v>
      </c>
      <c r="Y69" s="17">
        <v>22.536008100408502</v>
      </c>
    </row>
    <row r="70" spans="1:25" x14ac:dyDescent="0.2">
      <c r="A70" s="1">
        <v>44104</v>
      </c>
      <c r="B70" s="2">
        <v>0.35420138888888891</v>
      </c>
      <c r="C70" s="17">
        <v>0</v>
      </c>
      <c r="D70" s="17">
        <v>0</v>
      </c>
      <c r="E70" s="17">
        <v>30</v>
      </c>
      <c r="F70" s="17">
        <v>27.6</v>
      </c>
      <c r="H70" s="17">
        <v>60235</v>
      </c>
      <c r="I70" s="17">
        <v>384</v>
      </c>
      <c r="J70" s="17">
        <v>41.2</v>
      </c>
      <c r="L70" s="17">
        <v>0</v>
      </c>
      <c r="N70" s="17">
        <v>21.8</v>
      </c>
      <c r="O70" s="17">
        <v>1410</v>
      </c>
      <c r="R70" s="17">
        <v>375</v>
      </c>
      <c r="T70" s="17">
        <v>40.799999999999997</v>
      </c>
      <c r="W70" s="17">
        <f>J70-X70</f>
        <v>23.236008100408505</v>
      </c>
      <c r="X70" s="17">
        <v>17.963991899591498</v>
      </c>
      <c r="Y70" s="17">
        <v>23.236008100408501</v>
      </c>
    </row>
    <row r="71" spans="1:25" x14ac:dyDescent="0.2">
      <c r="A71" s="1">
        <v>44104</v>
      </c>
      <c r="B71" s="2">
        <v>0.35560185185185178</v>
      </c>
      <c r="C71" s="17">
        <v>0</v>
      </c>
      <c r="D71" s="17">
        <v>0</v>
      </c>
      <c r="E71" s="17">
        <v>30</v>
      </c>
      <c r="F71" s="17">
        <v>27.8</v>
      </c>
      <c r="H71" s="17">
        <v>61148</v>
      </c>
      <c r="I71" s="17">
        <v>385</v>
      </c>
      <c r="J71" s="17">
        <v>40.9</v>
      </c>
      <c r="L71" s="17">
        <v>0</v>
      </c>
      <c r="N71" s="17">
        <v>21.8</v>
      </c>
      <c r="O71" s="17">
        <v>1443</v>
      </c>
      <c r="R71" s="17">
        <v>374</v>
      </c>
      <c r="T71" s="17">
        <v>44.5</v>
      </c>
      <c r="W71" s="17">
        <f>J71-X71</f>
        <v>22.9360081004085</v>
      </c>
      <c r="X71" s="17">
        <v>17.963991899591498</v>
      </c>
      <c r="Y71" s="17">
        <v>22.9360081004085</v>
      </c>
    </row>
    <row r="72" spans="1:25" x14ac:dyDescent="0.2">
      <c r="A72" s="1">
        <v>44104</v>
      </c>
      <c r="B72" s="2">
        <v>0.35700231481481481</v>
      </c>
      <c r="C72" s="17">
        <v>0</v>
      </c>
      <c r="D72" s="17">
        <v>0</v>
      </c>
      <c r="E72" s="17">
        <v>30</v>
      </c>
      <c r="F72" s="17">
        <v>27.5</v>
      </c>
      <c r="H72" s="17">
        <v>62064</v>
      </c>
      <c r="I72" s="17">
        <v>383</v>
      </c>
      <c r="J72" s="17">
        <v>42.2</v>
      </c>
      <c r="L72" s="17">
        <v>0</v>
      </c>
      <c r="N72" s="17">
        <v>21.8</v>
      </c>
      <c r="O72" s="17">
        <v>1459</v>
      </c>
      <c r="R72" s="17">
        <v>374</v>
      </c>
      <c r="T72" s="17">
        <v>49.5</v>
      </c>
      <c r="W72" s="17">
        <f>J72-X72</f>
        <v>24.236008100408505</v>
      </c>
      <c r="X72" s="17">
        <v>17.963991899591498</v>
      </c>
      <c r="Y72" s="17">
        <v>24.236008100408501</v>
      </c>
    </row>
    <row r="73" spans="1:25" x14ac:dyDescent="0.2">
      <c r="A73" s="1">
        <v>44104</v>
      </c>
      <c r="B73" s="2">
        <v>0.35840277777777779</v>
      </c>
      <c r="C73" s="17">
        <v>0</v>
      </c>
      <c r="D73" s="17">
        <v>0</v>
      </c>
      <c r="E73" s="17">
        <v>30</v>
      </c>
      <c r="F73" s="17">
        <v>27.7</v>
      </c>
      <c r="H73" s="17">
        <v>62676</v>
      </c>
      <c r="I73" s="17">
        <v>384</v>
      </c>
      <c r="J73" s="17">
        <v>41.7</v>
      </c>
      <c r="L73" s="17">
        <v>0</v>
      </c>
      <c r="N73" s="17">
        <v>21.9</v>
      </c>
      <c r="O73" s="17">
        <v>1491</v>
      </c>
      <c r="R73" s="17">
        <v>373</v>
      </c>
      <c r="T73" s="17">
        <v>57.5</v>
      </c>
      <c r="W73" s="17">
        <f>J73-X73</f>
        <v>23.736008100408505</v>
      </c>
      <c r="X73" s="17">
        <v>17.963991899591498</v>
      </c>
      <c r="Y73" s="17">
        <v>23.736008100408501</v>
      </c>
    </row>
    <row r="74" spans="1:25" x14ac:dyDescent="0.2">
      <c r="A74" s="1">
        <v>44104</v>
      </c>
      <c r="B74" s="2">
        <v>0.35980324074074072</v>
      </c>
      <c r="C74" s="17">
        <v>0</v>
      </c>
      <c r="D74" s="17">
        <v>0</v>
      </c>
      <c r="E74" s="17">
        <v>30</v>
      </c>
      <c r="F74" s="17">
        <v>28.2</v>
      </c>
      <c r="H74" s="17">
        <v>64209</v>
      </c>
      <c r="I74" s="17">
        <v>385</v>
      </c>
      <c r="J74" s="17">
        <v>42.8</v>
      </c>
      <c r="L74" s="17">
        <v>0</v>
      </c>
      <c r="N74" s="17">
        <v>21.9</v>
      </c>
      <c r="O74" s="17">
        <v>1516</v>
      </c>
      <c r="R74" s="17">
        <v>373</v>
      </c>
      <c r="T74" s="17">
        <v>58</v>
      </c>
      <c r="W74" s="17">
        <f>J74-X74</f>
        <v>24.836008100408499</v>
      </c>
      <c r="X74" s="17">
        <v>17.963991899591498</v>
      </c>
      <c r="Y74" s="17">
        <v>24.836008100408499</v>
      </c>
    </row>
    <row r="75" spans="1:25" x14ac:dyDescent="0.2">
      <c r="A75" s="1">
        <v>44104</v>
      </c>
      <c r="B75" s="2">
        <v>0.36119212962962971</v>
      </c>
      <c r="C75" s="17">
        <v>0</v>
      </c>
      <c r="D75" s="17">
        <v>0</v>
      </c>
      <c r="E75" s="17">
        <v>30</v>
      </c>
      <c r="F75" s="17">
        <v>28.3</v>
      </c>
      <c r="H75" s="17">
        <v>64825</v>
      </c>
      <c r="I75" s="17">
        <v>380</v>
      </c>
      <c r="J75" s="17">
        <v>44.9</v>
      </c>
      <c r="L75" s="17">
        <v>0</v>
      </c>
      <c r="N75" s="17">
        <v>21.9</v>
      </c>
      <c r="O75" s="17">
        <v>1540</v>
      </c>
      <c r="R75" s="17">
        <v>374</v>
      </c>
      <c r="T75" s="17">
        <v>51.2</v>
      </c>
      <c r="W75" s="17">
        <f>J75-X75</f>
        <v>26.9360081004085</v>
      </c>
      <c r="X75" s="17">
        <v>17.963991899591498</v>
      </c>
      <c r="Y75" s="17">
        <v>26.9360081004085</v>
      </c>
    </row>
    <row r="76" spans="1:25" x14ac:dyDescent="0.2">
      <c r="A76" s="1">
        <v>44104</v>
      </c>
      <c r="B76" s="2">
        <v>0.36259259259259258</v>
      </c>
      <c r="C76" s="17">
        <v>0</v>
      </c>
      <c r="D76" s="17">
        <v>0</v>
      </c>
      <c r="E76" s="17">
        <v>30</v>
      </c>
      <c r="F76" s="17">
        <v>28.5</v>
      </c>
      <c r="H76" s="17">
        <v>65750</v>
      </c>
      <c r="I76" s="17">
        <v>383</v>
      </c>
      <c r="J76" s="17">
        <v>45.1</v>
      </c>
      <c r="L76" s="17">
        <v>0</v>
      </c>
      <c r="N76" s="17">
        <v>22</v>
      </c>
      <c r="O76" s="17">
        <v>1573</v>
      </c>
      <c r="R76" s="17">
        <v>373</v>
      </c>
      <c r="T76" s="17">
        <v>39.1</v>
      </c>
      <c r="W76" s="17">
        <f>J76-X76</f>
        <v>27.136008100408503</v>
      </c>
      <c r="X76" s="17">
        <v>17.963991899591498</v>
      </c>
      <c r="Y76" s="17">
        <v>27.1360081004085</v>
      </c>
    </row>
    <row r="77" spans="1:25" x14ac:dyDescent="0.2">
      <c r="A77" s="1">
        <v>44104</v>
      </c>
      <c r="B77" s="2">
        <v>0.36399305555555561</v>
      </c>
      <c r="C77" s="17">
        <v>0</v>
      </c>
      <c r="D77" s="17">
        <v>0</v>
      </c>
      <c r="E77" s="17">
        <v>30</v>
      </c>
      <c r="F77" s="17">
        <v>28.4</v>
      </c>
      <c r="H77" s="17">
        <v>66678</v>
      </c>
      <c r="I77" s="17">
        <v>382</v>
      </c>
      <c r="J77" s="17">
        <v>42</v>
      </c>
      <c r="L77" s="17">
        <v>0</v>
      </c>
      <c r="N77" s="17">
        <v>22</v>
      </c>
      <c r="O77" s="17">
        <v>1605</v>
      </c>
      <c r="R77" s="17">
        <v>374</v>
      </c>
      <c r="T77" s="17">
        <v>54.6</v>
      </c>
      <c r="W77" s="17">
        <f>J77-X77</f>
        <v>24.036008100408502</v>
      </c>
      <c r="X77" s="17">
        <v>17.963991899591498</v>
      </c>
      <c r="Y77" s="17">
        <v>24.036008100408502</v>
      </c>
    </row>
    <row r="78" spans="1:25" x14ac:dyDescent="0.2">
      <c r="A78" s="1">
        <v>44104</v>
      </c>
      <c r="B78" s="2">
        <v>0.36539351851851848</v>
      </c>
      <c r="C78" s="17">
        <v>0</v>
      </c>
      <c r="D78" s="17">
        <v>0</v>
      </c>
      <c r="E78" s="17">
        <v>30</v>
      </c>
      <c r="F78" s="17">
        <v>29.3</v>
      </c>
      <c r="H78" s="17">
        <v>67608</v>
      </c>
      <c r="I78" s="17">
        <v>386</v>
      </c>
      <c r="J78" s="17">
        <v>43.7</v>
      </c>
      <c r="L78" s="17">
        <v>0</v>
      </c>
      <c r="N78" s="17">
        <v>22.1</v>
      </c>
      <c r="O78" s="17">
        <v>1630</v>
      </c>
      <c r="R78" s="17">
        <v>374</v>
      </c>
      <c r="T78" s="17">
        <v>60.9</v>
      </c>
      <c r="W78" s="17">
        <f>J78-X78</f>
        <v>25.736008100408505</v>
      </c>
      <c r="X78" s="17">
        <v>17.963991899591498</v>
      </c>
      <c r="Y78" s="17">
        <v>25.736008100408501</v>
      </c>
    </row>
    <row r="79" spans="1:25" x14ac:dyDescent="0.2">
      <c r="A79" s="1">
        <v>44104</v>
      </c>
      <c r="B79" s="2">
        <v>0.36679398148148151</v>
      </c>
      <c r="C79" s="17">
        <v>0</v>
      </c>
      <c r="D79" s="17">
        <v>0</v>
      </c>
      <c r="E79" s="17">
        <v>30</v>
      </c>
      <c r="F79" s="17">
        <v>30</v>
      </c>
      <c r="H79" s="17">
        <v>68229</v>
      </c>
      <c r="I79" s="17">
        <v>387</v>
      </c>
      <c r="J79" s="17">
        <v>42.1</v>
      </c>
      <c r="L79" s="17">
        <v>0</v>
      </c>
      <c r="N79" s="17">
        <v>22.1</v>
      </c>
      <c r="O79" s="17">
        <v>1654</v>
      </c>
      <c r="R79" s="17">
        <v>374</v>
      </c>
      <c r="T79" s="17">
        <v>59.6</v>
      </c>
      <c r="W79" s="17">
        <f>J79-X79</f>
        <v>24.136008100408503</v>
      </c>
      <c r="X79" s="17">
        <v>17.963991899591498</v>
      </c>
      <c r="Y79" s="17">
        <v>24.1360081004085</v>
      </c>
    </row>
    <row r="80" spans="1:25" x14ac:dyDescent="0.2">
      <c r="A80" s="1">
        <v>44104</v>
      </c>
      <c r="B80" s="2">
        <v>0.36819444444444438</v>
      </c>
      <c r="C80" s="17">
        <v>0</v>
      </c>
      <c r="D80" s="17">
        <v>0</v>
      </c>
      <c r="E80" s="17">
        <v>30</v>
      </c>
      <c r="F80" s="17">
        <v>29.8</v>
      </c>
      <c r="H80" s="17">
        <v>69476</v>
      </c>
      <c r="I80" s="17">
        <v>387</v>
      </c>
      <c r="J80" s="17">
        <v>42</v>
      </c>
      <c r="L80" s="17">
        <v>0</v>
      </c>
      <c r="N80" s="17">
        <v>22.2</v>
      </c>
      <c r="O80" s="17">
        <v>1695</v>
      </c>
      <c r="R80" s="17">
        <v>375</v>
      </c>
      <c r="T80" s="17">
        <v>67.099999999999994</v>
      </c>
      <c r="W80" s="17">
        <f>J80-X80</f>
        <v>24.036008100408502</v>
      </c>
      <c r="X80" s="17">
        <v>17.963991899591498</v>
      </c>
      <c r="Y80" s="17">
        <v>24.036008100408502</v>
      </c>
    </row>
    <row r="81" spans="1:25" x14ac:dyDescent="0.2">
      <c r="A81" s="1">
        <v>44104</v>
      </c>
      <c r="B81" s="2">
        <v>0.36959490740740741</v>
      </c>
      <c r="C81" s="17">
        <v>0</v>
      </c>
      <c r="D81" s="17">
        <v>0</v>
      </c>
      <c r="E81" s="17">
        <v>30</v>
      </c>
      <c r="F81" s="17">
        <v>30.5</v>
      </c>
      <c r="H81" s="17">
        <v>70413</v>
      </c>
      <c r="I81" s="17">
        <v>388</v>
      </c>
      <c r="J81" s="17">
        <v>46.5</v>
      </c>
      <c r="L81" s="17">
        <v>0</v>
      </c>
      <c r="N81" s="17">
        <v>22.2</v>
      </c>
      <c r="O81" s="17">
        <v>1712</v>
      </c>
      <c r="R81" s="17">
        <v>375</v>
      </c>
      <c r="T81" s="17">
        <v>57.7</v>
      </c>
      <c r="W81" s="17">
        <f>J81-X81</f>
        <v>28.536008100408502</v>
      </c>
      <c r="X81" s="17">
        <v>17.963991899591498</v>
      </c>
      <c r="Y81" s="17">
        <v>28.536008100408502</v>
      </c>
    </row>
    <row r="82" spans="1:25" x14ac:dyDescent="0.2">
      <c r="A82" s="1">
        <v>44104</v>
      </c>
      <c r="B82" s="2">
        <v>0.37099537037037039</v>
      </c>
      <c r="C82" s="17">
        <v>0</v>
      </c>
      <c r="D82" s="17">
        <v>0</v>
      </c>
      <c r="E82" s="17">
        <v>30</v>
      </c>
      <c r="F82" s="17">
        <v>31</v>
      </c>
      <c r="H82" s="17">
        <v>71353</v>
      </c>
      <c r="I82" s="17">
        <v>388</v>
      </c>
      <c r="J82" s="17">
        <v>49</v>
      </c>
      <c r="L82" s="17">
        <v>0</v>
      </c>
      <c r="N82" s="17">
        <v>22.3</v>
      </c>
      <c r="O82" s="17">
        <v>1752</v>
      </c>
      <c r="R82" s="17">
        <v>376</v>
      </c>
      <c r="T82" s="17">
        <v>50.3</v>
      </c>
      <c r="W82" s="17">
        <f>J82-X82</f>
        <v>31.036008100408502</v>
      </c>
      <c r="X82" s="17">
        <v>17.963991899591498</v>
      </c>
      <c r="Y82" s="17">
        <v>31.036008100408502</v>
      </c>
    </row>
    <row r="83" spans="1:25" x14ac:dyDescent="0.2">
      <c r="A83" s="1">
        <v>44104</v>
      </c>
      <c r="B83" s="2">
        <v>0.37239583333333331</v>
      </c>
      <c r="C83" s="17">
        <v>0</v>
      </c>
      <c r="D83" s="17">
        <v>0</v>
      </c>
      <c r="E83" s="17">
        <v>30</v>
      </c>
      <c r="F83" s="17">
        <v>29.7</v>
      </c>
      <c r="H83" s="17">
        <v>72610</v>
      </c>
      <c r="I83" s="17">
        <v>382</v>
      </c>
      <c r="J83" s="17">
        <v>41.6</v>
      </c>
      <c r="L83" s="17">
        <v>0</v>
      </c>
      <c r="N83" s="17">
        <v>22.3</v>
      </c>
      <c r="O83" s="17">
        <v>1769</v>
      </c>
      <c r="R83" s="17">
        <v>377</v>
      </c>
      <c r="T83" s="17">
        <v>50.2</v>
      </c>
      <c r="W83" s="17">
        <f>J83-X83</f>
        <v>23.636008100408503</v>
      </c>
      <c r="X83" s="17">
        <v>17.963991899591498</v>
      </c>
      <c r="Y83" s="17">
        <v>23.6360081004085</v>
      </c>
    </row>
    <row r="84" spans="1:25" x14ac:dyDescent="0.2">
      <c r="A84" s="1">
        <v>44104</v>
      </c>
      <c r="B84" s="2">
        <v>0.37379629629629629</v>
      </c>
      <c r="C84" s="17">
        <v>0</v>
      </c>
      <c r="D84" s="17">
        <v>0</v>
      </c>
      <c r="E84" s="17">
        <v>30</v>
      </c>
      <c r="F84" s="17">
        <v>29.5</v>
      </c>
      <c r="H84" s="17">
        <v>73240</v>
      </c>
      <c r="I84" s="17">
        <v>383</v>
      </c>
      <c r="J84" s="17">
        <v>41.8</v>
      </c>
      <c r="L84" s="17">
        <v>0</v>
      </c>
      <c r="N84" s="17">
        <v>22.4</v>
      </c>
      <c r="O84" s="17">
        <v>1793</v>
      </c>
      <c r="R84" s="17">
        <v>377</v>
      </c>
      <c r="T84" s="17">
        <v>64.8</v>
      </c>
      <c r="W84" s="17">
        <f>J84-X84</f>
        <v>23.836008100408499</v>
      </c>
      <c r="X84" s="17">
        <v>17.963991899591498</v>
      </c>
      <c r="Y84" s="17">
        <v>23.836008100408499</v>
      </c>
    </row>
    <row r="85" spans="1:25" x14ac:dyDescent="0.2">
      <c r="A85" s="1">
        <v>44104</v>
      </c>
      <c r="B85" s="2">
        <v>0.37519675925925933</v>
      </c>
      <c r="C85" s="17">
        <v>0</v>
      </c>
      <c r="D85" s="17">
        <v>0</v>
      </c>
      <c r="E85" s="17">
        <v>0</v>
      </c>
      <c r="F85" s="17">
        <v>30</v>
      </c>
      <c r="H85" s="17">
        <v>73872</v>
      </c>
      <c r="I85" s="17">
        <v>384</v>
      </c>
      <c r="J85" s="17">
        <v>49.1</v>
      </c>
      <c r="L85" s="17">
        <v>0</v>
      </c>
      <c r="N85" s="17">
        <v>22.4</v>
      </c>
      <c r="O85" s="17">
        <v>1826</v>
      </c>
      <c r="R85" s="17">
        <v>377</v>
      </c>
      <c r="T85" s="17">
        <v>52</v>
      </c>
      <c r="W85" s="17">
        <f>J85-X85</f>
        <v>27.8261797249422</v>
      </c>
      <c r="X85" s="17">
        <v>21.273820275057801</v>
      </c>
      <c r="Y85" s="17">
        <v>27.8261797249422</v>
      </c>
    </row>
    <row r="86" spans="1:25" x14ac:dyDescent="0.2">
      <c r="A86" s="1">
        <v>44104</v>
      </c>
      <c r="B86" s="2">
        <v>0.37659722222222219</v>
      </c>
      <c r="C86" s="17">
        <v>0</v>
      </c>
      <c r="D86" s="17">
        <v>0</v>
      </c>
      <c r="E86" s="17">
        <v>0</v>
      </c>
      <c r="F86" s="17">
        <v>30.5</v>
      </c>
      <c r="H86" s="17">
        <v>75138</v>
      </c>
      <c r="I86" s="17">
        <v>385</v>
      </c>
      <c r="J86" s="17">
        <v>41.2</v>
      </c>
      <c r="L86" s="17">
        <v>0</v>
      </c>
      <c r="N86" s="17">
        <v>22.5</v>
      </c>
      <c r="O86" s="17">
        <v>1524</v>
      </c>
      <c r="R86" s="17">
        <v>377</v>
      </c>
      <c r="T86" s="17">
        <v>53.2</v>
      </c>
      <c r="W86" s="17">
        <f>J86-X86</f>
        <v>19.926179724942202</v>
      </c>
      <c r="X86" s="17">
        <v>21.273820275057801</v>
      </c>
      <c r="Y86" s="17">
        <v>19.926179724942202</v>
      </c>
    </row>
    <row r="87" spans="1:25" x14ac:dyDescent="0.2">
      <c r="A87" s="1">
        <v>44104</v>
      </c>
      <c r="B87" s="2">
        <v>0.37799768518518517</v>
      </c>
      <c r="C87" s="17">
        <v>0</v>
      </c>
      <c r="D87" s="17">
        <v>0</v>
      </c>
      <c r="E87" s="17">
        <v>0</v>
      </c>
      <c r="F87" s="17">
        <v>31.5</v>
      </c>
      <c r="H87" s="17">
        <v>76408</v>
      </c>
      <c r="I87" s="17">
        <v>386</v>
      </c>
      <c r="J87" s="17">
        <v>41.9</v>
      </c>
      <c r="L87" s="17">
        <v>0</v>
      </c>
      <c r="N87" s="17">
        <v>22.5</v>
      </c>
      <c r="O87" s="17">
        <v>1524</v>
      </c>
      <c r="R87" s="17">
        <v>378</v>
      </c>
      <c r="T87" s="17">
        <v>55</v>
      </c>
      <c r="W87" s="17">
        <f>J87-X87</f>
        <v>20.626179724942197</v>
      </c>
      <c r="X87" s="17">
        <v>21.273820275057801</v>
      </c>
      <c r="Y87" s="17">
        <v>20.626179724942201</v>
      </c>
    </row>
    <row r="88" spans="1:25" x14ac:dyDescent="0.2">
      <c r="A88" s="1">
        <v>44104</v>
      </c>
      <c r="B88" s="2">
        <v>0.37939814814814821</v>
      </c>
      <c r="C88" s="17">
        <v>0</v>
      </c>
      <c r="D88" s="17">
        <v>0</v>
      </c>
      <c r="E88" s="17">
        <v>0</v>
      </c>
      <c r="F88" s="17">
        <v>31.6</v>
      </c>
      <c r="H88" s="17">
        <v>77045</v>
      </c>
      <c r="I88" s="17">
        <v>386</v>
      </c>
      <c r="J88" s="17">
        <v>40.9</v>
      </c>
      <c r="L88" s="17">
        <v>0</v>
      </c>
      <c r="N88" s="17">
        <v>22.6</v>
      </c>
      <c r="O88" s="17">
        <v>1605</v>
      </c>
      <c r="R88" s="17">
        <v>378</v>
      </c>
      <c r="T88" s="17">
        <v>61.5</v>
      </c>
      <c r="W88" s="17">
        <f>J88-X88</f>
        <v>19.626179724942197</v>
      </c>
      <c r="X88" s="17">
        <v>21.273820275057801</v>
      </c>
      <c r="Y88" s="17">
        <v>19.626179724942201</v>
      </c>
    </row>
    <row r="89" spans="1:25" x14ac:dyDescent="0.2">
      <c r="A89" s="1">
        <v>44104</v>
      </c>
      <c r="B89" s="2">
        <v>0.38079861111111107</v>
      </c>
      <c r="C89" s="17">
        <v>0</v>
      </c>
      <c r="D89" s="17">
        <v>0</v>
      </c>
      <c r="E89" s="17">
        <v>0</v>
      </c>
      <c r="F89" s="17">
        <v>31.9</v>
      </c>
      <c r="H89" s="17">
        <v>77683</v>
      </c>
      <c r="I89" s="17">
        <v>385</v>
      </c>
      <c r="J89" s="17">
        <v>57.7</v>
      </c>
      <c r="L89" s="17">
        <v>0</v>
      </c>
      <c r="N89" s="17">
        <v>22.7</v>
      </c>
      <c r="O89" s="17">
        <v>1622</v>
      </c>
      <c r="R89" s="17">
        <v>380</v>
      </c>
      <c r="T89" s="17">
        <v>62.6</v>
      </c>
      <c r="W89" s="17">
        <f>J89-X89</f>
        <v>36.426179724942202</v>
      </c>
      <c r="X89" s="17">
        <v>21.273820275057801</v>
      </c>
      <c r="Y89" s="17">
        <v>36.426179724942202</v>
      </c>
    </row>
    <row r="90" spans="1:25" x14ac:dyDescent="0.2">
      <c r="A90" s="1">
        <v>44104</v>
      </c>
      <c r="B90" s="2">
        <v>0.38219907407407411</v>
      </c>
      <c r="C90" s="17">
        <v>0</v>
      </c>
      <c r="D90" s="17">
        <v>0</v>
      </c>
      <c r="E90" s="17">
        <v>0</v>
      </c>
      <c r="F90" s="17">
        <v>32.1</v>
      </c>
      <c r="H90" s="17">
        <v>78322</v>
      </c>
      <c r="I90" s="17">
        <v>386</v>
      </c>
      <c r="J90" s="17">
        <v>41.7</v>
      </c>
      <c r="L90" s="17">
        <v>0</v>
      </c>
      <c r="N90" s="17">
        <v>22.7</v>
      </c>
      <c r="O90" s="17">
        <v>1654</v>
      </c>
      <c r="R90" s="17">
        <v>381</v>
      </c>
      <c r="T90" s="17">
        <v>58.8</v>
      </c>
      <c r="W90" s="17">
        <f>J90-X90</f>
        <v>20.426179724942202</v>
      </c>
      <c r="X90" s="17">
        <v>21.273820275057801</v>
      </c>
      <c r="Y90" s="17">
        <v>20.426179724942202</v>
      </c>
    </row>
    <row r="91" spans="1:25" x14ac:dyDescent="0.2">
      <c r="A91" s="1">
        <v>44104</v>
      </c>
      <c r="B91" s="2">
        <v>0.38359953703703698</v>
      </c>
      <c r="C91" s="17">
        <v>0</v>
      </c>
      <c r="D91" s="17">
        <v>0</v>
      </c>
      <c r="E91" s="17">
        <v>0</v>
      </c>
      <c r="F91" s="17">
        <v>30</v>
      </c>
      <c r="H91" s="17">
        <v>79603</v>
      </c>
      <c r="I91" s="17">
        <v>380</v>
      </c>
      <c r="J91" s="17">
        <v>44.3</v>
      </c>
      <c r="L91" s="17">
        <v>0</v>
      </c>
      <c r="N91" s="17">
        <v>22.8</v>
      </c>
      <c r="O91" s="17">
        <v>1687</v>
      </c>
      <c r="R91" s="17">
        <v>383</v>
      </c>
      <c r="T91" s="17">
        <v>56.2</v>
      </c>
      <c r="W91" s="17">
        <f>J91-X91</f>
        <v>23.026179724942196</v>
      </c>
      <c r="X91" s="17">
        <v>21.273820275057801</v>
      </c>
      <c r="Y91" s="17">
        <v>23.0261797249422</v>
      </c>
    </row>
    <row r="92" spans="1:25" x14ac:dyDescent="0.2">
      <c r="A92" s="1">
        <v>44104</v>
      </c>
      <c r="B92" s="2">
        <v>0.38500000000000001</v>
      </c>
      <c r="C92" s="17">
        <v>0</v>
      </c>
      <c r="D92" s="17">
        <v>0</v>
      </c>
      <c r="E92" s="17">
        <v>0</v>
      </c>
      <c r="F92" s="17">
        <v>30.2</v>
      </c>
      <c r="H92" s="17">
        <v>80889</v>
      </c>
      <c r="I92" s="17">
        <v>384</v>
      </c>
      <c r="J92" s="17">
        <v>41.2</v>
      </c>
      <c r="L92" s="17">
        <v>0</v>
      </c>
      <c r="N92" s="17">
        <v>22.9</v>
      </c>
      <c r="O92" s="17">
        <v>1630</v>
      </c>
      <c r="R92" s="17">
        <v>385</v>
      </c>
      <c r="T92" s="17">
        <v>56.5</v>
      </c>
      <c r="W92" s="17">
        <f>J92-X92</f>
        <v>19.926179724942202</v>
      </c>
      <c r="X92" s="17">
        <v>21.273820275057801</v>
      </c>
      <c r="Y92" s="17">
        <v>19.926179724942202</v>
      </c>
    </row>
    <row r="93" spans="1:25" x14ac:dyDescent="0.2">
      <c r="A93" s="1">
        <v>44104</v>
      </c>
      <c r="B93" s="2">
        <v>0.38640046296296299</v>
      </c>
      <c r="C93" s="17">
        <v>0</v>
      </c>
      <c r="D93" s="17">
        <v>0</v>
      </c>
      <c r="E93" s="17">
        <v>0</v>
      </c>
      <c r="F93" s="17">
        <v>31.3</v>
      </c>
      <c r="H93" s="17">
        <v>81533</v>
      </c>
      <c r="I93" s="17">
        <v>386</v>
      </c>
      <c r="J93" s="17">
        <v>42.4</v>
      </c>
      <c r="L93" s="17">
        <v>0</v>
      </c>
      <c r="N93" s="17">
        <v>22.9</v>
      </c>
      <c r="O93" s="17">
        <v>1728</v>
      </c>
      <c r="R93" s="17">
        <v>387</v>
      </c>
      <c r="T93" s="17">
        <v>56.3</v>
      </c>
      <c r="W93" s="17">
        <f>J93-X93</f>
        <v>21.126179724942197</v>
      </c>
      <c r="X93" s="17">
        <v>21.273820275057801</v>
      </c>
      <c r="Y93" s="17">
        <v>21.126179724942201</v>
      </c>
    </row>
    <row r="94" spans="1:25" x14ac:dyDescent="0.2">
      <c r="A94" s="1">
        <v>44104</v>
      </c>
      <c r="B94" s="2">
        <v>0.38780092592592591</v>
      </c>
      <c r="C94" s="17">
        <v>0</v>
      </c>
      <c r="D94" s="17">
        <v>0</v>
      </c>
      <c r="E94" s="17">
        <v>0</v>
      </c>
      <c r="F94" s="17">
        <v>31.9</v>
      </c>
      <c r="H94" s="17">
        <v>83473</v>
      </c>
      <c r="I94" s="17">
        <v>381</v>
      </c>
      <c r="J94" s="17">
        <v>44.9</v>
      </c>
      <c r="L94" s="17">
        <v>0</v>
      </c>
      <c r="N94" s="17">
        <v>23</v>
      </c>
      <c r="O94" s="17">
        <v>1687</v>
      </c>
      <c r="R94" s="17">
        <v>389</v>
      </c>
      <c r="T94" s="17">
        <v>50.2</v>
      </c>
      <c r="W94" s="17">
        <f>J94-X94</f>
        <v>23.626179724942197</v>
      </c>
      <c r="X94" s="17">
        <v>21.273820275057801</v>
      </c>
      <c r="Y94" s="17">
        <v>23.626179724942201</v>
      </c>
    </row>
    <row r="95" spans="1:25" x14ac:dyDescent="0.2">
      <c r="A95" s="1">
        <v>44104</v>
      </c>
      <c r="B95" s="2">
        <v>0.38920138888888889</v>
      </c>
      <c r="C95" s="17">
        <v>0</v>
      </c>
      <c r="D95" s="17">
        <v>0</v>
      </c>
      <c r="E95" s="17">
        <v>0</v>
      </c>
      <c r="F95" s="17">
        <v>32.4</v>
      </c>
      <c r="H95" s="17">
        <v>84122</v>
      </c>
      <c r="I95" s="17">
        <v>385</v>
      </c>
      <c r="J95" s="17">
        <v>45.5</v>
      </c>
      <c r="L95" s="17">
        <v>0</v>
      </c>
      <c r="N95" s="17">
        <v>23.1</v>
      </c>
      <c r="O95" s="17">
        <v>1679</v>
      </c>
      <c r="R95" s="17">
        <v>390</v>
      </c>
      <c r="T95" s="17">
        <v>53.3</v>
      </c>
      <c r="W95" s="17">
        <f>J95-X95</f>
        <v>24.226179724942199</v>
      </c>
      <c r="X95" s="17">
        <v>21.273820275057801</v>
      </c>
      <c r="Y95" s="17">
        <v>24.226179724942199</v>
      </c>
    </row>
    <row r="96" spans="1:25" x14ac:dyDescent="0.2">
      <c r="A96" s="1">
        <v>44104</v>
      </c>
      <c r="B96" s="2">
        <v>0.39060185185185192</v>
      </c>
      <c r="C96" s="17">
        <v>0</v>
      </c>
      <c r="D96" s="17">
        <v>0</v>
      </c>
      <c r="E96" s="17">
        <v>0</v>
      </c>
      <c r="F96" s="17">
        <v>32.4</v>
      </c>
      <c r="H96" s="17">
        <v>84772</v>
      </c>
      <c r="I96" s="17">
        <v>386</v>
      </c>
      <c r="J96" s="17">
        <v>48.8</v>
      </c>
      <c r="L96" s="17">
        <v>0</v>
      </c>
      <c r="N96" s="17">
        <v>23.2</v>
      </c>
      <c r="O96" s="17">
        <v>1712</v>
      </c>
      <c r="R96" s="17">
        <v>390</v>
      </c>
      <c r="T96" s="17">
        <v>45.8</v>
      </c>
      <c r="W96" s="17">
        <f>J96-X96</f>
        <v>27.526179724942196</v>
      </c>
      <c r="X96" s="17">
        <v>21.273820275057801</v>
      </c>
      <c r="Y96" s="17">
        <v>27.5261797249422</v>
      </c>
    </row>
    <row r="97" spans="1:25" x14ac:dyDescent="0.2">
      <c r="A97" s="1">
        <v>44104</v>
      </c>
      <c r="B97" s="2">
        <v>0.39200231481481479</v>
      </c>
      <c r="C97" s="17">
        <v>0</v>
      </c>
      <c r="D97" s="17">
        <v>0</v>
      </c>
      <c r="E97" s="17">
        <v>0</v>
      </c>
      <c r="F97" s="17">
        <v>32.4</v>
      </c>
      <c r="H97" s="17">
        <v>85423</v>
      </c>
      <c r="I97" s="17">
        <v>382</v>
      </c>
      <c r="J97" s="17">
        <v>43</v>
      </c>
      <c r="L97" s="17">
        <v>0</v>
      </c>
      <c r="N97" s="17">
        <v>23.2</v>
      </c>
      <c r="O97" s="17">
        <v>1777</v>
      </c>
      <c r="R97" s="17">
        <v>392</v>
      </c>
      <c r="T97" s="17">
        <v>48.9</v>
      </c>
      <c r="W97" s="17">
        <f>J97-X97</f>
        <v>21.726179724942199</v>
      </c>
      <c r="X97" s="17">
        <v>21.273820275057801</v>
      </c>
      <c r="Y97" s="17">
        <v>21.726179724942199</v>
      </c>
    </row>
    <row r="98" spans="1:25" x14ac:dyDescent="0.2">
      <c r="A98" s="1">
        <v>44104</v>
      </c>
      <c r="B98" s="2">
        <v>0.39340277777777782</v>
      </c>
      <c r="C98" s="17">
        <v>0</v>
      </c>
      <c r="D98" s="17">
        <v>0</v>
      </c>
      <c r="E98" s="17">
        <v>0</v>
      </c>
      <c r="F98" s="17">
        <v>32.9</v>
      </c>
      <c r="H98" s="17">
        <v>86728</v>
      </c>
      <c r="I98" s="17">
        <v>386</v>
      </c>
      <c r="J98" s="17">
        <v>43.7</v>
      </c>
      <c r="L98" s="17">
        <v>0</v>
      </c>
      <c r="N98" s="17">
        <v>23.3</v>
      </c>
      <c r="O98" s="17">
        <v>1826</v>
      </c>
      <c r="R98" s="17">
        <v>393</v>
      </c>
      <c r="T98" s="17">
        <v>54.2</v>
      </c>
      <c r="W98" s="17">
        <f>J98-X98</f>
        <v>22.426179724942202</v>
      </c>
      <c r="X98" s="17">
        <v>21.273820275057801</v>
      </c>
      <c r="Y98" s="17">
        <v>22.426179724942202</v>
      </c>
    </row>
    <row r="99" spans="1:25" x14ac:dyDescent="0.2">
      <c r="A99" s="1">
        <v>44104</v>
      </c>
      <c r="B99" s="2">
        <v>0.39480324074074069</v>
      </c>
      <c r="C99" s="17">
        <v>0</v>
      </c>
      <c r="D99" s="17">
        <v>0</v>
      </c>
      <c r="E99" s="17">
        <v>0</v>
      </c>
      <c r="F99" s="17">
        <v>33.299999999999997</v>
      </c>
      <c r="H99" s="17">
        <v>86728</v>
      </c>
      <c r="I99" s="17">
        <v>388</v>
      </c>
      <c r="J99" s="17">
        <v>42.1</v>
      </c>
      <c r="L99" s="17">
        <v>0</v>
      </c>
      <c r="N99" s="17">
        <v>23.4</v>
      </c>
      <c r="O99" s="17">
        <v>1892</v>
      </c>
      <c r="R99" s="17">
        <v>395</v>
      </c>
      <c r="T99" s="17">
        <v>50.2</v>
      </c>
      <c r="W99" s="17">
        <f>J99-X99</f>
        <v>20.8261797249422</v>
      </c>
      <c r="X99" s="17">
        <v>21.273820275057801</v>
      </c>
      <c r="Y99" s="17">
        <v>20.8261797249422</v>
      </c>
    </row>
    <row r="100" spans="1:25" x14ac:dyDescent="0.2">
      <c r="A100" s="1">
        <v>44104</v>
      </c>
      <c r="B100" s="2">
        <v>0.39620370370370372</v>
      </c>
      <c r="C100" s="17">
        <v>0</v>
      </c>
      <c r="D100" s="17">
        <v>0</v>
      </c>
      <c r="E100" s="17">
        <v>0</v>
      </c>
      <c r="F100" s="17">
        <v>33.4</v>
      </c>
      <c r="H100" s="17">
        <v>86728</v>
      </c>
      <c r="I100" s="17">
        <v>389</v>
      </c>
      <c r="J100" s="17">
        <v>44.2</v>
      </c>
      <c r="L100" s="17">
        <v>0</v>
      </c>
      <c r="N100" s="17">
        <v>23.5</v>
      </c>
      <c r="O100" s="17">
        <v>1966</v>
      </c>
      <c r="R100" s="17">
        <v>397</v>
      </c>
      <c r="T100" s="17">
        <v>47.5</v>
      </c>
      <c r="W100" s="17">
        <f>J100-X100</f>
        <v>22.926179724942202</v>
      </c>
      <c r="X100" s="17">
        <v>21.273820275057801</v>
      </c>
      <c r="Y100" s="17">
        <v>22.926179724942202</v>
      </c>
    </row>
    <row r="101" spans="1:25" x14ac:dyDescent="0.2">
      <c r="A101" s="1">
        <v>44104</v>
      </c>
      <c r="B101" s="2">
        <v>0.39760416666666659</v>
      </c>
      <c r="C101" s="17">
        <v>70</v>
      </c>
      <c r="D101" s="17">
        <v>0.5</v>
      </c>
      <c r="E101" s="17">
        <v>0</v>
      </c>
      <c r="F101" s="17">
        <v>33.9</v>
      </c>
      <c r="H101" s="17">
        <v>88038</v>
      </c>
      <c r="I101" s="17">
        <v>389</v>
      </c>
      <c r="J101" s="17">
        <v>44.2</v>
      </c>
      <c r="L101" s="17">
        <v>0</v>
      </c>
      <c r="N101" s="17">
        <v>23.5</v>
      </c>
      <c r="O101" s="19">
        <v>1056.4559999999999</v>
      </c>
      <c r="P101" s="17">
        <f>O101/H101</f>
        <v>1.1999999999999999E-2</v>
      </c>
      <c r="Q101" s="17">
        <f>H101*0.012</f>
        <v>1056.4560000000001</v>
      </c>
      <c r="R101" s="17">
        <v>399</v>
      </c>
      <c r="T101" s="17">
        <v>58.8</v>
      </c>
      <c r="W101" s="17">
        <f>J101-X101</f>
        <v>22.926179724942202</v>
      </c>
      <c r="X101" s="17">
        <v>21.273820275057801</v>
      </c>
      <c r="Y101" s="17">
        <v>22.926179724942202</v>
      </c>
    </row>
    <row r="102" spans="1:25" x14ac:dyDescent="0.2">
      <c r="A102" s="1">
        <v>44104</v>
      </c>
      <c r="B102" s="2">
        <v>0.39900462962962963</v>
      </c>
      <c r="C102" s="17">
        <v>70</v>
      </c>
      <c r="D102" s="17">
        <v>0.5</v>
      </c>
      <c r="E102" s="17">
        <v>0</v>
      </c>
      <c r="F102" s="17">
        <v>33</v>
      </c>
      <c r="H102" s="17">
        <v>89352</v>
      </c>
      <c r="I102" s="17">
        <v>389</v>
      </c>
      <c r="J102" s="17">
        <v>43.3</v>
      </c>
      <c r="L102" s="17">
        <v>0</v>
      </c>
      <c r="N102" s="17">
        <v>23.6</v>
      </c>
      <c r="O102" s="17">
        <v>1047</v>
      </c>
      <c r="P102" s="17">
        <f>O102/H102</f>
        <v>1.1717700778941714E-2</v>
      </c>
      <c r="R102" s="17">
        <v>400</v>
      </c>
      <c r="T102" s="17">
        <v>53.6</v>
      </c>
      <c r="W102" s="17">
        <f>J102-X102</f>
        <v>22.026179724942196</v>
      </c>
      <c r="X102" s="17">
        <v>21.273820275057801</v>
      </c>
      <c r="Y102" s="17">
        <v>22.0261797249422</v>
      </c>
    </row>
    <row r="103" spans="1:25" x14ac:dyDescent="0.2">
      <c r="A103" s="1">
        <v>44104</v>
      </c>
      <c r="B103" s="2">
        <v>0.4004050925925926</v>
      </c>
      <c r="C103" s="17">
        <v>70</v>
      </c>
      <c r="D103" s="17">
        <v>0.5</v>
      </c>
      <c r="E103" s="17">
        <v>0</v>
      </c>
      <c r="F103" s="17">
        <v>34</v>
      </c>
      <c r="H103" s="17">
        <v>90011</v>
      </c>
      <c r="I103" s="17">
        <v>388</v>
      </c>
      <c r="J103" s="17">
        <v>44.3</v>
      </c>
      <c r="L103" s="17">
        <v>0</v>
      </c>
      <c r="N103" s="17">
        <v>23.7</v>
      </c>
      <c r="O103" s="17">
        <v>1063</v>
      </c>
      <c r="P103" s="17">
        <f>O103/H103</f>
        <v>1.1809667707280222E-2</v>
      </c>
      <c r="R103" s="17">
        <v>403</v>
      </c>
      <c r="T103" s="17">
        <v>53.2</v>
      </c>
      <c r="W103" s="17">
        <f>J103-X103</f>
        <v>23.026179724942196</v>
      </c>
      <c r="X103" s="17">
        <v>21.273820275057801</v>
      </c>
      <c r="Y103" s="17">
        <v>23.0261797249422</v>
      </c>
    </row>
    <row r="104" spans="1:25" x14ac:dyDescent="0.2">
      <c r="A104" s="1">
        <v>44104</v>
      </c>
      <c r="B104" s="2">
        <v>0.40180555555555558</v>
      </c>
      <c r="C104" s="17">
        <v>70</v>
      </c>
      <c r="D104" s="17">
        <v>0.5</v>
      </c>
      <c r="E104" s="17">
        <v>0</v>
      </c>
      <c r="F104" s="17">
        <v>33.5</v>
      </c>
      <c r="H104" s="17">
        <v>91332</v>
      </c>
      <c r="I104" s="17">
        <v>390</v>
      </c>
      <c r="J104" s="17">
        <v>43.3</v>
      </c>
      <c r="L104" s="17">
        <v>0</v>
      </c>
      <c r="N104" s="17">
        <v>23.7</v>
      </c>
      <c r="O104" s="17">
        <v>995</v>
      </c>
      <c r="P104" s="17">
        <f>O104/H104</f>
        <v>1.0894319625104017E-2</v>
      </c>
      <c r="R104" s="17">
        <v>405</v>
      </c>
      <c r="T104" s="17">
        <v>50.5</v>
      </c>
      <c r="W104" s="17">
        <f>J104-X104</f>
        <v>22.026179724942196</v>
      </c>
      <c r="X104" s="17">
        <v>21.273820275057801</v>
      </c>
      <c r="Y104" s="17">
        <v>22.0261797249422</v>
      </c>
    </row>
    <row r="105" spans="1:25" x14ac:dyDescent="0.2">
      <c r="A105" s="1">
        <v>44104</v>
      </c>
      <c r="B105" s="2">
        <v>0.40320601851851851</v>
      </c>
      <c r="C105" s="17">
        <v>70</v>
      </c>
      <c r="D105" s="17">
        <v>0.5</v>
      </c>
      <c r="E105" s="17">
        <v>0</v>
      </c>
      <c r="F105" s="17">
        <v>33.9</v>
      </c>
      <c r="H105" s="17">
        <v>91332</v>
      </c>
      <c r="I105" s="17">
        <v>391</v>
      </c>
      <c r="J105" s="17">
        <v>42.7</v>
      </c>
      <c r="L105" s="17">
        <v>0</v>
      </c>
      <c r="N105" s="17">
        <v>23.8</v>
      </c>
      <c r="O105" s="17">
        <v>1003</v>
      </c>
      <c r="P105" s="17">
        <f>O105/H105</f>
        <v>1.0981912144702842E-2</v>
      </c>
      <c r="R105" s="17">
        <v>409</v>
      </c>
      <c r="T105" s="17">
        <v>55.6</v>
      </c>
      <c r="W105" s="17">
        <f>J105-X105</f>
        <v>21.426179724942202</v>
      </c>
      <c r="X105" s="17">
        <v>21.273820275057801</v>
      </c>
      <c r="Y105" s="17">
        <v>21.426179724942202</v>
      </c>
    </row>
    <row r="106" spans="1:25" x14ac:dyDescent="0.2">
      <c r="A106" s="1">
        <v>44104</v>
      </c>
      <c r="B106" s="2">
        <v>0.40460648148148148</v>
      </c>
      <c r="C106" s="17">
        <v>70</v>
      </c>
      <c r="D106" s="17">
        <v>0.5</v>
      </c>
      <c r="E106" s="17">
        <v>0</v>
      </c>
      <c r="F106" s="17">
        <v>34.4</v>
      </c>
      <c r="H106" s="17">
        <v>92657</v>
      </c>
      <c r="I106" s="17">
        <v>394</v>
      </c>
      <c r="J106" s="17">
        <v>44.9</v>
      </c>
      <c r="L106" s="17">
        <v>0</v>
      </c>
      <c r="N106" s="17">
        <v>23.8</v>
      </c>
      <c r="O106" s="17">
        <v>983</v>
      </c>
      <c r="P106" s="17">
        <f>O106/H106</f>
        <v>1.0609020365433805E-2</v>
      </c>
      <c r="R106" s="17">
        <v>410</v>
      </c>
      <c r="T106" s="17">
        <v>55.8</v>
      </c>
      <c r="W106" s="17">
        <f>J106-X106</f>
        <v>23.626179724942197</v>
      </c>
      <c r="X106" s="17">
        <v>21.273820275057801</v>
      </c>
      <c r="Y106" s="17">
        <v>23.626179724942201</v>
      </c>
    </row>
    <row r="107" spans="1:25" x14ac:dyDescent="0.2">
      <c r="A107" s="1">
        <v>44104</v>
      </c>
      <c r="B107" s="2">
        <v>0.40600694444444452</v>
      </c>
      <c r="C107" s="17">
        <v>70</v>
      </c>
      <c r="D107" s="17">
        <v>0.5</v>
      </c>
      <c r="E107" s="17">
        <v>0</v>
      </c>
      <c r="F107" s="17">
        <v>35.6</v>
      </c>
      <c r="H107" s="17">
        <v>93321</v>
      </c>
      <c r="I107" s="17">
        <v>391</v>
      </c>
      <c r="J107" s="17">
        <v>41.6</v>
      </c>
      <c r="L107" s="17">
        <v>0</v>
      </c>
      <c r="N107" s="17">
        <v>23.9</v>
      </c>
      <c r="O107" s="17">
        <v>995</v>
      </c>
      <c r="P107" s="17">
        <f>O107/H107</f>
        <v>1.066212320913835E-2</v>
      </c>
      <c r="R107" s="17">
        <v>416</v>
      </c>
      <c r="T107" s="17">
        <v>55.3</v>
      </c>
      <c r="W107" s="17">
        <f>J107-X107</f>
        <v>20.3261797249422</v>
      </c>
      <c r="X107" s="17">
        <v>21.273820275057801</v>
      </c>
      <c r="Y107" s="17">
        <v>20.3261797249422</v>
      </c>
    </row>
    <row r="108" spans="1:25" x14ac:dyDescent="0.2">
      <c r="A108" s="1">
        <v>44104</v>
      </c>
      <c r="B108" s="2">
        <v>0.40740740740740738</v>
      </c>
      <c r="C108" s="17">
        <v>70</v>
      </c>
      <c r="D108" s="17">
        <v>0.5</v>
      </c>
      <c r="E108" s="17">
        <v>0</v>
      </c>
      <c r="F108" s="17">
        <v>35.9</v>
      </c>
      <c r="H108" s="17">
        <v>94652</v>
      </c>
      <c r="I108" s="17">
        <v>394</v>
      </c>
      <c r="J108" s="17">
        <v>40.4</v>
      </c>
      <c r="L108" s="17">
        <v>0</v>
      </c>
      <c r="N108" s="17">
        <v>24</v>
      </c>
      <c r="O108" s="17">
        <v>1015</v>
      </c>
      <c r="R108" s="17">
        <v>417</v>
      </c>
      <c r="T108" s="17">
        <v>36.700000000000003</v>
      </c>
      <c r="W108" s="17">
        <f>J108-X108</f>
        <v>19.126179724942197</v>
      </c>
      <c r="X108" s="17">
        <v>21.273820275057801</v>
      </c>
      <c r="Y108" s="17">
        <v>19.126179724942201</v>
      </c>
    </row>
    <row r="109" spans="1:25" x14ac:dyDescent="0.2">
      <c r="A109" s="1">
        <v>44104</v>
      </c>
      <c r="B109" s="2">
        <v>0.40880787037037042</v>
      </c>
      <c r="C109" s="17">
        <v>70</v>
      </c>
      <c r="D109" s="17">
        <v>0.5</v>
      </c>
      <c r="E109" s="17">
        <v>0</v>
      </c>
      <c r="F109" s="17">
        <v>35.700000000000003</v>
      </c>
      <c r="H109" s="17">
        <v>93986</v>
      </c>
      <c r="I109" s="17">
        <v>394</v>
      </c>
      <c r="J109" s="17">
        <v>41.8</v>
      </c>
      <c r="L109" s="17">
        <v>0</v>
      </c>
      <c r="N109" s="17">
        <v>24</v>
      </c>
      <c r="O109" s="17">
        <v>1015</v>
      </c>
      <c r="R109" s="17">
        <v>418</v>
      </c>
      <c r="T109" s="17">
        <v>58.5</v>
      </c>
      <c r="W109" s="17">
        <f>J109-X109</f>
        <v>20.526179724942196</v>
      </c>
      <c r="X109" s="17">
        <v>21.273820275057801</v>
      </c>
      <c r="Y109" s="17">
        <v>20.5261797249422</v>
      </c>
    </row>
    <row r="110" spans="1:25" x14ac:dyDescent="0.2">
      <c r="A110" s="1">
        <v>44104</v>
      </c>
      <c r="B110" s="2">
        <v>0.41020833333333329</v>
      </c>
      <c r="C110" s="17">
        <v>70</v>
      </c>
      <c r="D110" s="17">
        <v>0.5</v>
      </c>
      <c r="E110" s="17">
        <v>0</v>
      </c>
      <c r="F110" s="17">
        <v>34.200000000000003</v>
      </c>
      <c r="H110" s="17">
        <v>95320</v>
      </c>
      <c r="I110" s="17">
        <v>392</v>
      </c>
      <c r="J110" s="17">
        <v>48.9</v>
      </c>
      <c r="L110" s="17">
        <v>0</v>
      </c>
      <c r="N110" s="17">
        <v>24.1</v>
      </c>
      <c r="O110" s="17">
        <v>1184</v>
      </c>
      <c r="R110" s="17">
        <v>422</v>
      </c>
      <c r="T110" s="17">
        <v>39.700000000000003</v>
      </c>
      <c r="W110" s="17">
        <f>J110-X110</f>
        <v>27.626179724942197</v>
      </c>
      <c r="X110" s="17">
        <v>21.273820275057801</v>
      </c>
      <c r="Y110" s="17">
        <v>27.626179724942201</v>
      </c>
    </row>
    <row r="111" spans="1:25" x14ac:dyDescent="0.2">
      <c r="A111" s="1">
        <v>44104</v>
      </c>
      <c r="B111" s="2">
        <v>0.41160879629629632</v>
      </c>
      <c r="C111" s="17">
        <v>70</v>
      </c>
      <c r="D111" s="17">
        <v>0.5</v>
      </c>
      <c r="E111" s="17">
        <v>0</v>
      </c>
      <c r="F111" s="17">
        <v>33.9</v>
      </c>
      <c r="H111" s="17">
        <v>96658</v>
      </c>
      <c r="I111" s="17">
        <v>393</v>
      </c>
      <c r="J111" s="17">
        <v>42.6</v>
      </c>
      <c r="L111" s="17">
        <v>0</v>
      </c>
      <c r="N111" s="17">
        <v>24.1</v>
      </c>
      <c r="O111" s="17">
        <v>1200</v>
      </c>
      <c r="R111" s="17">
        <v>424</v>
      </c>
      <c r="T111" s="17">
        <v>54.9</v>
      </c>
      <c r="W111" s="17">
        <f>J111-X111</f>
        <v>21.3261797249422</v>
      </c>
      <c r="X111" s="17">
        <v>21.273820275057801</v>
      </c>
      <c r="Y111" s="17">
        <v>21.3261797249422</v>
      </c>
    </row>
    <row r="112" spans="1:25" x14ac:dyDescent="0.2">
      <c r="A112" s="1">
        <v>44104</v>
      </c>
      <c r="B112" s="2">
        <v>0.41300925925925919</v>
      </c>
      <c r="C112" s="17">
        <v>70</v>
      </c>
      <c r="D112" s="17">
        <v>0.5</v>
      </c>
      <c r="E112" s="17">
        <v>0</v>
      </c>
      <c r="F112" s="17">
        <v>32.4</v>
      </c>
      <c r="H112" s="17">
        <v>97329</v>
      </c>
      <c r="I112" s="17">
        <v>390</v>
      </c>
      <c r="J112" s="17">
        <v>49.7</v>
      </c>
      <c r="L112" s="17">
        <v>0</v>
      </c>
      <c r="N112" s="17">
        <v>24.2</v>
      </c>
      <c r="O112" s="17">
        <v>1176</v>
      </c>
      <c r="R112" s="17">
        <v>427</v>
      </c>
      <c r="T112" s="17">
        <v>52.5</v>
      </c>
      <c r="W112" s="17">
        <f>J112-X112</f>
        <v>28.426179724942202</v>
      </c>
      <c r="X112" s="17">
        <v>21.273820275057801</v>
      </c>
      <c r="Y112" s="17">
        <v>28.426179724942202</v>
      </c>
    </row>
    <row r="113" spans="1:25" x14ac:dyDescent="0.2">
      <c r="A113" s="1">
        <v>44104</v>
      </c>
      <c r="B113" s="2">
        <v>0.41440972222222222</v>
      </c>
      <c r="C113" s="17">
        <v>70</v>
      </c>
      <c r="D113" s="17">
        <v>0.5</v>
      </c>
      <c r="E113" s="17">
        <v>0</v>
      </c>
      <c r="F113" s="17">
        <v>33</v>
      </c>
      <c r="H113" s="17">
        <v>98001</v>
      </c>
      <c r="I113" s="17">
        <v>391</v>
      </c>
      <c r="J113" s="17">
        <v>41.8</v>
      </c>
      <c r="L113" s="17">
        <v>0</v>
      </c>
      <c r="N113" s="17">
        <v>24.3</v>
      </c>
      <c r="O113" s="17">
        <v>1216</v>
      </c>
      <c r="R113" s="17">
        <v>431</v>
      </c>
      <c r="T113" s="17">
        <v>49.8</v>
      </c>
      <c r="W113" s="17">
        <f>J113-X113</f>
        <v>20.526179724942196</v>
      </c>
      <c r="X113" s="17">
        <v>21.273820275057801</v>
      </c>
      <c r="Y113" s="17">
        <v>20.5261797249422</v>
      </c>
    </row>
    <row r="114" spans="1:25" x14ac:dyDescent="0.2">
      <c r="A114" s="1">
        <v>44104</v>
      </c>
      <c r="B114" s="2">
        <v>0.4158101851851852</v>
      </c>
      <c r="C114" s="17">
        <v>70</v>
      </c>
      <c r="D114" s="17">
        <v>0.5</v>
      </c>
      <c r="E114" s="17">
        <v>0</v>
      </c>
      <c r="F114" s="17">
        <v>32.299999999999997</v>
      </c>
      <c r="H114" s="17">
        <v>99348</v>
      </c>
      <c r="I114" s="17">
        <v>390</v>
      </c>
      <c r="J114" s="17">
        <v>43.8</v>
      </c>
      <c r="L114" s="17">
        <v>0</v>
      </c>
      <c r="N114" s="17">
        <v>24.3</v>
      </c>
      <c r="O114" s="17">
        <v>1176</v>
      </c>
      <c r="R114" s="17">
        <v>434</v>
      </c>
      <c r="T114" s="17">
        <v>47.7</v>
      </c>
      <c r="W114" s="17">
        <f>J114-X114</f>
        <v>22.526179724942196</v>
      </c>
      <c r="X114" s="17">
        <v>21.273820275057801</v>
      </c>
      <c r="Y114" s="17">
        <v>22.5261797249422</v>
      </c>
    </row>
    <row r="115" spans="1:25" x14ac:dyDescent="0.2">
      <c r="A115" s="1">
        <v>44104</v>
      </c>
      <c r="B115" s="2">
        <v>0.41721064814814812</v>
      </c>
      <c r="C115" s="17">
        <v>70</v>
      </c>
      <c r="D115" s="17">
        <v>0.5</v>
      </c>
      <c r="E115" s="17">
        <v>0</v>
      </c>
      <c r="F115" s="17">
        <v>33.299999999999997</v>
      </c>
      <c r="H115" s="17">
        <v>99348</v>
      </c>
      <c r="I115" s="17">
        <v>392</v>
      </c>
      <c r="J115" s="17">
        <v>44.7</v>
      </c>
      <c r="L115" s="17">
        <v>0</v>
      </c>
      <c r="N115" s="17">
        <v>24.4</v>
      </c>
      <c r="O115" s="17">
        <v>1256</v>
      </c>
      <c r="R115" s="17">
        <v>438</v>
      </c>
      <c r="T115" s="17">
        <v>44.2</v>
      </c>
      <c r="W115" s="17">
        <f>J115-X115</f>
        <v>23.426179724942202</v>
      </c>
      <c r="X115" s="17">
        <v>21.273820275057801</v>
      </c>
      <c r="Y115" s="17">
        <v>23.426179724942202</v>
      </c>
    </row>
    <row r="116" spans="1:25" x14ac:dyDescent="0.2">
      <c r="A116" s="1">
        <v>44104</v>
      </c>
      <c r="B116" s="2">
        <v>0.4186111111111111</v>
      </c>
      <c r="C116" s="17">
        <v>70</v>
      </c>
      <c r="D116" s="17">
        <v>0.5</v>
      </c>
      <c r="E116" s="17">
        <v>0</v>
      </c>
      <c r="F116" s="17">
        <v>32</v>
      </c>
      <c r="H116" s="17">
        <v>100022</v>
      </c>
      <c r="I116" s="17">
        <v>387</v>
      </c>
      <c r="J116" s="17">
        <v>44.2</v>
      </c>
      <c r="L116" s="17">
        <v>0</v>
      </c>
      <c r="N116" s="17">
        <v>24.5</v>
      </c>
      <c r="O116" s="17">
        <v>1273</v>
      </c>
      <c r="R116" s="17">
        <v>444</v>
      </c>
      <c r="T116" s="17">
        <v>54.3</v>
      </c>
      <c r="W116" s="17">
        <f>J116-X116</f>
        <v>22.926179724942202</v>
      </c>
      <c r="X116" s="17">
        <v>21.273820275057801</v>
      </c>
      <c r="Y116" s="17">
        <v>22.926179724942202</v>
      </c>
    </row>
    <row r="117" spans="1:25" x14ac:dyDescent="0.2">
      <c r="A117" s="1">
        <v>44104</v>
      </c>
      <c r="B117" s="2">
        <v>0.42001157407407408</v>
      </c>
      <c r="C117" s="17">
        <v>70</v>
      </c>
      <c r="D117" s="17">
        <v>0.5</v>
      </c>
      <c r="E117" s="17">
        <v>0</v>
      </c>
      <c r="F117" s="17">
        <v>32.4</v>
      </c>
      <c r="H117" s="17">
        <v>100699</v>
      </c>
      <c r="I117" s="17">
        <v>388</v>
      </c>
      <c r="J117" s="17">
        <v>41.7</v>
      </c>
      <c r="L117" s="17">
        <v>0</v>
      </c>
      <c r="N117" s="17">
        <v>24.5</v>
      </c>
      <c r="O117" s="17">
        <v>1135</v>
      </c>
      <c r="R117" s="17">
        <v>448</v>
      </c>
      <c r="T117" s="17">
        <v>49.1</v>
      </c>
      <c r="W117" s="17">
        <f>J117-X117</f>
        <v>20.426179724942202</v>
      </c>
      <c r="X117" s="17">
        <v>21.273820275057801</v>
      </c>
      <c r="Y117" s="17">
        <v>20.426179724942202</v>
      </c>
    </row>
    <row r="118" spans="1:25" x14ac:dyDescent="0.2">
      <c r="A118" s="1">
        <v>44104</v>
      </c>
      <c r="B118" s="2">
        <v>0.42141203703703711</v>
      </c>
      <c r="C118" s="17">
        <v>70</v>
      </c>
      <c r="D118" s="17">
        <v>0.5</v>
      </c>
      <c r="E118" s="17">
        <v>0</v>
      </c>
      <c r="F118" s="17">
        <v>32.4</v>
      </c>
      <c r="H118" s="17">
        <v>101376</v>
      </c>
      <c r="I118" s="17">
        <v>387</v>
      </c>
      <c r="J118" s="17">
        <v>41.6</v>
      </c>
      <c r="L118" s="17">
        <v>0</v>
      </c>
      <c r="N118" s="17">
        <v>24.6</v>
      </c>
      <c r="O118" s="17">
        <v>1264</v>
      </c>
      <c r="R118" s="17">
        <v>450</v>
      </c>
      <c r="T118" s="17">
        <v>44.5</v>
      </c>
      <c r="W118" s="17">
        <f>J118-X118</f>
        <v>20.3261797249422</v>
      </c>
      <c r="X118" s="17">
        <v>21.273820275057801</v>
      </c>
      <c r="Y118" s="17">
        <v>20.3261797249422</v>
      </c>
    </row>
    <row r="119" spans="1:25" x14ac:dyDescent="0.2">
      <c r="A119" s="1">
        <v>44104</v>
      </c>
      <c r="B119" s="2">
        <v>0.42281249999999998</v>
      </c>
      <c r="C119" s="17">
        <v>70</v>
      </c>
      <c r="D119" s="17">
        <v>0.5</v>
      </c>
      <c r="E119" s="17">
        <v>0</v>
      </c>
      <c r="F119" s="17">
        <v>34.1</v>
      </c>
      <c r="H119" s="17">
        <v>102734</v>
      </c>
      <c r="I119" s="17">
        <v>390</v>
      </c>
      <c r="J119" s="17">
        <v>42.4</v>
      </c>
      <c r="L119" s="17">
        <v>0</v>
      </c>
      <c r="N119" s="17">
        <v>24.7</v>
      </c>
      <c r="O119" s="17">
        <v>1168</v>
      </c>
      <c r="R119" s="17">
        <v>451</v>
      </c>
      <c r="T119" s="17">
        <v>54.2</v>
      </c>
      <c r="W119" s="17">
        <f>J119-X119</f>
        <v>21.126179724942197</v>
      </c>
      <c r="X119" s="17">
        <v>21.273820275057801</v>
      </c>
      <c r="Y119" s="17">
        <v>21.126179724942201</v>
      </c>
    </row>
    <row r="120" spans="1:25" x14ac:dyDescent="0.2">
      <c r="A120" s="1">
        <v>44104</v>
      </c>
      <c r="B120" s="2">
        <v>0.42421296296296301</v>
      </c>
      <c r="C120" s="17">
        <v>70</v>
      </c>
      <c r="D120" s="17">
        <v>0.5</v>
      </c>
      <c r="E120" s="17">
        <v>0</v>
      </c>
      <c r="F120" s="17">
        <v>34.1</v>
      </c>
      <c r="H120" s="17">
        <v>102734</v>
      </c>
      <c r="I120" s="17">
        <v>387</v>
      </c>
      <c r="J120" s="17">
        <v>41.2</v>
      </c>
      <c r="L120" s="17">
        <v>0</v>
      </c>
      <c r="N120" s="17">
        <v>24.8</v>
      </c>
      <c r="O120" s="17">
        <v>1337</v>
      </c>
      <c r="R120" s="17">
        <v>454</v>
      </c>
      <c r="T120" s="17">
        <v>55.3</v>
      </c>
      <c r="W120" s="17">
        <f>J120-X120</f>
        <v>19.926179724942202</v>
      </c>
      <c r="X120" s="17">
        <v>21.273820275057801</v>
      </c>
      <c r="Y120" s="17">
        <v>19.926179724942202</v>
      </c>
    </row>
    <row r="121" spans="1:25" x14ac:dyDescent="0.2">
      <c r="A121" s="1">
        <v>44104</v>
      </c>
      <c r="B121" s="2">
        <v>0.42561342592592588</v>
      </c>
      <c r="C121" s="17">
        <v>70</v>
      </c>
      <c r="D121" s="17">
        <v>0.5</v>
      </c>
      <c r="E121" s="17">
        <v>0</v>
      </c>
      <c r="F121" s="17">
        <v>33.799999999999997</v>
      </c>
      <c r="H121" s="17">
        <v>102734</v>
      </c>
      <c r="I121" s="17">
        <v>387</v>
      </c>
      <c r="J121" s="17">
        <v>40.299999999999997</v>
      </c>
      <c r="L121" s="17">
        <v>0</v>
      </c>
      <c r="N121" s="17">
        <v>24.8</v>
      </c>
      <c r="O121" s="17">
        <v>1362</v>
      </c>
      <c r="R121" s="17">
        <v>457</v>
      </c>
      <c r="T121" s="17">
        <v>57.5</v>
      </c>
      <c r="W121" s="17">
        <f>J121-X121</f>
        <v>19.026179724942196</v>
      </c>
      <c r="X121" s="17">
        <v>21.273820275057801</v>
      </c>
      <c r="Y121" s="17">
        <v>19.0261797249422</v>
      </c>
    </row>
    <row r="122" spans="1:25" x14ac:dyDescent="0.2">
      <c r="A122" s="1">
        <v>44104</v>
      </c>
      <c r="B122" s="2">
        <v>0.42701388888888892</v>
      </c>
      <c r="C122" s="17">
        <v>70</v>
      </c>
      <c r="D122" s="17">
        <v>0.5</v>
      </c>
      <c r="E122" s="17">
        <v>0</v>
      </c>
      <c r="F122" s="17">
        <v>34.1</v>
      </c>
      <c r="H122" s="17">
        <v>103414</v>
      </c>
      <c r="I122" s="17">
        <v>386</v>
      </c>
      <c r="J122" s="17">
        <v>41.9</v>
      </c>
      <c r="L122" s="17">
        <v>0</v>
      </c>
      <c r="N122" s="17">
        <v>24.9</v>
      </c>
      <c r="O122" s="17">
        <v>1362</v>
      </c>
      <c r="R122" s="17">
        <v>460</v>
      </c>
      <c r="T122" s="17">
        <v>58.6</v>
      </c>
      <c r="W122" s="17">
        <f>J122-X122</f>
        <v>20.626179724942197</v>
      </c>
      <c r="X122" s="17">
        <v>21.273820275057801</v>
      </c>
      <c r="Y122" s="17">
        <v>20.626179724942201</v>
      </c>
    </row>
    <row r="123" spans="1:25" x14ac:dyDescent="0.2">
      <c r="A123" s="1">
        <v>44104</v>
      </c>
      <c r="B123" s="2">
        <v>0.42841435185185178</v>
      </c>
      <c r="C123" s="17">
        <v>70</v>
      </c>
      <c r="D123" s="17">
        <v>0.5</v>
      </c>
      <c r="E123" s="17">
        <v>0</v>
      </c>
      <c r="F123" s="17">
        <v>34.1</v>
      </c>
      <c r="H123" s="17">
        <v>105463</v>
      </c>
      <c r="I123" s="17">
        <v>386</v>
      </c>
      <c r="J123" s="17">
        <v>42.3</v>
      </c>
      <c r="L123" s="17">
        <v>0</v>
      </c>
      <c r="N123" s="17">
        <v>24.9</v>
      </c>
      <c r="O123" s="17">
        <v>1370</v>
      </c>
      <c r="R123" s="17">
        <v>465</v>
      </c>
      <c r="T123" s="17">
        <v>57.3</v>
      </c>
      <c r="W123" s="17">
        <f>J123-X123</f>
        <v>21.026179724942196</v>
      </c>
      <c r="X123" s="17">
        <v>21.273820275057801</v>
      </c>
      <c r="Y123" s="17">
        <v>21.0261797249422</v>
      </c>
    </row>
    <row r="124" spans="1:25" x14ac:dyDescent="0.2">
      <c r="A124" s="1">
        <v>44104</v>
      </c>
      <c r="B124" s="2">
        <v>0.42981481481481482</v>
      </c>
      <c r="C124" s="17">
        <v>70</v>
      </c>
      <c r="D124" s="17">
        <v>0.5</v>
      </c>
      <c r="E124" s="17">
        <v>0</v>
      </c>
      <c r="F124" s="17">
        <v>34.5</v>
      </c>
      <c r="H124" s="17">
        <v>103414</v>
      </c>
      <c r="I124" s="17">
        <v>387</v>
      </c>
      <c r="J124" s="17">
        <v>42.8</v>
      </c>
      <c r="L124" s="17">
        <v>0</v>
      </c>
      <c r="N124" s="17">
        <v>25</v>
      </c>
      <c r="O124" s="17">
        <v>1386</v>
      </c>
      <c r="R124" s="17">
        <v>469</v>
      </c>
      <c r="T124" s="17">
        <v>56.6</v>
      </c>
      <c r="W124" s="17">
        <f>J124-X124</f>
        <v>21.526179724942196</v>
      </c>
      <c r="X124" s="17">
        <v>21.273820275057801</v>
      </c>
      <c r="Y124" s="17">
        <v>21.5261797249422</v>
      </c>
    </row>
    <row r="125" spans="1:25" x14ac:dyDescent="0.2">
      <c r="A125" s="1">
        <v>44104</v>
      </c>
      <c r="B125" s="2">
        <v>0.43121527777777779</v>
      </c>
      <c r="C125" s="17">
        <v>70</v>
      </c>
      <c r="D125" s="17">
        <v>0.5</v>
      </c>
      <c r="E125" s="17">
        <v>0</v>
      </c>
      <c r="F125" s="17">
        <v>35.799999999999997</v>
      </c>
      <c r="H125" s="17">
        <v>104096</v>
      </c>
      <c r="I125" s="17">
        <v>388</v>
      </c>
      <c r="J125" s="17">
        <v>44.2</v>
      </c>
      <c r="L125" s="17">
        <v>0</v>
      </c>
      <c r="N125" s="17">
        <v>25.1</v>
      </c>
      <c r="O125" s="17">
        <v>1402</v>
      </c>
      <c r="R125" s="17">
        <v>471</v>
      </c>
      <c r="T125" s="17">
        <v>55.5</v>
      </c>
      <c r="W125" s="17">
        <f>J125-X125</f>
        <v>22.926179724942202</v>
      </c>
      <c r="X125" s="17">
        <v>21.273820275057801</v>
      </c>
      <c r="Y125" s="17">
        <v>22.926179724942202</v>
      </c>
    </row>
    <row r="126" spans="1:25" x14ac:dyDescent="0.2">
      <c r="A126" s="1">
        <v>44104</v>
      </c>
      <c r="B126" s="2">
        <v>0.43261574074074072</v>
      </c>
      <c r="C126" s="17">
        <v>70</v>
      </c>
      <c r="D126" s="17">
        <v>0.5</v>
      </c>
      <c r="E126" s="17">
        <v>0</v>
      </c>
      <c r="F126" s="17">
        <v>36.5</v>
      </c>
      <c r="H126" s="17">
        <v>105463</v>
      </c>
      <c r="I126" s="17">
        <v>389</v>
      </c>
      <c r="J126" s="17">
        <v>42.9</v>
      </c>
      <c r="L126" s="17">
        <v>0</v>
      </c>
      <c r="N126" s="17">
        <v>25.2</v>
      </c>
      <c r="O126" s="17">
        <v>1418</v>
      </c>
      <c r="R126" s="17">
        <v>474</v>
      </c>
      <c r="T126" s="17">
        <v>40.4</v>
      </c>
      <c r="W126" s="17">
        <f>J126-X126</f>
        <v>21.626179724942197</v>
      </c>
      <c r="X126" s="17">
        <v>21.273820275057801</v>
      </c>
      <c r="Y126" s="17">
        <v>21.626179724942201</v>
      </c>
    </row>
    <row r="127" spans="1:25" x14ac:dyDescent="0.2">
      <c r="A127" s="1">
        <v>44104</v>
      </c>
      <c r="B127" s="2">
        <v>0.4340162037037037</v>
      </c>
      <c r="C127" s="17">
        <v>70</v>
      </c>
      <c r="D127" s="17">
        <v>0.5</v>
      </c>
      <c r="E127" s="17">
        <v>0</v>
      </c>
      <c r="F127" s="17">
        <v>37</v>
      </c>
      <c r="H127" s="17">
        <v>106834</v>
      </c>
      <c r="I127" s="17">
        <v>390</v>
      </c>
      <c r="J127" s="17">
        <v>42.3</v>
      </c>
      <c r="L127" s="17">
        <v>0</v>
      </c>
      <c r="N127" s="17">
        <v>25.2</v>
      </c>
      <c r="O127" s="17">
        <v>1256</v>
      </c>
      <c r="R127" s="17">
        <v>480</v>
      </c>
      <c r="T127" s="17">
        <v>51.2</v>
      </c>
      <c r="W127" s="17">
        <f>J127-X127</f>
        <v>21.026179724942196</v>
      </c>
      <c r="X127" s="17">
        <v>21.273820275057801</v>
      </c>
      <c r="Y127" s="17">
        <v>21.0261797249422</v>
      </c>
    </row>
    <row r="128" spans="1:25" x14ac:dyDescent="0.2">
      <c r="A128" s="1">
        <v>44104</v>
      </c>
      <c r="B128" s="2">
        <v>0.43541666666666667</v>
      </c>
      <c r="C128" s="17">
        <v>70</v>
      </c>
      <c r="D128" s="17">
        <v>0.5</v>
      </c>
      <c r="E128" s="17">
        <v>0</v>
      </c>
      <c r="F128" s="17">
        <v>37.5</v>
      </c>
      <c r="H128" s="17">
        <v>106834</v>
      </c>
      <c r="I128" s="17">
        <v>391</v>
      </c>
      <c r="J128" s="17">
        <v>41.1</v>
      </c>
      <c r="L128" s="17">
        <v>0</v>
      </c>
      <c r="N128" s="17">
        <v>25.3</v>
      </c>
      <c r="O128" s="17">
        <v>1451</v>
      </c>
      <c r="R128" s="17">
        <v>484</v>
      </c>
      <c r="T128" s="17">
        <v>52.9</v>
      </c>
      <c r="W128" s="17">
        <f>J128-X128</f>
        <v>19.8261797249422</v>
      </c>
      <c r="X128" s="17">
        <v>21.273820275057801</v>
      </c>
      <c r="Y128" s="17">
        <v>19.8261797249422</v>
      </c>
    </row>
    <row r="129" spans="1:25" x14ac:dyDescent="0.2">
      <c r="A129" s="1">
        <v>44104</v>
      </c>
      <c r="B129" s="2">
        <v>0.43681712962962971</v>
      </c>
      <c r="C129" s="17">
        <v>70</v>
      </c>
      <c r="D129" s="17">
        <v>0.5</v>
      </c>
      <c r="E129" s="17">
        <v>0</v>
      </c>
      <c r="F129" s="17">
        <v>37.200000000000003</v>
      </c>
      <c r="H129" s="17">
        <v>106834</v>
      </c>
      <c r="I129" s="17">
        <v>390</v>
      </c>
      <c r="J129" s="17">
        <v>42.6</v>
      </c>
      <c r="L129" s="17">
        <v>0</v>
      </c>
      <c r="N129" s="17">
        <v>25.4</v>
      </c>
      <c r="O129" s="17">
        <v>1459</v>
      </c>
      <c r="R129" s="17">
        <v>489</v>
      </c>
      <c r="T129" s="17">
        <v>46.8</v>
      </c>
      <c r="W129" s="17">
        <f>J129-X129</f>
        <v>21.3261797249422</v>
      </c>
      <c r="X129" s="17">
        <v>21.273820275057801</v>
      </c>
      <c r="Y129" s="17">
        <v>21.3261797249422</v>
      </c>
    </row>
    <row r="130" spans="1:25" x14ac:dyDescent="0.2">
      <c r="A130" s="1">
        <v>44104</v>
      </c>
      <c r="B130" s="2">
        <v>0.43821759259259258</v>
      </c>
      <c r="C130" s="17">
        <v>70</v>
      </c>
      <c r="D130" s="17">
        <v>0.7</v>
      </c>
      <c r="E130" s="17">
        <v>20</v>
      </c>
      <c r="F130" s="17">
        <v>37.700000000000003</v>
      </c>
      <c r="H130" s="17">
        <v>107521</v>
      </c>
      <c r="I130" s="17">
        <v>393</v>
      </c>
      <c r="J130" s="17">
        <v>41.4</v>
      </c>
      <c r="L130" s="17">
        <v>0</v>
      </c>
      <c r="N130" s="17">
        <v>25.4</v>
      </c>
      <c r="O130" s="17">
        <v>1451</v>
      </c>
      <c r="R130" s="17">
        <v>500</v>
      </c>
      <c r="T130" s="17">
        <v>57.6</v>
      </c>
      <c r="W130" s="17">
        <f>J130-X130</f>
        <v>21.928652041044799</v>
      </c>
      <c r="X130" s="17">
        <v>19.471347958955199</v>
      </c>
      <c r="Y130" s="17">
        <v>21.928652041044799</v>
      </c>
    </row>
    <row r="131" spans="1:25" x14ac:dyDescent="0.2">
      <c r="A131" s="1">
        <v>44104</v>
      </c>
      <c r="B131" s="2">
        <v>0.43961805555555561</v>
      </c>
      <c r="C131" s="17">
        <v>70</v>
      </c>
      <c r="D131" s="17">
        <v>0.7</v>
      </c>
      <c r="E131" s="17">
        <v>20</v>
      </c>
      <c r="F131" s="17">
        <v>38.6</v>
      </c>
      <c r="H131" s="17">
        <v>108209</v>
      </c>
      <c r="I131" s="17">
        <v>393</v>
      </c>
      <c r="J131" s="17">
        <v>41.7</v>
      </c>
      <c r="L131" s="17">
        <v>0</v>
      </c>
      <c r="N131" s="17">
        <v>25.5</v>
      </c>
      <c r="O131" s="17">
        <v>1119</v>
      </c>
      <c r="R131" s="17">
        <v>504</v>
      </c>
      <c r="T131" s="17">
        <v>50.5</v>
      </c>
      <c r="W131" s="17">
        <f>J131-X131</f>
        <v>22.228652041044803</v>
      </c>
      <c r="X131" s="17">
        <v>19.471347958955199</v>
      </c>
      <c r="Y131" s="17">
        <v>22.2286520410448</v>
      </c>
    </row>
    <row r="132" spans="1:25" x14ac:dyDescent="0.2">
      <c r="A132" s="1">
        <v>44104</v>
      </c>
      <c r="B132" s="2">
        <v>0.44101851851851848</v>
      </c>
      <c r="C132" s="17">
        <v>70</v>
      </c>
      <c r="D132" s="17">
        <v>0.7</v>
      </c>
      <c r="E132" s="17">
        <v>20</v>
      </c>
      <c r="F132" s="17">
        <v>34.200000000000003</v>
      </c>
      <c r="H132" s="17">
        <v>110973</v>
      </c>
      <c r="I132" s="17">
        <v>390</v>
      </c>
      <c r="J132" s="17">
        <v>42.3</v>
      </c>
      <c r="L132" s="17">
        <v>1.3</v>
      </c>
      <c r="N132" s="17">
        <v>25.5</v>
      </c>
      <c r="O132" s="17">
        <v>1151</v>
      </c>
      <c r="R132" s="17">
        <v>503</v>
      </c>
      <c r="T132" s="17">
        <v>37.6</v>
      </c>
      <c r="W132" s="17">
        <f>J132-X132</f>
        <v>22.828652041044798</v>
      </c>
      <c r="X132" s="17">
        <v>19.471347958955199</v>
      </c>
      <c r="Y132" s="17">
        <v>22.828652041044801</v>
      </c>
    </row>
    <row r="133" spans="1:25" x14ac:dyDescent="0.2">
      <c r="A133" s="1">
        <v>44104</v>
      </c>
      <c r="B133" s="2">
        <v>0.44241898148148151</v>
      </c>
      <c r="C133" s="17">
        <v>70</v>
      </c>
      <c r="D133" s="17">
        <v>0.7</v>
      </c>
      <c r="E133" s="17">
        <v>20</v>
      </c>
      <c r="F133" s="17">
        <v>31.3</v>
      </c>
      <c r="H133" s="17">
        <v>112362</v>
      </c>
      <c r="I133" s="17">
        <v>387</v>
      </c>
      <c r="J133" s="17">
        <v>44</v>
      </c>
      <c r="L133" s="17">
        <v>0.7</v>
      </c>
      <c r="N133" s="17">
        <v>25.6</v>
      </c>
      <c r="O133" s="17">
        <v>1232</v>
      </c>
      <c r="R133" s="17">
        <v>498</v>
      </c>
      <c r="T133" s="17">
        <v>57.4</v>
      </c>
      <c r="W133" s="17">
        <f>J133-X133</f>
        <v>24.528652041044801</v>
      </c>
      <c r="X133" s="17">
        <v>19.471347958955199</v>
      </c>
      <c r="Y133" s="17">
        <v>24.528652041044801</v>
      </c>
    </row>
    <row r="134" spans="1:25" x14ac:dyDescent="0.2">
      <c r="A134" s="1">
        <v>44104</v>
      </c>
      <c r="B134" s="2">
        <v>0.44381944444444438</v>
      </c>
      <c r="C134" s="17">
        <v>70</v>
      </c>
      <c r="D134" s="17">
        <v>0.7</v>
      </c>
      <c r="E134" s="17">
        <v>20</v>
      </c>
      <c r="F134" s="17">
        <v>30.3</v>
      </c>
      <c r="H134" s="17">
        <v>113755</v>
      </c>
      <c r="I134" s="17">
        <v>389</v>
      </c>
      <c r="J134" s="17">
        <v>42.1</v>
      </c>
      <c r="L134" s="17">
        <v>0</v>
      </c>
      <c r="N134" s="17">
        <v>25.7</v>
      </c>
      <c r="O134" s="17">
        <v>1248</v>
      </c>
      <c r="R134" s="17">
        <v>490</v>
      </c>
      <c r="T134" s="17">
        <v>58.4</v>
      </c>
      <c r="W134" s="17">
        <f>J134-X134</f>
        <v>22.628652041044802</v>
      </c>
      <c r="X134" s="17">
        <v>19.471347958955199</v>
      </c>
      <c r="Y134" s="17">
        <v>22.628652041044798</v>
      </c>
    </row>
    <row r="135" spans="1:25" x14ac:dyDescent="0.2">
      <c r="A135" s="1">
        <v>44104</v>
      </c>
      <c r="B135" s="2">
        <v>0.44521990740740741</v>
      </c>
      <c r="C135" s="17">
        <v>70</v>
      </c>
      <c r="D135" s="17">
        <v>0.7</v>
      </c>
      <c r="E135" s="17">
        <v>20</v>
      </c>
      <c r="F135" s="17">
        <v>31.3</v>
      </c>
      <c r="H135" s="17">
        <v>113755</v>
      </c>
      <c r="I135" s="17">
        <v>388</v>
      </c>
      <c r="J135" s="17">
        <v>50.4</v>
      </c>
      <c r="L135" s="17">
        <v>0.7</v>
      </c>
      <c r="N135" s="17">
        <v>25.7</v>
      </c>
      <c r="O135" s="17">
        <v>1256</v>
      </c>
      <c r="R135" s="17">
        <v>478</v>
      </c>
      <c r="T135" s="17">
        <v>58.2</v>
      </c>
      <c r="W135" s="17">
        <f>J135-X135</f>
        <v>30.928652041044799</v>
      </c>
      <c r="X135" s="17">
        <v>19.471347958955199</v>
      </c>
      <c r="Y135" s="17">
        <v>30.928652041044799</v>
      </c>
    </row>
    <row r="136" spans="1:25" x14ac:dyDescent="0.2">
      <c r="A136" s="1">
        <v>44104</v>
      </c>
      <c r="B136" s="2">
        <v>0.44662037037037039</v>
      </c>
      <c r="C136" s="17">
        <v>70</v>
      </c>
      <c r="D136" s="17">
        <v>0.7</v>
      </c>
      <c r="E136" s="17">
        <v>20</v>
      </c>
      <c r="F136" s="17">
        <v>31.9</v>
      </c>
      <c r="H136" s="17">
        <v>114453</v>
      </c>
      <c r="I136" s="17">
        <v>390</v>
      </c>
      <c r="J136" s="17">
        <v>42</v>
      </c>
      <c r="L136" s="17">
        <v>0.7</v>
      </c>
      <c r="N136" s="17">
        <v>25.7</v>
      </c>
      <c r="O136" s="17">
        <v>1273</v>
      </c>
      <c r="R136" s="17">
        <v>468</v>
      </c>
      <c r="T136" s="17">
        <v>55.1</v>
      </c>
      <c r="W136" s="17">
        <f>J136-X136</f>
        <v>22.528652041044801</v>
      </c>
      <c r="X136" s="17">
        <v>19.471347958955199</v>
      </c>
      <c r="Y136" s="17">
        <v>22.528652041044801</v>
      </c>
    </row>
    <row r="137" spans="1:25" x14ac:dyDescent="0.2">
      <c r="A137" s="1">
        <v>44104</v>
      </c>
      <c r="B137" s="2">
        <v>0.44802083333333331</v>
      </c>
      <c r="C137" s="17">
        <v>70</v>
      </c>
      <c r="D137" s="17">
        <v>0.7</v>
      </c>
      <c r="E137" s="17">
        <v>20</v>
      </c>
      <c r="F137" s="17">
        <v>33.299999999999997</v>
      </c>
      <c r="H137" s="17">
        <v>114453</v>
      </c>
      <c r="I137" s="17">
        <v>390</v>
      </c>
      <c r="J137" s="17">
        <v>43.8</v>
      </c>
      <c r="L137" s="17">
        <v>0</v>
      </c>
      <c r="N137" s="17">
        <v>25.8</v>
      </c>
      <c r="O137" s="17">
        <v>1273</v>
      </c>
      <c r="R137" s="17">
        <v>461</v>
      </c>
      <c r="T137" s="17">
        <v>56.8</v>
      </c>
      <c r="W137" s="17">
        <f>J137-X137</f>
        <v>24.328652041044798</v>
      </c>
      <c r="X137" s="17">
        <v>19.471347958955199</v>
      </c>
      <c r="Y137" s="17">
        <v>24.328652041044801</v>
      </c>
    </row>
    <row r="138" spans="1:25" x14ac:dyDescent="0.2">
      <c r="A138" s="1">
        <v>44104</v>
      </c>
      <c r="B138" s="2">
        <v>0.44942129629629629</v>
      </c>
      <c r="C138" s="17">
        <v>70</v>
      </c>
      <c r="D138" s="17">
        <v>0.7</v>
      </c>
      <c r="E138" s="17">
        <v>20</v>
      </c>
      <c r="F138" s="17">
        <v>32.700000000000003</v>
      </c>
      <c r="H138" s="17">
        <v>115152</v>
      </c>
      <c r="I138" s="17">
        <v>385</v>
      </c>
      <c r="J138" s="17">
        <v>40.799999999999997</v>
      </c>
      <c r="L138" s="17">
        <v>0.7</v>
      </c>
      <c r="N138" s="17">
        <v>25.9</v>
      </c>
      <c r="O138" s="17">
        <v>1273</v>
      </c>
      <c r="R138" s="17">
        <v>459</v>
      </c>
      <c r="T138" s="17">
        <v>56.6</v>
      </c>
      <c r="W138" s="17">
        <f>J138-X138</f>
        <v>21.328652041044798</v>
      </c>
      <c r="X138" s="17">
        <v>19.471347958955199</v>
      </c>
      <c r="Y138" s="17">
        <v>21.328652041044801</v>
      </c>
    </row>
    <row r="139" spans="1:25" x14ac:dyDescent="0.2">
      <c r="A139" s="1">
        <v>44104</v>
      </c>
      <c r="B139" s="2">
        <v>0.45082175925925932</v>
      </c>
      <c r="C139" s="17">
        <v>70</v>
      </c>
      <c r="D139" s="17">
        <v>0.7</v>
      </c>
      <c r="E139" s="17">
        <v>20</v>
      </c>
      <c r="F139" s="17">
        <v>33.5</v>
      </c>
      <c r="H139" s="17">
        <v>115852</v>
      </c>
      <c r="I139" s="17">
        <v>387</v>
      </c>
      <c r="J139" s="17">
        <v>42</v>
      </c>
      <c r="L139" s="17">
        <v>0</v>
      </c>
      <c r="N139" s="17">
        <v>25.9</v>
      </c>
      <c r="O139" s="17">
        <v>1281</v>
      </c>
      <c r="R139" s="17">
        <v>457</v>
      </c>
      <c r="T139" s="17">
        <v>51.5</v>
      </c>
      <c r="W139" s="17">
        <f>J139-X139</f>
        <v>22.528652041044801</v>
      </c>
      <c r="X139" s="17">
        <v>19.471347958955199</v>
      </c>
      <c r="Y139" s="17">
        <v>22.528652041044801</v>
      </c>
    </row>
    <row r="140" spans="1:25" x14ac:dyDescent="0.2">
      <c r="A140" s="1">
        <v>44104</v>
      </c>
      <c r="B140" s="2">
        <v>0.45222222222222219</v>
      </c>
      <c r="C140" s="17">
        <v>70</v>
      </c>
      <c r="D140" s="17">
        <v>0.7</v>
      </c>
      <c r="E140" s="17">
        <v>20</v>
      </c>
      <c r="F140" s="17">
        <v>33.4</v>
      </c>
      <c r="H140" s="17">
        <v>116554</v>
      </c>
      <c r="I140" s="17">
        <v>384</v>
      </c>
      <c r="J140" s="17">
        <v>42.3</v>
      </c>
      <c r="L140" s="17">
        <v>0</v>
      </c>
      <c r="N140" s="17">
        <v>26</v>
      </c>
      <c r="O140" s="17">
        <v>1273</v>
      </c>
      <c r="R140" s="17">
        <v>453</v>
      </c>
      <c r="T140" s="17">
        <v>63.4</v>
      </c>
      <c r="W140" s="17">
        <f>J140-X140</f>
        <v>22.828652041044798</v>
      </c>
      <c r="X140" s="17">
        <v>19.471347958955199</v>
      </c>
      <c r="Y140" s="17">
        <v>22.828652041044801</v>
      </c>
    </row>
    <row r="141" spans="1:25" x14ac:dyDescent="0.2">
      <c r="A141" s="1">
        <v>44104</v>
      </c>
      <c r="B141" s="2">
        <v>0.45362268518518523</v>
      </c>
      <c r="C141" s="17">
        <v>70</v>
      </c>
      <c r="D141" s="17">
        <v>0.7</v>
      </c>
      <c r="E141" s="17">
        <v>20</v>
      </c>
      <c r="F141" s="17">
        <v>34.9</v>
      </c>
      <c r="H141" s="17">
        <v>115152</v>
      </c>
      <c r="I141" s="17">
        <v>386</v>
      </c>
      <c r="J141" s="17">
        <v>44</v>
      </c>
      <c r="L141" s="17">
        <v>0</v>
      </c>
      <c r="N141" s="17">
        <v>26</v>
      </c>
      <c r="O141" s="17">
        <v>1305</v>
      </c>
      <c r="R141" s="17">
        <v>448</v>
      </c>
      <c r="T141" s="17">
        <v>55.5</v>
      </c>
      <c r="W141" s="17">
        <f>J141-X141</f>
        <v>24.528652041044801</v>
      </c>
      <c r="X141" s="17">
        <v>19.471347958955199</v>
      </c>
      <c r="Y141" s="17">
        <v>24.528652041044801</v>
      </c>
    </row>
    <row r="142" spans="1:25" x14ac:dyDescent="0.2">
      <c r="A142" s="1">
        <v>44104</v>
      </c>
      <c r="B142" s="2">
        <v>0.45502314814814809</v>
      </c>
      <c r="C142" s="17">
        <v>70</v>
      </c>
      <c r="D142" s="17">
        <v>0.7</v>
      </c>
      <c r="E142" s="17">
        <v>20</v>
      </c>
      <c r="F142" s="17">
        <v>36.200000000000003</v>
      </c>
      <c r="H142" s="17">
        <v>116554</v>
      </c>
      <c r="I142" s="17">
        <v>386</v>
      </c>
      <c r="J142" s="17">
        <v>41.7</v>
      </c>
      <c r="L142" s="17">
        <v>0</v>
      </c>
      <c r="N142" s="17">
        <v>26.1</v>
      </c>
      <c r="O142" s="17">
        <v>1313</v>
      </c>
      <c r="R142" s="17">
        <v>452</v>
      </c>
      <c r="T142" s="17">
        <v>47.7</v>
      </c>
      <c r="W142" s="17">
        <f>J142-X142</f>
        <v>22.228652041044803</v>
      </c>
      <c r="X142" s="17">
        <v>19.471347958955199</v>
      </c>
      <c r="Y142" s="17">
        <v>22.2286520410448</v>
      </c>
    </row>
    <row r="143" spans="1:25" x14ac:dyDescent="0.2">
      <c r="A143" s="1">
        <v>44104</v>
      </c>
      <c r="B143" s="2">
        <v>0.45642361111111113</v>
      </c>
      <c r="C143" s="17">
        <v>70</v>
      </c>
      <c r="D143" s="17">
        <v>0.7</v>
      </c>
      <c r="E143" s="17">
        <v>20</v>
      </c>
      <c r="F143" s="17">
        <v>38.299999999999997</v>
      </c>
      <c r="H143" s="17">
        <v>116554</v>
      </c>
      <c r="I143" s="17">
        <v>388</v>
      </c>
      <c r="J143" s="17">
        <v>42.8</v>
      </c>
      <c r="L143" s="17">
        <v>0</v>
      </c>
      <c r="N143" s="17">
        <v>26.1</v>
      </c>
      <c r="O143" s="17">
        <v>1329</v>
      </c>
      <c r="R143" s="17">
        <v>452</v>
      </c>
      <c r="T143" s="17">
        <v>52.8</v>
      </c>
      <c r="W143" s="17">
        <f>J143-X143</f>
        <v>23.328652041044798</v>
      </c>
      <c r="X143" s="17">
        <v>19.471347958955199</v>
      </c>
      <c r="Y143" s="17">
        <v>23.328652041044801</v>
      </c>
    </row>
    <row r="144" spans="1:25" x14ac:dyDescent="0.2">
      <c r="A144" s="1">
        <v>44104</v>
      </c>
      <c r="B144" s="2">
        <v>0.45782407407407399</v>
      </c>
      <c r="C144" s="17">
        <v>70</v>
      </c>
      <c r="D144" s="17">
        <v>0.7</v>
      </c>
      <c r="E144" s="17">
        <v>20</v>
      </c>
      <c r="F144" s="17">
        <v>38.6</v>
      </c>
      <c r="H144" s="17">
        <v>117256</v>
      </c>
      <c r="I144" s="17">
        <v>389</v>
      </c>
      <c r="J144" s="17">
        <v>42.6</v>
      </c>
      <c r="L144" s="17">
        <v>0</v>
      </c>
      <c r="N144" s="17">
        <v>26.2</v>
      </c>
      <c r="O144" s="17">
        <v>1345</v>
      </c>
      <c r="R144" s="17">
        <v>451</v>
      </c>
      <c r="T144" s="17">
        <v>54.8</v>
      </c>
      <c r="W144" s="17">
        <f>J144-X144</f>
        <v>23.128652041044802</v>
      </c>
      <c r="X144" s="17">
        <v>19.471347958955199</v>
      </c>
      <c r="Y144" s="17">
        <v>23.128652041044798</v>
      </c>
    </row>
    <row r="145" spans="1:25" x14ac:dyDescent="0.2">
      <c r="A145" s="1">
        <v>44104</v>
      </c>
      <c r="B145" s="2">
        <v>0.45922453703703697</v>
      </c>
      <c r="C145" s="17">
        <v>70</v>
      </c>
      <c r="D145" s="17">
        <v>0.7</v>
      </c>
      <c r="E145" s="17">
        <v>20</v>
      </c>
      <c r="F145" s="17">
        <v>38.5</v>
      </c>
      <c r="H145" s="17">
        <v>117256</v>
      </c>
      <c r="I145" s="17">
        <v>389</v>
      </c>
      <c r="J145" s="17">
        <v>43.7</v>
      </c>
      <c r="L145" s="17">
        <v>0</v>
      </c>
      <c r="N145" s="17">
        <v>26.3</v>
      </c>
      <c r="O145" s="17">
        <v>1353</v>
      </c>
      <c r="R145" s="17">
        <v>448</v>
      </c>
      <c r="T145" s="17">
        <v>52.4</v>
      </c>
      <c r="W145" s="17">
        <f>J145-X145</f>
        <v>24.228652041044803</v>
      </c>
      <c r="X145" s="17">
        <v>19.471347958955199</v>
      </c>
      <c r="Y145" s="17">
        <v>24.2286520410448</v>
      </c>
    </row>
    <row r="146" spans="1:25" x14ac:dyDescent="0.2">
      <c r="A146" s="1">
        <v>44104</v>
      </c>
      <c r="B146" s="2">
        <v>0.46062500000000001</v>
      </c>
      <c r="C146" s="17">
        <v>70</v>
      </c>
      <c r="D146" s="17">
        <v>0.7</v>
      </c>
      <c r="E146" s="17">
        <v>20</v>
      </c>
      <c r="F146" s="17">
        <v>37.700000000000003</v>
      </c>
      <c r="H146" s="17">
        <v>112362</v>
      </c>
      <c r="I146" s="17">
        <v>388</v>
      </c>
      <c r="J146" s="17">
        <v>42.9</v>
      </c>
      <c r="L146" s="17">
        <v>0</v>
      </c>
      <c r="N146" s="17">
        <v>26.3</v>
      </c>
      <c r="O146" s="17">
        <v>1313</v>
      </c>
      <c r="R146" s="17">
        <v>444</v>
      </c>
      <c r="T146" s="17">
        <v>53.4</v>
      </c>
      <c r="W146" s="17">
        <f>J146-X146</f>
        <v>23.428652041044799</v>
      </c>
      <c r="X146" s="17">
        <v>19.471347958955199</v>
      </c>
      <c r="Y146" s="17">
        <v>23.428652041044799</v>
      </c>
    </row>
    <row r="147" spans="1:25" x14ac:dyDescent="0.2">
      <c r="A147" s="1">
        <v>44104</v>
      </c>
      <c r="B147" s="2">
        <v>0.46202546296296299</v>
      </c>
      <c r="C147" s="17">
        <v>70</v>
      </c>
      <c r="D147" s="17">
        <v>0.7</v>
      </c>
      <c r="E147" s="17">
        <v>20</v>
      </c>
      <c r="F147" s="17">
        <v>37.5</v>
      </c>
      <c r="H147" s="17">
        <v>116554</v>
      </c>
      <c r="I147" s="17">
        <v>389</v>
      </c>
      <c r="J147" s="17">
        <v>43.2</v>
      </c>
      <c r="L147" s="17">
        <v>0</v>
      </c>
      <c r="N147" s="17">
        <v>26.4</v>
      </c>
      <c r="O147" s="17">
        <v>1345</v>
      </c>
      <c r="R147" s="17">
        <v>443</v>
      </c>
      <c r="T147" s="17">
        <v>45.6</v>
      </c>
      <c r="W147" s="17">
        <f>J147-X147</f>
        <v>23.728652041044803</v>
      </c>
      <c r="X147" s="17">
        <v>19.471347958955199</v>
      </c>
      <c r="Y147" s="17">
        <v>23.7286520410448</v>
      </c>
    </row>
    <row r="148" spans="1:25" x14ac:dyDescent="0.2">
      <c r="A148" s="1">
        <v>44104</v>
      </c>
      <c r="B148" s="2">
        <v>0.46342592592592591</v>
      </c>
      <c r="C148" s="17">
        <v>70</v>
      </c>
      <c r="D148" s="17">
        <v>0.7</v>
      </c>
      <c r="E148" s="17">
        <v>20</v>
      </c>
      <c r="F148" s="17">
        <v>37.799999999999997</v>
      </c>
      <c r="H148" s="17">
        <v>117256</v>
      </c>
      <c r="I148" s="17">
        <v>388</v>
      </c>
      <c r="J148" s="17">
        <v>43.4</v>
      </c>
      <c r="L148" s="17">
        <v>0</v>
      </c>
      <c r="N148" s="17">
        <v>26.4</v>
      </c>
      <c r="O148" s="17">
        <v>1297</v>
      </c>
      <c r="R148" s="17">
        <v>441</v>
      </c>
      <c r="T148" s="17">
        <v>48.7</v>
      </c>
      <c r="W148" s="17">
        <f>J148-X148</f>
        <v>23.928652041044799</v>
      </c>
      <c r="X148" s="17">
        <v>19.471347958955199</v>
      </c>
      <c r="Y148" s="17">
        <v>23.928652041044799</v>
      </c>
    </row>
    <row r="149" spans="1:25" x14ac:dyDescent="0.2">
      <c r="A149" s="1">
        <v>44104</v>
      </c>
      <c r="B149" s="2">
        <v>0.46482638888888889</v>
      </c>
      <c r="C149" s="17">
        <v>70</v>
      </c>
      <c r="D149" s="17">
        <v>0.7</v>
      </c>
      <c r="E149" s="17">
        <v>20</v>
      </c>
      <c r="F149" s="17">
        <v>39.1</v>
      </c>
      <c r="H149" s="17">
        <v>116554</v>
      </c>
      <c r="I149" s="17">
        <v>389</v>
      </c>
      <c r="J149" s="17">
        <v>41.8</v>
      </c>
      <c r="L149" s="17">
        <v>0</v>
      </c>
      <c r="N149" s="17">
        <v>26.5</v>
      </c>
      <c r="O149" s="17">
        <v>1378</v>
      </c>
      <c r="R149" s="17">
        <v>437</v>
      </c>
      <c r="T149" s="17">
        <v>42.5</v>
      </c>
      <c r="W149" s="17">
        <f>J149-X149</f>
        <v>22.328652041044798</v>
      </c>
      <c r="X149" s="17">
        <v>19.471347958955199</v>
      </c>
      <c r="Y149" s="17">
        <v>22.328652041044801</v>
      </c>
    </row>
    <row r="150" spans="1:25" x14ac:dyDescent="0.2">
      <c r="A150" s="1">
        <v>44104</v>
      </c>
      <c r="B150" s="2">
        <v>0.46622685185185192</v>
      </c>
      <c r="C150" s="17">
        <v>70</v>
      </c>
      <c r="D150" s="17">
        <v>0.7</v>
      </c>
      <c r="E150" s="17">
        <v>20</v>
      </c>
      <c r="F150" s="17">
        <v>37.6</v>
      </c>
      <c r="H150" s="17">
        <v>117960</v>
      </c>
      <c r="I150" s="17">
        <v>380</v>
      </c>
      <c r="J150" s="17">
        <v>41.7</v>
      </c>
      <c r="L150" s="17">
        <v>0</v>
      </c>
      <c r="N150" s="17">
        <v>26.5</v>
      </c>
      <c r="O150" s="17">
        <v>1394</v>
      </c>
      <c r="R150" s="17">
        <v>437</v>
      </c>
      <c r="T150" s="17">
        <v>49.8</v>
      </c>
      <c r="W150" s="17">
        <f>J150-X150</f>
        <v>22.228652041044803</v>
      </c>
      <c r="X150" s="17">
        <v>19.471347958955199</v>
      </c>
      <c r="Y150" s="17">
        <v>22.2286520410448</v>
      </c>
    </row>
    <row r="151" spans="1:25" x14ac:dyDescent="0.2">
      <c r="A151" s="1">
        <v>44104</v>
      </c>
      <c r="B151" s="2">
        <v>0.46762731481481479</v>
      </c>
      <c r="C151" s="17">
        <v>70</v>
      </c>
      <c r="D151" s="17">
        <v>0.7</v>
      </c>
      <c r="E151" s="17">
        <v>20</v>
      </c>
      <c r="F151" s="17">
        <v>38.299999999999997</v>
      </c>
      <c r="H151" s="17">
        <v>117960</v>
      </c>
      <c r="I151" s="17">
        <v>386</v>
      </c>
      <c r="J151" s="17">
        <v>42.2</v>
      </c>
      <c r="L151" s="17">
        <v>0</v>
      </c>
      <c r="N151" s="17">
        <v>26.6</v>
      </c>
      <c r="O151" s="17">
        <v>1402</v>
      </c>
      <c r="R151" s="17">
        <v>440</v>
      </c>
      <c r="T151" s="17">
        <v>48.2</v>
      </c>
      <c r="W151" s="17">
        <f>J151-X151</f>
        <v>22.728652041044803</v>
      </c>
      <c r="X151" s="17">
        <v>19.471347958955199</v>
      </c>
      <c r="Y151" s="17">
        <v>22.7286520410448</v>
      </c>
    </row>
    <row r="152" spans="1:25" x14ac:dyDescent="0.2">
      <c r="A152" s="1">
        <v>44104</v>
      </c>
      <c r="B152" s="2">
        <v>0.46902777777777782</v>
      </c>
      <c r="C152" s="17">
        <v>70</v>
      </c>
      <c r="D152" s="17">
        <v>0.7</v>
      </c>
      <c r="E152" s="17">
        <v>20</v>
      </c>
      <c r="F152" s="17">
        <v>38.4</v>
      </c>
      <c r="H152" s="17">
        <v>117960</v>
      </c>
      <c r="I152" s="17">
        <v>379</v>
      </c>
      <c r="J152" s="17">
        <v>40.9</v>
      </c>
      <c r="L152" s="17">
        <v>0</v>
      </c>
      <c r="N152" s="17">
        <v>26.6</v>
      </c>
      <c r="O152" s="17">
        <v>1410</v>
      </c>
      <c r="R152" s="17">
        <v>439</v>
      </c>
      <c r="T152" s="17">
        <v>47.1</v>
      </c>
      <c r="W152" s="17">
        <f>J152-X152</f>
        <v>21.428652041044799</v>
      </c>
      <c r="X152" s="17">
        <v>19.471347958955199</v>
      </c>
      <c r="Y152" s="17">
        <v>21.428652041044799</v>
      </c>
    </row>
    <row r="153" spans="1:25" x14ac:dyDescent="0.2">
      <c r="A153" s="1">
        <v>44104</v>
      </c>
      <c r="B153" s="2">
        <v>0.47042824074074069</v>
      </c>
      <c r="C153" s="17">
        <v>70</v>
      </c>
      <c r="D153" s="17">
        <v>0.7</v>
      </c>
      <c r="E153" s="17">
        <v>20</v>
      </c>
      <c r="F153" s="17">
        <v>37.1</v>
      </c>
      <c r="H153" s="17">
        <v>120077</v>
      </c>
      <c r="I153" s="17">
        <v>383</v>
      </c>
      <c r="J153" s="17">
        <v>41.4</v>
      </c>
      <c r="L153" s="17">
        <v>0.7</v>
      </c>
      <c r="N153" s="17">
        <v>26.7</v>
      </c>
      <c r="O153" s="17">
        <v>1410</v>
      </c>
      <c r="R153" s="17">
        <v>436</v>
      </c>
      <c r="T153" s="17">
        <v>47</v>
      </c>
      <c r="W153" s="17">
        <f>J153-X153</f>
        <v>21.928652041044799</v>
      </c>
      <c r="X153" s="17">
        <v>19.471347958955199</v>
      </c>
      <c r="Y153" s="17">
        <v>21.928652041044799</v>
      </c>
    </row>
    <row r="154" spans="1:25" x14ac:dyDescent="0.2">
      <c r="A154" s="1">
        <v>44104</v>
      </c>
      <c r="B154" s="2">
        <v>0.47182870370370372</v>
      </c>
      <c r="C154" s="17">
        <v>70</v>
      </c>
      <c r="D154" s="17">
        <v>0.7</v>
      </c>
      <c r="E154" s="17">
        <v>20</v>
      </c>
      <c r="F154" s="17">
        <v>35.700000000000003</v>
      </c>
      <c r="H154" s="17">
        <v>125771</v>
      </c>
      <c r="I154" s="17">
        <v>384</v>
      </c>
      <c r="J154" s="17">
        <v>42.1</v>
      </c>
      <c r="L154" s="17">
        <v>0</v>
      </c>
      <c r="N154" s="17">
        <v>26.7</v>
      </c>
      <c r="O154" s="17">
        <v>1426</v>
      </c>
      <c r="R154" s="17">
        <v>433</v>
      </c>
      <c r="T154" s="17">
        <v>51.3</v>
      </c>
      <c r="W154" s="17">
        <f>J154-X154</f>
        <v>22.628652041044802</v>
      </c>
      <c r="X154" s="17">
        <v>19.471347958955199</v>
      </c>
      <c r="Y154" s="17">
        <v>22.628652041044798</v>
      </c>
    </row>
    <row r="155" spans="1:25" x14ac:dyDescent="0.2">
      <c r="A155" s="1">
        <v>44104</v>
      </c>
      <c r="B155" s="2">
        <v>0.47322916666666659</v>
      </c>
      <c r="C155" s="17">
        <v>70</v>
      </c>
      <c r="D155" s="17">
        <v>0.7</v>
      </c>
      <c r="E155" s="17">
        <v>20</v>
      </c>
      <c r="F155" s="17">
        <v>34.9</v>
      </c>
      <c r="H155" s="17">
        <v>128645</v>
      </c>
      <c r="I155" s="17">
        <v>375</v>
      </c>
      <c r="J155" s="17">
        <v>41.4</v>
      </c>
      <c r="L155" s="17">
        <v>0.7</v>
      </c>
      <c r="N155" s="17">
        <v>26.8</v>
      </c>
      <c r="O155" s="17">
        <v>1435</v>
      </c>
      <c r="R155" s="17">
        <v>434</v>
      </c>
      <c r="T155" s="17">
        <v>52.8</v>
      </c>
      <c r="W155" s="17">
        <f>J155-X155</f>
        <v>21.928652041044799</v>
      </c>
      <c r="X155" s="17">
        <v>19.471347958955199</v>
      </c>
      <c r="Y155" s="17">
        <v>21.928652041044799</v>
      </c>
    </row>
    <row r="156" spans="1:25" x14ac:dyDescent="0.2">
      <c r="A156" s="1">
        <v>44104</v>
      </c>
      <c r="B156" s="2">
        <v>0.47462962962962962</v>
      </c>
      <c r="C156" s="17">
        <v>70</v>
      </c>
      <c r="D156" s="17">
        <v>0.7</v>
      </c>
      <c r="E156" s="17">
        <v>20</v>
      </c>
      <c r="F156" s="17">
        <v>34.4</v>
      </c>
      <c r="H156" s="17">
        <v>130088</v>
      </c>
      <c r="I156" s="17">
        <v>377</v>
      </c>
      <c r="J156" s="17">
        <v>42.7</v>
      </c>
      <c r="L156" s="17">
        <v>1.3</v>
      </c>
      <c r="N156" s="17">
        <v>26.8</v>
      </c>
      <c r="O156" s="17">
        <v>1475</v>
      </c>
      <c r="R156" s="17">
        <v>433</v>
      </c>
      <c r="T156" s="17">
        <v>53.1</v>
      </c>
      <c r="W156" s="17">
        <f>J156-X156</f>
        <v>23.228652041044803</v>
      </c>
      <c r="X156" s="17">
        <v>19.471347958955199</v>
      </c>
      <c r="Y156" s="17">
        <v>23.2286520410448</v>
      </c>
    </row>
    <row r="157" spans="1:25" x14ac:dyDescent="0.2">
      <c r="A157" s="1">
        <v>44104</v>
      </c>
      <c r="B157" s="2">
        <v>0.4760300925925926</v>
      </c>
      <c r="C157" s="17">
        <v>70</v>
      </c>
      <c r="D157" s="17">
        <v>0.7</v>
      </c>
      <c r="E157" s="17">
        <v>20</v>
      </c>
      <c r="F157" s="17">
        <v>35.9</v>
      </c>
      <c r="H157" s="17">
        <v>130812</v>
      </c>
      <c r="I157" s="17">
        <v>387</v>
      </c>
      <c r="J157" s="17">
        <v>41.6</v>
      </c>
      <c r="L157" s="17">
        <v>0</v>
      </c>
      <c r="N157" s="17">
        <v>26.9</v>
      </c>
      <c r="O157" s="17">
        <v>1451</v>
      </c>
      <c r="R157" s="17">
        <v>432</v>
      </c>
      <c r="T157" s="17">
        <v>58.2</v>
      </c>
      <c r="W157" s="17">
        <f>J157-X157</f>
        <v>22.128652041044802</v>
      </c>
      <c r="X157" s="17">
        <v>19.471347958955199</v>
      </c>
      <c r="Y157" s="17">
        <v>22.128652041044798</v>
      </c>
    </row>
    <row r="158" spans="1:25" x14ac:dyDescent="0.2">
      <c r="A158" s="1">
        <v>44104</v>
      </c>
      <c r="B158" s="2">
        <v>0.47743055555555558</v>
      </c>
      <c r="C158" s="17">
        <v>70</v>
      </c>
      <c r="D158" s="17">
        <v>0.7</v>
      </c>
      <c r="E158" s="17">
        <v>20</v>
      </c>
      <c r="F158" s="17">
        <v>36.4</v>
      </c>
      <c r="H158" s="17">
        <v>130088</v>
      </c>
      <c r="I158" s="17">
        <v>378</v>
      </c>
      <c r="J158" s="17">
        <v>42.4</v>
      </c>
      <c r="L158" s="17">
        <v>0.7</v>
      </c>
      <c r="N158" s="17">
        <v>26.9</v>
      </c>
      <c r="O158" s="17">
        <v>1483</v>
      </c>
      <c r="R158" s="17">
        <v>429</v>
      </c>
      <c r="T158" s="17">
        <v>55.7</v>
      </c>
      <c r="W158" s="17">
        <f>J158-X158</f>
        <v>22.928652041044799</v>
      </c>
      <c r="X158" s="17">
        <v>19.471347958955199</v>
      </c>
      <c r="Y158" s="17">
        <v>22.928652041044799</v>
      </c>
    </row>
    <row r="159" spans="1:25" x14ac:dyDescent="0.2">
      <c r="A159" s="1">
        <v>44104</v>
      </c>
      <c r="B159" s="2">
        <v>0.47920138888888891</v>
      </c>
      <c r="C159" s="17">
        <v>70</v>
      </c>
      <c r="D159" s="17">
        <v>0.7</v>
      </c>
      <c r="E159" s="17">
        <v>20</v>
      </c>
      <c r="F159" s="17">
        <v>38.1</v>
      </c>
      <c r="H159" s="17">
        <v>131536</v>
      </c>
      <c r="I159" s="17">
        <v>385</v>
      </c>
      <c r="J159" s="17">
        <v>46.7</v>
      </c>
      <c r="L159" s="17">
        <v>0</v>
      </c>
      <c r="N159" s="17">
        <v>26.8</v>
      </c>
      <c r="O159" s="17">
        <v>1508</v>
      </c>
      <c r="R159" s="17">
        <v>430</v>
      </c>
      <c r="T159" s="17">
        <v>47.5</v>
      </c>
      <c r="W159" s="17">
        <f>J159-X159</f>
        <v>27.228652041044803</v>
      </c>
      <c r="X159" s="17">
        <v>19.471347958955199</v>
      </c>
      <c r="Y159" s="17">
        <v>27.2286520410448</v>
      </c>
    </row>
    <row r="160" spans="1:25" x14ac:dyDescent="0.2">
      <c r="A160" s="1">
        <v>44104</v>
      </c>
      <c r="B160" s="2">
        <v>0.47934027777777782</v>
      </c>
      <c r="C160" s="17">
        <v>70</v>
      </c>
      <c r="D160" s="17">
        <v>0.7</v>
      </c>
      <c r="E160" s="17">
        <v>20</v>
      </c>
      <c r="F160" s="17">
        <v>38.299999999999997</v>
      </c>
      <c r="H160" s="17">
        <v>132261</v>
      </c>
      <c r="I160" s="17">
        <v>410</v>
      </c>
      <c r="J160" s="17">
        <v>47</v>
      </c>
      <c r="L160" s="17">
        <v>0</v>
      </c>
      <c r="N160" s="17">
        <v>26.8</v>
      </c>
      <c r="O160" s="17">
        <v>1337</v>
      </c>
      <c r="P160" s="17">
        <f>O160/H160</f>
        <v>1.0108800024194585E-2</v>
      </c>
      <c r="R160" s="17">
        <v>431</v>
      </c>
      <c r="T160" s="17">
        <v>45.2</v>
      </c>
      <c r="W160" s="17">
        <f>J160-X160</f>
        <v>27.528652041044801</v>
      </c>
      <c r="X160" s="17">
        <v>19.471347958955199</v>
      </c>
      <c r="Y160" s="17">
        <v>27.528652041044801</v>
      </c>
    </row>
    <row r="161" spans="1:25" x14ac:dyDescent="0.2">
      <c r="A161" s="1">
        <v>44104</v>
      </c>
      <c r="B161" s="2">
        <v>0.47947916666666668</v>
      </c>
      <c r="C161" s="17">
        <v>70</v>
      </c>
      <c r="D161" s="17">
        <v>0.7</v>
      </c>
      <c r="E161" s="17">
        <v>20</v>
      </c>
      <c r="F161" s="17">
        <v>37.799999999999997</v>
      </c>
      <c r="H161" s="17">
        <v>132261</v>
      </c>
      <c r="I161" s="17">
        <v>404</v>
      </c>
      <c r="J161" s="17">
        <v>47.8</v>
      </c>
      <c r="L161" s="17">
        <v>0</v>
      </c>
      <c r="N161" s="17">
        <v>26.8</v>
      </c>
      <c r="O161" s="17">
        <v>1337</v>
      </c>
      <c r="P161" s="17">
        <f>O161/H161</f>
        <v>1.0108800024194585E-2</v>
      </c>
      <c r="R161" s="17">
        <v>431</v>
      </c>
      <c r="T161" s="17">
        <v>54.6</v>
      </c>
      <c r="W161" s="17">
        <f>J161-X161</f>
        <v>28.328652041044798</v>
      </c>
      <c r="X161" s="17">
        <v>19.471347958955199</v>
      </c>
      <c r="Y161" s="17">
        <v>28.328652041044801</v>
      </c>
    </row>
    <row r="162" spans="1:25" x14ac:dyDescent="0.2">
      <c r="A162" s="1">
        <v>44104</v>
      </c>
      <c r="B162" s="2">
        <v>0.47962962962962957</v>
      </c>
      <c r="C162" s="17">
        <v>70</v>
      </c>
      <c r="D162" s="17">
        <v>0.7</v>
      </c>
      <c r="E162" s="17">
        <v>20</v>
      </c>
      <c r="F162" s="17">
        <v>37.5</v>
      </c>
      <c r="H162" s="17">
        <v>132261</v>
      </c>
      <c r="I162" s="17">
        <v>400</v>
      </c>
      <c r="J162" s="17">
        <v>44.3</v>
      </c>
      <c r="L162" s="17">
        <v>0</v>
      </c>
      <c r="N162" s="17">
        <v>26.8</v>
      </c>
      <c r="O162" s="17">
        <v>1345</v>
      </c>
      <c r="P162" s="17">
        <f>O162/H162</f>
        <v>1.0169286486568225E-2</v>
      </c>
      <c r="R162" s="17">
        <v>431</v>
      </c>
      <c r="T162" s="17">
        <v>52.6</v>
      </c>
      <c r="W162" s="17">
        <f>J162-X162</f>
        <v>24.828652041044798</v>
      </c>
      <c r="X162" s="17">
        <v>19.471347958955199</v>
      </c>
      <c r="Y162" s="17">
        <v>24.828652041044801</v>
      </c>
    </row>
    <row r="163" spans="1:25" x14ac:dyDescent="0.2">
      <c r="A163" s="1">
        <v>44104</v>
      </c>
      <c r="B163" s="3">
        <v>0.48056712962962961</v>
      </c>
      <c r="C163" s="17">
        <v>70</v>
      </c>
      <c r="D163" s="17">
        <v>0.7</v>
      </c>
      <c r="E163" s="17">
        <v>20</v>
      </c>
      <c r="F163" s="17">
        <v>38.299999999999997</v>
      </c>
      <c r="H163" s="17">
        <v>127925</v>
      </c>
      <c r="I163" s="17">
        <v>386</v>
      </c>
      <c r="J163" s="17">
        <v>40.9</v>
      </c>
      <c r="L163" s="17">
        <v>0</v>
      </c>
      <c r="N163" s="17">
        <v>26.9</v>
      </c>
      <c r="O163" s="18">
        <v>1300.90597379424</v>
      </c>
      <c r="P163" s="17">
        <f>O163/H163</f>
        <v>1.0169286486568225E-2</v>
      </c>
      <c r="Q163" s="17">
        <f>H163*P162</f>
        <v>1300.90597379424</v>
      </c>
      <c r="R163" s="17">
        <v>430</v>
      </c>
      <c r="T163" s="17">
        <v>49.4</v>
      </c>
      <c r="W163" s="17">
        <f>J163-X163</f>
        <v>21.428652041044799</v>
      </c>
      <c r="X163" s="17">
        <v>19.471347958955199</v>
      </c>
      <c r="Y163" s="17">
        <v>21.428652041044799</v>
      </c>
    </row>
    <row r="164" spans="1:25" x14ac:dyDescent="0.2">
      <c r="A164" s="1">
        <v>44104</v>
      </c>
      <c r="B164" s="2">
        <v>0.48196759259259259</v>
      </c>
      <c r="C164" s="17">
        <v>70</v>
      </c>
      <c r="D164" s="17">
        <v>0.7</v>
      </c>
      <c r="E164" s="17">
        <v>20</v>
      </c>
      <c r="F164" s="17">
        <v>39.299999999999997</v>
      </c>
      <c r="H164" s="17">
        <v>129366</v>
      </c>
      <c r="I164" s="17">
        <v>387</v>
      </c>
      <c r="J164" s="17">
        <v>42</v>
      </c>
      <c r="L164" s="17">
        <v>0</v>
      </c>
      <c r="N164" s="17">
        <v>27</v>
      </c>
      <c r="O164" s="17">
        <v>1345</v>
      </c>
      <c r="P164" s="17">
        <f>O164/H164</f>
        <v>1.0396858525423991E-2</v>
      </c>
      <c r="R164" s="17">
        <v>431</v>
      </c>
      <c r="T164" s="17">
        <v>51.9</v>
      </c>
      <c r="W164" s="17">
        <f>J164-X164</f>
        <v>22.528652041044801</v>
      </c>
      <c r="X164" s="17">
        <v>19.471347958955199</v>
      </c>
      <c r="Y164" s="17">
        <v>22.528652041044801</v>
      </c>
    </row>
    <row r="165" spans="1:25" x14ac:dyDescent="0.2">
      <c r="A165" s="1">
        <v>44104</v>
      </c>
      <c r="B165" s="2">
        <v>0.48336805555555562</v>
      </c>
      <c r="C165" s="17">
        <v>70</v>
      </c>
      <c r="D165" s="17">
        <v>0.7</v>
      </c>
      <c r="E165" s="17">
        <v>20</v>
      </c>
      <c r="F165" s="17">
        <v>38.5</v>
      </c>
      <c r="H165" s="17">
        <v>129366</v>
      </c>
      <c r="I165" s="17">
        <v>387</v>
      </c>
      <c r="J165" s="17">
        <v>43.8</v>
      </c>
      <c r="L165" s="17">
        <v>0</v>
      </c>
      <c r="N165" s="17">
        <v>27.1</v>
      </c>
      <c r="O165" s="17">
        <v>1394</v>
      </c>
      <c r="P165" s="17">
        <f>O165/H165</f>
        <v>1.0775628836015646E-2</v>
      </c>
      <c r="R165" s="17">
        <v>425</v>
      </c>
      <c r="T165" s="17">
        <v>52.3</v>
      </c>
      <c r="W165" s="17">
        <f>J165-X165</f>
        <v>24.328652041044798</v>
      </c>
      <c r="X165" s="17">
        <v>19.471347958955199</v>
      </c>
      <c r="Y165" s="17">
        <v>24.328652041044801</v>
      </c>
    </row>
    <row r="166" spans="1:25" x14ac:dyDescent="0.2">
      <c r="A166" s="1">
        <v>44104</v>
      </c>
      <c r="B166" s="2">
        <v>0.48476851851851849</v>
      </c>
      <c r="C166" s="17">
        <v>70</v>
      </c>
      <c r="D166" s="17">
        <v>0.7</v>
      </c>
      <c r="E166" s="17">
        <v>20</v>
      </c>
      <c r="F166" s="17">
        <v>40</v>
      </c>
      <c r="H166" s="17">
        <v>130088</v>
      </c>
      <c r="I166" s="17">
        <v>389</v>
      </c>
      <c r="J166" s="17">
        <v>41.6</v>
      </c>
      <c r="L166" s="17">
        <v>0</v>
      </c>
      <c r="N166" s="17">
        <v>27.1</v>
      </c>
      <c r="O166" s="17">
        <v>1386</v>
      </c>
      <c r="P166" s="17">
        <f>O166/H166</f>
        <v>1.0654326302195437E-2</v>
      </c>
      <c r="R166" s="17">
        <v>419</v>
      </c>
      <c r="T166" s="17">
        <v>55.8</v>
      </c>
      <c r="W166" s="17">
        <f>J166-X166</f>
        <v>22.128652041044802</v>
      </c>
      <c r="X166" s="17">
        <v>19.471347958955199</v>
      </c>
      <c r="Y166" s="17">
        <v>22.128652041044798</v>
      </c>
    </row>
    <row r="167" spans="1:25" x14ac:dyDescent="0.2">
      <c r="A167" s="1">
        <v>44104</v>
      </c>
      <c r="B167" s="2">
        <v>0.48616898148148152</v>
      </c>
      <c r="C167" s="17">
        <v>70</v>
      </c>
      <c r="D167" s="17">
        <v>0.7</v>
      </c>
      <c r="E167" s="17">
        <v>20</v>
      </c>
      <c r="F167" s="17">
        <v>40.1</v>
      </c>
      <c r="H167" s="17">
        <v>131536</v>
      </c>
      <c r="I167" s="17">
        <v>381</v>
      </c>
      <c r="J167" s="17">
        <v>44.9</v>
      </c>
      <c r="L167" s="17">
        <v>0</v>
      </c>
      <c r="N167" s="17">
        <v>27.2</v>
      </c>
      <c r="O167" s="17">
        <v>1418</v>
      </c>
      <c r="P167" s="17">
        <f>O167/H167</f>
        <v>1.0780318696022381E-2</v>
      </c>
      <c r="R167" s="17">
        <v>415</v>
      </c>
      <c r="T167" s="17">
        <v>48.2</v>
      </c>
      <c r="W167" s="17">
        <f>J167-X167</f>
        <v>25.428652041044799</v>
      </c>
      <c r="X167" s="17">
        <v>19.471347958955199</v>
      </c>
      <c r="Y167" s="17">
        <v>25.428652041044799</v>
      </c>
    </row>
    <row r="168" spans="1:25" x14ac:dyDescent="0.2">
      <c r="A168" s="1">
        <v>44104</v>
      </c>
      <c r="B168" s="2">
        <v>0.48756944444444439</v>
      </c>
      <c r="C168" s="17">
        <v>70</v>
      </c>
      <c r="D168" s="17">
        <v>0.7</v>
      </c>
      <c r="E168" s="17">
        <v>20</v>
      </c>
      <c r="F168" s="17">
        <v>40.6</v>
      </c>
      <c r="H168" s="17">
        <v>130812</v>
      </c>
      <c r="I168" s="17">
        <v>383</v>
      </c>
      <c r="J168" s="17">
        <v>48.3</v>
      </c>
      <c r="L168" s="17">
        <v>0</v>
      </c>
      <c r="N168" s="17">
        <v>27.3</v>
      </c>
      <c r="O168" s="17">
        <v>1435</v>
      </c>
      <c r="P168" s="17">
        <f>O168/H168</f>
        <v>1.0969941595572272E-2</v>
      </c>
      <c r="R168" s="17">
        <v>412</v>
      </c>
      <c r="T168" s="17">
        <v>48.8</v>
      </c>
      <c r="W168" s="17">
        <f>J168-X168</f>
        <v>28.828652041044798</v>
      </c>
      <c r="X168" s="17">
        <v>19.471347958955199</v>
      </c>
      <c r="Y168" s="17">
        <v>28.828652041044801</v>
      </c>
    </row>
    <row r="169" spans="1:25" x14ac:dyDescent="0.2">
      <c r="A169" s="1">
        <v>44104</v>
      </c>
      <c r="B169" s="2">
        <v>0.48896990740740742</v>
      </c>
      <c r="C169" s="17">
        <v>70</v>
      </c>
      <c r="D169" s="17">
        <v>0.7</v>
      </c>
      <c r="E169" s="17">
        <v>20</v>
      </c>
      <c r="F169" s="17">
        <v>41.5</v>
      </c>
      <c r="H169" s="17">
        <v>130088</v>
      </c>
      <c r="I169" s="17">
        <v>384</v>
      </c>
      <c r="J169" s="17">
        <v>44.1</v>
      </c>
      <c r="L169" s="17">
        <v>0</v>
      </c>
      <c r="N169" s="17">
        <v>27.3</v>
      </c>
      <c r="O169" s="17">
        <v>1467</v>
      </c>
      <c r="P169" s="17">
        <f>O169/H169</f>
        <v>1.1276981735440625E-2</v>
      </c>
      <c r="R169" s="17">
        <v>417</v>
      </c>
      <c r="T169" s="17">
        <v>52</v>
      </c>
      <c r="W169" s="17">
        <f>J169-X169</f>
        <v>24.628652041044802</v>
      </c>
      <c r="X169" s="17">
        <v>19.471347958955199</v>
      </c>
      <c r="Y169" s="17">
        <v>24.628652041044798</v>
      </c>
    </row>
    <row r="170" spans="1:25" x14ac:dyDescent="0.2">
      <c r="A170" s="1">
        <v>44104</v>
      </c>
      <c r="B170" s="2">
        <v>0.49037037037037029</v>
      </c>
      <c r="C170" s="17">
        <v>70</v>
      </c>
      <c r="D170" s="17">
        <v>0.7</v>
      </c>
      <c r="E170" s="17">
        <v>20</v>
      </c>
      <c r="F170" s="17">
        <v>42.2</v>
      </c>
      <c r="H170" s="17">
        <v>128645</v>
      </c>
      <c r="I170" s="17">
        <v>385</v>
      </c>
      <c r="J170" s="17">
        <v>41.1</v>
      </c>
      <c r="L170" s="17">
        <v>0</v>
      </c>
      <c r="N170" s="17">
        <v>27.4</v>
      </c>
      <c r="O170" s="17">
        <v>1443</v>
      </c>
      <c r="P170" s="17">
        <f>O170/H170</f>
        <v>1.1216914765439776E-2</v>
      </c>
      <c r="R170" s="17">
        <v>416</v>
      </c>
      <c r="T170" s="17">
        <v>55.3</v>
      </c>
      <c r="W170" s="17">
        <f>J170-X170</f>
        <v>21.628652041044802</v>
      </c>
      <c r="X170" s="17">
        <v>19.471347958955199</v>
      </c>
      <c r="Y170" s="17">
        <v>21.628652041044798</v>
      </c>
    </row>
    <row r="171" spans="1:25" x14ac:dyDescent="0.2">
      <c r="A171" s="1">
        <v>44104</v>
      </c>
      <c r="B171" s="2">
        <v>0.49177083333333332</v>
      </c>
      <c r="C171" s="17">
        <v>70</v>
      </c>
      <c r="D171" s="17">
        <v>0.7</v>
      </c>
      <c r="E171" s="17">
        <v>20</v>
      </c>
      <c r="F171" s="17">
        <v>40.9</v>
      </c>
      <c r="H171" s="17">
        <v>131536</v>
      </c>
      <c r="I171" s="17">
        <v>389</v>
      </c>
      <c r="J171" s="17">
        <v>41</v>
      </c>
      <c r="L171" s="17">
        <v>0</v>
      </c>
      <c r="N171" s="17">
        <v>27.4</v>
      </c>
      <c r="O171" s="17">
        <v>1500</v>
      </c>
      <c r="P171" s="17">
        <f>O171/H171</f>
        <v>1.1403722174917892E-2</v>
      </c>
      <c r="R171" s="17">
        <v>413</v>
      </c>
      <c r="T171" s="17">
        <v>54.6</v>
      </c>
      <c r="W171" s="17">
        <f>J171-X171</f>
        <v>21.528652041044801</v>
      </c>
      <c r="X171" s="17">
        <v>19.471347958955199</v>
      </c>
      <c r="Y171" s="17">
        <v>21.528652041044801</v>
      </c>
    </row>
    <row r="172" spans="1:25" x14ac:dyDescent="0.2">
      <c r="A172" s="1">
        <v>44104</v>
      </c>
      <c r="B172" s="2">
        <v>0.4931712962962963</v>
      </c>
      <c r="C172" s="17">
        <v>70</v>
      </c>
      <c r="D172" s="17">
        <v>0.7</v>
      </c>
      <c r="E172" s="17">
        <v>20</v>
      </c>
      <c r="F172" s="17">
        <v>38.200000000000003</v>
      </c>
      <c r="H172" s="17">
        <v>132261</v>
      </c>
      <c r="I172" s="17">
        <v>389</v>
      </c>
      <c r="J172" s="17">
        <v>41.5</v>
      </c>
      <c r="L172" s="17">
        <v>0.7</v>
      </c>
      <c r="N172" s="17">
        <v>27.5</v>
      </c>
      <c r="O172" s="17">
        <v>1508</v>
      </c>
      <c r="P172" s="17">
        <f>O172/H172</f>
        <v>1.1401698157431139E-2</v>
      </c>
      <c r="R172" s="17">
        <v>416</v>
      </c>
      <c r="T172" s="17">
        <v>48.1</v>
      </c>
      <c r="W172" s="17">
        <f>J172-X172</f>
        <v>22.028652041044801</v>
      </c>
      <c r="X172" s="17">
        <v>19.471347958955199</v>
      </c>
      <c r="Y172" s="17">
        <v>22.028652041044801</v>
      </c>
    </row>
    <row r="173" spans="1:25" x14ac:dyDescent="0.2">
      <c r="A173" s="1">
        <v>44104</v>
      </c>
      <c r="B173" s="2">
        <v>0.49457175925925928</v>
      </c>
      <c r="C173" s="17">
        <v>70</v>
      </c>
      <c r="D173" s="17">
        <v>0.7</v>
      </c>
      <c r="E173" s="17">
        <v>20</v>
      </c>
      <c r="F173" s="17">
        <v>38.9</v>
      </c>
      <c r="H173" s="17">
        <v>132261</v>
      </c>
      <c r="I173" s="17">
        <v>391</v>
      </c>
      <c r="J173" s="17">
        <v>42.1</v>
      </c>
      <c r="L173" s="17">
        <v>0</v>
      </c>
      <c r="N173" s="17">
        <v>27.5</v>
      </c>
      <c r="O173" s="17">
        <v>1483</v>
      </c>
      <c r="P173" s="17">
        <f>O173/H173</f>
        <v>1.1212677962513514E-2</v>
      </c>
      <c r="R173" s="17">
        <v>413</v>
      </c>
      <c r="T173" s="17">
        <v>59.7</v>
      </c>
      <c r="W173" s="17">
        <f>J173-X173</f>
        <v>22.628652041044802</v>
      </c>
      <c r="X173" s="17">
        <v>19.471347958955199</v>
      </c>
      <c r="Y173" s="17">
        <v>22.628652041044798</v>
      </c>
    </row>
    <row r="174" spans="1:25" x14ac:dyDescent="0.2">
      <c r="A174" s="1">
        <v>44104</v>
      </c>
      <c r="B174" s="2">
        <v>0.4959722222222222</v>
      </c>
      <c r="C174" s="17">
        <v>70</v>
      </c>
      <c r="D174" s="17">
        <v>0.7</v>
      </c>
      <c r="E174" s="17">
        <v>20</v>
      </c>
      <c r="F174" s="17">
        <v>37.4</v>
      </c>
      <c r="H174" s="17">
        <v>132261</v>
      </c>
      <c r="I174" s="17">
        <v>386</v>
      </c>
      <c r="J174" s="17">
        <v>42</v>
      </c>
      <c r="L174" s="17">
        <v>1.3</v>
      </c>
      <c r="N174" s="17">
        <v>27.6</v>
      </c>
      <c r="O174" s="17">
        <v>1532</v>
      </c>
      <c r="P174" s="17">
        <f>O174/H174</f>
        <v>1.158315754455206E-2</v>
      </c>
      <c r="R174" s="17">
        <v>410</v>
      </c>
      <c r="T174" s="17">
        <v>56.4</v>
      </c>
      <c r="W174" s="17">
        <f>J174-X174</f>
        <v>22.528652041044801</v>
      </c>
      <c r="X174" s="17">
        <v>19.471347958955199</v>
      </c>
      <c r="Y174" s="17">
        <v>22.528652041044801</v>
      </c>
    </row>
    <row r="175" spans="1:25" x14ac:dyDescent="0.2">
      <c r="A175" s="1">
        <v>44104</v>
      </c>
      <c r="B175" s="2">
        <v>0.49737268518518518</v>
      </c>
      <c r="C175" s="17">
        <v>70</v>
      </c>
      <c r="D175" s="17">
        <v>0.7</v>
      </c>
      <c r="E175" s="17">
        <v>20</v>
      </c>
      <c r="F175" s="17">
        <v>38.6</v>
      </c>
      <c r="H175" s="17">
        <v>130088</v>
      </c>
      <c r="I175" s="17">
        <v>385</v>
      </c>
      <c r="J175" s="17">
        <v>41.9</v>
      </c>
      <c r="L175" s="17">
        <v>0</v>
      </c>
      <c r="N175" s="17">
        <v>27.6</v>
      </c>
      <c r="O175" s="17">
        <v>1491</v>
      </c>
      <c r="P175" s="17">
        <f>O175/H175</f>
        <v>1.146147223417994E-2</v>
      </c>
      <c r="R175" s="17">
        <v>404</v>
      </c>
      <c r="T175" s="17">
        <v>55.1</v>
      </c>
      <c r="W175" s="17">
        <f>J175-X175</f>
        <v>22.428652041044799</v>
      </c>
      <c r="X175" s="17">
        <v>19.471347958955199</v>
      </c>
      <c r="Y175" s="17">
        <v>22.428652041044799</v>
      </c>
    </row>
    <row r="176" spans="1:25" x14ac:dyDescent="0.2">
      <c r="A176" s="1">
        <v>44104</v>
      </c>
      <c r="B176" s="2">
        <v>0.49877314814814822</v>
      </c>
      <c r="C176" s="17">
        <v>70</v>
      </c>
      <c r="D176" s="17">
        <v>0.7</v>
      </c>
      <c r="E176" s="17">
        <v>20</v>
      </c>
      <c r="F176" s="17">
        <v>40.1</v>
      </c>
      <c r="H176" s="17">
        <v>132988</v>
      </c>
      <c r="I176" s="17">
        <v>385</v>
      </c>
      <c r="J176" s="17">
        <v>43.7</v>
      </c>
      <c r="L176" s="17">
        <v>0</v>
      </c>
      <c r="N176" s="17">
        <v>27.7</v>
      </c>
      <c r="O176" s="17">
        <v>1532</v>
      </c>
      <c r="P176" s="17">
        <f>O176/H176</f>
        <v>1.1519836376214395E-2</v>
      </c>
      <c r="R176" s="17">
        <v>404</v>
      </c>
      <c r="T176" s="17">
        <v>41.9</v>
      </c>
      <c r="W176" s="17">
        <f>J176-X176</f>
        <v>24.228652041044803</v>
      </c>
      <c r="X176" s="17">
        <v>19.471347958955199</v>
      </c>
      <c r="Y176" s="17">
        <v>24.2286520410448</v>
      </c>
    </row>
    <row r="177" spans="1:25" x14ac:dyDescent="0.2">
      <c r="A177" s="1">
        <v>44104</v>
      </c>
      <c r="B177" s="2">
        <v>0.50016203703703699</v>
      </c>
      <c r="C177" s="20">
        <v>90</v>
      </c>
      <c r="D177" s="17">
        <v>1</v>
      </c>
      <c r="E177" s="17">
        <v>20</v>
      </c>
      <c r="F177" s="17">
        <v>38.799999999999997</v>
      </c>
      <c r="H177" s="17">
        <v>130088</v>
      </c>
      <c r="I177" s="17">
        <v>378</v>
      </c>
      <c r="J177" s="17">
        <v>40.200000000000003</v>
      </c>
      <c r="L177" s="17">
        <v>0</v>
      </c>
      <c r="N177" s="17">
        <v>27.8</v>
      </c>
      <c r="O177" s="18">
        <v>1352.9151999999999</v>
      </c>
      <c r="P177" s="17">
        <f>O177/H177</f>
        <v>1.04E-2</v>
      </c>
      <c r="Q177" s="17">
        <f>H177*0.0104</f>
        <v>1352.9151999999999</v>
      </c>
      <c r="R177" s="17">
        <v>403</v>
      </c>
      <c r="T177" s="17">
        <v>55.8</v>
      </c>
      <c r="W177" s="17">
        <f>J177-X177</f>
        <v>20.728652041044803</v>
      </c>
      <c r="X177" s="17">
        <v>19.471347958955199</v>
      </c>
      <c r="Y177" s="17">
        <v>20.7286520410448</v>
      </c>
    </row>
    <row r="178" spans="1:25" x14ac:dyDescent="0.2">
      <c r="A178" s="1">
        <v>44104</v>
      </c>
      <c r="B178" s="2">
        <v>0.50156250000000002</v>
      </c>
      <c r="C178" s="20">
        <v>90</v>
      </c>
      <c r="D178" s="17">
        <v>1</v>
      </c>
      <c r="E178" s="17">
        <v>20</v>
      </c>
      <c r="F178" s="17">
        <v>39.1</v>
      </c>
      <c r="H178" s="17">
        <v>130088</v>
      </c>
      <c r="I178" s="17">
        <v>381</v>
      </c>
      <c r="J178" s="17">
        <v>42.3</v>
      </c>
      <c r="L178" s="17">
        <v>0</v>
      </c>
      <c r="N178" s="17">
        <v>27.9</v>
      </c>
      <c r="O178" s="18">
        <v>1352.9151999999999</v>
      </c>
      <c r="P178" s="17">
        <f>O178/H178</f>
        <v>1.04E-2</v>
      </c>
      <c r="Q178" s="17">
        <f>H178*0.0104</f>
        <v>1352.9151999999999</v>
      </c>
      <c r="R178" s="17">
        <v>404</v>
      </c>
      <c r="T178" s="17">
        <v>55.2</v>
      </c>
      <c r="W178" s="17">
        <f>J178-X178</f>
        <v>22.828652041044798</v>
      </c>
      <c r="X178" s="17">
        <v>19.471347958955199</v>
      </c>
      <c r="Y178" s="17">
        <v>22.828652041044801</v>
      </c>
    </row>
    <row r="179" spans="1:25" x14ac:dyDescent="0.2">
      <c r="A179" s="1">
        <v>44104</v>
      </c>
      <c r="B179" s="2">
        <v>0.50296296296296295</v>
      </c>
      <c r="C179" s="20">
        <v>90</v>
      </c>
      <c r="D179" s="17">
        <v>1</v>
      </c>
      <c r="E179" s="17">
        <v>20</v>
      </c>
      <c r="F179" s="17">
        <v>38.5</v>
      </c>
      <c r="H179" s="17">
        <v>131536</v>
      </c>
      <c r="I179" s="17">
        <v>384</v>
      </c>
      <c r="J179" s="17">
        <v>54.5</v>
      </c>
      <c r="L179" s="17">
        <v>0</v>
      </c>
      <c r="N179" s="17">
        <v>28</v>
      </c>
      <c r="O179" s="18">
        <v>1367.9744000000001</v>
      </c>
      <c r="P179" s="17">
        <f>O179/H179</f>
        <v>1.0400000000000001E-2</v>
      </c>
      <c r="Q179" s="17">
        <f>H179*0.0104</f>
        <v>1367.9743999999998</v>
      </c>
      <c r="R179" s="17">
        <v>422</v>
      </c>
      <c r="T179" s="17">
        <v>55.2</v>
      </c>
      <c r="W179" s="17">
        <f>J179-X179</f>
        <v>35.028652041044801</v>
      </c>
      <c r="X179" s="17">
        <v>19.471347958955199</v>
      </c>
      <c r="Y179" s="17">
        <v>35.028652041044801</v>
      </c>
    </row>
    <row r="180" spans="1:25" x14ac:dyDescent="0.2">
      <c r="A180" s="1">
        <v>44104</v>
      </c>
      <c r="B180" s="2">
        <v>0.50436342592592598</v>
      </c>
      <c r="C180" s="20">
        <v>90</v>
      </c>
      <c r="D180" s="17">
        <v>1</v>
      </c>
      <c r="E180" s="17">
        <v>20</v>
      </c>
      <c r="F180" s="17">
        <v>36.700000000000003</v>
      </c>
      <c r="H180" s="17">
        <v>131536</v>
      </c>
      <c r="I180" s="17">
        <v>382</v>
      </c>
      <c r="J180" s="17">
        <v>41</v>
      </c>
      <c r="L180" s="17">
        <v>0</v>
      </c>
      <c r="N180" s="17">
        <v>28.1</v>
      </c>
      <c r="O180" s="18">
        <v>1367.9744000000001</v>
      </c>
      <c r="P180" s="17">
        <f>O180/H180</f>
        <v>1.0400000000000001E-2</v>
      </c>
      <c r="Q180" s="17">
        <f>H180*0.0104</f>
        <v>1367.9743999999998</v>
      </c>
      <c r="R180" s="17">
        <v>424</v>
      </c>
      <c r="T180" s="17">
        <v>49.3</v>
      </c>
      <c r="W180" s="17">
        <f>J180-X180</f>
        <v>21.528652041044801</v>
      </c>
      <c r="X180" s="17">
        <v>19.471347958955199</v>
      </c>
      <c r="Y180" s="17">
        <v>21.528652041044801</v>
      </c>
    </row>
    <row r="181" spans="1:25" x14ac:dyDescent="0.2">
      <c r="A181" s="1">
        <v>44104</v>
      </c>
      <c r="B181" s="2">
        <v>0.5057638888888889</v>
      </c>
      <c r="C181" s="20">
        <v>90</v>
      </c>
      <c r="D181" s="17">
        <v>1</v>
      </c>
      <c r="E181" s="17">
        <v>20</v>
      </c>
      <c r="F181" s="17">
        <v>37.6</v>
      </c>
      <c r="H181" s="17">
        <v>130088</v>
      </c>
      <c r="I181" s="17">
        <v>384</v>
      </c>
      <c r="J181" s="17">
        <v>41.9</v>
      </c>
      <c r="L181" s="17">
        <v>0</v>
      </c>
      <c r="N181" s="17">
        <v>28.3</v>
      </c>
      <c r="O181" s="18">
        <v>1352.9151999999999</v>
      </c>
      <c r="P181" s="17">
        <f>O181/H181</f>
        <v>1.04E-2</v>
      </c>
      <c r="Q181" s="17">
        <f>H181*0.0104</f>
        <v>1352.9151999999999</v>
      </c>
      <c r="R181" s="17">
        <v>421</v>
      </c>
      <c r="T181" s="17">
        <v>40.9</v>
      </c>
      <c r="W181" s="17">
        <f>J181-X181</f>
        <v>22.428652041044799</v>
      </c>
      <c r="X181" s="17">
        <v>19.471347958955199</v>
      </c>
      <c r="Y181" s="17">
        <v>22.428652041044799</v>
      </c>
    </row>
    <row r="182" spans="1:25" x14ac:dyDescent="0.2">
      <c r="A182" s="1">
        <v>44104</v>
      </c>
      <c r="B182" s="2">
        <v>0.50716435185185182</v>
      </c>
      <c r="C182" s="20">
        <v>90</v>
      </c>
      <c r="D182" s="17">
        <v>1</v>
      </c>
      <c r="E182" s="17">
        <v>20</v>
      </c>
      <c r="F182" s="17">
        <v>37.6</v>
      </c>
      <c r="H182" s="17">
        <v>130812</v>
      </c>
      <c r="I182" s="17">
        <v>376</v>
      </c>
      <c r="J182" s="17">
        <v>42.3</v>
      </c>
      <c r="L182" s="17">
        <v>0</v>
      </c>
      <c r="N182" s="17">
        <v>28.3</v>
      </c>
      <c r="O182" s="18">
        <v>1360.4448</v>
      </c>
      <c r="P182" s="17">
        <f>O182/H182</f>
        <v>1.04E-2</v>
      </c>
      <c r="Q182" s="17">
        <f>H182*0.0104</f>
        <v>1360.4448</v>
      </c>
      <c r="R182" s="17">
        <v>416</v>
      </c>
      <c r="T182" s="17">
        <v>53.6</v>
      </c>
      <c r="W182" s="17">
        <f>J182-X182</f>
        <v>22.828652041044798</v>
      </c>
      <c r="X182" s="17">
        <v>19.471347958955199</v>
      </c>
      <c r="Y182" s="17">
        <v>22.828652041044801</v>
      </c>
    </row>
    <row r="183" spans="1:25" x14ac:dyDescent="0.2">
      <c r="A183" s="1">
        <v>44104</v>
      </c>
      <c r="B183" s="2">
        <v>0.50856481481481486</v>
      </c>
      <c r="C183" s="20">
        <v>90</v>
      </c>
      <c r="D183" s="17">
        <v>1</v>
      </c>
      <c r="E183" s="17">
        <v>20</v>
      </c>
      <c r="F183" s="17">
        <v>36.9</v>
      </c>
      <c r="H183" s="17">
        <v>132988</v>
      </c>
      <c r="I183" s="17">
        <v>370</v>
      </c>
      <c r="J183" s="17">
        <v>43.8</v>
      </c>
      <c r="L183" s="17">
        <v>1.3</v>
      </c>
      <c r="N183" s="17">
        <v>28.4</v>
      </c>
      <c r="O183" s="20">
        <v>1467</v>
      </c>
      <c r="P183" s="17">
        <f>O183/H183</f>
        <v>1.1031070472523836E-2</v>
      </c>
      <c r="R183" s="17">
        <v>417</v>
      </c>
      <c r="T183" s="17">
        <v>57.8</v>
      </c>
      <c r="W183" s="17">
        <f>J183-X183</f>
        <v>24.328652041044798</v>
      </c>
      <c r="X183" s="17">
        <v>19.471347958955199</v>
      </c>
      <c r="Y183" s="17">
        <v>24.328652041044801</v>
      </c>
    </row>
    <row r="184" spans="1:25" x14ac:dyDescent="0.2">
      <c r="A184" s="1">
        <v>44104</v>
      </c>
      <c r="B184" s="2">
        <v>0.50996527777777778</v>
      </c>
      <c r="C184" s="20">
        <v>90</v>
      </c>
      <c r="D184" s="17">
        <v>1</v>
      </c>
      <c r="E184" s="17">
        <v>20</v>
      </c>
      <c r="F184" s="17">
        <v>36.200000000000003</v>
      </c>
      <c r="H184" s="17">
        <v>132988</v>
      </c>
      <c r="I184" s="17">
        <v>372</v>
      </c>
      <c r="J184" s="17">
        <v>42.7</v>
      </c>
      <c r="L184" s="17">
        <v>0</v>
      </c>
      <c r="N184" s="17">
        <v>28.4</v>
      </c>
      <c r="O184" s="17">
        <v>1386</v>
      </c>
      <c r="P184" s="17">
        <f>O184/H184</f>
        <v>1.0421992961770987E-2</v>
      </c>
      <c r="R184" s="17">
        <v>414</v>
      </c>
      <c r="T184" s="17">
        <v>53</v>
      </c>
      <c r="W184" s="17">
        <f>J184-X184</f>
        <v>23.228652041044803</v>
      </c>
      <c r="X184" s="17">
        <v>19.471347958955199</v>
      </c>
      <c r="Y184" s="17">
        <v>23.2286520410448</v>
      </c>
    </row>
    <row r="185" spans="1:25" x14ac:dyDescent="0.2">
      <c r="A185" s="1">
        <v>44104</v>
      </c>
      <c r="B185" s="2">
        <v>0.5113657407407407</v>
      </c>
      <c r="C185" s="20">
        <v>90</v>
      </c>
      <c r="D185" s="17">
        <v>1</v>
      </c>
      <c r="E185" s="17">
        <v>20</v>
      </c>
      <c r="F185" s="17">
        <v>36.9</v>
      </c>
      <c r="H185" s="17">
        <v>132988</v>
      </c>
      <c r="I185" s="17">
        <v>381</v>
      </c>
      <c r="J185" s="17">
        <v>41.5</v>
      </c>
      <c r="L185" s="17">
        <v>0</v>
      </c>
      <c r="N185" s="17">
        <v>28.4</v>
      </c>
      <c r="O185" s="17">
        <v>1345</v>
      </c>
      <c r="P185" s="17">
        <f>O185/H185</f>
        <v>1.0113694468673865E-2</v>
      </c>
      <c r="R185" s="17">
        <v>410</v>
      </c>
      <c r="T185" s="17">
        <v>40.299999999999997</v>
      </c>
      <c r="W185" s="17">
        <f>J185-X185</f>
        <v>22.028652041044801</v>
      </c>
      <c r="X185" s="17">
        <v>19.471347958955199</v>
      </c>
      <c r="Y185" s="17">
        <v>22.028652041044801</v>
      </c>
    </row>
    <row r="186" spans="1:25" x14ac:dyDescent="0.2">
      <c r="A186" s="1">
        <v>44104</v>
      </c>
      <c r="B186" s="2">
        <v>0.51276620370370374</v>
      </c>
      <c r="C186" s="20">
        <v>90</v>
      </c>
      <c r="D186" s="17">
        <v>1</v>
      </c>
      <c r="E186" s="17">
        <v>20</v>
      </c>
      <c r="F186" s="17">
        <v>37.9</v>
      </c>
      <c r="H186" s="17">
        <v>132261</v>
      </c>
      <c r="I186" s="17">
        <v>381</v>
      </c>
      <c r="J186" s="17">
        <v>41.2</v>
      </c>
      <c r="L186" s="17">
        <v>0</v>
      </c>
      <c r="N186" s="17">
        <v>28.5</v>
      </c>
      <c r="O186" s="17">
        <v>1313</v>
      </c>
      <c r="P186" s="17">
        <f>O186/H186</f>
        <v>9.9273406370736644E-3</v>
      </c>
      <c r="R186" s="17">
        <v>408</v>
      </c>
      <c r="T186" s="17">
        <v>48.6</v>
      </c>
      <c r="W186" s="17">
        <f>J186-X186</f>
        <v>21.728652041044803</v>
      </c>
      <c r="X186" s="17">
        <v>19.471347958955199</v>
      </c>
      <c r="Y186" s="17">
        <v>21.7286520410448</v>
      </c>
    </row>
    <row r="187" spans="1:25" x14ac:dyDescent="0.2">
      <c r="A187" s="1">
        <v>44104</v>
      </c>
      <c r="B187" s="2">
        <v>0.51416666666666666</v>
      </c>
      <c r="C187" s="20">
        <v>90</v>
      </c>
      <c r="D187" s="17">
        <v>1</v>
      </c>
      <c r="E187" s="17">
        <v>20</v>
      </c>
      <c r="F187" s="17">
        <v>39.1</v>
      </c>
      <c r="H187" s="17">
        <v>130812</v>
      </c>
      <c r="I187" s="17">
        <v>382</v>
      </c>
      <c r="J187" s="17">
        <v>49.6</v>
      </c>
      <c r="L187" s="17">
        <v>0</v>
      </c>
      <c r="N187" s="17">
        <v>28.5</v>
      </c>
      <c r="O187" s="17">
        <v>1475</v>
      </c>
      <c r="P187" s="17">
        <f>O187/H187</f>
        <v>1.1275723939699722E-2</v>
      </c>
      <c r="R187" s="17">
        <v>404</v>
      </c>
      <c r="T187" s="17">
        <v>54.9</v>
      </c>
      <c r="W187" s="17">
        <f>J187-X187</f>
        <v>30.128652041044802</v>
      </c>
      <c r="X187" s="17">
        <v>19.471347958955199</v>
      </c>
      <c r="Y187" s="17">
        <v>30.128652041044798</v>
      </c>
    </row>
    <row r="188" spans="1:25" x14ac:dyDescent="0.2">
      <c r="A188" s="1">
        <v>44104</v>
      </c>
      <c r="B188" s="2">
        <v>0.51556712962962958</v>
      </c>
      <c r="C188" s="20">
        <v>90</v>
      </c>
      <c r="D188" s="17">
        <v>1</v>
      </c>
      <c r="E188" s="17">
        <v>20</v>
      </c>
      <c r="F188" s="17">
        <v>40.1</v>
      </c>
      <c r="H188" s="17">
        <v>134444</v>
      </c>
      <c r="I188" s="17">
        <v>380</v>
      </c>
      <c r="J188" s="17">
        <v>43.3</v>
      </c>
      <c r="L188" s="17">
        <v>0</v>
      </c>
      <c r="N188" s="17">
        <v>28.5</v>
      </c>
      <c r="O188" s="17">
        <v>1557</v>
      </c>
      <c r="P188" s="17">
        <f>O188/H188</f>
        <v>1.1581030019933949E-2</v>
      </c>
      <c r="R188" s="17">
        <v>412</v>
      </c>
      <c r="T188" s="17">
        <v>47.6</v>
      </c>
      <c r="W188" s="17">
        <f>J188-X188</f>
        <v>23.828652041044798</v>
      </c>
      <c r="X188" s="17">
        <v>19.471347958955199</v>
      </c>
      <c r="Y188" s="17">
        <v>23.828652041044801</v>
      </c>
    </row>
    <row r="189" spans="1:25" x14ac:dyDescent="0.2">
      <c r="A189" s="1">
        <v>44104</v>
      </c>
      <c r="B189" s="2">
        <v>0.51696759259259262</v>
      </c>
      <c r="C189" s="20">
        <v>90</v>
      </c>
      <c r="D189" s="17">
        <v>1</v>
      </c>
      <c r="E189" s="17">
        <v>20</v>
      </c>
      <c r="F189" s="17">
        <v>40</v>
      </c>
      <c r="H189" s="17">
        <v>133715</v>
      </c>
      <c r="I189" s="17">
        <v>382</v>
      </c>
      <c r="J189" s="17">
        <v>44.7</v>
      </c>
      <c r="L189" s="17">
        <v>0</v>
      </c>
      <c r="N189" s="17">
        <v>28.5</v>
      </c>
      <c r="O189" s="17">
        <v>1630</v>
      </c>
      <c r="P189" s="17">
        <f>O189/H189</f>
        <v>1.2190105822084284E-2</v>
      </c>
      <c r="R189" s="17">
        <v>410</v>
      </c>
      <c r="T189" s="17">
        <v>51.4</v>
      </c>
      <c r="W189" s="17">
        <f>J189-X189</f>
        <v>25.228652041044803</v>
      </c>
      <c r="X189" s="17">
        <v>19.471347958955199</v>
      </c>
      <c r="Y189" s="17">
        <v>25.2286520410448</v>
      </c>
    </row>
    <row r="190" spans="1:25" x14ac:dyDescent="0.2">
      <c r="A190" s="1">
        <v>44104</v>
      </c>
      <c r="B190" s="2">
        <v>0.51836805555555554</v>
      </c>
      <c r="C190" s="20">
        <v>90</v>
      </c>
      <c r="D190" s="17">
        <v>1</v>
      </c>
      <c r="E190" s="17">
        <v>20</v>
      </c>
      <c r="F190" s="17">
        <v>36.9</v>
      </c>
      <c r="H190" s="17">
        <v>127925</v>
      </c>
      <c r="I190" s="17">
        <v>379</v>
      </c>
      <c r="J190" s="17">
        <v>44.7</v>
      </c>
      <c r="L190" s="17">
        <v>0</v>
      </c>
      <c r="N190" s="17">
        <v>28.5</v>
      </c>
      <c r="O190" s="17">
        <v>1548</v>
      </c>
      <c r="P190" s="17">
        <f>O190/H190</f>
        <v>1.2100840336134453E-2</v>
      </c>
      <c r="R190" s="17">
        <v>414</v>
      </c>
      <c r="T190" s="17">
        <v>48</v>
      </c>
      <c r="W190" s="17">
        <f>J190-X190</f>
        <v>25.228652041044803</v>
      </c>
      <c r="X190" s="17">
        <v>19.471347958955199</v>
      </c>
      <c r="Y190" s="17">
        <v>25.2286520410448</v>
      </c>
    </row>
    <row r="191" spans="1:25" x14ac:dyDescent="0.2">
      <c r="A191" s="1">
        <v>44104</v>
      </c>
      <c r="B191" s="2">
        <v>0.51976851851851846</v>
      </c>
      <c r="C191" s="20">
        <v>90</v>
      </c>
      <c r="D191" s="17">
        <v>1</v>
      </c>
      <c r="E191" s="17">
        <v>20</v>
      </c>
      <c r="F191" s="17">
        <v>36.6</v>
      </c>
      <c r="H191" s="17">
        <v>130812</v>
      </c>
      <c r="I191" s="17">
        <v>377</v>
      </c>
      <c r="J191" s="17">
        <v>45.7</v>
      </c>
      <c r="L191" s="17">
        <v>0.7</v>
      </c>
      <c r="N191" s="17">
        <v>28.5</v>
      </c>
      <c r="O191" s="17">
        <v>1622</v>
      </c>
      <c r="P191" s="17">
        <f>O191/H191</f>
        <v>1.2399474054368101E-2</v>
      </c>
      <c r="R191" s="17">
        <v>411</v>
      </c>
      <c r="T191" s="17">
        <v>40.299999999999997</v>
      </c>
      <c r="W191" s="17">
        <f>J191-X191</f>
        <v>26.228652041044803</v>
      </c>
      <c r="X191" s="17">
        <v>19.471347958955199</v>
      </c>
      <c r="Y191" s="17">
        <v>26.2286520410448</v>
      </c>
    </row>
    <row r="192" spans="1:25" x14ac:dyDescent="0.2">
      <c r="A192" s="1">
        <v>44104</v>
      </c>
      <c r="B192" s="2">
        <v>0.5211689814814815</v>
      </c>
      <c r="C192" s="20">
        <v>90</v>
      </c>
      <c r="D192" s="17">
        <v>1</v>
      </c>
      <c r="E192" s="17">
        <v>20</v>
      </c>
      <c r="F192" s="17">
        <v>35.799999999999997</v>
      </c>
      <c r="H192" s="17">
        <v>133715</v>
      </c>
      <c r="I192" s="17">
        <v>377</v>
      </c>
      <c r="J192" s="17">
        <v>43.2</v>
      </c>
      <c r="L192" s="17">
        <v>0.7</v>
      </c>
      <c r="N192" s="17">
        <v>28.4</v>
      </c>
      <c r="O192" s="17">
        <v>1508</v>
      </c>
      <c r="P192" s="17">
        <f>O192/H192</f>
        <v>1.1277717533560183E-2</v>
      </c>
      <c r="R192" s="17">
        <v>406</v>
      </c>
      <c r="T192" s="17">
        <v>45</v>
      </c>
      <c r="W192" s="17">
        <f>J192-X192</f>
        <v>23.728652041044803</v>
      </c>
      <c r="X192" s="17">
        <v>19.471347958955199</v>
      </c>
      <c r="Y192" s="17">
        <v>23.7286520410448</v>
      </c>
    </row>
    <row r="193" spans="1:25" x14ac:dyDescent="0.2">
      <c r="A193" s="1">
        <v>44104</v>
      </c>
      <c r="B193" s="2">
        <v>0.52256944444444442</v>
      </c>
      <c r="C193" s="20">
        <v>90</v>
      </c>
      <c r="D193" s="17">
        <v>1</v>
      </c>
      <c r="E193" s="17">
        <v>20</v>
      </c>
      <c r="F193" s="17">
        <v>34.799999999999997</v>
      </c>
      <c r="H193" s="17">
        <v>130812</v>
      </c>
      <c r="I193" s="17">
        <v>378</v>
      </c>
      <c r="J193" s="17">
        <v>44.1</v>
      </c>
      <c r="L193" s="17">
        <v>0.7</v>
      </c>
      <c r="N193" s="17">
        <v>28.4</v>
      </c>
      <c r="O193" s="17">
        <v>1491</v>
      </c>
      <c r="P193" s="17">
        <f>O193/H193</f>
        <v>1.1398036877350701E-2</v>
      </c>
      <c r="R193" s="17">
        <v>401</v>
      </c>
      <c r="T193" s="17">
        <v>40.9</v>
      </c>
      <c r="W193" s="17">
        <f>J193-X193</f>
        <v>24.628652041044802</v>
      </c>
      <c r="X193" s="17">
        <v>19.471347958955199</v>
      </c>
      <c r="Y193" s="17">
        <v>24.628652041044798</v>
      </c>
    </row>
    <row r="194" spans="1:25" x14ac:dyDescent="0.2">
      <c r="A194" s="1">
        <v>44104</v>
      </c>
      <c r="B194" s="2">
        <v>0.52396990740740745</v>
      </c>
      <c r="C194" s="20">
        <v>90</v>
      </c>
      <c r="D194" s="17">
        <v>1</v>
      </c>
      <c r="E194" s="17">
        <v>20</v>
      </c>
      <c r="F194" s="17">
        <v>34</v>
      </c>
      <c r="H194" s="17">
        <v>130812</v>
      </c>
      <c r="I194" s="17">
        <v>377</v>
      </c>
      <c r="J194" s="17">
        <v>42.2</v>
      </c>
      <c r="L194" s="17">
        <v>0</v>
      </c>
      <c r="N194" s="17">
        <v>28.3</v>
      </c>
      <c r="O194" s="17">
        <v>1548</v>
      </c>
      <c r="P194" s="17">
        <f>O194/H194</f>
        <v>1.1833776717732319E-2</v>
      </c>
      <c r="R194" s="17">
        <v>400</v>
      </c>
      <c r="T194" s="17">
        <v>46.8</v>
      </c>
      <c r="W194" s="17">
        <f>J194-X194</f>
        <v>22.728652041044803</v>
      </c>
      <c r="X194" s="17">
        <v>19.471347958955199</v>
      </c>
      <c r="Y194" s="17">
        <v>22.7286520410448</v>
      </c>
    </row>
    <row r="195" spans="1:25" x14ac:dyDescent="0.2">
      <c r="A195" s="1">
        <v>44104</v>
      </c>
      <c r="B195" s="2">
        <v>0.52537037037037038</v>
      </c>
      <c r="C195" s="20">
        <v>90</v>
      </c>
      <c r="D195" s="17">
        <v>1</v>
      </c>
      <c r="E195" s="17">
        <v>20</v>
      </c>
      <c r="F195" s="17">
        <v>35.9</v>
      </c>
      <c r="H195" s="17">
        <v>130812</v>
      </c>
      <c r="I195" s="17">
        <v>377</v>
      </c>
      <c r="J195" s="17">
        <v>42.7</v>
      </c>
      <c r="L195" s="17">
        <v>0</v>
      </c>
      <c r="N195" s="17">
        <v>28.3</v>
      </c>
      <c r="O195" s="17">
        <v>1663</v>
      </c>
      <c r="P195" s="17">
        <f>O195/H195</f>
        <v>1.2712900957098736E-2</v>
      </c>
      <c r="R195" s="17">
        <v>399</v>
      </c>
      <c r="T195" s="17">
        <v>39.4</v>
      </c>
      <c r="W195" s="17">
        <f>J195-X195</f>
        <v>23.228652041044803</v>
      </c>
      <c r="X195" s="17">
        <v>19.471347958955199</v>
      </c>
      <c r="Y195" s="17">
        <v>23.2286520410448</v>
      </c>
    </row>
    <row r="196" spans="1:25" x14ac:dyDescent="0.2">
      <c r="A196" s="1">
        <v>44104</v>
      </c>
      <c r="B196" s="2">
        <v>0.5267708333333333</v>
      </c>
      <c r="C196" s="20">
        <v>90</v>
      </c>
      <c r="D196" s="17">
        <v>1</v>
      </c>
      <c r="E196" s="17">
        <v>20</v>
      </c>
      <c r="F196" s="17">
        <v>33.299999999999997</v>
      </c>
      <c r="H196" s="17">
        <v>132261</v>
      </c>
      <c r="I196" s="17">
        <v>377</v>
      </c>
      <c r="J196" s="17">
        <v>42.8</v>
      </c>
      <c r="L196" s="17">
        <v>0</v>
      </c>
      <c r="N196" s="17">
        <v>28.3</v>
      </c>
      <c r="O196" s="17">
        <v>1663</v>
      </c>
      <c r="P196" s="17">
        <f>O196/H196</f>
        <v>1.2573623365920415E-2</v>
      </c>
      <c r="R196" s="17">
        <v>398</v>
      </c>
      <c r="T196" s="17">
        <v>41.8</v>
      </c>
      <c r="W196" s="17">
        <f>J196-X196</f>
        <v>23.328652041044798</v>
      </c>
      <c r="X196" s="17">
        <v>19.471347958955199</v>
      </c>
      <c r="Y196" s="17">
        <v>23.328652041044801</v>
      </c>
    </row>
    <row r="197" spans="1:25" x14ac:dyDescent="0.2">
      <c r="A197" s="1">
        <v>44104</v>
      </c>
      <c r="B197" s="2">
        <v>0.52817129629629633</v>
      </c>
      <c r="C197" s="20">
        <v>90</v>
      </c>
      <c r="D197" s="17">
        <v>1</v>
      </c>
      <c r="E197" s="17">
        <v>20</v>
      </c>
      <c r="F197" s="17">
        <v>33.700000000000003</v>
      </c>
      <c r="H197" s="17">
        <v>126488</v>
      </c>
      <c r="I197" s="17">
        <v>373</v>
      </c>
      <c r="J197" s="17">
        <v>43.8</v>
      </c>
      <c r="L197" s="17">
        <v>2</v>
      </c>
      <c r="N197" s="17">
        <v>28.3</v>
      </c>
      <c r="O197" s="17">
        <v>1728</v>
      </c>
      <c r="P197" s="17">
        <f>O197/H197</f>
        <v>1.3661374992094112E-2</v>
      </c>
      <c r="R197" s="17">
        <v>394</v>
      </c>
      <c r="T197" s="17">
        <v>39.6</v>
      </c>
      <c r="W197" s="17">
        <f>J197-X197</f>
        <v>24.328652041044798</v>
      </c>
      <c r="X197" s="17">
        <v>19.471347958955199</v>
      </c>
      <c r="Y197" s="17">
        <v>24.328652041044801</v>
      </c>
    </row>
    <row r="198" spans="1:25" x14ac:dyDescent="0.2">
      <c r="A198" s="1">
        <v>44104</v>
      </c>
      <c r="B198" s="2">
        <v>0.52957175925925926</v>
      </c>
      <c r="C198" s="20">
        <v>90</v>
      </c>
      <c r="D198" s="17">
        <v>1</v>
      </c>
      <c r="E198" s="17">
        <v>20</v>
      </c>
      <c r="F198" s="17">
        <v>33.799999999999997</v>
      </c>
      <c r="H198" s="17">
        <v>128645</v>
      </c>
      <c r="I198" s="17">
        <v>380</v>
      </c>
      <c r="J198" s="17">
        <v>41.9</v>
      </c>
      <c r="L198" s="17">
        <v>0</v>
      </c>
      <c r="N198" s="17">
        <v>28.3</v>
      </c>
      <c r="O198" s="17">
        <v>1638</v>
      </c>
      <c r="P198" s="17">
        <f>O198/H198</f>
        <v>1.2732714058066773E-2</v>
      </c>
      <c r="R198" s="17">
        <v>392</v>
      </c>
      <c r="T198" s="17">
        <v>37.799999999999997</v>
      </c>
      <c r="W198" s="17">
        <f>J198-X198</f>
        <v>22.428652041044799</v>
      </c>
      <c r="X198" s="17">
        <v>19.471347958955199</v>
      </c>
      <c r="Y198" s="17">
        <v>22.428652041044799</v>
      </c>
    </row>
    <row r="199" spans="1:25" x14ac:dyDescent="0.2">
      <c r="A199" s="1">
        <v>44104</v>
      </c>
      <c r="B199" s="2">
        <v>0.53097222222222218</v>
      </c>
      <c r="C199" s="20">
        <v>90</v>
      </c>
      <c r="D199" s="17">
        <v>1</v>
      </c>
      <c r="E199" s="17">
        <v>20</v>
      </c>
      <c r="F199" s="17">
        <v>35.5</v>
      </c>
      <c r="H199" s="17">
        <v>125771</v>
      </c>
      <c r="I199" s="17">
        <v>381</v>
      </c>
      <c r="J199" s="17">
        <v>43</v>
      </c>
      <c r="L199" s="17">
        <v>0</v>
      </c>
      <c r="N199" s="17">
        <v>28.3</v>
      </c>
      <c r="O199" s="17">
        <v>1695</v>
      </c>
      <c r="P199" s="17">
        <f>O199/H199</f>
        <v>1.3476874637237519E-2</v>
      </c>
      <c r="R199" s="17">
        <v>395</v>
      </c>
      <c r="T199" s="17">
        <v>40.4</v>
      </c>
      <c r="W199" s="17">
        <f>J199-X199</f>
        <v>23.528652041044801</v>
      </c>
      <c r="X199" s="17">
        <v>19.471347958955199</v>
      </c>
      <c r="Y199" s="17">
        <v>23.528652041044801</v>
      </c>
    </row>
    <row r="200" spans="1:25" x14ac:dyDescent="0.2">
      <c r="A200" s="1">
        <v>44104</v>
      </c>
      <c r="B200" s="2">
        <v>0.53237268518518521</v>
      </c>
      <c r="C200" s="20">
        <v>90</v>
      </c>
      <c r="D200" s="17">
        <v>1</v>
      </c>
      <c r="E200" s="17">
        <v>20</v>
      </c>
      <c r="F200" s="17">
        <v>35.6</v>
      </c>
      <c r="H200" s="17">
        <v>127206</v>
      </c>
      <c r="I200" s="17">
        <v>379</v>
      </c>
      <c r="J200" s="17">
        <v>41.8</v>
      </c>
      <c r="L200" s="17">
        <v>0</v>
      </c>
      <c r="N200" s="17">
        <v>28.3</v>
      </c>
      <c r="O200" s="17">
        <v>1654</v>
      </c>
      <c r="P200" s="17">
        <f>O200/H200</f>
        <v>1.3002531327138658E-2</v>
      </c>
      <c r="R200" s="17">
        <v>396</v>
      </c>
      <c r="T200" s="17">
        <v>38</v>
      </c>
      <c r="W200" s="17">
        <f>J200-X200</f>
        <v>22.328652041044798</v>
      </c>
      <c r="X200" s="17">
        <v>19.471347958955199</v>
      </c>
      <c r="Y200" s="17">
        <v>22.328652041044801</v>
      </c>
    </row>
    <row r="201" spans="1:25" x14ac:dyDescent="0.2">
      <c r="A201" s="1">
        <v>44104</v>
      </c>
      <c r="B201" s="2">
        <v>0.53377314814814814</v>
      </c>
      <c r="C201" s="20">
        <v>90</v>
      </c>
      <c r="D201" s="17">
        <v>1</v>
      </c>
      <c r="E201" s="17">
        <v>20</v>
      </c>
      <c r="F201" s="17">
        <v>36.9</v>
      </c>
      <c r="H201" s="17">
        <v>122916</v>
      </c>
      <c r="I201" s="17">
        <v>377</v>
      </c>
      <c r="J201" s="17">
        <v>47.5</v>
      </c>
      <c r="L201" s="17">
        <v>0</v>
      </c>
      <c r="N201" s="17">
        <v>28.3</v>
      </c>
      <c r="O201" s="17">
        <v>1581</v>
      </c>
      <c r="P201" s="17">
        <f>O201/H201</f>
        <v>1.2862442643756711E-2</v>
      </c>
      <c r="R201" s="17">
        <v>397</v>
      </c>
      <c r="T201" s="17">
        <v>40</v>
      </c>
      <c r="W201" s="17">
        <f>J201-X201</f>
        <v>28.028652041044801</v>
      </c>
      <c r="X201" s="17">
        <v>19.471347958955199</v>
      </c>
      <c r="Y201" s="17">
        <v>28.028652041044801</v>
      </c>
    </row>
    <row r="202" spans="1:25" x14ac:dyDescent="0.2">
      <c r="A202" s="1">
        <v>44104</v>
      </c>
      <c r="B202" s="2">
        <v>0.53517361111111106</v>
      </c>
      <c r="C202" s="20">
        <v>90</v>
      </c>
      <c r="D202" s="17">
        <v>1</v>
      </c>
      <c r="E202" s="17">
        <v>20</v>
      </c>
      <c r="F202" s="17">
        <v>36.6</v>
      </c>
      <c r="H202" s="17">
        <v>122205</v>
      </c>
      <c r="I202" s="17">
        <v>377</v>
      </c>
      <c r="J202" s="17">
        <v>43.8</v>
      </c>
      <c r="L202" s="17">
        <v>0</v>
      </c>
      <c r="N202" s="17">
        <v>28.4</v>
      </c>
      <c r="O202" s="17">
        <v>1695</v>
      </c>
      <c r="P202" s="17">
        <f>O202/H202</f>
        <v>1.3870136246471093E-2</v>
      </c>
      <c r="R202" s="17">
        <v>396</v>
      </c>
      <c r="T202" s="17">
        <v>38.4</v>
      </c>
      <c r="W202" s="17">
        <f>J202-X202</f>
        <v>24.328652041044798</v>
      </c>
      <c r="X202" s="17">
        <v>19.471347958955199</v>
      </c>
      <c r="Y202" s="17">
        <v>24.328652041044801</v>
      </c>
    </row>
    <row r="203" spans="1:25" x14ac:dyDescent="0.2">
      <c r="A203" s="1">
        <v>44104</v>
      </c>
      <c r="B203" s="2">
        <v>0.53657407407407409</v>
      </c>
      <c r="C203" s="20">
        <v>90</v>
      </c>
      <c r="D203" s="17">
        <v>1</v>
      </c>
      <c r="E203" s="17">
        <v>20</v>
      </c>
      <c r="F203" s="17">
        <v>38.4</v>
      </c>
      <c r="H203" s="17">
        <v>125771</v>
      </c>
      <c r="I203" s="17">
        <v>380</v>
      </c>
      <c r="J203" s="17">
        <v>47.1</v>
      </c>
      <c r="L203" s="17">
        <v>0</v>
      </c>
      <c r="N203" s="17">
        <v>28.4</v>
      </c>
      <c r="O203" s="17">
        <v>1761</v>
      </c>
      <c r="P203" s="17">
        <f>O203/H203</f>
        <v>1.4001637897448538E-2</v>
      </c>
      <c r="R203" s="17">
        <v>394</v>
      </c>
      <c r="T203" s="17">
        <v>40.5</v>
      </c>
      <c r="W203" s="17">
        <f>J203-X203</f>
        <v>27.628652041044802</v>
      </c>
      <c r="X203" s="17">
        <v>19.471347958955199</v>
      </c>
      <c r="Y203" s="17">
        <v>27.628652041044798</v>
      </c>
    </row>
    <row r="204" spans="1:25" x14ac:dyDescent="0.2">
      <c r="A204" s="1">
        <v>44104</v>
      </c>
      <c r="B204" s="2">
        <v>0.53797453703703701</v>
      </c>
      <c r="C204" s="20">
        <v>90</v>
      </c>
      <c r="D204" s="17">
        <v>1</v>
      </c>
      <c r="E204" s="17">
        <v>20</v>
      </c>
      <c r="F204" s="17">
        <v>37.700000000000003</v>
      </c>
      <c r="H204" s="17">
        <v>120785</v>
      </c>
      <c r="I204" s="17">
        <v>379</v>
      </c>
      <c r="J204" s="17">
        <v>47.1</v>
      </c>
      <c r="L204" s="17">
        <v>0</v>
      </c>
      <c r="N204" s="17">
        <v>28.5</v>
      </c>
      <c r="O204" s="17">
        <v>1581</v>
      </c>
      <c r="P204" s="17">
        <f>O204/H204</f>
        <v>1.3089373680506685E-2</v>
      </c>
      <c r="R204" s="17">
        <v>392</v>
      </c>
      <c r="T204" s="17">
        <v>45.3</v>
      </c>
      <c r="W204" s="17">
        <f>J204-X204</f>
        <v>27.628652041044802</v>
      </c>
      <c r="X204" s="17">
        <v>19.471347958955199</v>
      </c>
      <c r="Y204" s="17">
        <v>27.628652041044798</v>
      </c>
    </row>
    <row r="205" spans="1:25" x14ac:dyDescent="0.2">
      <c r="A205" s="1">
        <v>44104</v>
      </c>
      <c r="B205" s="2">
        <v>0.53937500000000005</v>
      </c>
      <c r="C205" s="20">
        <v>90</v>
      </c>
      <c r="D205" s="17">
        <v>1</v>
      </c>
      <c r="E205" s="17">
        <v>20</v>
      </c>
      <c r="F205" s="17">
        <v>39.1</v>
      </c>
      <c r="H205" s="17">
        <v>122916</v>
      </c>
      <c r="I205" s="17">
        <v>381</v>
      </c>
      <c r="J205" s="17">
        <v>41.1</v>
      </c>
      <c r="L205" s="17">
        <v>0</v>
      </c>
      <c r="N205" s="17">
        <v>28.5</v>
      </c>
      <c r="O205" s="17">
        <v>1646</v>
      </c>
      <c r="P205" s="17">
        <f>O205/H205</f>
        <v>1.339125907123564E-2</v>
      </c>
      <c r="R205" s="17">
        <v>391</v>
      </c>
      <c r="T205" s="17">
        <v>37.5</v>
      </c>
      <c r="W205" s="17">
        <f>J205-X205</f>
        <v>21.628652041044802</v>
      </c>
      <c r="X205" s="17">
        <v>19.471347958955199</v>
      </c>
      <c r="Y205" s="17">
        <v>21.628652041044798</v>
      </c>
    </row>
    <row r="206" spans="1:25" x14ac:dyDescent="0.2">
      <c r="A206" s="1">
        <v>44104</v>
      </c>
      <c r="B206" s="2">
        <v>0.54077546296296297</v>
      </c>
      <c r="C206" s="20">
        <v>90</v>
      </c>
      <c r="D206" s="17">
        <v>1</v>
      </c>
      <c r="E206" s="17">
        <v>20</v>
      </c>
      <c r="F206" s="17">
        <v>37.9</v>
      </c>
      <c r="H206" s="17">
        <v>124341</v>
      </c>
      <c r="I206" s="17">
        <v>380</v>
      </c>
      <c r="J206" s="17">
        <v>43.4</v>
      </c>
      <c r="L206" s="17">
        <v>0</v>
      </c>
      <c r="N206" s="17">
        <v>28.5</v>
      </c>
      <c r="O206" s="17">
        <v>1695</v>
      </c>
      <c r="P206" s="17">
        <f>O206/H206</f>
        <v>1.3631867203898956E-2</v>
      </c>
      <c r="R206" s="17">
        <v>389</v>
      </c>
      <c r="T206" s="17">
        <v>61</v>
      </c>
      <c r="W206" s="17">
        <f>J206-X206</f>
        <v>23.928652041044799</v>
      </c>
      <c r="X206" s="17">
        <v>19.471347958955199</v>
      </c>
      <c r="Y206" s="17">
        <v>23.928652041044799</v>
      </c>
    </row>
    <row r="207" spans="1:25" x14ac:dyDescent="0.2">
      <c r="A207" s="1">
        <v>44104</v>
      </c>
      <c r="B207" s="2">
        <v>0.54217592592592589</v>
      </c>
      <c r="C207" s="20">
        <v>90</v>
      </c>
      <c r="D207" s="17">
        <v>1</v>
      </c>
      <c r="E207" s="17">
        <v>20</v>
      </c>
      <c r="F207" s="17">
        <v>40.1</v>
      </c>
      <c r="H207" s="17">
        <v>125771</v>
      </c>
      <c r="I207" s="17">
        <v>377</v>
      </c>
      <c r="J207" s="17">
        <v>50.2</v>
      </c>
      <c r="L207" s="17">
        <v>0</v>
      </c>
      <c r="N207" s="17">
        <v>28.5</v>
      </c>
      <c r="O207" s="17">
        <v>1695</v>
      </c>
      <c r="P207" s="17">
        <f>O207/H207</f>
        <v>1.3476874637237519E-2</v>
      </c>
      <c r="R207" s="17">
        <v>392</v>
      </c>
      <c r="T207" s="17">
        <v>41.1</v>
      </c>
      <c r="W207" s="17">
        <f>J207-X207</f>
        <v>30.728652041044803</v>
      </c>
      <c r="X207" s="17">
        <v>19.471347958955199</v>
      </c>
      <c r="Y207" s="17">
        <v>30.7286520410448</v>
      </c>
    </row>
    <row r="208" spans="1:25" x14ac:dyDescent="0.2">
      <c r="A208" s="1">
        <v>44104</v>
      </c>
      <c r="B208" s="2">
        <v>0.54357638888888893</v>
      </c>
      <c r="C208" s="20">
        <v>90</v>
      </c>
      <c r="D208" s="17">
        <v>1</v>
      </c>
      <c r="E208" s="17">
        <v>20</v>
      </c>
      <c r="F208" s="17">
        <v>40.200000000000003</v>
      </c>
      <c r="H208" s="17">
        <v>128645</v>
      </c>
      <c r="I208" s="17">
        <v>382</v>
      </c>
      <c r="J208" s="17">
        <v>52.8</v>
      </c>
      <c r="L208" s="17">
        <v>0</v>
      </c>
      <c r="N208" s="17">
        <v>28.6</v>
      </c>
      <c r="O208" s="17">
        <v>1728</v>
      </c>
      <c r="P208" s="17">
        <f>O208/H208</f>
        <v>1.3432313731586926E-2</v>
      </c>
      <c r="R208" s="17">
        <v>393</v>
      </c>
      <c r="T208" s="17">
        <v>44.9</v>
      </c>
      <c r="W208" s="17">
        <f>J208-X208</f>
        <v>33.328652041044798</v>
      </c>
      <c r="X208" s="17">
        <v>19.471347958955199</v>
      </c>
      <c r="Y208" s="17">
        <v>33.328652041044798</v>
      </c>
    </row>
    <row r="209" spans="1:25" x14ac:dyDescent="0.2">
      <c r="A209" s="1">
        <v>44104</v>
      </c>
      <c r="B209" s="2">
        <v>0.54497685185185185</v>
      </c>
      <c r="C209" s="20">
        <v>90</v>
      </c>
      <c r="D209" s="17">
        <v>1</v>
      </c>
      <c r="E209" s="17">
        <v>20</v>
      </c>
      <c r="F209" s="17">
        <v>38.799999999999997</v>
      </c>
      <c r="H209" s="17">
        <v>117960</v>
      </c>
      <c r="I209" s="17">
        <v>383</v>
      </c>
      <c r="J209" s="17">
        <v>44.2</v>
      </c>
      <c r="L209" s="17">
        <v>0</v>
      </c>
      <c r="N209" s="17">
        <v>28.6</v>
      </c>
      <c r="O209" s="17">
        <v>1679</v>
      </c>
      <c r="P209" s="17">
        <f>O209/H209</f>
        <v>1.4233638521532723E-2</v>
      </c>
      <c r="R209" s="17">
        <v>393</v>
      </c>
      <c r="T209" s="17">
        <v>39.299999999999997</v>
      </c>
      <c r="W209" s="17">
        <f>J209-X209</f>
        <v>24.728652041044803</v>
      </c>
      <c r="X209" s="17">
        <v>19.471347958955199</v>
      </c>
      <c r="Y209" s="17">
        <v>24.7286520410448</v>
      </c>
    </row>
    <row r="210" spans="1:25" x14ac:dyDescent="0.2">
      <c r="A210" s="1">
        <v>44104</v>
      </c>
      <c r="B210" s="2">
        <v>0.54637731481481477</v>
      </c>
      <c r="C210" s="20">
        <v>90</v>
      </c>
      <c r="D210" s="17">
        <v>1</v>
      </c>
      <c r="E210" s="17">
        <v>20</v>
      </c>
      <c r="F210" s="17">
        <v>34.799999999999997</v>
      </c>
      <c r="H210" s="17">
        <v>119370</v>
      </c>
      <c r="I210" s="17">
        <v>379</v>
      </c>
      <c r="J210" s="17">
        <v>44.5</v>
      </c>
      <c r="L210" s="17">
        <v>0</v>
      </c>
      <c r="N210" s="17">
        <v>28.7</v>
      </c>
      <c r="O210" s="17">
        <v>1720</v>
      </c>
      <c r="P210" s="17">
        <f>O210/H210</f>
        <v>1.4408980480857836E-2</v>
      </c>
      <c r="R210" s="17">
        <v>393</v>
      </c>
      <c r="T210" s="17">
        <v>38.1</v>
      </c>
      <c r="W210" s="17">
        <f>J210-X210</f>
        <v>25.028652041044801</v>
      </c>
      <c r="X210" s="17">
        <v>19.471347958955199</v>
      </c>
      <c r="Y210" s="17">
        <v>25.028652041044801</v>
      </c>
    </row>
    <row r="211" spans="1:25" x14ac:dyDescent="0.2">
      <c r="A211" s="1">
        <v>44104</v>
      </c>
      <c r="B211" s="2">
        <v>0.54777777777777781</v>
      </c>
      <c r="C211" s="20">
        <v>90</v>
      </c>
      <c r="D211" s="17">
        <v>1</v>
      </c>
      <c r="E211" s="17">
        <v>20</v>
      </c>
      <c r="F211" s="17">
        <v>34.4</v>
      </c>
      <c r="H211" s="17">
        <v>121494</v>
      </c>
      <c r="I211" s="17">
        <v>380</v>
      </c>
      <c r="J211" s="17">
        <v>42.8</v>
      </c>
      <c r="L211" s="17">
        <v>0</v>
      </c>
      <c r="N211" s="17">
        <v>28.7</v>
      </c>
      <c r="O211" s="17">
        <v>1679</v>
      </c>
      <c r="P211" s="17">
        <f>O211/H211</f>
        <v>1.3819612491151826E-2</v>
      </c>
      <c r="R211" s="17">
        <v>392</v>
      </c>
      <c r="T211" s="17">
        <v>38.299999999999997</v>
      </c>
      <c r="W211" s="17">
        <f>J211-X211</f>
        <v>23.328652041044798</v>
      </c>
      <c r="X211" s="17">
        <v>19.471347958955199</v>
      </c>
      <c r="Y211" s="17">
        <v>23.328652041044801</v>
      </c>
    </row>
    <row r="212" spans="1:25" x14ac:dyDescent="0.2">
      <c r="A212" s="1">
        <v>44104</v>
      </c>
      <c r="B212" s="2">
        <v>0.54917824074074073</v>
      </c>
      <c r="C212" s="20">
        <v>90</v>
      </c>
      <c r="D212" s="17">
        <v>1</v>
      </c>
      <c r="E212" s="17">
        <v>20</v>
      </c>
      <c r="F212" s="17">
        <v>34.200000000000003</v>
      </c>
      <c r="H212" s="17">
        <v>121494</v>
      </c>
      <c r="I212" s="17">
        <v>369</v>
      </c>
      <c r="J212" s="17">
        <v>44.1</v>
      </c>
      <c r="L212" s="17">
        <v>2</v>
      </c>
      <c r="N212" s="17">
        <v>28.7</v>
      </c>
      <c r="O212" s="17">
        <v>1834</v>
      </c>
      <c r="P212" s="17">
        <f>O212/H212</f>
        <v>1.509539565739872E-2</v>
      </c>
      <c r="R212" s="17">
        <v>392</v>
      </c>
      <c r="T212" s="17">
        <v>38.5</v>
      </c>
      <c r="W212" s="17">
        <f>J212-X212</f>
        <v>24.628652041044802</v>
      </c>
      <c r="X212" s="17">
        <v>19.471347958955199</v>
      </c>
      <c r="Y212" s="17">
        <v>24.628652041044798</v>
      </c>
    </row>
    <row r="213" spans="1:25" x14ac:dyDescent="0.2">
      <c r="A213" s="1">
        <v>44104</v>
      </c>
      <c r="B213" s="2">
        <v>0.55057870370370365</v>
      </c>
      <c r="C213" s="20">
        <v>90</v>
      </c>
      <c r="D213" s="17">
        <v>1</v>
      </c>
      <c r="E213" s="17">
        <v>20</v>
      </c>
      <c r="F213" s="17">
        <v>32.200000000000003</v>
      </c>
      <c r="H213" s="17">
        <v>120077</v>
      </c>
      <c r="I213" s="17">
        <v>380</v>
      </c>
      <c r="J213" s="17">
        <v>43.9</v>
      </c>
      <c r="L213" s="17">
        <v>0</v>
      </c>
      <c r="N213" s="17">
        <v>28.8</v>
      </c>
      <c r="O213" s="17">
        <v>1712</v>
      </c>
      <c r="P213" s="17">
        <f>O213/H213</f>
        <v>1.4257518092557276E-2</v>
      </c>
      <c r="R213" s="17">
        <v>390</v>
      </c>
      <c r="T213" s="17">
        <v>44.5</v>
      </c>
      <c r="W213" s="17">
        <f>J213-X213</f>
        <v>24.428652041044799</v>
      </c>
      <c r="X213" s="17">
        <v>19.471347958955199</v>
      </c>
      <c r="Y213" s="17">
        <v>24.428652041044799</v>
      </c>
    </row>
    <row r="214" spans="1:25" x14ac:dyDescent="0.2">
      <c r="A214" s="1">
        <v>44104</v>
      </c>
      <c r="B214" s="2">
        <v>0.55197916666666669</v>
      </c>
      <c r="C214" s="20">
        <v>90</v>
      </c>
      <c r="D214" s="17">
        <v>1</v>
      </c>
      <c r="E214" s="17">
        <v>20</v>
      </c>
      <c r="F214" s="17">
        <v>32.5</v>
      </c>
      <c r="H214" s="17">
        <v>122916</v>
      </c>
      <c r="I214" s="17">
        <v>379</v>
      </c>
      <c r="J214" s="17">
        <v>44.4</v>
      </c>
      <c r="L214" s="17">
        <v>0.7</v>
      </c>
      <c r="N214" s="17">
        <v>28.8</v>
      </c>
      <c r="O214" s="17">
        <v>1884</v>
      </c>
      <c r="P214" s="17">
        <f>O214/H214</f>
        <v>1.5327540759543103E-2</v>
      </c>
      <c r="R214" s="17">
        <v>391</v>
      </c>
      <c r="T214" s="17">
        <v>38.299999999999997</v>
      </c>
      <c r="W214" s="17">
        <f>J214-X214</f>
        <v>24.928652041044799</v>
      </c>
      <c r="X214" s="17">
        <v>19.471347958955199</v>
      </c>
      <c r="Y214" s="17">
        <v>24.928652041044799</v>
      </c>
    </row>
    <row r="215" spans="1:25" x14ac:dyDescent="0.2">
      <c r="A215" s="1">
        <v>44104</v>
      </c>
      <c r="B215" s="2">
        <v>0.55337962962962961</v>
      </c>
      <c r="C215" s="20">
        <v>90</v>
      </c>
      <c r="D215" s="17">
        <v>1</v>
      </c>
      <c r="E215" s="17">
        <v>20</v>
      </c>
      <c r="F215" s="17">
        <v>33.6</v>
      </c>
      <c r="H215" s="17">
        <v>109589</v>
      </c>
      <c r="I215" s="17">
        <v>382</v>
      </c>
      <c r="J215" s="17">
        <v>49.7</v>
      </c>
      <c r="L215" s="17">
        <v>0</v>
      </c>
      <c r="N215" s="17">
        <v>28.8</v>
      </c>
      <c r="O215" s="17">
        <v>1793</v>
      </c>
      <c r="P215" s="17">
        <f>O215/H215</f>
        <v>1.6361131135424176E-2</v>
      </c>
      <c r="R215" s="17">
        <v>391</v>
      </c>
      <c r="T215" s="17">
        <v>40.299999999999997</v>
      </c>
      <c r="W215" s="17">
        <f>J215-X215</f>
        <v>30.228652041044803</v>
      </c>
      <c r="X215" s="17">
        <v>19.471347958955199</v>
      </c>
      <c r="Y215" s="17">
        <v>30.2286520410448</v>
      </c>
    </row>
    <row r="216" spans="1:25" x14ac:dyDescent="0.2">
      <c r="A216" s="1">
        <v>44104</v>
      </c>
      <c r="B216" s="2">
        <v>0.55478009259259264</v>
      </c>
      <c r="C216" s="20">
        <v>90</v>
      </c>
      <c r="D216" s="17">
        <v>1</v>
      </c>
      <c r="E216" s="17">
        <v>20</v>
      </c>
      <c r="F216" s="17">
        <v>32.6</v>
      </c>
      <c r="H216" s="17">
        <v>122205</v>
      </c>
      <c r="I216" s="17">
        <v>379</v>
      </c>
      <c r="J216" s="17">
        <v>45.5</v>
      </c>
      <c r="L216" s="17">
        <v>0.7</v>
      </c>
      <c r="N216" s="17">
        <v>28.9</v>
      </c>
      <c r="O216" s="17">
        <v>1859</v>
      </c>
      <c r="P216" s="17">
        <f>O216/H216</f>
        <v>1.5212143529315495E-2</v>
      </c>
      <c r="R216" s="17">
        <v>390</v>
      </c>
      <c r="T216" s="17">
        <v>39.200000000000003</v>
      </c>
      <c r="W216" s="17">
        <f>J216-X216</f>
        <v>26.028652041044801</v>
      </c>
      <c r="X216" s="17">
        <v>19.471347958955199</v>
      </c>
      <c r="Y216" s="17">
        <v>26.028652041044801</v>
      </c>
    </row>
    <row r="217" spans="1:25" x14ac:dyDescent="0.2">
      <c r="A217" s="1">
        <v>44104</v>
      </c>
      <c r="B217" s="2">
        <v>0.55618055555555557</v>
      </c>
      <c r="C217" s="20">
        <v>90</v>
      </c>
      <c r="D217" s="17">
        <v>1</v>
      </c>
      <c r="E217" s="17">
        <v>20</v>
      </c>
      <c r="F217" s="17">
        <v>32.6</v>
      </c>
      <c r="H217" s="17">
        <v>122916</v>
      </c>
      <c r="I217" s="17">
        <v>379</v>
      </c>
      <c r="J217" s="17">
        <v>43.4</v>
      </c>
      <c r="L217" s="17">
        <v>0</v>
      </c>
      <c r="N217" s="17">
        <v>28.9</v>
      </c>
      <c r="O217" s="17">
        <v>1752</v>
      </c>
      <c r="P217" s="17">
        <f>O217/H217</f>
        <v>1.4253636629893585E-2</v>
      </c>
      <c r="R217" s="17">
        <v>392</v>
      </c>
      <c r="T217" s="17">
        <v>38.5</v>
      </c>
      <c r="W217" s="17">
        <f>J217-X217</f>
        <v>23.928652041044799</v>
      </c>
      <c r="X217" s="17">
        <v>19.471347958955199</v>
      </c>
      <c r="Y217" s="17">
        <v>23.928652041044799</v>
      </c>
    </row>
    <row r="218" spans="1:25" x14ac:dyDescent="0.2">
      <c r="A218" s="1">
        <v>44104</v>
      </c>
      <c r="B218" s="2">
        <v>0.55758101851851849</v>
      </c>
      <c r="C218" s="20">
        <v>90</v>
      </c>
      <c r="D218" s="17">
        <v>1</v>
      </c>
      <c r="E218" s="17">
        <v>20</v>
      </c>
      <c r="F218" s="17">
        <v>33.299999999999997</v>
      </c>
      <c r="H218" s="17">
        <v>124341</v>
      </c>
      <c r="I218" s="17">
        <v>381</v>
      </c>
      <c r="J218" s="17">
        <v>42.9</v>
      </c>
      <c r="L218" s="17">
        <v>0</v>
      </c>
      <c r="N218" s="17">
        <v>28.9</v>
      </c>
      <c r="O218" s="17">
        <v>1785</v>
      </c>
      <c r="P218" s="17">
        <f>O218/H218</f>
        <v>1.4355683161628103E-2</v>
      </c>
      <c r="R218" s="17">
        <v>392</v>
      </c>
      <c r="T218" s="17">
        <v>37.5</v>
      </c>
      <c r="W218" s="17">
        <f>J218-X218</f>
        <v>23.428652041044799</v>
      </c>
      <c r="X218" s="17">
        <v>19.471347958955199</v>
      </c>
      <c r="Y218" s="17">
        <v>23.428652041044799</v>
      </c>
    </row>
    <row r="219" spans="1:25" x14ac:dyDescent="0.2">
      <c r="A219" s="1">
        <v>44104</v>
      </c>
      <c r="B219" s="2">
        <v>0.55898148148148152</v>
      </c>
      <c r="C219" s="20">
        <v>90</v>
      </c>
      <c r="D219" s="17">
        <v>1</v>
      </c>
      <c r="E219" s="17">
        <v>20</v>
      </c>
      <c r="F219" s="17">
        <v>35.299999999999997</v>
      </c>
      <c r="H219" s="17">
        <v>124341</v>
      </c>
      <c r="I219" s="17">
        <v>382</v>
      </c>
      <c r="J219" s="17">
        <v>45.2</v>
      </c>
      <c r="L219" s="17">
        <v>0</v>
      </c>
      <c r="N219" s="17">
        <v>28.9</v>
      </c>
      <c r="O219" s="17">
        <v>1974</v>
      </c>
      <c r="P219" s="17">
        <f>O219/H219</f>
        <v>1.5875696672859315E-2</v>
      </c>
      <c r="R219" s="17">
        <v>392</v>
      </c>
      <c r="T219" s="17">
        <v>39.9</v>
      </c>
      <c r="W219" s="17">
        <f>J219-X219</f>
        <v>25.728652041044803</v>
      </c>
      <c r="X219" s="17">
        <v>19.471347958955199</v>
      </c>
      <c r="Y219" s="17">
        <v>25.7286520410448</v>
      </c>
    </row>
    <row r="220" spans="1:25" x14ac:dyDescent="0.2">
      <c r="A220" s="1">
        <v>44104</v>
      </c>
      <c r="B220" s="2">
        <v>0.56038194444444445</v>
      </c>
      <c r="C220" s="20">
        <v>90</v>
      </c>
      <c r="D220" s="17">
        <v>1</v>
      </c>
      <c r="E220" s="17">
        <v>20</v>
      </c>
      <c r="F220" s="17">
        <v>35.9</v>
      </c>
      <c r="H220" s="17">
        <v>123628</v>
      </c>
      <c r="I220" s="17">
        <v>377</v>
      </c>
      <c r="J220" s="17">
        <v>43.5</v>
      </c>
      <c r="L220" s="17">
        <v>0.7</v>
      </c>
      <c r="N220" s="17">
        <v>29</v>
      </c>
      <c r="O220" s="17">
        <v>2032</v>
      </c>
      <c r="P220" s="17">
        <f>O220/H220</f>
        <v>1.6436405992170059E-2</v>
      </c>
      <c r="R220" s="17">
        <v>391</v>
      </c>
      <c r="T220" s="17">
        <v>38.5</v>
      </c>
      <c r="W220" s="17">
        <f>J220-X220</f>
        <v>24.028652041044801</v>
      </c>
      <c r="X220" s="17">
        <v>19.471347958955199</v>
      </c>
      <c r="Y220" s="17">
        <v>24.028652041044801</v>
      </c>
    </row>
    <row r="221" spans="1:25" x14ac:dyDescent="0.2">
      <c r="A221" s="1">
        <v>44104</v>
      </c>
      <c r="B221" s="2">
        <v>0.56178240740740737</v>
      </c>
      <c r="C221" s="20">
        <v>90</v>
      </c>
      <c r="D221" s="17">
        <v>1</v>
      </c>
      <c r="E221" s="17">
        <v>20</v>
      </c>
      <c r="F221" s="17">
        <v>33.5</v>
      </c>
      <c r="H221" s="17">
        <v>125056</v>
      </c>
      <c r="I221" s="17">
        <v>374</v>
      </c>
      <c r="J221" s="17">
        <v>46.1</v>
      </c>
      <c r="L221" s="17">
        <v>0.7</v>
      </c>
      <c r="N221" s="17">
        <v>29</v>
      </c>
      <c r="O221" s="17">
        <v>2040</v>
      </c>
      <c r="P221" s="17">
        <f>O221/H221</f>
        <v>1.6312691914022518E-2</v>
      </c>
      <c r="R221" s="17">
        <v>392</v>
      </c>
      <c r="T221" s="17">
        <v>39.5</v>
      </c>
      <c r="W221" s="17">
        <f>J221-X221</f>
        <v>26.628652041044802</v>
      </c>
      <c r="X221" s="17">
        <v>19.471347958955199</v>
      </c>
      <c r="Y221" s="17">
        <v>26.628652041044798</v>
      </c>
    </row>
    <row r="222" spans="1:25" x14ac:dyDescent="0.2">
      <c r="A222" s="1">
        <v>44104</v>
      </c>
      <c r="B222" s="2">
        <v>0.5631828703703704</v>
      </c>
      <c r="C222" s="17">
        <v>90</v>
      </c>
      <c r="D222" s="17">
        <v>0.6</v>
      </c>
      <c r="E222" s="17">
        <v>0</v>
      </c>
      <c r="F222" s="17">
        <v>33.4</v>
      </c>
      <c r="H222" s="17">
        <v>123628</v>
      </c>
      <c r="I222" s="17">
        <v>378</v>
      </c>
      <c r="J222" s="17">
        <v>54</v>
      </c>
      <c r="L222" s="17">
        <v>0.7</v>
      </c>
      <c r="N222" s="17">
        <v>29</v>
      </c>
      <c r="O222" s="19">
        <v>1409.3592000000001</v>
      </c>
      <c r="P222" s="17">
        <f>O222/H222</f>
        <v>1.14E-2</v>
      </c>
      <c r="Q222" s="17">
        <f>H222*0.0114</f>
        <v>1409.3592000000001</v>
      </c>
      <c r="R222" s="17">
        <v>392</v>
      </c>
      <c r="T222" s="17">
        <v>47</v>
      </c>
      <c r="W222" s="17">
        <f>J222-X222</f>
        <v>32.726179724942199</v>
      </c>
      <c r="X222" s="17">
        <v>21.273820275057801</v>
      </c>
      <c r="Y222" s="17">
        <v>32.726179724942199</v>
      </c>
    </row>
    <row r="223" spans="1:25" x14ac:dyDescent="0.2">
      <c r="A223" s="1">
        <v>44104</v>
      </c>
      <c r="B223" s="2">
        <v>0.56458333333333333</v>
      </c>
      <c r="C223" s="17">
        <v>90</v>
      </c>
      <c r="D223" s="17">
        <v>0.6</v>
      </c>
      <c r="E223" s="17">
        <v>0</v>
      </c>
      <c r="F223" s="17">
        <v>33.299999999999997</v>
      </c>
      <c r="H223" s="17">
        <v>114453</v>
      </c>
      <c r="I223" s="17">
        <v>379</v>
      </c>
      <c r="J223" s="17">
        <v>43.9</v>
      </c>
      <c r="L223" s="17">
        <v>0</v>
      </c>
      <c r="N223" s="17">
        <v>29.1</v>
      </c>
      <c r="O223" s="17">
        <v>1305</v>
      </c>
      <c r="P223" s="17">
        <f>O223/H223</f>
        <v>1.1402060234331997E-2</v>
      </c>
      <c r="R223" s="17">
        <v>393</v>
      </c>
      <c r="T223" s="17">
        <v>37.6</v>
      </c>
      <c r="W223" s="17">
        <f>J223-X223</f>
        <v>22.626179724942197</v>
      </c>
      <c r="X223" s="17">
        <v>21.273820275057801</v>
      </c>
      <c r="Y223" s="17">
        <v>22.626179724942201</v>
      </c>
    </row>
    <row r="224" spans="1:25" x14ac:dyDescent="0.2">
      <c r="A224" s="1">
        <v>44104</v>
      </c>
      <c r="B224" s="2">
        <v>0.56598379629629625</v>
      </c>
      <c r="C224" s="17">
        <v>90</v>
      </c>
      <c r="D224" s="17">
        <v>0.6</v>
      </c>
      <c r="E224" s="17">
        <v>0</v>
      </c>
      <c r="F224" s="17">
        <v>34.200000000000003</v>
      </c>
      <c r="H224" s="17">
        <v>122205</v>
      </c>
      <c r="I224" s="17">
        <v>380</v>
      </c>
      <c r="J224" s="17">
        <v>43.9</v>
      </c>
      <c r="L224" s="17">
        <v>0</v>
      </c>
      <c r="N224" s="17">
        <v>29.1</v>
      </c>
      <c r="O224" s="17">
        <v>1394</v>
      </c>
      <c r="P224" s="17">
        <f>O224/H224</f>
        <v>1.1407061904177406E-2</v>
      </c>
      <c r="R224" s="17">
        <v>393</v>
      </c>
      <c r="T224" s="17">
        <v>53.2</v>
      </c>
      <c r="W224" s="17">
        <f>J224-X224</f>
        <v>22.626179724942197</v>
      </c>
      <c r="X224" s="17">
        <v>21.273820275057801</v>
      </c>
      <c r="Y224" s="17">
        <v>22.626179724942201</v>
      </c>
    </row>
    <row r="225" spans="1:25" x14ac:dyDescent="0.2">
      <c r="A225" s="1">
        <v>44104</v>
      </c>
      <c r="B225" s="2">
        <v>0.56738425925925928</v>
      </c>
      <c r="C225" s="17">
        <v>90</v>
      </c>
      <c r="D225" s="17">
        <v>0.6</v>
      </c>
      <c r="E225" s="17">
        <v>0</v>
      </c>
      <c r="F225" s="17">
        <v>32.4</v>
      </c>
      <c r="H225" s="17">
        <v>123628</v>
      </c>
      <c r="I225" s="17">
        <v>376</v>
      </c>
      <c r="J225" s="17">
        <v>43.3</v>
      </c>
      <c r="L225" s="17">
        <v>0</v>
      </c>
      <c r="N225" s="17">
        <v>29.1</v>
      </c>
      <c r="O225" s="17">
        <v>1353</v>
      </c>
      <c r="P225" s="17">
        <f>O225/H225</f>
        <v>1.0944122690652603E-2</v>
      </c>
      <c r="R225" s="17">
        <v>394</v>
      </c>
      <c r="T225" s="17">
        <v>42.6</v>
      </c>
      <c r="W225" s="17">
        <f>J225-X225</f>
        <v>22.026179724942196</v>
      </c>
      <c r="X225" s="17">
        <v>21.273820275057801</v>
      </c>
      <c r="Y225" s="17">
        <v>22.0261797249422</v>
      </c>
    </row>
    <row r="226" spans="1:25" x14ac:dyDescent="0.2">
      <c r="A226" s="1">
        <v>44104</v>
      </c>
      <c r="B226" s="2">
        <v>0.56878472222222221</v>
      </c>
      <c r="C226" s="17">
        <v>90</v>
      </c>
      <c r="D226" s="17">
        <v>0.6</v>
      </c>
      <c r="E226" s="17">
        <v>0</v>
      </c>
      <c r="F226" s="17">
        <v>34.799999999999997</v>
      </c>
      <c r="H226" s="17">
        <v>118664</v>
      </c>
      <c r="I226" s="17">
        <v>378</v>
      </c>
      <c r="J226" s="17">
        <v>42.9</v>
      </c>
      <c r="L226" s="17">
        <v>0</v>
      </c>
      <c r="N226" s="17">
        <v>29.1</v>
      </c>
      <c r="O226" s="17">
        <v>1208</v>
      </c>
      <c r="P226" s="17">
        <f>O226/H226</f>
        <v>1.018000404503472E-2</v>
      </c>
      <c r="R226" s="17">
        <v>396</v>
      </c>
      <c r="T226" s="17">
        <v>53.1</v>
      </c>
      <c r="W226" s="17">
        <f>J226-X226</f>
        <v>21.626179724942197</v>
      </c>
      <c r="X226" s="17">
        <v>21.273820275057801</v>
      </c>
      <c r="Y226" s="17">
        <v>21.626179724942201</v>
      </c>
    </row>
    <row r="227" spans="1:25" x14ac:dyDescent="0.2">
      <c r="A227" s="1">
        <v>44104</v>
      </c>
      <c r="B227" s="2">
        <v>0.57018518518518524</v>
      </c>
      <c r="C227" s="17">
        <v>90</v>
      </c>
      <c r="D227" s="17">
        <v>0.6</v>
      </c>
      <c r="E227" s="17">
        <v>0</v>
      </c>
      <c r="F227" s="17">
        <v>35.9</v>
      </c>
      <c r="H227" s="17">
        <v>117960</v>
      </c>
      <c r="I227" s="17">
        <v>379</v>
      </c>
      <c r="J227" s="17">
        <v>48.1</v>
      </c>
      <c r="L227" s="17">
        <v>0</v>
      </c>
      <c r="N227" s="17">
        <v>29.2</v>
      </c>
      <c r="O227" s="17">
        <v>1192</v>
      </c>
      <c r="P227" s="17">
        <f>O227/H227</f>
        <v>1.0105120379789759E-2</v>
      </c>
      <c r="R227" s="17">
        <v>397</v>
      </c>
      <c r="T227" s="17">
        <v>59.9</v>
      </c>
      <c r="W227" s="17">
        <f>J227-X227</f>
        <v>26.8261797249422</v>
      </c>
      <c r="X227" s="17">
        <v>21.273820275057801</v>
      </c>
      <c r="Y227" s="17">
        <v>26.8261797249422</v>
      </c>
    </row>
    <row r="228" spans="1:25" x14ac:dyDescent="0.2">
      <c r="A228" s="1">
        <v>44104</v>
      </c>
      <c r="B228" s="2">
        <v>0.57158564814814816</v>
      </c>
      <c r="C228" s="17">
        <v>90</v>
      </c>
      <c r="D228" s="17">
        <v>0.6</v>
      </c>
      <c r="E228" s="17">
        <v>0</v>
      </c>
      <c r="F228" s="17">
        <v>36</v>
      </c>
      <c r="H228" s="17">
        <v>122916</v>
      </c>
      <c r="I228" s="17">
        <v>374</v>
      </c>
      <c r="J228" s="17">
        <v>44.7</v>
      </c>
      <c r="L228" s="17">
        <v>0</v>
      </c>
      <c r="N228" s="17">
        <v>29.2</v>
      </c>
      <c r="O228" s="17">
        <v>1216</v>
      </c>
      <c r="R228" s="17">
        <v>399</v>
      </c>
      <c r="T228" s="17">
        <v>53.6</v>
      </c>
      <c r="W228" s="17">
        <f>J228-X228</f>
        <v>23.426179724942202</v>
      </c>
      <c r="X228" s="17">
        <v>21.273820275057801</v>
      </c>
      <c r="Y228" s="17">
        <v>23.426179724942202</v>
      </c>
    </row>
    <row r="229" spans="1:25" x14ac:dyDescent="0.2">
      <c r="A229" s="1">
        <v>44104</v>
      </c>
      <c r="B229" s="2">
        <v>0.57298611111111108</v>
      </c>
      <c r="C229" s="17">
        <v>90</v>
      </c>
      <c r="D229" s="17">
        <v>0.6</v>
      </c>
      <c r="E229" s="17">
        <v>0</v>
      </c>
      <c r="F229" s="17">
        <v>33.1</v>
      </c>
      <c r="H229" s="17">
        <v>120785</v>
      </c>
      <c r="I229" s="17">
        <v>363</v>
      </c>
      <c r="J229" s="17">
        <v>52.1</v>
      </c>
      <c r="L229" s="17">
        <v>2.7</v>
      </c>
      <c r="N229" s="17">
        <v>29.3</v>
      </c>
      <c r="O229" s="17">
        <v>1216</v>
      </c>
      <c r="R229" s="17">
        <v>403</v>
      </c>
      <c r="T229" s="17">
        <v>45</v>
      </c>
      <c r="W229" s="17">
        <f>J229-X229</f>
        <v>30.8261797249422</v>
      </c>
      <c r="X229" s="17">
        <v>21.273820275057801</v>
      </c>
      <c r="Y229" s="17">
        <v>30.8261797249422</v>
      </c>
    </row>
    <row r="230" spans="1:25" x14ac:dyDescent="0.2">
      <c r="A230" s="1">
        <v>44104</v>
      </c>
      <c r="B230" s="2">
        <v>0.57438657407407412</v>
      </c>
      <c r="C230" s="17">
        <v>90</v>
      </c>
      <c r="D230" s="17">
        <v>0.6</v>
      </c>
      <c r="E230" s="17">
        <v>0</v>
      </c>
      <c r="F230" s="17">
        <v>31.2</v>
      </c>
      <c r="H230" s="17">
        <v>102734</v>
      </c>
      <c r="I230" s="17">
        <v>377</v>
      </c>
      <c r="J230" s="17">
        <v>44.1</v>
      </c>
      <c r="L230" s="17">
        <v>0.7</v>
      </c>
      <c r="N230" s="17">
        <v>29.3</v>
      </c>
      <c r="O230" s="17">
        <v>1103</v>
      </c>
      <c r="R230" s="17">
        <v>404</v>
      </c>
      <c r="T230" s="17">
        <v>49.7</v>
      </c>
      <c r="W230" s="17">
        <f>J230-X230</f>
        <v>22.8261797249422</v>
      </c>
      <c r="X230" s="17">
        <v>21.273820275057801</v>
      </c>
      <c r="Y230" s="17">
        <v>22.8261797249422</v>
      </c>
    </row>
    <row r="231" spans="1:25" x14ac:dyDescent="0.2">
      <c r="A231" s="1">
        <v>44104</v>
      </c>
      <c r="B231" s="2">
        <v>0.57578703703703704</v>
      </c>
      <c r="C231" s="17">
        <v>90</v>
      </c>
      <c r="D231" s="17">
        <v>0.6</v>
      </c>
      <c r="E231" s="17">
        <v>0</v>
      </c>
      <c r="F231" s="17">
        <v>30.1</v>
      </c>
      <c r="H231" s="17">
        <v>90011</v>
      </c>
      <c r="I231" s="17">
        <v>379</v>
      </c>
      <c r="J231" s="17">
        <v>53.6</v>
      </c>
      <c r="L231" s="17">
        <v>0</v>
      </c>
      <c r="N231" s="17">
        <v>29.3</v>
      </c>
      <c r="O231" s="17">
        <v>1031</v>
      </c>
      <c r="R231" s="17">
        <v>409</v>
      </c>
      <c r="T231" s="17">
        <v>51.6</v>
      </c>
      <c r="W231" s="17">
        <f>J231-X231</f>
        <v>32.3261797249422</v>
      </c>
      <c r="X231" s="17">
        <v>21.273820275057801</v>
      </c>
      <c r="Y231" s="17">
        <v>32.3261797249422</v>
      </c>
    </row>
    <row r="232" spans="1:25" x14ac:dyDescent="0.2">
      <c r="A232" s="1">
        <v>44104</v>
      </c>
      <c r="B232" s="2">
        <v>0.57718749999999996</v>
      </c>
      <c r="C232" s="17">
        <v>90</v>
      </c>
      <c r="D232" s="17">
        <v>0.6</v>
      </c>
      <c r="E232" s="17">
        <v>0</v>
      </c>
      <c r="F232" s="17">
        <v>31.7</v>
      </c>
      <c r="H232" s="17">
        <v>138840</v>
      </c>
      <c r="I232" s="17">
        <v>381</v>
      </c>
      <c r="J232" s="17">
        <v>43.8</v>
      </c>
      <c r="L232" s="17">
        <v>0</v>
      </c>
      <c r="N232" s="17">
        <v>29.4</v>
      </c>
      <c r="O232" s="17">
        <v>1313</v>
      </c>
      <c r="R232" s="17">
        <v>408</v>
      </c>
      <c r="T232" s="17">
        <v>53.8</v>
      </c>
      <c r="W232" s="17">
        <f>J232-X232</f>
        <v>22.526179724942196</v>
      </c>
      <c r="X232" s="17">
        <v>21.273820275057801</v>
      </c>
      <c r="Y232" s="17">
        <v>22.5261797249422</v>
      </c>
    </row>
    <row r="233" spans="1:25" x14ac:dyDescent="0.2">
      <c r="A233" s="1">
        <v>44104</v>
      </c>
      <c r="B233" s="2">
        <v>0.578587962962963</v>
      </c>
      <c r="C233" s="17">
        <v>90</v>
      </c>
      <c r="D233" s="17">
        <v>0.6</v>
      </c>
      <c r="E233" s="17">
        <v>0</v>
      </c>
      <c r="F233" s="17">
        <v>30.7</v>
      </c>
      <c r="H233" s="17">
        <v>78322</v>
      </c>
      <c r="I233" s="17">
        <v>377</v>
      </c>
      <c r="J233" s="17">
        <v>45.1</v>
      </c>
      <c r="L233" s="17">
        <v>0</v>
      </c>
      <c r="N233" s="17">
        <v>29.4</v>
      </c>
      <c r="O233" s="17">
        <v>954</v>
      </c>
      <c r="R233" s="17">
        <v>414</v>
      </c>
      <c r="T233" s="17">
        <v>51.4</v>
      </c>
      <c r="W233" s="17">
        <f>J233-X233</f>
        <v>23.8261797249422</v>
      </c>
      <c r="X233" s="17">
        <v>21.273820275057801</v>
      </c>
      <c r="Y233" s="17">
        <v>23.8261797249422</v>
      </c>
    </row>
    <row r="234" spans="1:25" x14ac:dyDescent="0.2">
      <c r="A234" s="1">
        <v>44104</v>
      </c>
      <c r="B234" s="2">
        <v>0.57998842592592592</v>
      </c>
      <c r="C234" s="17">
        <v>90</v>
      </c>
      <c r="D234" s="17">
        <v>0.6</v>
      </c>
      <c r="E234" s="17">
        <v>0</v>
      </c>
      <c r="F234" s="17">
        <v>29.4</v>
      </c>
      <c r="H234" s="17">
        <v>51834</v>
      </c>
      <c r="I234" s="17">
        <v>376</v>
      </c>
      <c r="J234" s="17">
        <v>45.6</v>
      </c>
      <c r="L234" s="17">
        <v>0</v>
      </c>
      <c r="N234" s="17">
        <v>29.4</v>
      </c>
      <c r="O234" s="17">
        <v>822</v>
      </c>
      <c r="R234" s="17">
        <v>418</v>
      </c>
      <c r="T234" s="17">
        <v>46.9</v>
      </c>
      <c r="W234" s="17">
        <f>J234-X234</f>
        <v>24.3261797249422</v>
      </c>
      <c r="X234" s="17">
        <v>21.273820275057801</v>
      </c>
      <c r="Y234" s="17">
        <v>24.3261797249422</v>
      </c>
    </row>
    <row r="235" spans="1:25" x14ac:dyDescent="0.2">
      <c r="A235" s="1">
        <v>44104</v>
      </c>
      <c r="B235" s="2">
        <v>0.58138888888888884</v>
      </c>
      <c r="C235" s="17">
        <v>90</v>
      </c>
      <c r="D235" s="17">
        <v>0.6</v>
      </c>
      <c r="E235" s="17">
        <v>0</v>
      </c>
      <c r="F235" s="17">
        <v>29.2</v>
      </c>
      <c r="H235" s="17">
        <v>64825</v>
      </c>
      <c r="I235" s="17">
        <v>378</v>
      </c>
      <c r="J235" s="17">
        <v>45.2</v>
      </c>
      <c r="L235" s="17">
        <v>0</v>
      </c>
      <c r="N235" s="17">
        <v>29.4</v>
      </c>
      <c r="O235" s="17">
        <v>838</v>
      </c>
      <c r="R235" s="17">
        <v>425</v>
      </c>
      <c r="T235" s="17">
        <v>50.3</v>
      </c>
      <c r="W235" s="17">
        <f>J235-X235</f>
        <v>23.926179724942202</v>
      </c>
      <c r="X235" s="17">
        <v>21.273820275057801</v>
      </c>
      <c r="Y235" s="17">
        <v>23.926179724942202</v>
      </c>
    </row>
    <row r="236" spans="1:25" x14ac:dyDescent="0.2">
      <c r="A236" s="1">
        <v>44104</v>
      </c>
      <c r="B236" s="2">
        <v>0.58278935185185188</v>
      </c>
      <c r="C236" s="17">
        <v>90</v>
      </c>
      <c r="D236" s="17">
        <v>0.6</v>
      </c>
      <c r="E236" s="17">
        <v>0</v>
      </c>
      <c r="F236" s="17">
        <v>28</v>
      </c>
      <c r="H236" s="17">
        <v>83473</v>
      </c>
      <c r="I236" s="17">
        <v>376</v>
      </c>
      <c r="J236" s="17">
        <v>46.7</v>
      </c>
      <c r="L236" s="17">
        <v>0</v>
      </c>
      <c r="N236" s="17">
        <v>29.4</v>
      </c>
      <c r="O236" s="17">
        <v>963</v>
      </c>
      <c r="R236" s="17">
        <v>440</v>
      </c>
      <c r="T236" s="17">
        <v>52.2</v>
      </c>
      <c r="W236" s="17">
        <f>J236-X236</f>
        <v>25.426179724942202</v>
      </c>
      <c r="X236" s="17">
        <v>21.273820275057801</v>
      </c>
      <c r="Y236" s="17">
        <v>25.426179724942202</v>
      </c>
    </row>
    <row r="237" spans="1:25" x14ac:dyDescent="0.2">
      <c r="A237" s="1">
        <v>44104</v>
      </c>
      <c r="B237" s="2">
        <v>0.5841898148148148</v>
      </c>
      <c r="C237" s="17">
        <v>90</v>
      </c>
      <c r="D237" s="17">
        <v>0.6</v>
      </c>
      <c r="E237" s="17">
        <v>0</v>
      </c>
      <c r="F237" s="17">
        <v>30.3</v>
      </c>
      <c r="H237" s="17">
        <v>127206</v>
      </c>
      <c r="I237" s="17">
        <v>379</v>
      </c>
      <c r="J237" s="17">
        <v>44.8</v>
      </c>
      <c r="L237" s="17">
        <v>0</v>
      </c>
      <c r="N237" s="17">
        <v>29.4</v>
      </c>
      <c r="O237" s="17">
        <v>1232</v>
      </c>
      <c r="R237" s="17">
        <v>445</v>
      </c>
      <c r="T237" s="17">
        <v>52.6</v>
      </c>
      <c r="W237" s="17">
        <f>J237-X237</f>
        <v>23.526179724942196</v>
      </c>
      <c r="X237" s="17">
        <v>21.273820275057801</v>
      </c>
      <c r="Y237" s="17">
        <v>23.5261797249422</v>
      </c>
    </row>
    <row r="238" spans="1:25" x14ac:dyDescent="0.2">
      <c r="A238" s="1">
        <v>44104</v>
      </c>
      <c r="B238" s="2">
        <v>0.58559027777777772</v>
      </c>
      <c r="C238" s="17">
        <v>90</v>
      </c>
      <c r="D238" s="17">
        <v>0.6</v>
      </c>
      <c r="E238" s="17">
        <v>0</v>
      </c>
      <c r="F238" s="17">
        <v>30.9</v>
      </c>
      <c r="H238" s="17">
        <v>70100</v>
      </c>
      <c r="I238" s="17">
        <v>378</v>
      </c>
      <c r="J238" s="17">
        <v>45.1</v>
      </c>
      <c r="L238" s="17">
        <v>0</v>
      </c>
      <c r="N238" s="17">
        <v>29.5</v>
      </c>
      <c r="O238" s="17">
        <v>898</v>
      </c>
      <c r="R238" s="17">
        <v>448</v>
      </c>
      <c r="T238" s="17">
        <v>51.6</v>
      </c>
      <c r="W238" s="17">
        <f>J238-X238</f>
        <v>23.8261797249422</v>
      </c>
      <c r="X238" s="17">
        <v>21.273820275057801</v>
      </c>
      <c r="Y238" s="17">
        <v>23.8261797249422</v>
      </c>
    </row>
    <row r="239" spans="1:25" x14ac:dyDescent="0.2">
      <c r="A239" s="1">
        <v>44104</v>
      </c>
      <c r="B239" s="2">
        <v>0.58699074074074076</v>
      </c>
      <c r="C239" s="17">
        <v>90</v>
      </c>
      <c r="D239" s="17">
        <v>0.6</v>
      </c>
      <c r="E239" s="17">
        <v>0</v>
      </c>
      <c r="F239" s="17">
        <v>31.7</v>
      </c>
      <c r="H239" s="17">
        <v>123628</v>
      </c>
      <c r="I239" s="17">
        <v>378</v>
      </c>
      <c r="J239" s="17">
        <v>44.6</v>
      </c>
      <c r="L239" s="17">
        <v>0</v>
      </c>
      <c r="N239" s="17">
        <v>29.5</v>
      </c>
      <c r="O239" s="17">
        <v>1240</v>
      </c>
      <c r="R239" s="17">
        <v>448</v>
      </c>
      <c r="T239" s="17">
        <v>47.1</v>
      </c>
      <c r="W239" s="17">
        <f>J239-X239</f>
        <v>23.3261797249422</v>
      </c>
      <c r="X239" s="17">
        <v>21.273820275057801</v>
      </c>
      <c r="Y239" s="17">
        <v>23.3261797249422</v>
      </c>
    </row>
    <row r="240" spans="1:25" x14ac:dyDescent="0.2">
      <c r="A240" s="1">
        <v>44104</v>
      </c>
      <c r="B240" s="2">
        <v>0.58839120370370368</v>
      </c>
      <c r="C240" s="17">
        <v>90</v>
      </c>
      <c r="D240" s="17">
        <v>0.6</v>
      </c>
      <c r="E240" s="17">
        <v>0</v>
      </c>
      <c r="F240" s="17">
        <v>31.7</v>
      </c>
      <c r="H240" s="17">
        <v>120077</v>
      </c>
      <c r="I240" s="17">
        <v>374</v>
      </c>
      <c r="J240" s="17">
        <v>46.6</v>
      </c>
      <c r="L240" s="17">
        <v>0.7</v>
      </c>
      <c r="N240" s="17">
        <v>29.5</v>
      </c>
      <c r="O240" s="17">
        <v>1224</v>
      </c>
      <c r="R240" s="17">
        <v>449</v>
      </c>
      <c r="T240" s="17">
        <v>55.8</v>
      </c>
      <c r="W240" s="17">
        <f>J240-X240</f>
        <v>25.3261797249422</v>
      </c>
      <c r="X240" s="17">
        <v>21.273820275057801</v>
      </c>
      <c r="Y240" s="17">
        <v>25.3261797249422</v>
      </c>
    </row>
    <row r="241" spans="1:25" x14ac:dyDescent="0.2">
      <c r="A241" s="1">
        <v>44104</v>
      </c>
      <c r="B241" s="2">
        <v>0.58979166666666671</v>
      </c>
      <c r="C241" s="17">
        <v>90</v>
      </c>
      <c r="D241" s="17">
        <v>0.6</v>
      </c>
      <c r="E241" s="17">
        <v>0</v>
      </c>
      <c r="F241" s="17">
        <v>30.7</v>
      </c>
      <c r="H241" s="17">
        <v>58115</v>
      </c>
      <c r="I241" s="17">
        <v>373</v>
      </c>
      <c r="J241" s="17">
        <v>43.7</v>
      </c>
      <c r="L241" s="17">
        <v>0</v>
      </c>
      <c r="N241" s="17">
        <v>29.5</v>
      </c>
      <c r="O241" s="17">
        <v>830</v>
      </c>
      <c r="R241" s="17">
        <v>452</v>
      </c>
      <c r="T241" s="17">
        <v>49</v>
      </c>
      <c r="W241" s="17">
        <f>J241-X241</f>
        <v>22.426179724942202</v>
      </c>
      <c r="X241" s="17">
        <v>21.273820275057801</v>
      </c>
      <c r="Y241" s="17">
        <v>22.426179724942202</v>
      </c>
    </row>
    <row r="242" spans="1:25" x14ac:dyDescent="0.2">
      <c r="A242" s="1">
        <v>44104</v>
      </c>
      <c r="B242" s="2">
        <v>0.59119212962962964</v>
      </c>
      <c r="C242" s="17">
        <v>90</v>
      </c>
      <c r="D242" s="17">
        <v>0.6</v>
      </c>
      <c r="E242" s="17">
        <v>0</v>
      </c>
      <c r="F242" s="17">
        <v>30.2</v>
      </c>
      <c r="H242" s="17">
        <v>50651</v>
      </c>
      <c r="I242" s="17">
        <v>376</v>
      </c>
      <c r="J242" s="17">
        <v>44.8</v>
      </c>
      <c r="L242" s="17">
        <v>0</v>
      </c>
      <c r="N242" s="17">
        <v>29.5</v>
      </c>
      <c r="O242" s="17">
        <v>755</v>
      </c>
      <c r="R242" s="17">
        <v>455</v>
      </c>
      <c r="T242" s="17">
        <v>50.4</v>
      </c>
      <c r="W242" s="17">
        <f>J242-X242</f>
        <v>23.526179724942196</v>
      </c>
      <c r="X242" s="17">
        <v>21.273820275057801</v>
      </c>
      <c r="Y242" s="17">
        <v>23.5261797249422</v>
      </c>
    </row>
    <row r="243" spans="1:25" x14ac:dyDescent="0.2">
      <c r="A243" s="1">
        <v>44104</v>
      </c>
      <c r="B243" s="2">
        <v>0.59259259259259256</v>
      </c>
      <c r="C243" s="17">
        <v>90</v>
      </c>
      <c r="D243" s="17">
        <v>0.6</v>
      </c>
      <c r="E243" s="17">
        <v>0</v>
      </c>
      <c r="F243" s="17">
        <v>30.4</v>
      </c>
      <c r="H243" s="17">
        <v>43358</v>
      </c>
      <c r="I243" s="17">
        <v>375</v>
      </c>
      <c r="J243" s="17">
        <v>49.9</v>
      </c>
      <c r="L243" s="17">
        <v>0</v>
      </c>
      <c r="N243" s="17">
        <v>29.5</v>
      </c>
      <c r="O243" s="17">
        <v>659</v>
      </c>
      <c r="R243" s="17">
        <v>458</v>
      </c>
      <c r="T243" s="17">
        <v>50.9</v>
      </c>
      <c r="W243" s="17">
        <f>J243-X243</f>
        <v>28.626179724942197</v>
      </c>
      <c r="X243" s="17">
        <v>21.273820275057801</v>
      </c>
      <c r="Y243" s="17">
        <v>28.626179724942201</v>
      </c>
    </row>
    <row r="244" spans="1:25" x14ac:dyDescent="0.2">
      <c r="A244" s="1">
        <v>44104</v>
      </c>
      <c r="B244" s="2">
        <v>0.59399305555555559</v>
      </c>
      <c r="C244" s="17">
        <v>90</v>
      </c>
      <c r="D244" s="17">
        <v>0.6</v>
      </c>
      <c r="E244" s="17">
        <v>0</v>
      </c>
      <c r="F244" s="17">
        <v>30.1</v>
      </c>
      <c r="H244" s="17">
        <v>54212</v>
      </c>
      <c r="I244" s="17">
        <v>375</v>
      </c>
      <c r="J244" s="17">
        <v>43.3</v>
      </c>
      <c r="L244" s="17">
        <v>0</v>
      </c>
      <c r="N244" s="17">
        <v>29.6</v>
      </c>
      <c r="O244" s="17">
        <v>675</v>
      </c>
      <c r="R244" s="17">
        <v>458</v>
      </c>
      <c r="T244" s="17">
        <v>53.1</v>
      </c>
      <c r="W244" s="17">
        <f>J244-X244</f>
        <v>22.026179724942196</v>
      </c>
      <c r="X244" s="17">
        <v>21.273820275057801</v>
      </c>
      <c r="Y244" s="17">
        <v>22.0261797249422</v>
      </c>
    </row>
    <row r="245" spans="1:25" x14ac:dyDescent="0.2">
      <c r="A245" s="1">
        <v>44104</v>
      </c>
      <c r="B245" s="2">
        <v>0.59539351851851852</v>
      </c>
      <c r="C245" s="17">
        <v>90</v>
      </c>
      <c r="D245" s="17">
        <v>0.6</v>
      </c>
      <c r="E245" s="17">
        <v>0</v>
      </c>
      <c r="F245" s="17">
        <v>31.2</v>
      </c>
      <c r="H245" s="17">
        <v>97329</v>
      </c>
      <c r="I245" s="17">
        <v>375</v>
      </c>
      <c r="J245" s="17">
        <v>43</v>
      </c>
      <c r="L245" s="17">
        <v>0</v>
      </c>
      <c r="N245" s="17">
        <v>29.6</v>
      </c>
      <c r="O245" s="17">
        <v>971</v>
      </c>
      <c r="R245" s="17">
        <v>463</v>
      </c>
      <c r="T245" s="17">
        <v>49.7</v>
      </c>
      <c r="W245" s="17">
        <f>J245-X245</f>
        <v>21.726179724942199</v>
      </c>
      <c r="X245" s="17">
        <v>21.273820275057801</v>
      </c>
      <c r="Y245" s="17">
        <v>21.726179724942199</v>
      </c>
    </row>
    <row r="246" spans="1:25" x14ac:dyDescent="0.2">
      <c r="A246" s="1">
        <v>44104</v>
      </c>
      <c r="B246" s="2">
        <v>0.59679398148148144</v>
      </c>
      <c r="C246" s="17">
        <v>90</v>
      </c>
      <c r="D246" s="17">
        <v>0.6</v>
      </c>
      <c r="E246" s="17">
        <v>0</v>
      </c>
      <c r="F246" s="17">
        <v>32.9</v>
      </c>
      <c r="H246" s="17">
        <v>66678</v>
      </c>
      <c r="I246" s="17">
        <v>374</v>
      </c>
      <c r="J246" s="17">
        <v>44.8</v>
      </c>
      <c r="L246" s="17">
        <v>0</v>
      </c>
      <c r="N246" s="17">
        <v>29.6</v>
      </c>
      <c r="O246" s="17">
        <v>794</v>
      </c>
      <c r="R246" s="17">
        <v>465</v>
      </c>
      <c r="T246" s="17">
        <v>50.8</v>
      </c>
      <c r="W246" s="17">
        <f>J246-X246</f>
        <v>23.526179724942196</v>
      </c>
      <c r="X246" s="17">
        <v>21.273820275057801</v>
      </c>
      <c r="Y246" s="17">
        <v>23.5261797249422</v>
      </c>
    </row>
    <row r="247" spans="1:25" x14ac:dyDescent="0.2">
      <c r="A247" s="1">
        <v>44104</v>
      </c>
      <c r="B247" s="2">
        <v>0.59819444444444447</v>
      </c>
      <c r="C247" s="17">
        <v>90</v>
      </c>
      <c r="D247" s="17">
        <v>0.6</v>
      </c>
      <c r="E247" s="17">
        <v>0</v>
      </c>
      <c r="F247" s="17">
        <v>34.1</v>
      </c>
      <c r="H247" s="17">
        <v>79603</v>
      </c>
      <c r="I247" s="17">
        <v>374</v>
      </c>
      <c r="J247" s="17">
        <v>45.1</v>
      </c>
      <c r="L247" s="17">
        <v>0.7</v>
      </c>
      <c r="N247" s="17">
        <v>29.6</v>
      </c>
      <c r="O247" s="17">
        <v>862</v>
      </c>
      <c r="R247" s="17">
        <v>467</v>
      </c>
      <c r="T247" s="17">
        <v>51.2</v>
      </c>
      <c r="W247" s="17">
        <f>J247-X247</f>
        <v>23.8261797249422</v>
      </c>
      <c r="X247" s="17">
        <v>21.273820275057801</v>
      </c>
      <c r="Y247" s="17">
        <v>23.8261797249422</v>
      </c>
    </row>
    <row r="248" spans="1:25" x14ac:dyDescent="0.2">
      <c r="A248" s="1">
        <v>44104</v>
      </c>
      <c r="B248" s="2">
        <v>0.5995949074074074</v>
      </c>
      <c r="C248" s="17">
        <v>90</v>
      </c>
      <c r="D248" s="17">
        <v>0.6</v>
      </c>
      <c r="E248" s="17">
        <v>0</v>
      </c>
      <c r="F248" s="17">
        <v>33.700000000000003</v>
      </c>
      <c r="H248" s="17">
        <v>101376</v>
      </c>
      <c r="I248" s="17">
        <v>373</v>
      </c>
      <c r="J248" s="17">
        <v>43.9</v>
      </c>
      <c r="L248" s="17">
        <v>0</v>
      </c>
      <c r="N248" s="17">
        <v>29.6</v>
      </c>
      <c r="O248" s="17">
        <v>1015</v>
      </c>
      <c r="R248" s="17">
        <v>470</v>
      </c>
      <c r="T248" s="17">
        <v>48.8</v>
      </c>
      <c r="W248" s="17">
        <f>J248-X248</f>
        <v>22.626179724942197</v>
      </c>
      <c r="X248" s="17">
        <v>21.273820275057801</v>
      </c>
      <c r="Y248" s="17">
        <v>22.626179724942201</v>
      </c>
    </row>
    <row r="249" spans="1:25" x14ac:dyDescent="0.2">
      <c r="A249" s="1">
        <v>44104</v>
      </c>
      <c r="B249" s="2">
        <v>0.60099537037037032</v>
      </c>
      <c r="C249" s="17">
        <v>90</v>
      </c>
      <c r="D249" s="17">
        <v>0.6</v>
      </c>
      <c r="E249" s="17">
        <v>0</v>
      </c>
      <c r="F249" s="17">
        <v>33.299999999999997</v>
      </c>
      <c r="H249" s="17">
        <v>103414</v>
      </c>
      <c r="I249" s="17">
        <v>373</v>
      </c>
      <c r="J249" s="17">
        <v>43.8</v>
      </c>
      <c r="L249" s="17">
        <v>0</v>
      </c>
      <c r="N249" s="17">
        <v>29.6</v>
      </c>
      <c r="O249" s="17">
        <v>995</v>
      </c>
      <c r="R249" s="17">
        <v>472</v>
      </c>
      <c r="T249" s="17">
        <v>38.700000000000003</v>
      </c>
      <c r="W249" s="17">
        <f>J249-X249</f>
        <v>22.526179724942196</v>
      </c>
      <c r="X249" s="17">
        <v>21.273820275057801</v>
      </c>
      <c r="Y249" s="17">
        <v>22.5261797249422</v>
      </c>
    </row>
    <row r="250" spans="1:25" x14ac:dyDescent="0.2">
      <c r="A250" s="1">
        <v>44104</v>
      </c>
      <c r="B250" s="2">
        <v>0.60239583333333335</v>
      </c>
      <c r="C250" s="17">
        <v>90</v>
      </c>
      <c r="D250" s="17">
        <v>0.6</v>
      </c>
      <c r="E250" s="17">
        <v>0</v>
      </c>
      <c r="F250" s="17">
        <v>31.1</v>
      </c>
      <c r="H250" s="17">
        <v>94652</v>
      </c>
      <c r="I250" s="17">
        <v>367</v>
      </c>
      <c r="J250" s="17">
        <v>44</v>
      </c>
      <c r="L250" s="17">
        <v>0.7</v>
      </c>
      <c r="N250" s="17">
        <v>29.6</v>
      </c>
      <c r="O250" s="17">
        <v>930</v>
      </c>
      <c r="P250" s="17">
        <f>O250/H250</f>
        <v>9.8254659172547863E-3</v>
      </c>
      <c r="R250" s="17">
        <v>474</v>
      </c>
      <c r="T250" s="17">
        <v>40.799999999999997</v>
      </c>
      <c r="W250" s="17">
        <f>J250-X250</f>
        <v>22.726179724942199</v>
      </c>
      <c r="X250" s="17">
        <v>21.273820275057801</v>
      </c>
      <c r="Y250" s="17">
        <v>22.726179724942199</v>
      </c>
    </row>
    <row r="251" spans="1:25" x14ac:dyDescent="0.2">
      <c r="A251" s="1">
        <v>44104</v>
      </c>
      <c r="B251" s="2">
        <v>0.60379629629629628</v>
      </c>
      <c r="C251" s="17">
        <v>75</v>
      </c>
      <c r="D251" s="17">
        <v>0.6</v>
      </c>
      <c r="E251" s="17">
        <v>5</v>
      </c>
      <c r="F251" s="17">
        <v>29.1</v>
      </c>
      <c r="H251" s="17">
        <v>84772</v>
      </c>
      <c r="I251" s="17">
        <v>367</v>
      </c>
      <c r="J251" s="17">
        <v>43.7</v>
      </c>
      <c r="L251" s="17">
        <v>0.7</v>
      </c>
      <c r="N251" s="17">
        <v>29.7</v>
      </c>
      <c r="O251" s="17">
        <v>1695</v>
      </c>
      <c r="P251" s="17">
        <f>O251/H251</f>
        <v>1.999480960694569E-2</v>
      </c>
      <c r="R251" s="17">
        <v>484</v>
      </c>
      <c r="T251" s="17">
        <v>43.6</v>
      </c>
      <c r="W251" s="17">
        <f>J251-X251</f>
        <v>22.590765725345502</v>
      </c>
      <c r="X251" s="17">
        <v>21.109234274654501</v>
      </c>
      <c r="Y251" s="17">
        <v>22.590765725345499</v>
      </c>
    </row>
    <row r="252" spans="1:25" x14ac:dyDescent="0.2">
      <c r="A252" s="1">
        <v>44104</v>
      </c>
      <c r="B252" s="2">
        <v>0.60519675925925931</v>
      </c>
      <c r="C252" s="17">
        <v>75</v>
      </c>
      <c r="D252" s="17">
        <v>0.6</v>
      </c>
      <c r="E252" s="17">
        <v>5</v>
      </c>
      <c r="F252" s="17">
        <v>27.3</v>
      </c>
      <c r="H252" s="17">
        <v>82179</v>
      </c>
      <c r="I252" s="17">
        <v>366</v>
      </c>
      <c r="J252" s="17">
        <v>43</v>
      </c>
      <c r="L252" s="17">
        <v>0.7</v>
      </c>
      <c r="N252" s="17">
        <v>29.9</v>
      </c>
      <c r="O252" s="18">
        <v>1643.58</v>
      </c>
      <c r="P252" s="17">
        <f>O252/H252</f>
        <v>0.02</v>
      </c>
      <c r="Q252" s="17">
        <f>H252*0.02</f>
        <v>1643.58</v>
      </c>
      <c r="R252" s="17">
        <v>490</v>
      </c>
      <c r="T252" s="17">
        <v>50.1</v>
      </c>
      <c r="W252" s="17">
        <f>J252-X252</f>
        <v>21.890765725345499</v>
      </c>
      <c r="X252" s="17">
        <v>21.109234274654501</v>
      </c>
      <c r="Y252" s="17">
        <v>21.890765725345499</v>
      </c>
    </row>
    <row r="253" spans="1:25" x14ac:dyDescent="0.2">
      <c r="A253" s="1">
        <v>44104</v>
      </c>
      <c r="B253" s="2">
        <v>0.60659722222222223</v>
      </c>
      <c r="C253" s="17">
        <v>75</v>
      </c>
      <c r="D253" s="17">
        <v>0.6</v>
      </c>
      <c r="E253" s="17">
        <v>5</v>
      </c>
      <c r="F253" s="17">
        <v>28.3</v>
      </c>
      <c r="H253" s="17">
        <v>58417</v>
      </c>
      <c r="I253" s="17">
        <v>371</v>
      </c>
      <c r="J253" s="17">
        <v>43.6</v>
      </c>
      <c r="L253" s="17">
        <v>0</v>
      </c>
      <c r="N253" s="17">
        <v>30.1</v>
      </c>
      <c r="O253" s="17">
        <v>1394</v>
      </c>
      <c r="P253" s="17">
        <f>O253/H253</f>
        <v>2.386291661673828E-2</v>
      </c>
      <c r="R253" s="17">
        <v>491</v>
      </c>
      <c r="T253" s="17">
        <v>44.9</v>
      </c>
      <c r="W253" s="17">
        <f>J253-X253</f>
        <v>22.490765725345501</v>
      </c>
      <c r="X253" s="17">
        <v>21.109234274654501</v>
      </c>
      <c r="Y253" s="17">
        <v>22.490765725345501</v>
      </c>
    </row>
    <row r="254" spans="1:25" x14ac:dyDescent="0.2">
      <c r="A254" s="1">
        <v>44104</v>
      </c>
      <c r="B254" s="2">
        <v>0.60799768518518515</v>
      </c>
      <c r="C254" s="17">
        <v>75</v>
      </c>
      <c r="D254" s="17">
        <v>0.6</v>
      </c>
      <c r="E254" s="17">
        <v>5</v>
      </c>
      <c r="F254" s="17">
        <v>28.2</v>
      </c>
      <c r="H254" s="17">
        <v>75772</v>
      </c>
      <c r="I254" s="17">
        <v>374</v>
      </c>
      <c r="J254" s="17">
        <v>43.6</v>
      </c>
      <c r="L254" s="17">
        <v>0.7</v>
      </c>
      <c r="N254" s="17">
        <v>30.2</v>
      </c>
      <c r="O254" s="17">
        <v>1508</v>
      </c>
      <c r="P254" s="17">
        <f>O254/H254</f>
        <v>1.9901810695243626E-2</v>
      </c>
      <c r="R254" s="17">
        <v>497</v>
      </c>
      <c r="T254" s="17">
        <v>47.1</v>
      </c>
      <c r="W254" s="17">
        <f>J254-X254</f>
        <v>22.490765725345501</v>
      </c>
      <c r="X254" s="17">
        <v>21.109234274654501</v>
      </c>
      <c r="Y254" s="17">
        <v>22.490765725345501</v>
      </c>
    </row>
    <row r="255" spans="1:25" x14ac:dyDescent="0.2">
      <c r="A255" s="1">
        <v>44104</v>
      </c>
      <c r="B255" s="2">
        <v>0.60939814814814819</v>
      </c>
      <c r="C255" s="17">
        <v>75</v>
      </c>
      <c r="D255" s="17">
        <v>0.6</v>
      </c>
      <c r="E255" s="17">
        <v>5</v>
      </c>
      <c r="F255" s="17">
        <v>27</v>
      </c>
      <c r="H255" s="17">
        <v>63595</v>
      </c>
      <c r="I255" s="17">
        <v>373</v>
      </c>
      <c r="J255" s="17">
        <v>43.9</v>
      </c>
      <c r="L255" s="17">
        <v>0.7</v>
      </c>
      <c r="N255" s="17">
        <v>30.3</v>
      </c>
      <c r="O255" s="17">
        <v>1337</v>
      </c>
      <c r="P255" s="17">
        <f>O255/H255</f>
        <v>2.1023665382498623E-2</v>
      </c>
      <c r="R255" s="17">
        <v>496</v>
      </c>
      <c r="T255" s="17">
        <v>38.799999999999997</v>
      </c>
      <c r="W255" s="17">
        <f>J255-X255</f>
        <v>22.790765725345498</v>
      </c>
      <c r="X255" s="17">
        <v>21.109234274654501</v>
      </c>
      <c r="Y255" s="17">
        <v>22.790765725345501</v>
      </c>
    </row>
    <row r="256" spans="1:25" x14ac:dyDescent="0.2">
      <c r="A256" s="1">
        <v>44104</v>
      </c>
      <c r="B256" s="2">
        <v>0.61079861111111111</v>
      </c>
      <c r="C256" s="17">
        <v>75</v>
      </c>
      <c r="D256" s="17">
        <v>0.6</v>
      </c>
      <c r="E256" s="17">
        <v>5</v>
      </c>
      <c r="F256" s="17">
        <v>28.9</v>
      </c>
      <c r="H256" s="17">
        <v>84772</v>
      </c>
      <c r="I256" s="17">
        <v>375</v>
      </c>
      <c r="J256" s="17">
        <v>43.7</v>
      </c>
      <c r="L256" s="17">
        <v>0</v>
      </c>
      <c r="N256" s="17">
        <v>30.3</v>
      </c>
      <c r="O256" s="17">
        <v>1483</v>
      </c>
      <c r="R256" s="17">
        <v>490</v>
      </c>
      <c r="T256" s="17">
        <v>47.5</v>
      </c>
      <c r="W256" s="17">
        <f>J256-X256</f>
        <v>22.590765725345502</v>
      </c>
      <c r="X256" s="17">
        <v>21.109234274654501</v>
      </c>
      <c r="Y256" s="17">
        <v>22.590765725345499</v>
      </c>
    </row>
    <row r="257" spans="1:25" x14ac:dyDescent="0.2">
      <c r="A257" s="1">
        <v>44104</v>
      </c>
      <c r="B257" s="2">
        <v>0.61219907407407403</v>
      </c>
      <c r="C257" s="17">
        <v>75</v>
      </c>
      <c r="D257" s="17">
        <v>0.6</v>
      </c>
      <c r="E257" s="17">
        <v>5</v>
      </c>
      <c r="F257" s="17">
        <v>28.6</v>
      </c>
      <c r="H257" s="17">
        <v>86728</v>
      </c>
      <c r="I257" s="17">
        <v>371</v>
      </c>
      <c r="J257" s="17">
        <v>42.9</v>
      </c>
      <c r="L257" s="17">
        <v>0</v>
      </c>
      <c r="N257" s="17">
        <v>30.3</v>
      </c>
      <c r="O257" s="17">
        <v>1443</v>
      </c>
      <c r="R257" s="17">
        <v>486</v>
      </c>
      <c r="T257" s="17">
        <v>50</v>
      </c>
      <c r="W257" s="17">
        <f>J257-X257</f>
        <v>21.790765725345498</v>
      </c>
      <c r="X257" s="17">
        <v>21.109234274654501</v>
      </c>
      <c r="Y257" s="17">
        <v>21.790765725345501</v>
      </c>
    </row>
    <row r="258" spans="1:25" x14ac:dyDescent="0.2">
      <c r="A258" s="1">
        <v>44104</v>
      </c>
      <c r="B258" s="2">
        <v>0.61359953703703707</v>
      </c>
      <c r="C258" s="17">
        <v>75</v>
      </c>
      <c r="D258" s="17">
        <v>0.6</v>
      </c>
      <c r="E258" s="17">
        <v>5</v>
      </c>
      <c r="F258" s="17">
        <v>30.2</v>
      </c>
      <c r="H258" s="17">
        <v>88038</v>
      </c>
      <c r="I258" s="17">
        <v>375</v>
      </c>
      <c r="J258" s="17">
        <v>44.5</v>
      </c>
      <c r="L258" s="17">
        <v>0</v>
      </c>
      <c r="N258" s="17">
        <v>30.2</v>
      </c>
      <c r="O258" s="17">
        <v>1443</v>
      </c>
      <c r="R258" s="17">
        <v>485</v>
      </c>
      <c r="T258" s="17">
        <v>53.7</v>
      </c>
      <c r="W258" s="17">
        <f>J258-X258</f>
        <v>23.390765725345499</v>
      </c>
      <c r="X258" s="17">
        <v>21.109234274654501</v>
      </c>
      <c r="Y258" s="17">
        <v>23.390765725345499</v>
      </c>
    </row>
    <row r="259" spans="1:25" x14ac:dyDescent="0.2">
      <c r="A259" s="1">
        <v>44104</v>
      </c>
      <c r="B259" s="2">
        <v>0.61499999999999999</v>
      </c>
      <c r="C259" s="17">
        <v>75</v>
      </c>
      <c r="D259" s="17">
        <v>0.6</v>
      </c>
      <c r="E259" s="17">
        <v>5</v>
      </c>
      <c r="F259" s="17">
        <v>29</v>
      </c>
      <c r="H259" s="17">
        <v>82179</v>
      </c>
      <c r="I259" s="17">
        <v>372</v>
      </c>
      <c r="J259" s="17">
        <v>43.4</v>
      </c>
      <c r="L259" s="17">
        <v>0.7</v>
      </c>
      <c r="N259" s="17">
        <v>30.2</v>
      </c>
      <c r="O259" s="17">
        <v>1362</v>
      </c>
      <c r="R259" s="17">
        <v>484</v>
      </c>
      <c r="T259" s="17">
        <v>42.8</v>
      </c>
      <c r="W259" s="17">
        <f>J259-X259</f>
        <v>22.290765725345498</v>
      </c>
      <c r="X259" s="17">
        <v>21.109234274654501</v>
      </c>
      <c r="Y259" s="17">
        <v>22.290765725345501</v>
      </c>
    </row>
    <row r="260" spans="1:25" x14ac:dyDescent="0.2">
      <c r="A260" s="1">
        <v>44104</v>
      </c>
      <c r="B260" s="2">
        <v>0.61640046296296291</v>
      </c>
      <c r="C260" s="17">
        <v>75</v>
      </c>
      <c r="D260" s="17">
        <v>0.6</v>
      </c>
      <c r="E260" s="17">
        <v>5</v>
      </c>
      <c r="F260" s="17">
        <v>29.9</v>
      </c>
      <c r="H260" s="17">
        <v>71981</v>
      </c>
      <c r="I260" s="17">
        <v>373</v>
      </c>
      <c r="J260" s="17">
        <v>47.2</v>
      </c>
      <c r="L260" s="17">
        <v>0</v>
      </c>
      <c r="N260" s="17">
        <v>30.2</v>
      </c>
      <c r="O260" s="17">
        <v>1184</v>
      </c>
      <c r="R260" s="17">
        <v>480</v>
      </c>
      <c r="T260" s="17">
        <v>50.4</v>
      </c>
      <c r="W260" s="17">
        <f>J260-X260</f>
        <v>26.090765725345502</v>
      </c>
      <c r="X260" s="17">
        <v>21.109234274654501</v>
      </c>
      <c r="Y260" s="17">
        <v>26.090765725345499</v>
      </c>
    </row>
    <row r="261" spans="1:25" x14ac:dyDescent="0.2">
      <c r="A261" s="1">
        <v>44104</v>
      </c>
      <c r="B261" s="2">
        <v>0.61780092592592595</v>
      </c>
      <c r="C261" s="17">
        <v>75</v>
      </c>
      <c r="D261" s="17">
        <v>0.6</v>
      </c>
      <c r="E261" s="17">
        <v>5</v>
      </c>
      <c r="F261" s="17">
        <v>29.5</v>
      </c>
      <c r="H261" s="17">
        <v>71981</v>
      </c>
      <c r="I261" s="17">
        <v>373</v>
      </c>
      <c r="J261" s="17">
        <v>45.3</v>
      </c>
      <c r="L261" s="17">
        <v>0</v>
      </c>
      <c r="N261" s="17">
        <v>30.2</v>
      </c>
      <c r="O261" s="17">
        <v>1160</v>
      </c>
      <c r="R261" s="17">
        <v>479</v>
      </c>
      <c r="T261" s="17">
        <v>51.1</v>
      </c>
      <c r="W261" s="17">
        <f>J261-X261</f>
        <v>24.190765725345496</v>
      </c>
      <c r="X261" s="17">
        <v>21.109234274654501</v>
      </c>
      <c r="Y261" s="17">
        <v>24.1907657253455</v>
      </c>
    </row>
    <row r="262" spans="1:25" x14ac:dyDescent="0.2">
      <c r="A262" s="1">
        <v>44104</v>
      </c>
      <c r="B262" s="2">
        <v>0.61920138888888887</v>
      </c>
      <c r="C262" s="17">
        <v>75</v>
      </c>
      <c r="D262" s="17">
        <v>0.6</v>
      </c>
      <c r="E262" s="17">
        <v>5</v>
      </c>
      <c r="F262" s="17">
        <v>29.5</v>
      </c>
      <c r="H262" s="17">
        <v>80245</v>
      </c>
      <c r="I262" s="17">
        <v>372</v>
      </c>
      <c r="J262" s="17">
        <v>42.3</v>
      </c>
      <c r="L262" s="17">
        <v>0</v>
      </c>
      <c r="N262" s="17">
        <v>30.1</v>
      </c>
      <c r="O262" s="17">
        <v>1208</v>
      </c>
      <c r="R262" s="17">
        <v>484</v>
      </c>
      <c r="T262" s="17">
        <v>50</v>
      </c>
      <c r="W262" s="17">
        <f>J262-X262</f>
        <v>21.190765725345496</v>
      </c>
      <c r="X262" s="17">
        <v>21.109234274654501</v>
      </c>
      <c r="Y262" s="17">
        <v>21.1907657253455</v>
      </c>
    </row>
    <row r="263" spans="1:25" x14ac:dyDescent="0.2">
      <c r="A263" s="1">
        <v>44104</v>
      </c>
      <c r="B263" s="2">
        <v>0.6206018518518519</v>
      </c>
      <c r="C263" s="17">
        <v>75</v>
      </c>
      <c r="D263" s="17">
        <v>0.6</v>
      </c>
      <c r="E263" s="17">
        <v>5</v>
      </c>
      <c r="F263" s="17">
        <v>30</v>
      </c>
      <c r="H263" s="17">
        <v>66368</v>
      </c>
      <c r="I263" s="17">
        <v>374</v>
      </c>
      <c r="J263" s="17">
        <v>43.7</v>
      </c>
      <c r="L263" s="17">
        <v>0</v>
      </c>
      <c r="N263" s="17">
        <v>30.1</v>
      </c>
      <c r="O263" s="17">
        <v>1063</v>
      </c>
      <c r="R263" s="17">
        <v>482</v>
      </c>
      <c r="T263" s="17">
        <v>38.9</v>
      </c>
      <c r="W263" s="17">
        <f>J263-X263</f>
        <v>22.590765725345502</v>
      </c>
      <c r="X263" s="17">
        <v>21.109234274654501</v>
      </c>
      <c r="Y263" s="17">
        <v>22.590765725345499</v>
      </c>
    </row>
    <row r="264" spans="1:25" x14ac:dyDescent="0.2">
      <c r="A264" s="1">
        <v>44104</v>
      </c>
      <c r="B264" s="2">
        <v>0.62200231481481483</v>
      </c>
      <c r="C264" s="17">
        <v>75</v>
      </c>
      <c r="D264" s="17">
        <v>0.6</v>
      </c>
      <c r="E264" s="17">
        <v>5</v>
      </c>
      <c r="F264" s="17">
        <v>30.9</v>
      </c>
      <c r="H264" s="17">
        <v>49179</v>
      </c>
      <c r="I264" s="17">
        <v>375</v>
      </c>
      <c r="J264" s="17">
        <v>44</v>
      </c>
      <c r="L264" s="17">
        <v>0</v>
      </c>
      <c r="N264" s="17">
        <v>30.1</v>
      </c>
      <c r="O264" s="17">
        <v>971</v>
      </c>
      <c r="R264" s="17">
        <v>484</v>
      </c>
      <c r="T264" s="17">
        <v>38.299999999999997</v>
      </c>
      <c r="W264" s="17">
        <f>J264-X264</f>
        <v>22.890765725345499</v>
      </c>
      <c r="X264" s="17">
        <v>21.109234274654501</v>
      </c>
      <c r="Y264" s="17">
        <v>22.890765725345499</v>
      </c>
    </row>
    <row r="265" spans="1:25" x14ac:dyDescent="0.2">
      <c r="A265" s="1">
        <v>44104</v>
      </c>
      <c r="B265" s="2">
        <v>0.62340277777777775</v>
      </c>
      <c r="C265" s="17">
        <v>75</v>
      </c>
      <c r="D265" s="17">
        <v>0.6</v>
      </c>
      <c r="E265" s="17">
        <v>5</v>
      </c>
      <c r="F265" s="17">
        <v>30.5</v>
      </c>
      <c r="H265" s="17">
        <v>77683</v>
      </c>
      <c r="I265" s="17">
        <v>372</v>
      </c>
      <c r="J265" s="17">
        <v>42.5</v>
      </c>
      <c r="L265" s="17">
        <v>0</v>
      </c>
      <c r="N265" s="17">
        <v>30.1</v>
      </c>
      <c r="O265" s="17">
        <v>1184</v>
      </c>
      <c r="R265" s="17">
        <v>493</v>
      </c>
      <c r="T265" s="17">
        <v>47.9</v>
      </c>
      <c r="W265" s="17">
        <f>J265-X265</f>
        <v>21.390765725345499</v>
      </c>
      <c r="X265" s="17">
        <v>21.109234274654501</v>
      </c>
      <c r="Y265" s="17">
        <v>21.390765725345499</v>
      </c>
    </row>
    <row r="266" spans="1:25" x14ac:dyDescent="0.2">
      <c r="A266" s="1">
        <v>44104</v>
      </c>
      <c r="B266" s="2">
        <v>0.62480324074074078</v>
      </c>
      <c r="C266" s="17">
        <v>75</v>
      </c>
      <c r="D266" s="17">
        <v>0.5</v>
      </c>
      <c r="E266" s="17">
        <v>15</v>
      </c>
      <c r="F266" s="17">
        <v>31.8</v>
      </c>
      <c r="H266" s="17">
        <v>78962</v>
      </c>
      <c r="I266" s="17">
        <v>375</v>
      </c>
      <c r="J266" s="17">
        <v>45.3</v>
      </c>
      <c r="L266" s="17">
        <v>0</v>
      </c>
      <c r="N266" s="17">
        <v>30</v>
      </c>
      <c r="O266" s="17">
        <v>1900</v>
      </c>
      <c r="R266" s="17">
        <v>496</v>
      </c>
      <c r="T266" s="17">
        <v>48.2</v>
      </c>
      <c r="W266" s="17">
        <f>J266-X266</f>
        <v>25.193675007926796</v>
      </c>
      <c r="X266" s="17">
        <v>20.106324992073201</v>
      </c>
      <c r="Y266" s="17">
        <v>25.193675007926799</v>
      </c>
    </row>
    <row r="267" spans="1:25" x14ac:dyDescent="0.2">
      <c r="A267" s="1">
        <v>44104</v>
      </c>
      <c r="B267" s="2">
        <v>0.62620370370370371</v>
      </c>
      <c r="C267" s="17">
        <v>75</v>
      </c>
      <c r="D267" s="17">
        <v>0.5</v>
      </c>
      <c r="E267" s="17">
        <v>15</v>
      </c>
      <c r="F267" s="17">
        <v>32.5</v>
      </c>
      <c r="H267" s="17">
        <v>73872</v>
      </c>
      <c r="I267" s="17">
        <v>373</v>
      </c>
      <c r="J267" s="17">
        <v>43.4</v>
      </c>
      <c r="L267" s="17">
        <v>0</v>
      </c>
      <c r="N267" s="17">
        <v>30</v>
      </c>
      <c r="O267" s="17">
        <v>1785</v>
      </c>
      <c r="R267" s="17">
        <v>495</v>
      </c>
      <c r="T267" s="17">
        <v>39.1</v>
      </c>
      <c r="W267" s="17">
        <f>J267-X267</f>
        <v>23.293675007926797</v>
      </c>
      <c r="X267" s="17">
        <v>20.106324992073201</v>
      </c>
      <c r="Y267" s="17">
        <v>23.293675007926801</v>
      </c>
    </row>
    <row r="268" spans="1:25" x14ac:dyDescent="0.2">
      <c r="A268" s="1">
        <v>44104</v>
      </c>
      <c r="B268" s="2">
        <v>0.62760416666666663</v>
      </c>
      <c r="C268" s="17">
        <v>75</v>
      </c>
      <c r="D268" s="17">
        <v>0.5</v>
      </c>
      <c r="E268" s="17">
        <v>15</v>
      </c>
      <c r="F268" s="17">
        <v>32.700000000000003</v>
      </c>
      <c r="H268" s="17">
        <v>76408</v>
      </c>
      <c r="I268" s="17">
        <v>374</v>
      </c>
      <c r="J268" s="17">
        <v>48.2</v>
      </c>
      <c r="L268" s="17">
        <v>0</v>
      </c>
      <c r="N268" s="17">
        <v>30</v>
      </c>
      <c r="O268" s="17">
        <v>1777</v>
      </c>
      <c r="R268" s="17">
        <v>492</v>
      </c>
      <c r="T268" s="17">
        <v>41.3</v>
      </c>
      <c r="W268" s="17">
        <f>J268-X268</f>
        <v>28.093675007926802</v>
      </c>
      <c r="X268" s="17">
        <v>20.106324992073201</v>
      </c>
      <c r="Y268" s="17">
        <v>28.093675007926802</v>
      </c>
    </row>
    <row r="269" spans="1:25" x14ac:dyDescent="0.2">
      <c r="A269" s="1">
        <v>44104</v>
      </c>
      <c r="B269" s="2">
        <v>0.62900462962962966</v>
      </c>
      <c r="C269" s="17">
        <v>75</v>
      </c>
      <c r="D269" s="17">
        <v>0.5</v>
      </c>
      <c r="E269" s="17">
        <v>15</v>
      </c>
      <c r="F269" s="17">
        <v>33.799999999999997</v>
      </c>
      <c r="H269" s="17">
        <v>62064</v>
      </c>
      <c r="I269" s="17">
        <v>373</v>
      </c>
      <c r="J269" s="17">
        <v>50.4</v>
      </c>
      <c r="L269" s="17">
        <v>0</v>
      </c>
      <c r="N269" s="17">
        <v>30</v>
      </c>
      <c r="O269" s="17">
        <v>1500</v>
      </c>
      <c r="R269" s="17">
        <v>502</v>
      </c>
      <c r="T269" s="17">
        <v>40.6</v>
      </c>
      <c r="W269" s="17">
        <f>J269-X269</f>
        <v>30.293675007926797</v>
      </c>
      <c r="X269" s="17">
        <v>20.106324992073201</v>
      </c>
      <c r="Y269" s="17">
        <v>30.293675007926801</v>
      </c>
    </row>
    <row r="270" spans="1:25" x14ac:dyDescent="0.2">
      <c r="A270" s="1">
        <v>44104</v>
      </c>
      <c r="B270" s="2">
        <v>0.63040509259259259</v>
      </c>
      <c r="C270" s="17">
        <v>75</v>
      </c>
      <c r="D270" s="17">
        <v>0.5</v>
      </c>
      <c r="E270" s="17">
        <v>15</v>
      </c>
      <c r="F270" s="17">
        <v>30.1</v>
      </c>
      <c r="H270" s="17">
        <v>48592</v>
      </c>
      <c r="I270" s="17">
        <v>369</v>
      </c>
      <c r="J270" s="17">
        <v>44</v>
      </c>
      <c r="L270" s="17">
        <v>0.7</v>
      </c>
      <c r="N270" s="17">
        <v>30</v>
      </c>
      <c r="O270" s="17">
        <v>1370</v>
      </c>
      <c r="R270" s="17">
        <v>500</v>
      </c>
      <c r="T270" s="17">
        <v>41.5</v>
      </c>
      <c r="W270" s="17">
        <f>J270-X270</f>
        <v>23.893675007926799</v>
      </c>
      <c r="X270" s="17">
        <v>20.106324992073201</v>
      </c>
      <c r="Y270" s="17">
        <v>23.893675007926799</v>
      </c>
    </row>
    <row r="271" spans="1:25" x14ac:dyDescent="0.2">
      <c r="A271" s="1">
        <v>44104</v>
      </c>
      <c r="B271" s="2">
        <v>0.63180555555555551</v>
      </c>
      <c r="C271" s="17">
        <v>75</v>
      </c>
      <c r="D271" s="17">
        <v>0.5</v>
      </c>
      <c r="E271" s="17">
        <v>15</v>
      </c>
      <c r="F271" s="17">
        <v>29.1</v>
      </c>
      <c r="H271" s="17">
        <v>65750</v>
      </c>
      <c r="I271" s="17">
        <v>370</v>
      </c>
      <c r="J271" s="17">
        <v>43.8</v>
      </c>
      <c r="L271" s="17">
        <v>0.7</v>
      </c>
      <c r="N271" s="17">
        <v>30</v>
      </c>
      <c r="O271" s="17">
        <v>1508</v>
      </c>
      <c r="R271" s="17">
        <v>492</v>
      </c>
      <c r="T271" s="17">
        <v>47.5</v>
      </c>
      <c r="W271" s="17">
        <f>J271-X271</f>
        <v>23.693675007926796</v>
      </c>
      <c r="X271" s="17">
        <v>20.106324992073201</v>
      </c>
      <c r="Y271" s="17">
        <v>23.693675007926799</v>
      </c>
    </row>
    <row r="272" spans="1:25" x14ac:dyDescent="0.2">
      <c r="A272" s="1">
        <v>44104</v>
      </c>
      <c r="B272" s="2">
        <v>0.63320601851851854</v>
      </c>
      <c r="C272" s="17">
        <v>75</v>
      </c>
      <c r="D272" s="17">
        <v>0.5</v>
      </c>
      <c r="E272" s="17">
        <v>15</v>
      </c>
      <c r="F272" s="17">
        <v>30.1</v>
      </c>
      <c r="H272" s="17">
        <v>73872</v>
      </c>
      <c r="I272" s="17">
        <v>370</v>
      </c>
      <c r="J272" s="17">
        <v>43.1</v>
      </c>
      <c r="L272" s="17">
        <v>0</v>
      </c>
      <c r="N272" s="17">
        <v>30</v>
      </c>
      <c r="O272" s="17">
        <v>1614</v>
      </c>
      <c r="R272" s="17">
        <v>483</v>
      </c>
      <c r="T272" s="17">
        <v>38.799999999999997</v>
      </c>
      <c r="W272" s="17">
        <f>J272-X272</f>
        <v>22.9936750079268</v>
      </c>
      <c r="X272" s="17">
        <v>20.106324992073201</v>
      </c>
      <c r="Y272" s="17">
        <v>22.9936750079268</v>
      </c>
    </row>
    <row r="273" spans="1:25" x14ac:dyDescent="0.2">
      <c r="A273" s="1">
        <v>44104</v>
      </c>
      <c r="B273" s="2">
        <v>0.63460648148148147</v>
      </c>
      <c r="C273" s="17">
        <v>75</v>
      </c>
      <c r="D273" s="17">
        <v>0.5</v>
      </c>
      <c r="E273" s="17">
        <v>15</v>
      </c>
      <c r="F273" s="17">
        <v>30.6</v>
      </c>
      <c r="H273" s="17">
        <v>58115</v>
      </c>
      <c r="I273" s="17">
        <v>373</v>
      </c>
      <c r="J273" s="17">
        <v>45.1</v>
      </c>
      <c r="L273" s="17">
        <v>0</v>
      </c>
      <c r="N273" s="17">
        <v>29.9</v>
      </c>
      <c r="O273" s="17">
        <v>1297</v>
      </c>
      <c r="R273" s="17">
        <v>474</v>
      </c>
      <c r="T273" s="17">
        <v>39.1</v>
      </c>
      <c r="W273" s="17">
        <f>J273-X273</f>
        <v>24.9936750079268</v>
      </c>
      <c r="X273" s="17">
        <v>20.106324992073201</v>
      </c>
      <c r="Y273" s="17">
        <v>24.9936750079268</v>
      </c>
    </row>
    <row r="274" spans="1:25" x14ac:dyDescent="0.2">
      <c r="A274" s="1">
        <v>44104</v>
      </c>
      <c r="B274" s="2">
        <v>0.6360069444444445</v>
      </c>
      <c r="C274" s="17">
        <v>75</v>
      </c>
      <c r="D274" s="17">
        <v>0.5</v>
      </c>
      <c r="E274" s="17">
        <v>15</v>
      </c>
      <c r="F274" s="17">
        <v>31.2</v>
      </c>
      <c r="H274" s="17">
        <v>71040</v>
      </c>
      <c r="I274" s="17">
        <v>375</v>
      </c>
      <c r="J274" s="17">
        <v>43</v>
      </c>
      <c r="L274" s="17">
        <v>0</v>
      </c>
      <c r="N274" s="17">
        <v>29.9</v>
      </c>
      <c r="O274" s="17">
        <v>1467</v>
      </c>
      <c r="R274" s="17">
        <v>467</v>
      </c>
      <c r="T274" s="17">
        <v>39.5</v>
      </c>
      <c r="W274" s="17">
        <f>J274-X274</f>
        <v>22.893675007926799</v>
      </c>
      <c r="X274" s="17">
        <v>20.106324992073201</v>
      </c>
      <c r="Y274" s="17">
        <v>22.893675007926799</v>
      </c>
    </row>
    <row r="275" spans="1:25" x14ac:dyDescent="0.2">
      <c r="A275" s="1">
        <v>44104</v>
      </c>
      <c r="B275" s="2">
        <v>0.63740740740740742</v>
      </c>
      <c r="C275" s="17">
        <v>75</v>
      </c>
      <c r="D275" s="17">
        <v>0.5</v>
      </c>
      <c r="E275" s="17">
        <v>15</v>
      </c>
      <c r="F275" s="17">
        <v>31.4</v>
      </c>
      <c r="H275" s="17">
        <v>66988</v>
      </c>
      <c r="I275" s="17">
        <v>374</v>
      </c>
      <c r="J275" s="17">
        <v>43.5</v>
      </c>
      <c r="L275" s="17">
        <v>0</v>
      </c>
      <c r="N275" s="17">
        <v>29.9</v>
      </c>
      <c r="O275" s="17">
        <v>1345</v>
      </c>
      <c r="R275" s="17">
        <v>468</v>
      </c>
      <c r="T275" s="17">
        <v>38.700000000000003</v>
      </c>
      <c r="W275" s="17">
        <f>J275-X275</f>
        <v>23.393675007926799</v>
      </c>
      <c r="X275" s="17">
        <v>20.106324992073201</v>
      </c>
      <c r="Y275" s="17">
        <v>23.393675007926799</v>
      </c>
    </row>
    <row r="276" spans="1:25" x14ac:dyDescent="0.2">
      <c r="A276" s="1">
        <v>44104</v>
      </c>
      <c r="B276" s="2">
        <v>0.63880787037037035</v>
      </c>
      <c r="C276" s="17">
        <v>75</v>
      </c>
      <c r="D276" s="17">
        <v>0.5</v>
      </c>
      <c r="E276" s="17">
        <v>15</v>
      </c>
      <c r="F276" s="17">
        <v>30.9</v>
      </c>
      <c r="H276" s="17">
        <v>67608</v>
      </c>
      <c r="I276" s="17">
        <v>372</v>
      </c>
      <c r="J276" s="17">
        <v>45.6</v>
      </c>
      <c r="L276" s="17">
        <v>0.7</v>
      </c>
      <c r="N276" s="17">
        <v>29.8</v>
      </c>
      <c r="O276" s="17">
        <v>1337</v>
      </c>
      <c r="R276" s="17">
        <v>484</v>
      </c>
      <c r="T276" s="17">
        <v>39.799999999999997</v>
      </c>
      <c r="W276" s="17">
        <f>J276-X276</f>
        <v>25.4936750079268</v>
      </c>
      <c r="X276" s="17">
        <v>20.106324992073201</v>
      </c>
      <c r="Y276" s="17">
        <v>25.4936750079268</v>
      </c>
    </row>
    <row r="277" spans="1:25" x14ac:dyDescent="0.2">
      <c r="A277" s="1">
        <v>44104</v>
      </c>
      <c r="B277" s="2">
        <v>0.64020833333333338</v>
      </c>
      <c r="C277" s="17">
        <v>75</v>
      </c>
      <c r="D277" s="17">
        <v>0.5</v>
      </c>
      <c r="E277" s="17">
        <v>15</v>
      </c>
      <c r="F277" s="17">
        <v>31.7</v>
      </c>
      <c r="H277" s="17">
        <v>65750</v>
      </c>
      <c r="I277" s="17">
        <v>373</v>
      </c>
      <c r="J277" s="17">
        <v>43.3</v>
      </c>
      <c r="L277" s="17">
        <v>0</v>
      </c>
      <c r="N277" s="17">
        <v>29.8</v>
      </c>
      <c r="O277" s="17">
        <v>1240</v>
      </c>
      <c r="R277" s="17">
        <v>506</v>
      </c>
      <c r="T277" s="17">
        <v>39.5</v>
      </c>
      <c r="W277" s="17">
        <f>J277-X277</f>
        <v>23.193675007926796</v>
      </c>
      <c r="X277" s="17">
        <v>20.106324992073201</v>
      </c>
      <c r="Y277" s="17">
        <v>23.193675007926799</v>
      </c>
    </row>
    <row r="278" spans="1:25" x14ac:dyDescent="0.2">
      <c r="A278" s="1">
        <v>44104</v>
      </c>
      <c r="B278" s="2">
        <v>0.6416087962962963</v>
      </c>
      <c r="C278" s="17">
        <v>75</v>
      </c>
      <c r="D278" s="17">
        <v>0.5</v>
      </c>
      <c r="E278" s="17">
        <v>15</v>
      </c>
      <c r="F278" s="17">
        <v>31.3</v>
      </c>
      <c r="H278" s="17">
        <v>61758</v>
      </c>
      <c r="I278" s="17">
        <v>371</v>
      </c>
      <c r="J278" s="17">
        <v>43.9</v>
      </c>
      <c r="L278" s="17">
        <v>0.7</v>
      </c>
      <c r="N278" s="17">
        <v>29.8</v>
      </c>
      <c r="O278" s="17">
        <v>1240</v>
      </c>
      <c r="R278" s="17">
        <v>490</v>
      </c>
      <c r="T278" s="17">
        <v>38.700000000000003</v>
      </c>
      <c r="W278" s="17">
        <f>J278-X278</f>
        <v>23.793675007926797</v>
      </c>
      <c r="X278" s="17">
        <v>20.106324992073201</v>
      </c>
      <c r="Y278" s="17">
        <v>23.793675007926801</v>
      </c>
    </row>
    <row r="279" spans="1:25" x14ac:dyDescent="0.2">
      <c r="A279" s="1">
        <v>44104</v>
      </c>
      <c r="B279" s="2">
        <v>0.64300925925925922</v>
      </c>
      <c r="C279" s="17">
        <v>75</v>
      </c>
      <c r="D279" s="17">
        <v>0.5</v>
      </c>
      <c r="E279" s="17">
        <v>15</v>
      </c>
      <c r="F279" s="17">
        <v>30.3</v>
      </c>
      <c r="H279" s="17">
        <v>60235</v>
      </c>
      <c r="I279" s="17">
        <v>369</v>
      </c>
      <c r="J279" s="17">
        <v>43.8</v>
      </c>
      <c r="L279" s="17">
        <v>0</v>
      </c>
      <c r="N279" s="17">
        <v>29.7</v>
      </c>
      <c r="O279" s="17">
        <v>1135</v>
      </c>
      <c r="R279" s="17">
        <v>481</v>
      </c>
      <c r="T279" s="17">
        <v>37.700000000000003</v>
      </c>
      <c r="W279" s="17">
        <f>J279-X279</f>
        <v>23.693675007926796</v>
      </c>
      <c r="X279" s="17">
        <v>20.106324992073201</v>
      </c>
      <c r="Y279" s="17">
        <v>23.693675007926799</v>
      </c>
    </row>
    <row r="280" spans="1:25" x14ac:dyDescent="0.2">
      <c r="A280" s="1">
        <v>44104</v>
      </c>
      <c r="B280" s="2">
        <v>0.64440972222222226</v>
      </c>
      <c r="C280" s="17">
        <v>75</v>
      </c>
      <c r="D280" s="17">
        <v>0.5</v>
      </c>
      <c r="E280" s="17">
        <v>15</v>
      </c>
      <c r="F280" s="17">
        <v>30.2</v>
      </c>
      <c r="H280" s="17">
        <v>51242</v>
      </c>
      <c r="I280" s="17">
        <v>374</v>
      </c>
      <c r="J280" s="17">
        <v>44.5</v>
      </c>
      <c r="L280" s="17">
        <v>0</v>
      </c>
      <c r="N280" s="17">
        <v>29.7</v>
      </c>
      <c r="O280" s="17">
        <v>1079</v>
      </c>
      <c r="R280" s="17">
        <v>472</v>
      </c>
      <c r="T280" s="17">
        <v>37.299999999999997</v>
      </c>
      <c r="W280" s="17">
        <f>J280-X280</f>
        <v>24.393675007926799</v>
      </c>
      <c r="X280" s="17">
        <v>20.106324992073201</v>
      </c>
      <c r="Y280" s="17">
        <v>24.393675007926799</v>
      </c>
    </row>
    <row r="281" spans="1:25" x14ac:dyDescent="0.2">
      <c r="A281" s="1">
        <v>44104</v>
      </c>
      <c r="B281" s="2">
        <v>0.64581018518518518</v>
      </c>
      <c r="C281" s="17">
        <v>75</v>
      </c>
      <c r="D281" s="17">
        <v>0.5</v>
      </c>
      <c r="E281" s="17">
        <v>15</v>
      </c>
      <c r="F281" s="17">
        <v>29.5</v>
      </c>
      <c r="H281" s="17">
        <v>51834</v>
      </c>
      <c r="I281" s="17">
        <v>372</v>
      </c>
      <c r="J281" s="17">
        <v>46.2</v>
      </c>
      <c r="L281" s="17">
        <v>0</v>
      </c>
      <c r="N281" s="17">
        <v>29.7</v>
      </c>
      <c r="O281" s="17">
        <v>2122</v>
      </c>
      <c r="R281" s="17">
        <v>467</v>
      </c>
      <c r="T281" s="17">
        <v>41.1</v>
      </c>
      <c r="W281" s="17">
        <f>J281-X281</f>
        <v>26.093675007926802</v>
      </c>
      <c r="X281" s="17">
        <v>20.106324992073201</v>
      </c>
      <c r="Y281" s="17">
        <v>26.093675007926802</v>
      </c>
    </row>
    <row r="282" spans="1:25" x14ac:dyDescent="0.2">
      <c r="A282" s="1">
        <v>44104</v>
      </c>
      <c r="B282" s="2">
        <v>0.6472106481481481</v>
      </c>
      <c r="C282" s="17">
        <v>75</v>
      </c>
      <c r="D282" s="17">
        <v>0.6</v>
      </c>
      <c r="E282" s="17">
        <v>40</v>
      </c>
      <c r="F282" s="17">
        <v>30.4</v>
      </c>
      <c r="H282" s="17">
        <v>56008</v>
      </c>
      <c r="I282" s="17">
        <v>374</v>
      </c>
      <c r="J282" s="17">
        <v>43.5</v>
      </c>
      <c r="L282" s="17">
        <v>0</v>
      </c>
      <c r="N282" s="17">
        <v>29.6</v>
      </c>
      <c r="O282" s="17">
        <v>2304</v>
      </c>
      <c r="R282" s="17">
        <v>467</v>
      </c>
      <c r="T282" s="17">
        <v>39.700000000000003</v>
      </c>
      <c r="W282" s="17">
        <f>J282-X282</f>
        <v>26.9910838582712</v>
      </c>
      <c r="X282" s="17">
        <v>16.5089161417288</v>
      </c>
      <c r="Y282" s="17">
        <v>26.9910838582712</v>
      </c>
    </row>
    <row r="283" spans="1:25" x14ac:dyDescent="0.2">
      <c r="A283" s="1">
        <v>44104</v>
      </c>
      <c r="B283" s="2">
        <v>0.64861111111111114</v>
      </c>
      <c r="C283" s="17">
        <v>75</v>
      </c>
      <c r="D283" s="17">
        <v>0.6</v>
      </c>
      <c r="E283" s="17">
        <v>40</v>
      </c>
      <c r="F283" s="17">
        <v>30.4</v>
      </c>
      <c r="H283" s="17">
        <v>50651</v>
      </c>
      <c r="I283" s="17">
        <v>374</v>
      </c>
      <c r="J283" s="17">
        <v>44.3</v>
      </c>
      <c r="L283" s="17">
        <v>0</v>
      </c>
      <c r="N283" s="17">
        <v>29.5</v>
      </c>
      <c r="O283" s="17">
        <v>2106</v>
      </c>
      <c r="R283" s="17">
        <v>456</v>
      </c>
      <c r="T283" s="17">
        <v>39.9</v>
      </c>
      <c r="W283" s="17">
        <f>J283-X283</f>
        <v>27.791083858271197</v>
      </c>
      <c r="X283" s="17">
        <v>16.5089161417288</v>
      </c>
      <c r="Y283" s="17">
        <v>27.7910838582712</v>
      </c>
    </row>
    <row r="284" spans="1:25" x14ac:dyDescent="0.2">
      <c r="A284" s="1">
        <v>44104</v>
      </c>
      <c r="B284" s="2">
        <v>0.65001157407407406</v>
      </c>
      <c r="C284" s="17">
        <v>75</v>
      </c>
      <c r="D284" s="17">
        <v>0.6</v>
      </c>
      <c r="E284" s="17">
        <v>40</v>
      </c>
      <c r="F284" s="17">
        <v>28.9</v>
      </c>
      <c r="H284" s="17">
        <v>48592</v>
      </c>
      <c r="I284" s="17">
        <v>371</v>
      </c>
      <c r="J284" s="17">
        <v>47.7</v>
      </c>
      <c r="L284" s="17">
        <v>0</v>
      </c>
      <c r="N284" s="17">
        <v>29.4</v>
      </c>
      <c r="O284" s="17">
        <v>2073</v>
      </c>
      <c r="R284" s="17">
        <v>442</v>
      </c>
      <c r="T284" s="17">
        <v>50.4</v>
      </c>
      <c r="W284" s="17">
        <f>J284-X284</f>
        <v>31.191083858271202</v>
      </c>
      <c r="X284" s="17">
        <v>16.5089161417288</v>
      </c>
      <c r="Y284" s="17">
        <v>31.191083858271199</v>
      </c>
    </row>
    <row r="285" spans="1:25" x14ac:dyDescent="0.2">
      <c r="A285" s="1">
        <v>44104</v>
      </c>
      <c r="B285" s="2">
        <v>0.65141203703703698</v>
      </c>
      <c r="C285" s="17">
        <v>75</v>
      </c>
      <c r="D285" s="17">
        <v>0.6</v>
      </c>
      <c r="E285" s="17">
        <v>40</v>
      </c>
      <c r="F285" s="17">
        <v>27.2</v>
      </c>
      <c r="H285" s="17">
        <v>40489</v>
      </c>
      <c r="I285" s="17">
        <v>369</v>
      </c>
      <c r="J285" s="17">
        <v>48.3</v>
      </c>
      <c r="L285" s="17">
        <v>0</v>
      </c>
      <c r="N285" s="17">
        <v>29.3</v>
      </c>
      <c r="O285" s="17">
        <v>2056</v>
      </c>
      <c r="R285" s="17">
        <v>426</v>
      </c>
      <c r="T285" s="17">
        <v>49.8</v>
      </c>
      <c r="W285" s="17">
        <f>J285-X285</f>
        <v>31.791083858271197</v>
      </c>
      <c r="X285" s="17">
        <v>16.5089161417288</v>
      </c>
      <c r="Y285" s="17">
        <v>31.7910838582712</v>
      </c>
    </row>
    <row r="286" spans="1:25" x14ac:dyDescent="0.2">
      <c r="A286" s="1">
        <v>44104</v>
      </c>
      <c r="B286" s="2">
        <v>0.65281250000000002</v>
      </c>
      <c r="C286" s="17">
        <v>75</v>
      </c>
      <c r="D286" s="17">
        <v>0.6</v>
      </c>
      <c r="E286" s="17">
        <v>40</v>
      </c>
      <c r="F286" s="17">
        <v>27.6</v>
      </c>
      <c r="H286" s="17">
        <v>35112</v>
      </c>
      <c r="I286" s="17">
        <v>373</v>
      </c>
      <c r="J286" s="17">
        <v>43.9</v>
      </c>
      <c r="L286" s="17">
        <v>0</v>
      </c>
      <c r="N286" s="17">
        <v>29.2</v>
      </c>
      <c r="O286" s="17">
        <v>1843</v>
      </c>
      <c r="R286" s="17">
        <v>417</v>
      </c>
      <c r="T286" s="17">
        <v>43.4</v>
      </c>
      <c r="W286" s="17">
        <f>J286-X286</f>
        <v>27.391083858271198</v>
      </c>
      <c r="X286" s="17">
        <v>16.5089161417288</v>
      </c>
      <c r="Y286" s="17">
        <v>27.391083858271202</v>
      </c>
    </row>
    <row r="287" spans="1:25" x14ac:dyDescent="0.2">
      <c r="A287" s="1">
        <v>44104</v>
      </c>
      <c r="B287" s="2">
        <v>0.65421296296296294</v>
      </c>
      <c r="C287" s="17">
        <v>75</v>
      </c>
      <c r="D287" s="17">
        <v>0.6</v>
      </c>
      <c r="E287" s="17">
        <v>40</v>
      </c>
      <c r="F287" s="17">
        <v>27</v>
      </c>
      <c r="H287" s="17">
        <v>31076</v>
      </c>
      <c r="I287" s="17">
        <v>372</v>
      </c>
      <c r="J287" s="17">
        <v>44.2</v>
      </c>
      <c r="L287" s="17">
        <v>0.7</v>
      </c>
      <c r="N287" s="17">
        <v>29.1</v>
      </c>
      <c r="O287" s="17">
        <v>2048</v>
      </c>
      <c r="R287" s="17">
        <v>406</v>
      </c>
      <c r="T287" s="17">
        <v>50.7</v>
      </c>
      <c r="W287" s="17">
        <f>J287-X287</f>
        <v>27.691083858271202</v>
      </c>
      <c r="X287" s="17">
        <v>16.5089161417288</v>
      </c>
      <c r="Y287" s="17">
        <v>27.691083858271199</v>
      </c>
    </row>
    <row r="288" spans="1:25" x14ac:dyDescent="0.2">
      <c r="A288" s="1">
        <v>44104</v>
      </c>
      <c r="B288" s="2">
        <v>0.65561342592592597</v>
      </c>
      <c r="C288" s="17">
        <v>75</v>
      </c>
      <c r="D288" s="17">
        <v>0.6</v>
      </c>
      <c r="E288" s="17">
        <v>40</v>
      </c>
      <c r="F288" s="17">
        <v>26</v>
      </c>
      <c r="H288" s="17">
        <v>38496</v>
      </c>
      <c r="I288" s="17">
        <v>370</v>
      </c>
      <c r="J288" s="17">
        <v>46.8</v>
      </c>
      <c r="L288" s="17">
        <v>0</v>
      </c>
      <c r="N288" s="17">
        <v>29</v>
      </c>
      <c r="O288" s="17">
        <v>2106</v>
      </c>
      <c r="R288" s="17">
        <v>399</v>
      </c>
      <c r="T288" s="17">
        <v>48.2</v>
      </c>
      <c r="W288" s="17">
        <f>J288-X288</f>
        <v>30.291083858271197</v>
      </c>
      <c r="X288" s="17">
        <v>16.5089161417288</v>
      </c>
      <c r="Y288" s="17">
        <v>30.2910838582712</v>
      </c>
    </row>
    <row r="289" spans="1:25" x14ac:dyDescent="0.2">
      <c r="A289" s="1">
        <v>44104</v>
      </c>
      <c r="B289" s="2">
        <v>0.6570138888888889</v>
      </c>
      <c r="C289" s="17">
        <v>75</v>
      </c>
      <c r="D289" s="17">
        <v>0.6</v>
      </c>
      <c r="E289" s="17">
        <v>40</v>
      </c>
      <c r="F289" s="17">
        <v>26.6</v>
      </c>
      <c r="H289" s="17">
        <v>30938</v>
      </c>
      <c r="I289" s="17">
        <v>375</v>
      </c>
      <c r="J289" s="17">
        <v>44.5</v>
      </c>
      <c r="L289" s="17">
        <v>0</v>
      </c>
      <c r="N289" s="17">
        <v>28.9</v>
      </c>
      <c r="O289" s="17">
        <v>2015</v>
      </c>
      <c r="R289" s="17">
        <v>396</v>
      </c>
      <c r="T289" s="17">
        <v>45.6</v>
      </c>
      <c r="W289" s="17">
        <f>J289-X289</f>
        <v>27.9910838582712</v>
      </c>
      <c r="X289" s="17">
        <v>16.5089161417288</v>
      </c>
      <c r="Y289" s="17">
        <v>27.9910838582712</v>
      </c>
    </row>
    <row r="290" spans="1:25" x14ac:dyDescent="0.2">
      <c r="A290" s="1">
        <v>44104</v>
      </c>
      <c r="B290" s="2">
        <v>0.65841435185185182</v>
      </c>
      <c r="C290" s="17">
        <v>75</v>
      </c>
      <c r="D290" s="17">
        <v>0.6</v>
      </c>
      <c r="E290" s="17">
        <v>40</v>
      </c>
      <c r="F290" s="17">
        <v>26.9</v>
      </c>
      <c r="H290" s="17">
        <v>29560</v>
      </c>
      <c r="I290" s="17">
        <v>375</v>
      </c>
      <c r="J290" s="17">
        <v>48.3</v>
      </c>
      <c r="L290" s="17">
        <v>0</v>
      </c>
      <c r="N290" s="17">
        <v>28.9</v>
      </c>
      <c r="O290" s="17">
        <v>1990</v>
      </c>
      <c r="R290" s="17">
        <v>394</v>
      </c>
      <c r="T290" s="17">
        <v>44.2</v>
      </c>
      <c r="W290" s="17">
        <f>J290-X290</f>
        <v>31.791083858271197</v>
      </c>
      <c r="X290" s="17">
        <v>16.5089161417288</v>
      </c>
      <c r="Y290" s="17">
        <v>31.7910838582712</v>
      </c>
    </row>
    <row r="291" spans="1:25" x14ac:dyDescent="0.2">
      <c r="A291" s="1">
        <v>44104</v>
      </c>
      <c r="B291" s="2">
        <v>0.65981481481481485</v>
      </c>
      <c r="C291" s="17">
        <v>75</v>
      </c>
      <c r="D291" s="17">
        <v>0.6</v>
      </c>
      <c r="E291" s="17">
        <v>40</v>
      </c>
      <c r="F291" s="17">
        <v>26.5</v>
      </c>
      <c r="H291" s="17">
        <v>28736</v>
      </c>
      <c r="I291" s="17">
        <v>373</v>
      </c>
      <c r="J291" s="17">
        <v>43.4</v>
      </c>
      <c r="L291" s="17">
        <v>0</v>
      </c>
      <c r="N291" s="17">
        <v>28.8</v>
      </c>
      <c r="O291" s="17">
        <v>1925</v>
      </c>
      <c r="R291" s="17">
        <v>392</v>
      </c>
      <c r="T291" s="17">
        <v>48.1</v>
      </c>
      <c r="W291" s="17">
        <f>J291-X291</f>
        <v>26.891083858271198</v>
      </c>
      <c r="X291" s="17">
        <v>16.5089161417288</v>
      </c>
      <c r="Y291" s="17">
        <v>26.891083858271202</v>
      </c>
    </row>
    <row r="292" spans="1:25" x14ac:dyDescent="0.2">
      <c r="A292" s="1">
        <v>44104</v>
      </c>
      <c r="B292" s="2">
        <v>0.66121527777777778</v>
      </c>
      <c r="C292" s="17">
        <v>75</v>
      </c>
      <c r="D292" s="17">
        <v>0.6</v>
      </c>
      <c r="E292" s="17">
        <v>40</v>
      </c>
      <c r="F292" s="17">
        <v>25.7</v>
      </c>
      <c r="H292" s="17">
        <v>26416</v>
      </c>
      <c r="I292" s="17">
        <v>369</v>
      </c>
      <c r="J292" s="17">
        <v>44.4</v>
      </c>
      <c r="L292" s="17">
        <v>0</v>
      </c>
      <c r="N292" s="17">
        <v>28.7</v>
      </c>
      <c r="O292" s="17">
        <v>1892</v>
      </c>
      <c r="R292" s="17">
        <v>389</v>
      </c>
      <c r="T292" s="17">
        <v>50</v>
      </c>
      <c r="W292" s="17">
        <f>J292-X292</f>
        <v>27.891083858271198</v>
      </c>
      <c r="X292" s="17">
        <v>16.5089161417288</v>
      </c>
      <c r="Y292" s="17">
        <v>27.891083858271202</v>
      </c>
    </row>
    <row r="293" spans="1:25" x14ac:dyDescent="0.2">
      <c r="A293" s="1">
        <v>44104</v>
      </c>
      <c r="B293" s="2">
        <v>0.6626157407407407</v>
      </c>
      <c r="C293" s="17">
        <v>75</v>
      </c>
      <c r="D293" s="17">
        <v>0.6</v>
      </c>
      <c r="E293" s="17">
        <v>40</v>
      </c>
      <c r="F293" s="17">
        <v>25.7</v>
      </c>
      <c r="H293" s="17">
        <v>29560</v>
      </c>
      <c r="I293" s="17">
        <v>371</v>
      </c>
      <c r="J293" s="17">
        <v>47</v>
      </c>
      <c r="L293" s="17">
        <v>0</v>
      </c>
      <c r="N293" s="17">
        <v>28.6</v>
      </c>
      <c r="O293" s="17">
        <v>1966</v>
      </c>
      <c r="R293" s="17">
        <v>387</v>
      </c>
      <c r="T293" s="17">
        <v>48.4</v>
      </c>
      <c r="W293" s="17">
        <f>J293-X293</f>
        <v>30.4910838582712</v>
      </c>
      <c r="X293" s="17">
        <v>16.5089161417288</v>
      </c>
      <c r="Y293" s="17">
        <v>30.4910838582712</v>
      </c>
    </row>
    <row r="294" spans="1:25" x14ac:dyDescent="0.2">
      <c r="A294" s="1">
        <v>44104</v>
      </c>
      <c r="B294" s="2">
        <v>0.66401620370370373</v>
      </c>
      <c r="C294" s="17">
        <v>75</v>
      </c>
      <c r="D294" s="17">
        <v>0.6</v>
      </c>
      <c r="E294" s="17">
        <v>40</v>
      </c>
      <c r="F294" s="17">
        <v>25.6</v>
      </c>
      <c r="H294" s="17">
        <v>27506</v>
      </c>
      <c r="I294" s="17">
        <v>373</v>
      </c>
      <c r="J294" s="17">
        <v>45.2</v>
      </c>
      <c r="L294" s="17">
        <v>0</v>
      </c>
      <c r="N294" s="17">
        <v>28.5</v>
      </c>
      <c r="O294" s="17">
        <v>1720</v>
      </c>
      <c r="R294" s="17">
        <v>387</v>
      </c>
      <c r="T294" s="17">
        <v>47.9</v>
      </c>
      <c r="W294" s="17">
        <f>J294-X294</f>
        <v>28.691083858271202</v>
      </c>
      <c r="X294" s="17">
        <v>16.5089161417288</v>
      </c>
      <c r="Y294" s="17">
        <v>28.691083858271199</v>
      </c>
    </row>
    <row r="295" spans="1:25" x14ac:dyDescent="0.2">
      <c r="A295" s="1">
        <v>44104</v>
      </c>
      <c r="B295" s="2">
        <v>0.66541666666666666</v>
      </c>
      <c r="C295" s="17">
        <v>75</v>
      </c>
      <c r="D295" s="17">
        <v>0.6</v>
      </c>
      <c r="E295" s="17">
        <v>40</v>
      </c>
      <c r="F295" s="17">
        <v>25.7</v>
      </c>
      <c r="H295" s="17">
        <v>24386</v>
      </c>
      <c r="I295" s="17">
        <v>372</v>
      </c>
      <c r="J295" s="17">
        <v>44.6</v>
      </c>
      <c r="L295" s="17">
        <v>0</v>
      </c>
      <c r="N295" s="17">
        <v>28.4</v>
      </c>
      <c r="O295" s="17">
        <v>1671</v>
      </c>
      <c r="R295" s="17">
        <v>387</v>
      </c>
      <c r="T295" s="17">
        <v>43.2</v>
      </c>
      <c r="W295" s="17">
        <f>J295-X295</f>
        <v>28.091083858271201</v>
      </c>
      <c r="X295" s="17">
        <v>16.5089161417288</v>
      </c>
      <c r="Y295" s="17">
        <v>28.091083858271201</v>
      </c>
    </row>
    <row r="296" spans="1:25" x14ac:dyDescent="0.2">
      <c r="A296" s="1">
        <v>44104</v>
      </c>
      <c r="B296" s="2">
        <v>0.66681712962962958</v>
      </c>
      <c r="C296" s="17">
        <v>75</v>
      </c>
      <c r="D296" s="17">
        <v>0.4</v>
      </c>
      <c r="E296" s="17">
        <v>40</v>
      </c>
      <c r="F296" s="17">
        <v>25.2</v>
      </c>
      <c r="H296" s="17">
        <v>24791</v>
      </c>
      <c r="I296" s="17">
        <v>374</v>
      </c>
      <c r="J296" s="17">
        <v>45.9</v>
      </c>
      <c r="L296" s="17">
        <v>0</v>
      </c>
      <c r="N296" s="17">
        <v>28.3</v>
      </c>
      <c r="O296" s="17">
        <v>2188</v>
      </c>
      <c r="P296" s="17">
        <f>O296/H296</f>
        <v>8.8257835504820303E-2</v>
      </c>
      <c r="R296" s="17">
        <v>395</v>
      </c>
      <c r="T296" s="17">
        <v>43.1</v>
      </c>
      <c r="W296" s="17">
        <f>J296-X296</f>
        <v>29.391083858271198</v>
      </c>
      <c r="X296" s="17">
        <v>16.5089161417288</v>
      </c>
      <c r="Y296" s="17">
        <v>29.391083858271202</v>
      </c>
    </row>
    <row r="297" spans="1:25" x14ac:dyDescent="0.2">
      <c r="A297" s="1">
        <v>44104</v>
      </c>
      <c r="B297" s="2">
        <v>0.66821759259259261</v>
      </c>
      <c r="C297" s="17">
        <v>75</v>
      </c>
      <c r="D297" s="17">
        <v>0.4</v>
      </c>
      <c r="E297" s="17">
        <v>40</v>
      </c>
      <c r="F297" s="17">
        <v>25</v>
      </c>
      <c r="H297" s="17">
        <v>20903</v>
      </c>
      <c r="I297" s="17">
        <v>375</v>
      </c>
      <c r="J297" s="17">
        <v>44.7</v>
      </c>
      <c r="L297" s="17">
        <v>0</v>
      </c>
      <c r="N297" s="17">
        <v>28.2</v>
      </c>
      <c r="O297" s="19">
        <v>1672.24</v>
      </c>
      <c r="P297" s="17">
        <f>O297/H297</f>
        <v>0.08</v>
      </c>
      <c r="Q297" s="17">
        <f>H297*0.08</f>
        <v>1672.24</v>
      </c>
      <c r="R297" s="17">
        <v>398</v>
      </c>
      <c r="T297" s="17">
        <v>41.9</v>
      </c>
      <c r="W297" s="17">
        <f>J297-X297</f>
        <v>28.191083858271202</v>
      </c>
      <c r="X297" s="17">
        <v>16.5089161417288</v>
      </c>
      <c r="Y297" s="17">
        <v>28.191083858271199</v>
      </c>
    </row>
    <row r="298" spans="1:25" x14ac:dyDescent="0.2">
      <c r="A298" s="1">
        <v>44104</v>
      </c>
      <c r="B298" s="2">
        <v>0.66961805555555554</v>
      </c>
      <c r="C298" s="17">
        <v>75</v>
      </c>
      <c r="D298" s="17">
        <v>0.4</v>
      </c>
      <c r="E298" s="17">
        <v>40</v>
      </c>
      <c r="F298" s="17">
        <v>25.1</v>
      </c>
      <c r="H298" s="17">
        <v>17335</v>
      </c>
      <c r="I298" s="17">
        <v>375</v>
      </c>
      <c r="J298" s="17">
        <v>44.5</v>
      </c>
      <c r="L298" s="17">
        <v>0</v>
      </c>
      <c r="N298" s="17">
        <v>28.2</v>
      </c>
      <c r="O298" s="17">
        <v>1321</v>
      </c>
      <c r="P298" s="17">
        <f>O298/H298</f>
        <v>7.620421113354485E-2</v>
      </c>
      <c r="R298" s="17">
        <v>396</v>
      </c>
      <c r="T298" s="17">
        <v>42.5</v>
      </c>
      <c r="W298" s="17">
        <f>J298-X298</f>
        <v>27.9910838582712</v>
      </c>
      <c r="X298" s="17">
        <v>16.5089161417288</v>
      </c>
      <c r="Y298" s="17">
        <v>27.9910838582712</v>
      </c>
    </row>
    <row r="299" spans="1:25" x14ac:dyDescent="0.2">
      <c r="A299" s="1">
        <v>44104</v>
      </c>
      <c r="B299" s="2">
        <v>0.67101851851851857</v>
      </c>
      <c r="C299" s="17">
        <v>75</v>
      </c>
      <c r="D299" s="17">
        <v>0.4</v>
      </c>
      <c r="E299" s="17">
        <v>40</v>
      </c>
      <c r="F299" s="17">
        <v>24.2</v>
      </c>
      <c r="H299" s="17">
        <v>15375</v>
      </c>
      <c r="I299" s="17">
        <v>374</v>
      </c>
      <c r="J299" s="17">
        <v>44.8</v>
      </c>
      <c r="L299" s="17">
        <v>0</v>
      </c>
      <c r="N299" s="17">
        <v>28.1</v>
      </c>
      <c r="O299" s="17">
        <v>1224</v>
      </c>
      <c r="P299" s="17">
        <f>O299/H299</f>
        <v>7.9609756097560977E-2</v>
      </c>
      <c r="R299" s="17">
        <v>393</v>
      </c>
      <c r="T299" s="17">
        <v>40.200000000000003</v>
      </c>
      <c r="W299" s="17">
        <f>J299-X299</f>
        <v>28.291083858271197</v>
      </c>
      <c r="X299" s="17">
        <v>16.5089161417288</v>
      </c>
      <c r="Y299" s="17">
        <v>28.2910838582712</v>
      </c>
    </row>
    <row r="300" spans="1:25" x14ac:dyDescent="0.2">
      <c r="A300" s="1">
        <v>44104</v>
      </c>
      <c r="B300" s="2">
        <v>0.67241898148148149</v>
      </c>
      <c r="C300" s="17">
        <v>75</v>
      </c>
      <c r="D300" s="17">
        <v>0.4</v>
      </c>
      <c r="E300" s="17">
        <v>40</v>
      </c>
      <c r="F300" s="17">
        <v>23.5</v>
      </c>
      <c r="H300" s="17">
        <v>17598</v>
      </c>
      <c r="I300" s="17">
        <v>372</v>
      </c>
      <c r="J300" s="17">
        <v>42.6</v>
      </c>
      <c r="L300" s="17">
        <v>0</v>
      </c>
      <c r="N300" s="17">
        <v>28</v>
      </c>
      <c r="O300" s="17">
        <v>1386</v>
      </c>
      <c r="P300" s="17">
        <f>O300/H300</f>
        <v>7.8758949880668255E-2</v>
      </c>
      <c r="R300" s="17">
        <v>393</v>
      </c>
      <c r="T300" s="17">
        <v>42.1</v>
      </c>
      <c r="W300" s="17">
        <f>J300-X300</f>
        <v>26.091083858271201</v>
      </c>
      <c r="X300" s="17">
        <v>16.5089161417288</v>
      </c>
      <c r="Y300" s="17">
        <v>26.091083858271201</v>
      </c>
    </row>
    <row r="301" spans="1:25" x14ac:dyDescent="0.2">
      <c r="A301" s="1">
        <v>44104</v>
      </c>
      <c r="B301" s="2">
        <v>0.67381944444444442</v>
      </c>
      <c r="C301" s="17">
        <v>75</v>
      </c>
      <c r="D301" s="17">
        <v>0.4</v>
      </c>
      <c r="E301" s="17">
        <v>40</v>
      </c>
      <c r="F301" s="17">
        <v>23.8</v>
      </c>
      <c r="H301" s="17">
        <v>18651</v>
      </c>
      <c r="I301" s="17">
        <v>374</v>
      </c>
      <c r="J301" s="17">
        <v>48.8</v>
      </c>
      <c r="L301" s="17">
        <v>0.7</v>
      </c>
      <c r="N301" s="17">
        <v>28</v>
      </c>
      <c r="O301" s="17">
        <v>1443</v>
      </c>
      <c r="R301" s="17">
        <v>397</v>
      </c>
      <c r="T301" s="17">
        <v>42.1</v>
      </c>
      <c r="W301" s="17">
        <f>J301-X301</f>
        <v>32.291083858271193</v>
      </c>
      <c r="X301" s="17">
        <v>16.5089161417288</v>
      </c>
      <c r="Y301" s="17">
        <v>32.291083858271193</v>
      </c>
    </row>
    <row r="302" spans="1:25" x14ac:dyDescent="0.2">
      <c r="A302" s="1">
        <v>44104</v>
      </c>
      <c r="B302" s="2">
        <v>0.67521990740740745</v>
      </c>
      <c r="C302" s="17">
        <v>75</v>
      </c>
      <c r="D302" s="17">
        <v>0.4</v>
      </c>
      <c r="E302" s="17">
        <v>40</v>
      </c>
      <c r="F302" s="17">
        <v>23.5</v>
      </c>
      <c r="H302" s="17">
        <v>15766</v>
      </c>
      <c r="I302" s="17">
        <v>374</v>
      </c>
      <c r="J302" s="17">
        <v>43.9</v>
      </c>
      <c r="L302" s="17">
        <v>0</v>
      </c>
      <c r="N302" s="17">
        <v>27.9</v>
      </c>
      <c r="O302" s="17">
        <v>1321</v>
      </c>
      <c r="R302" s="17">
        <v>396</v>
      </c>
      <c r="T302" s="17">
        <v>39.1</v>
      </c>
      <c r="W302" s="17">
        <f>J302-X302</f>
        <v>27.391083858271198</v>
      </c>
      <c r="X302" s="17">
        <v>16.5089161417288</v>
      </c>
      <c r="Y302" s="17">
        <v>27.391083858271202</v>
      </c>
    </row>
    <row r="303" spans="1:25" x14ac:dyDescent="0.2">
      <c r="A303" s="1">
        <v>44104</v>
      </c>
      <c r="B303" s="2">
        <v>0.67662037037037037</v>
      </c>
      <c r="C303" s="17">
        <v>75</v>
      </c>
      <c r="D303" s="17">
        <v>0.4</v>
      </c>
      <c r="E303" s="17">
        <v>40</v>
      </c>
      <c r="F303" s="17">
        <v>23.5</v>
      </c>
      <c r="H303" s="17">
        <v>14141</v>
      </c>
      <c r="I303" s="17">
        <v>374</v>
      </c>
      <c r="J303" s="17">
        <v>47.4</v>
      </c>
      <c r="L303" s="17">
        <v>0</v>
      </c>
      <c r="N303" s="17">
        <v>27.9</v>
      </c>
      <c r="O303" s="17">
        <v>1135</v>
      </c>
      <c r="R303" s="17">
        <v>395</v>
      </c>
      <c r="T303" s="17">
        <v>42.3</v>
      </c>
      <c r="W303" s="17">
        <f>J303-X303</f>
        <v>30.891083858271198</v>
      </c>
      <c r="X303" s="17">
        <v>16.5089161417288</v>
      </c>
      <c r="Y303" s="17">
        <v>30.891083858271202</v>
      </c>
    </row>
    <row r="304" spans="1:25" x14ac:dyDescent="0.2">
      <c r="A304" s="1">
        <v>44104</v>
      </c>
      <c r="B304" s="2">
        <v>0.67802083333333329</v>
      </c>
      <c r="C304" s="17">
        <v>75</v>
      </c>
      <c r="D304" s="17">
        <v>0.4</v>
      </c>
      <c r="E304" s="17">
        <v>40</v>
      </c>
      <c r="F304" s="17">
        <v>23.2</v>
      </c>
      <c r="H304" s="17">
        <v>13623</v>
      </c>
      <c r="I304" s="17">
        <v>376</v>
      </c>
      <c r="J304" s="17">
        <v>44.5</v>
      </c>
      <c r="L304" s="17">
        <v>0</v>
      </c>
      <c r="N304" s="17">
        <v>27.8</v>
      </c>
      <c r="O304" s="17">
        <v>946</v>
      </c>
      <c r="R304" s="17">
        <v>395</v>
      </c>
      <c r="T304" s="17">
        <v>40.9</v>
      </c>
      <c r="W304" s="17">
        <f>J304-X304</f>
        <v>27.9910838582712</v>
      </c>
      <c r="X304" s="17">
        <v>16.5089161417288</v>
      </c>
      <c r="Y304" s="17">
        <v>27.9910838582712</v>
      </c>
    </row>
    <row r="305" spans="1:25" x14ac:dyDescent="0.2">
      <c r="A305" s="1">
        <v>44104</v>
      </c>
      <c r="B305" s="2">
        <v>0.67942129629629633</v>
      </c>
      <c r="C305" s="17">
        <v>75</v>
      </c>
      <c r="D305" s="17">
        <v>0.4</v>
      </c>
      <c r="E305" s="17">
        <v>40</v>
      </c>
      <c r="F305" s="17">
        <v>23.2</v>
      </c>
      <c r="H305" s="17">
        <v>13300</v>
      </c>
      <c r="I305" s="17">
        <v>376</v>
      </c>
      <c r="J305" s="17">
        <v>48.3</v>
      </c>
      <c r="L305" s="17">
        <v>0</v>
      </c>
      <c r="N305" s="17">
        <v>27.7</v>
      </c>
      <c r="O305" s="17">
        <v>790</v>
      </c>
      <c r="R305" s="17">
        <v>396</v>
      </c>
      <c r="T305" s="17">
        <v>41.7</v>
      </c>
      <c r="W305" s="17">
        <f>J305-X305</f>
        <v>31.791083858271197</v>
      </c>
      <c r="X305" s="17">
        <v>16.5089161417288</v>
      </c>
      <c r="Y305" s="17">
        <v>31.7910838582712</v>
      </c>
    </row>
    <row r="306" spans="1:25" x14ac:dyDescent="0.2">
      <c r="A306" s="1">
        <v>44104</v>
      </c>
      <c r="B306" s="2">
        <v>0.68082175925925925</v>
      </c>
      <c r="C306" s="17">
        <v>75</v>
      </c>
      <c r="D306" s="17">
        <v>0.4</v>
      </c>
      <c r="E306" s="17">
        <v>40</v>
      </c>
      <c r="F306" s="17">
        <v>23.1</v>
      </c>
      <c r="H306" s="17">
        <v>13236</v>
      </c>
      <c r="I306" s="17">
        <v>375</v>
      </c>
      <c r="J306" s="17">
        <v>45.8</v>
      </c>
      <c r="L306" s="17">
        <v>0</v>
      </c>
      <c r="N306" s="17">
        <v>27.7</v>
      </c>
      <c r="O306" s="17">
        <v>755</v>
      </c>
      <c r="R306" s="17">
        <v>395</v>
      </c>
      <c r="T306" s="17">
        <v>41.1</v>
      </c>
      <c r="W306" s="17">
        <f>J306-X306</f>
        <v>29.291083858271197</v>
      </c>
      <c r="X306" s="17">
        <v>16.5089161417288</v>
      </c>
      <c r="Y306" s="17">
        <v>29.2910838582712</v>
      </c>
    </row>
    <row r="307" spans="1:25" x14ac:dyDescent="0.2">
      <c r="A307" s="1">
        <v>44104</v>
      </c>
      <c r="B307" s="2">
        <v>0.68222222222222217</v>
      </c>
      <c r="C307" s="17">
        <v>75</v>
      </c>
      <c r="D307" s="17">
        <v>0.4</v>
      </c>
      <c r="E307" s="17">
        <v>40</v>
      </c>
      <c r="F307" s="17">
        <v>23.1</v>
      </c>
      <c r="H307" s="17">
        <v>13623</v>
      </c>
      <c r="I307" s="17">
        <v>374</v>
      </c>
      <c r="J307" s="17">
        <v>45.6</v>
      </c>
      <c r="L307" s="17">
        <v>0</v>
      </c>
      <c r="N307" s="17">
        <v>27.6</v>
      </c>
      <c r="O307" s="17">
        <v>735</v>
      </c>
      <c r="R307" s="17">
        <v>392</v>
      </c>
      <c r="T307" s="17">
        <v>40.700000000000003</v>
      </c>
      <c r="W307" s="17">
        <f>J307-X307</f>
        <v>29.091083858271201</v>
      </c>
      <c r="X307" s="17">
        <v>16.5089161417288</v>
      </c>
      <c r="Y307" s="17">
        <v>29.091083858271201</v>
      </c>
    </row>
    <row r="308" spans="1:25" x14ac:dyDescent="0.2">
      <c r="A308" s="1">
        <v>44104</v>
      </c>
      <c r="B308" s="2">
        <v>0.68362268518518521</v>
      </c>
      <c r="C308" s="17">
        <v>75</v>
      </c>
      <c r="D308" s="17">
        <v>0.4</v>
      </c>
      <c r="E308" s="17">
        <v>40</v>
      </c>
      <c r="F308" s="17">
        <v>23.2</v>
      </c>
      <c r="H308" s="17">
        <v>12463</v>
      </c>
      <c r="I308" s="17">
        <v>374</v>
      </c>
      <c r="J308" s="17">
        <v>46.1</v>
      </c>
      <c r="L308" s="17">
        <v>0</v>
      </c>
      <c r="N308" s="17">
        <v>27.5</v>
      </c>
      <c r="O308" s="17">
        <v>683</v>
      </c>
      <c r="R308" s="17">
        <v>401</v>
      </c>
      <c r="T308" s="17">
        <v>40.4</v>
      </c>
      <c r="W308" s="17">
        <f>J308-X308</f>
        <v>29.591083858271201</v>
      </c>
      <c r="X308" s="17">
        <v>16.5089161417288</v>
      </c>
      <c r="Y308" s="17">
        <v>29.591083858271201</v>
      </c>
    </row>
    <row r="309" spans="1:25" x14ac:dyDescent="0.2">
      <c r="A309" s="1">
        <v>44104</v>
      </c>
      <c r="B309" s="2">
        <v>0.68502314814814813</v>
      </c>
      <c r="C309" s="17">
        <v>75</v>
      </c>
      <c r="D309" s="17">
        <v>0.4</v>
      </c>
      <c r="E309" s="17">
        <v>40</v>
      </c>
      <c r="F309" s="17">
        <v>22.8</v>
      </c>
      <c r="H309" s="17">
        <v>11371</v>
      </c>
      <c r="I309" s="17">
        <v>372</v>
      </c>
      <c r="J309" s="17">
        <v>44.5</v>
      </c>
      <c r="L309" s="17">
        <v>0</v>
      </c>
      <c r="N309" s="17">
        <v>27.4</v>
      </c>
      <c r="O309" s="17">
        <v>607</v>
      </c>
      <c r="R309" s="17">
        <v>407</v>
      </c>
      <c r="T309" s="17">
        <v>40.799999999999997</v>
      </c>
      <c r="W309" s="17">
        <f>J309-X309</f>
        <v>27.9910838582712</v>
      </c>
      <c r="X309" s="17">
        <v>16.5089161417288</v>
      </c>
      <c r="Y309" s="17">
        <v>27.9910838582712</v>
      </c>
    </row>
    <row r="310" spans="1:25" x14ac:dyDescent="0.2">
      <c r="A310" s="1">
        <v>44104</v>
      </c>
      <c r="B310" s="2">
        <v>0.68642361111111116</v>
      </c>
      <c r="C310" s="17">
        <v>75</v>
      </c>
      <c r="D310" s="17">
        <v>0.4</v>
      </c>
      <c r="E310" s="17">
        <v>40</v>
      </c>
      <c r="F310" s="17">
        <v>22.9</v>
      </c>
      <c r="H310" s="17">
        <v>10860</v>
      </c>
      <c r="I310" s="17">
        <v>373</v>
      </c>
      <c r="J310" s="17">
        <v>45.7</v>
      </c>
      <c r="L310" s="17">
        <v>0.7</v>
      </c>
      <c r="N310" s="17">
        <v>27.4</v>
      </c>
      <c r="O310" s="17">
        <v>563</v>
      </c>
      <c r="R310" s="17">
        <v>400</v>
      </c>
      <c r="T310" s="17">
        <v>42.4</v>
      </c>
      <c r="W310" s="17">
        <f>J310-X310</f>
        <v>29.191083858271202</v>
      </c>
      <c r="X310" s="17">
        <v>16.5089161417288</v>
      </c>
      <c r="Y310" s="17">
        <v>29.191083858271199</v>
      </c>
    </row>
    <row r="311" spans="1:25" x14ac:dyDescent="0.2">
      <c r="A311" s="1">
        <v>44104</v>
      </c>
      <c r="B311" s="2">
        <v>0.68782407407407409</v>
      </c>
      <c r="C311" s="17">
        <v>75</v>
      </c>
      <c r="D311" s="17">
        <v>0</v>
      </c>
      <c r="E311" s="17">
        <v>40</v>
      </c>
      <c r="F311" s="17">
        <v>22.9</v>
      </c>
      <c r="H311" s="17">
        <v>10540</v>
      </c>
      <c r="I311" s="17">
        <v>369</v>
      </c>
      <c r="J311" s="17">
        <v>45</v>
      </c>
      <c r="L311" s="17">
        <v>1.3</v>
      </c>
      <c r="N311" s="17">
        <v>27.3</v>
      </c>
      <c r="O311" s="17">
        <v>802</v>
      </c>
      <c r="R311" s="17">
        <v>396</v>
      </c>
      <c r="T311" s="17">
        <v>40.700000000000003</v>
      </c>
      <c r="W311" s="17">
        <f>J311-X311</f>
        <v>28.4910838582712</v>
      </c>
      <c r="X311" s="17">
        <v>16.5089161417288</v>
      </c>
      <c r="Y311" s="17">
        <v>28.4910838582712</v>
      </c>
    </row>
    <row r="312" spans="1:25" x14ac:dyDescent="0.2">
      <c r="A312" s="1">
        <v>44104</v>
      </c>
      <c r="B312" s="2">
        <v>0.68922453703703701</v>
      </c>
      <c r="C312" s="17">
        <v>75</v>
      </c>
      <c r="D312" s="17">
        <v>0</v>
      </c>
      <c r="E312" s="17">
        <v>40</v>
      </c>
      <c r="F312" s="17">
        <v>22.9</v>
      </c>
      <c r="H312" s="17">
        <v>10222</v>
      </c>
      <c r="I312" s="17">
        <v>373</v>
      </c>
      <c r="J312" s="17">
        <v>44.6</v>
      </c>
      <c r="L312" s="17">
        <v>0</v>
      </c>
      <c r="N312" s="17">
        <v>27.2</v>
      </c>
      <c r="O312" s="17">
        <v>786</v>
      </c>
      <c r="R312" s="17">
        <v>395</v>
      </c>
      <c r="T312" s="17">
        <v>39.299999999999997</v>
      </c>
      <c r="W312" s="17">
        <f>J312-X312</f>
        <v>28.091083858271201</v>
      </c>
      <c r="X312" s="17">
        <v>16.5089161417288</v>
      </c>
      <c r="Y312" s="17">
        <v>28.091083858271201</v>
      </c>
    </row>
    <row r="313" spans="1:25" x14ac:dyDescent="0.2">
      <c r="A313" s="1">
        <v>44104</v>
      </c>
      <c r="B313" s="2">
        <v>0.69062500000000004</v>
      </c>
      <c r="C313" s="17">
        <v>75</v>
      </c>
      <c r="D313" s="17">
        <v>0</v>
      </c>
      <c r="E313" s="17">
        <v>40</v>
      </c>
      <c r="F313" s="17">
        <v>22.8</v>
      </c>
      <c r="H313" s="17">
        <v>9712</v>
      </c>
      <c r="I313" s="17">
        <v>371</v>
      </c>
      <c r="J313" s="17">
        <v>46.3</v>
      </c>
      <c r="L313" s="17">
        <v>0</v>
      </c>
      <c r="N313" s="17">
        <v>27.2</v>
      </c>
      <c r="O313" s="17">
        <v>743</v>
      </c>
      <c r="R313" s="17">
        <v>391</v>
      </c>
      <c r="T313" s="17">
        <v>40.4</v>
      </c>
      <c r="W313" s="17">
        <f>J313-X313</f>
        <v>29.791083858271197</v>
      </c>
      <c r="X313" s="17">
        <v>16.5089161417288</v>
      </c>
      <c r="Y313" s="17">
        <v>29.7910838582712</v>
      </c>
    </row>
    <row r="314" spans="1:25" x14ac:dyDescent="0.2">
      <c r="A314" s="1">
        <v>44104</v>
      </c>
      <c r="B314" s="2">
        <v>0.69202546296296297</v>
      </c>
      <c r="C314" s="17">
        <v>75</v>
      </c>
      <c r="D314" s="17">
        <v>0</v>
      </c>
      <c r="E314" s="17">
        <v>40</v>
      </c>
      <c r="F314" s="17">
        <v>22.5</v>
      </c>
      <c r="H314" s="17">
        <v>9649</v>
      </c>
      <c r="I314" s="17">
        <v>371</v>
      </c>
      <c r="J314" s="17">
        <v>48</v>
      </c>
      <c r="L314" s="17">
        <v>0.7</v>
      </c>
      <c r="N314" s="17">
        <v>27.2</v>
      </c>
      <c r="O314" s="17">
        <v>719</v>
      </c>
      <c r="R314" s="17">
        <v>393</v>
      </c>
      <c r="T314" s="17">
        <v>41.6</v>
      </c>
      <c r="W314" s="17">
        <f>J314-X314</f>
        <v>31.4910838582712</v>
      </c>
      <c r="X314" s="17">
        <v>16.5089161417288</v>
      </c>
      <c r="Y314" s="17">
        <v>31.4910838582712</v>
      </c>
    </row>
    <row r="315" spans="1:25" x14ac:dyDescent="0.2">
      <c r="A315" s="1">
        <v>44104</v>
      </c>
      <c r="B315" s="2">
        <v>0.69342592592592589</v>
      </c>
      <c r="C315" s="17">
        <v>75</v>
      </c>
      <c r="D315" s="17">
        <v>0</v>
      </c>
      <c r="E315" s="17">
        <v>40</v>
      </c>
      <c r="F315" s="17">
        <v>22.4</v>
      </c>
      <c r="H315" s="17">
        <v>9776</v>
      </c>
      <c r="I315" s="17">
        <v>371</v>
      </c>
      <c r="J315" s="17">
        <v>47.5</v>
      </c>
      <c r="L315" s="17">
        <v>0.7</v>
      </c>
      <c r="N315" s="17">
        <v>27.1</v>
      </c>
      <c r="O315" s="17">
        <v>755</v>
      </c>
      <c r="R315" s="17">
        <v>387</v>
      </c>
      <c r="T315" s="17">
        <v>40.299999999999997</v>
      </c>
      <c r="W315" s="17">
        <f>J315-X315</f>
        <v>30.9910838582712</v>
      </c>
      <c r="X315" s="17">
        <v>16.5089161417288</v>
      </c>
      <c r="Y315" s="17">
        <v>30.9910838582712</v>
      </c>
    </row>
    <row r="316" spans="1:25" x14ac:dyDescent="0.2">
      <c r="A316" s="1">
        <v>44104</v>
      </c>
      <c r="B316" s="2">
        <v>0.69482638888888892</v>
      </c>
      <c r="C316" s="17">
        <v>75</v>
      </c>
      <c r="D316" s="17">
        <v>0</v>
      </c>
      <c r="E316" s="17">
        <v>40</v>
      </c>
      <c r="F316" s="17">
        <v>22.4</v>
      </c>
      <c r="H316" s="17">
        <v>9395</v>
      </c>
      <c r="I316" s="17">
        <v>370</v>
      </c>
      <c r="J316" s="17">
        <v>46.3</v>
      </c>
      <c r="L316" s="17">
        <v>0</v>
      </c>
      <c r="N316" s="17">
        <v>27.1</v>
      </c>
      <c r="O316" s="17">
        <v>782</v>
      </c>
      <c r="R316" s="17">
        <v>385</v>
      </c>
      <c r="T316" s="17">
        <v>40.799999999999997</v>
      </c>
      <c r="W316" s="17">
        <f>J316-X316</f>
        <v>29.791083858271197</v>
      </c>
      <c r="X316" s="17">
        <v>16.5089161417288</v>
      </c>
      <c r="Y316" s="17">
        <v>29.7910838582712</v>
      </c>
    </row>
    <row r="317" spans="1:25" x14ac:dyDescent="0.2">
      <c r="A317" s="1">
        <v>44104</v>
      </c>
      <c r="B317" s="2">
        <v>0.69622685185185185</v>
      </c>
      <c r="C317" s="17">
        <v>75</v>
      </c>
      <c r="D317" s="17">
        <v>0</v>
      </c>
      <c r="E317" s="17">
        <v>40</v>
      </c>
      <c r="F317" s="17">
        <v>22.5</v>
      </c>
      <c r="H317" s="17">
        <v>8887</v>
      </c>
      <c r="I317" s="17">
        <v>369</v>
      </c>
      <c r="J317" s="17">
        <v>48.4</v>
      </c>
      <c r="L317" s="17">
        <v>0</v>
      </c>
      <c r="N317" s="17">
        <v>27.1</v>
      </c>
      <c r="O317" s="17">
        <v>786</v>
      </c>
      <c r="R317" s="17">
        <v>386</v>
      </c>
      <c r="T317" s="17">
        <v>41.6</v>
      </c>
      <c r="W317" s="17">
        <f>J317-X317</f>
        <v>31.891083858271198</v>
      </c>
      <c r="X317" s="17">
        <v>16.5089161417288</v>
      </c>
      <c r="Y317" s="17">
        <v>31.891083858271202</v>
      </c>
    </row>
    <row r="318" spans="1:25" x14ac:dyDescent="0.2">
      <c r="A318" s="1">
        <v>44104</v>
      </c>
      <c r="B318" s="2">
        <v>0.69762731481481477</v>
      </c>
      <c r="C318" s="17">
        <v>75</v>
      </c>
      <c r="D318" s="17">
        <v>0</v>
      </c>
      <c r="E318" s="17">
        <v>40</v>
      </c>
      <c r="F318" s="17">
        <v>22.6</v>
      </c>
      <c r="H318" s="17">
        <v>8254</v>
      </c>
      <c r="I318" s="17">
        <v>370</v>
      </c>
      <c r="J318" s="17">
        <v>45.3</v>
      </c>
      <c r="L318" s="17">
        <v>0</v>
      </c>
      <c r="N318" s="17">
        <v>27</v>
      </c>
      <c r="O318" s="17">
        <v>758</v>
      </c>
      <c r="R318" s="17">
        <v>383</v>
      </c>
      <c r="T318" s="17">
        <v>39.6</v>
      </c>
      <c r="W318" s="17">
        <f>J318-X318</f>
        <v>28.791083858271197</v>
      </c>
      <c r="X318" s="17">
        <v>16.5089161417288</v>
      </c>
      <c r="Y318" s="17">
        <v>28.7910838582712</v>
      </c>
    </row>
    <row r="319" spans="1:25" x14ac:dyDescent="0.2">
      <c r="A319" s="1">
        <v>44104</v>
      </c>
      <c r="B319" s="2">
        <v>0.6990277777777778</v>
      </c>
      <c r="C319" s="17">
        <v>75</v>
      </c>
      <c r="D319" s="17">
        <v>0</v>
      </c>
      <c r="E319" s="17">
        <v>40</v>
      </c>
      <c r="F319" s="17">
        <v>22.5</v>
      </c>
      <c r="H319" s="17">
        <v>8128</v>
      </c>
      <c r="I319" s="17">
        <v>369</v>
      </c>
      <c r="J319" s="17">
        <v>47.8</v>
      </c>
      <c r="L319" s="17">
        <v>0</v>
      </c>
      <c r="N319" s="17">
        <v>27</v>
      </c>
      <c r="O319" s="17">
        <v>778</v>
      </c>
      <c r="R319" s="17">
        <v>383</v>
      </c>
      <c r="T319" s="17">
        <v>52</v>
      </c>
      <c r="W319" s="17">
        <f>J319-X319</f>
        <v>31.291083858271197</v>
      </c>
      <c r="X319" s="17">
        <v>16.5089161417288</v>
      </c>
      <c r="Y319" s="17">
        <v>31.2910838582712</v>
      </c>
    </row>
    <row r="320" spans="1:25" x14ac:dyDescent="0.2">
      <c r="A320" s="1">
        <v>44104</v>
      </c>
      <c r="B320" s="2">
        <v>0.70042824074074073</v>
      </c>
      <c r="C320" s="17">
        <v>75</v>
      </c>
      <c r="D320" s="17">
        <v>0</v>
      </c>
      <c r="E320" s="17">
        <v>40</v>
      </c>
      <c r="F320" s="17">
        <v>22.5</v>
      </c>
      <c r="H320" s="17">
        <v>8507</v>
      </c>
      <c r="I320" s="17">
        <v>370</v>
      </c>
      <c r="J320" s="17">
        <v>46</v>
      </c>
      <c r="L320" s="17">
        <v>0</v>
      </c>
      <c r="N320" s="17">
        <v>26.9</v>
      </c>
      <c r="O320" s="17">
        <v>778</v>
      </c>
      <c r="R320" s="17">
        <v>383</v>
      </c>
      <c r="T320" s="17">
        <v>40.700000000000003</v>
      </c>
      <c r="W320" s="17">
        <f>J320-X320</f>
        <v>29.4910838582712</v>
      </c>
      <c r="X320" s="17">
        <v>16.5089161417288</v>
      </c>
      <c r="Y320" s="17">
        <v>29.4910838582712</v>
      </c>
    </row>
    <row r="321" spans="1:25" x14ac:dyDescent="0.2">
      <c r="A321" s="1">
        <v>44104</v>
      </c>
      <c r="B321" s="2">
        <v>0.70182870370370365</v>
      </c>
      <c r="C321" s="17">
        <v>75</v>
      </c>
      <c r="D321" s="17">
        <v>0</v>
      </c>
      <c r="E321" s="17">
        <v>40</v>
      </c>
      <c r="F321" s="17">
        <v>22.6</v>
      </c>
      <c r="H321" s="17">
        <v>7938</v>
      </c>
      <c r="I321" s="17">
        <v>369</v>
      </c>
      <c r="J321" s="17">
        <v>45.9</v>
      </c>
      <c r="L321" s="17">
        <v>0</v>
      </c>
      <c r="N321" s="17">
        <v>26.9</v>
      </c>
      <c r="O321" s="17">
        <v>707</v>
      </c>
      <c r="R321" s="17">
        <v>381</v>
      </c>
      <c r="T321" s="17">
        <v>39.299999999999997</v>
      </c>
      <c r="W321" s="17">
        <f>J321-X321</f>
        <v>29.391083858271198</v>
      </c>
      <c r="X321" s="17">
        <v>16.5089161417288</v>
      </c>
      <c r="Y321" s="17">
        <v>29.391083858271202</v>
      </c>
    </row>
    <row r="322" spans="1:25" x14ac:dyDescent="0.2">
      <c r="A322" s="1">
        <v>44104</v>
      </c>
      <c r="B322" s="2">
        <v>0.70322916666666668</v>
      </c>
      <c r="C322" s="17">
        <v>75</v>
      </c>
      <c r="D322" s="17">
        <v>0</v>
      </c>
      <c r="E322" s="17">
        <v>40</v>
      </c>
      <c r="F322" s="17">
        <v>22.4</v>
      </c>
      <c r="H322" s="17">
        <v>7025</v>
      </c>
      <c r="I322" s="17">
        <v>369</v>
      </c>
      <c r="J322" s="17">
        <v>45</v>
      </c>
      <c r="L322" s="17">
        <v>0</v>
      </c>
      <c r="N322" s="17">
        <v>26.8</v>
      </c>
      <c r="O322" s="17">
        <v>615</v>
      </c>
      <c r="R322" s="17">
        <v>381</v>
      </c>
      <c r="T322" s="17">
        <v>41.2</v>
      </c>
      <c r="W322" s="17">
        <f>J322-X322</f>
        <v>28.4910838582712</v>
      </c>
      <c r="X322" s="17">
        <v>16.5089161417288</v>
      </c>
      <c r="Y322" s="17">
        <v>28.4910838582712</v>
      </c>
    </row>
    <row r="323" spans="1:25" x14ac:dyDescent="0.2">
      <c r="A323" s="1">
        <v>44104</v>
      </c>
      <c r="B323" s="2">
        <v>0.70462962962962961</v>
      </c>
      <c r="C323" s="17">
        <v>75</v>
      </c>
      <c r="D323" s="17">
        <v>0</v>
      </c>
      <c r="E323" s="17">
        <v>40</v>
      </c>
      <c r="F323" s="17">
        <v>22.4</v>
      </c>
      <c r="H323" s="17">
        <v>6115</v>
      </c>
      <c r="I323" s="17">
        <v>369</v>
      </c>
      <c r="J323" s="17">
        <v>45.7</v>
      </c>
      <c r="L323" s="17">
        <v>1.3</v>
      </c>
      <c r="N323" s="17">
        <v>26.8</v>
      </c>
      <c r="O323" s="17">
        <v>556</v>
      </c>
      <c r="R323" s="17">
        <v>380</v>
      </c>
      <c r="T323" s="17">
        <v>41.2</v>
      </c>
      <c r="W323" s="17">
        <f>J323-X323</f>
        <v>29.191083858271202</v>
      </c>
      <c r="X323" s="17">
        <v>16.5089161417288</v>
      </c>
      <c r="Y323" s="17">
        <v>29.191083858271199</v>
      </c>
    </row>
    <row r="324" spans="1:25" x14ac:dyDescent="0.2">
      <c r="A324" s="1">
        <v>44104</v>
      </c>
      <c r="B324" s="2">
        <v>0.70603009259259264</v>
      </c>
      <c r="C324" s="17">
        <v>75</v>
      </c>
      <c r="D324" s="17">
        <v>0</v>
      </c>
      <c r="E324" s="17">
        <v>40</v>
      </c>
      <c r="F324" s="17">
        <v>21.8</v>
      </c>
      <c r="H324" s="17">
        <v>5459</v>
      </c>
      <c r="I324" s="17">
        <v>368</v>
      </c>
      <c r="J324" s="17">
        <v>46.1</v>
      </c>
      <c r="L324" s="17">
        <v>0</v>
      </c>
      <c r="N324" s="17">
        <v>26.8</v>
      </c>
      <c r="O324" s="17">
        <v>552</v>
      </c>
      <c r="R324" s="17">
        <v>380</v>
      </c>
      <c r="T324" s="17">
        <v>41.1</v>
      </c>
      <c r="W324" s="17">
        <f>J324-X324</f>
        <v>29.591083858271201</v>
      </c>
      <c r="X324" s="17">
        <v>16.5089161417288</v>
      </c>
      <c r="Y324" s="17">
        <v>29.591083858271201</v>
      </c>
    </row>
    <row r="325" spans="1:25" x14ac:dyDescent="0.2">
      <c r="A325" s="1">
        <v>44104</v>
      </c>
      <c r="B325" s="2">
        <v>0.70743055555555556</v>
      </c>
      <c r="C325" s="17">
        <v>75</v>
      </c>
      <c r="D325" s="17">
        <v>0</v>
      </c>
      <c r="E325" s="17">
        <v>40</v>
      </c>
      <c r="F325" s="17">
        <v>21.6</v>
      </c>
      <c r="H325" s="17">
        <v>4773</v>
      </c>
      <c r="I325" s="17">
        <v>367</v>
      </c>
      <c r="J325" s="17">
        <v>45.5</v>
      </c>
      <c r="L325" s="17">
        <v>0.7</v>
      </c>
      <c r="N325" s="17">
        <v>26.7</v>
      </c>
      <c r="O325" s="17">
        <v>536</v>
      </c>
      <c r="R325" s="17">
        <v>380</v>
      </c>
      <c r="T325" s="17">
        <v>40</v>
      </c>
      <c r="W325" s="17">
        <f>J325-X325</f>
        <v>28.9910838582712</v>
      </c>
      <c r="X325" s="17">
        <v>16.5089161417288</v>
      </c>
      <c r="Y325" s="17">
        <v>28.9910838582712</v>
      </c>
    </row>
    <row r="326" spans="1:25" x14ac:dyDescent="0.2">
      <c r="A326" s="1">
        <v>44104</v>
      </c>
      <c r="B326" s="2">
        <v>0.70881944444444445</v>
      </c>
      <c r="C326" s="17">
        <v>75</v>
      </c>
      <c r="D326" s="17">
        <v>0</v>
      </c>
      <c r="E326" s="17">
        <v>40</v>
      </c>
      <c r="F326" s="17">
        <v>21.5</v>
      </c>
      <c r="H326" s="17">
        <v>4120</v>
      </c>
      <c r="I326" s="17">
        <v>368</v>
      </c>
      <c r="J326" s="17">
        <v>45.5</v>
      </c>
      <c r="L326" s="17">
        <v>0</v>
      </c>
      <c r="N326" s="17">
        <v>26.7</v>
      </c>
      <c r="O326" s="17">
        <v>466</v>
      </c>
      <c r="R326" s="17">
        <v>382</v>
      </c>
      <c r="T326" s="17">
        <v>40.700000000000003</v>
      </c>
      <c r="W326" s="17">
        <f>J326-X326</f>
        <v>28.9910838582712</v>
      </c>
      <c r="X326" s="17">
        <v>16.5089161417288</v>
      </c>
      <c r="Y326" s="17">
        <v>28.9910838582712</v>
      </c>
    </row>
    <row r="327" spans="1:25" x14ac:dyDescent="0.2">
      <c r="A327" s="1">
        <v>44104</v>
      </c>
      <c r="B327" s="2">
        <v>0.71021990740740737</v>
      </c>
      <c r="C327" s="17">
        <v>75</v>
      </c>
      <c r="D327" s="17">
        <v>0</v>
      </c>
      <c r="E327" s="17">
        <v>40</v>
      </c>
      <c r="F327" s="17">
        <v>21.6</v>
      </c>
      <c r="H327" s="17">
        <v>3733</v>
      </c>
      <c r="I327" s="17">
        <v>369</v>
      </c>
      <c r="J327" s="17">
        <v>47.2</v>
      </c>
      <c r="L327" s="17">
        <v>0</v>
      </c>
      <c r="N327" s="17">
        <v>26.6</v>
      </c>
      <c r="O327" s="17">
        <v>371</v>
      </c>
      <c r="R327" s="17">
        <v>381</v>
      </c>
      <c r="T327" s="17">
        <v>43.9</v>
      </c>
      <c r="W327" s="17">
        <f>J327-X327</f>
        <v>30.691083858271202</v>
      </c>
      <c r="X327" s="17">
        <v>16.5089161417288</v>
      </c>
      <c r="Y327" s="17">
        <v>30.691083858271199</v>
      </c>
    </row>
    <row r="328" spans="1:25" x14ac:dyDescent="0.2">
      <c r="A328" s="1">
        <v>44104</v>
      </c>
      <c r="B328" s="2">
        <v>0.7116203703703704</v>
      </c>
      <c r="C328" s="17">
        <v>75</v>
      </c>
      <c r="D328" s="17">
        <v>0</v>
      </c>
      <c r="E328" s="17">
        <v>40</v>
      </c>
      <c r="F328" s="17">
        <v>21.5</v>
      </c>
      <c r="H328" s="17">
        <v>3655</v>
      </c>
      <c r="I328" s="17">
        <v>368</v>
      </c>
      <c r="J328" s="17">
        <v>46.5</v>
      </c>
      <c r="L328" s="17">
        <v>0.7</v>
      </c>
      <c r="N328" s="17">
        <v>26.6</v>
      </c>
      <c r="O328" s="17">
        <v>360</v>
      </c>
      <c r="R328" s="17">
        <v>381</v>
      </c>
      <c r="T328" s="17">
        <v>40.6</v>
      </c>
      <c r="W328" s="17">
        <f>J328-X328</f>
        <v>29.9910838582712</v>
      </c>
      <c r="X328" s="17">
        <v>16.5089161417288</v>
      </c>
      <c r="Y328" s="17">
        <v>29.9910838582712</v>
      </c>
    </row>
    <row r="329" spans="1:25" x14ac:dyDescent="0.2">
      <c r="A329" s="1">
        <v>44104</v>
      </c>
      <c r="B329" s="2">
        <v>0.71302083333333333</v>
      </c>
      <c r="C329" s="17">
        <v>75</v>
      </c>
      <c r="D329" s="17">
        <v>0</v>
      </c>
      <c r="E329" s="17">
        <v>40</v>
      </c>
      <c r="F329" s="17">
        <v>21.5</v>
      </c>
      <c r="H329" s="17">
        <v>3609</v>
      </c>
      <c r="I329" s="17">
        <v>368</v>
      </c>
      <c r="J329" s="17">
        <v>47.3</v>
      </c>
      <c r="L329" s="17">
        <v>0</v>
      </c>
      <c r="N329" s="17">
        <v>26.5</v>
      </c>
      <c r="O329" s="17">
        <v>356</v>
      </c>
      <c r="R329" s="17">
        <v>380</v>
      </c>
      <c r="T329" s="17">
        <v>44</v>
      </c>
      <c r="W329" s="17">
        <f>J329-X329</f>
        <v>30.791083858271197</v>
      </c>
      <c r="X329" s="17">
        <v>16.5089161417288</v>
      </c>
      <c r="Y329" s="17">
        <v>30.7910838582712</v>
      </c>
    </row>
    <row r="330" spans="1:25" x14ac:dyDescent="0.2">
      <c r="A330" s="1">
        <v>44104</v>
      </c>
      <c r="B330" s="2">
        <v>0.71442129629629625</v>
      </c>
      <c r="C330" s="17">
        <v>75</v>
      </c>
      <c r="D330" s="17">
        <v>0</v>
      </c>
      <c r="E330" s="17">
        <v>40</v>
      </c>
      <c r="F330" s="17">
        <v>21.5</v>
      </c>
      <c r="H330" s="17">
        <v>3083</v>
      </c>
      <c r="I330" s="17">
        <v>368</v>
      </c>
      <c r="J330" s="17">
        <v>45.5</v>
      </c>
      <c r="L330" s="17">
        <v>0</v>
      </c>
      <c r="N330" s="17">
        <v>26.5</v>
      </c>
      <c r="O330" s="17">
        <v>296</v>
      </c>
      <c r="R330" s="17">
        <v>379</v>
      </c>
      <c r="T330" s="17">
        <v>43.1</v>
      </c>
      <c r="W330" s="17">
        <f>J330-X330</f>
        <v>28.9910838582712</v>
      </c>
      <c r="X330" s="17">
        <v>16.5089161417288</v>
      </c>
      <c r="Y330" s="17">
        <v>28.9910838582712</v>
      </c>
    </row>
    <row r="331" spans="1:25" x14ac:dyDescent="0.2">
      <c r="A331" s="1">
        <v>44104</v>
      </c>
      <c r="B331" s="2">
        <v>0.71582175925925928</v>
      </c>
      <c r="C331" s="17">
        <v>75</v>
      </c>
      <c r="D331" s="17">
        <v>0</v>
      </c>
      <c r="E331" s="17">
        <v>40</v>
      </c>
      <c r="F331" s="17">
        <v>21.5</v>
      </c>
      <c r="H331" s="17">
        <v>2528</v>
      </c>
      <c r="I331" s="17">
        <v>369</v>
      </c>
      <c r="J331" s="17">
        <v>50.1</v>
      </c>
      <c r="L331" s="17">
        <v>0</v>
      </c>
      <c r="N331" s="17">
        <v>26.5</v>
      </c>
      <c r="O331" s="17">
        <v>229</v>
      </c>
      <c r="R331" s="17">
        <v>379</v>
      </c>
      <c r="T331" s="17">
        <v>45</v>
      </c>
      <c r="W331" s="17">
        <f>J331-X331</f>
        <v>33.591083858271205</v>
      </c>
      <c r="X331" s="17">
        <v>16.5089161417288</v>
      </c>
      <c r="Y331" s="17">
        <v>33.591083858271197</v>
      </c>
    </row>
    <row r="332" spans="1:25" x14ac:dyDescent="0.2">
      <c r="A332" s="1">
        <v>44104</v>
      </c>
      <c r="B332" s="2">
        <v>0.71722222222222221</v>
      </c>
      <c r="C332" s="17">
        <v>75</v>
      </c>
      <c r="D332" s="17">
        <v>0</v>
      </c>
      <c r="E332" s="17">
        <v>40</v>
      </c>
      <c r="F332" s="17">
        <v>21.4</v>
      </c>
      <c r="H332" s="17">
        <v>2358</v>
      </c>
      <c r="I332" s="17">
        <v>367</v>
      </c>
      <c r="J332" s="17">
        <v>45.3</v>
      </c>
      <c r="L332" s="17">
        <v>0</v>
      </c>
      <c r="N332" s="17">
        <v>26.4</v>
      </c>
      <c r="O332" s="17">
        <v>215</v>
      </c>
      <c r="R332" s="17">
        <v>379</v>
      </c>
      <c r="T332" s="17">
        <v>41</v>
      </c>
      <c r="W332" s="17">
        <f>J332-X332</f>
        <v>28.791083858271197</v>
      </c>
      <c r="X332" s="17">
        <v>16.5089161417288</v>
      </c>
      <c r="Y332" s="17">
        <v>28.7910838582712</v>
      </c>
    </row>
    <row r="333" spans="1:25" x14ac:dyDescent="0.2">
      <c r="A333" s="1">
        <v>44104</v>
      </c>
      <c r="B333" s="2">
        <v>0.71862268518518524</v>
      </c>
      <c r="C333" s="17">
        <v>75</v>
      </c>
      <c r="D333" s="17">
        <v>0</v>
      </c>
      <c r="E333" s="17">
        <v>40</v>
      </c>
      <c r="F333" s="17">
        <v>21.3</v>
      </c>
      <c r="H333" s="17">
        <v>2651</v>
      </c>
      <c r="I333" s="17">
        <v>368</v>
      </c>
      <c r="J333" s="17">
        <v>44.9</v>
      </c>
      <c r="L333" s="17">
        <v>0</v>
      </c>
      <c r="N333" s="17">
        <v>26.4</v>
      </c>
      <c r="O333" s="17">
        <v>261</v>
      </c>
      <c r="R333" s="17">
        <v>378</v>
      </c>
      <c r="T333" s="17">
        <v>43.4</v>
      </c>
      <c r="W333" s="17">
        <f>J333-X333</f>
        <v>28.391083858271198</v>
      </c>
      <c r="X333" s="17">
        <v>16.5089161417288</v>
      </c>
      <c r="Y333" s="17">
        <v>28.391083858271202</v>
      </c>
    </row>
    <row r="334" spans="1:25" x14ac:dyDescent="0.2">
      <c r="A334" s="1">
        <v>44104</v>
      </c>
      <c r="B334" s="2">
        <v>0.72002314814814816</v>
      </c>
      <c r="C334" s="17">
        <v>75</v>
      </c>
      <c r="D334" s="17">
        <v>0</v>
      </c>
      <c r="E334" s="17">
        <v>40</v>
      </c>
      <c r="F334" s="17">
        <v>21.4</v>
      </c>
      <c r="H334" s="17">
        <v>3052</v>
      </c>
      <c r="I334" s="17">
        <v>369</v>
      </c>
      <c r="J334" s="17">
        <v>46.3</v>
      </c>
      <c r="L334" s="17">
        <v>0.7</v>
      </c>
      <c r="N334" s="17">
        <v>26.3</v>
      </c>
      <c r="O334" s="17">
        <v>314</v>
      </c>
      <c r="R334" s="17">
        <v>377</v>
      </c>
      <c r="T334" s="17">
        <v>41.9</v>
      </c>
      <c r="W334" s="17">
        <f>J334-X334</f>
        <v>29.791083858271197</v>
      </c>
      <c r="X334" s="17">
        <v>16.5089161417288</v>
      </c>
      <c r="Y334" s="17">
        <v>29.7910838582712</v>
      </c>
    </row>
    <row r="335" spans="1:25" x14ac:dyDescent="0.2">
      <c r="A335" s="1">
        <v>44104</v>
      </c>
      <c r="B335" s="2">
        <v>0.72142361111111108</v>
      </c>
      <c r="C335" s="17">
        <v>75</v>
      </c>
      <c r="D335" s="17">
        <v>0</v>
      </c>
      <c r="E335" s="17">
        <v>40</v>
      </c>
      <c r="F335" s="17">
        <v>21.4</v>
      </c>
      <c r="H335" s="17">
        <v>3083</v>
      </c>
      <c r="I335" s="17">
        <v>368</v>
      </c>
      <c r="J335" s="17">
        <v>45.1</v>
      </c>
      <c r="L335" s="17">
        <v>0</v>
      </c>
      <c r="N335" s="17">
        <v>26.3</v>
      </c>
      <c r="O335" s="17">
        <v>296</v>
      </c>
      <c r="R335" s="17">
        <v>377</v>
      </c>
      <c r="T335" s="17">
        <v>45.9</v>
      </c>
      <c r="W335" s="17">
        <f>J335-X335</f>
        <v>28.591083858271201</v>
      </c>
      <c r="X335" s="17">
        <v>16.5089161417288</v>
      </c>
      <c r="Y335" s="17">
        <v>28.591083858271201</v>
      </c>
    </row>
    <row r="336" spans="1:25" x14ac:dyDescent="0.2">
      <c r="A336" s="1">
        <v>44104</v>
      </c>
      <c r="B336" s="2">
        <v>0.72282407407407412</v>
      </c>
      <c r="C336" s="17">
        <v>75</v>
      </c>
      <c r="D336" s="17">
        <v>0</v>
      </c>
      <c r="E336" s="17">
        <v>40</v>
      </c>
      <c r="F336" s="17">
        <v>21.4</v>
      </c>
      <c r="H336" s="17">
        <v>2821</v>
      </c>
      <c r="I336" s="17">
        <v>369</v>
      </c>
      <c r="J336" s="17">
        <v>47</v>
      </c>
      <c r="L336" s="17">
        <v>0.7</v>
      </c>
      <c r="N336" s="17">
        <v>26.2</v>
      </c>
      <c r="O336" s="17">
        <v>263</v>
      </c>
      <c r="R336" s="17">
        <v>377</v>
      </c>
      <c r="T336" s="17">
        <v>41.2</v>
      </c>
      <c r="W336" s="17">
        <f>J336-X336</f>
        <v>30.4910838582712</v>
      </c>
      <c r="X336" s="17">
        <v>16.5089161417288</v>
      </c>
      <c r="Y336" s="17">
        <v>30.4910838582712</v>
      </c>
    </row>
    <row r="337" spans="1:25" x14ac:dyDescent="0.2">
      <c r="A337" s="1">
        <v>44104</v>
      </c>
      <c r="B337" s="2">
        <v>0.72422453703703704</v>
      </c>
      <c r="C337" s="17">
        <v>75</v>
      </c>
      <c r="D337" s="17">
        <v>0</v>
      </c>
      <c r="E337" s="17">
        <v>40</v>
      </c>
      <c r="F337" s="17">
        <v>21.3</v>
      </c>
      <c r="H337" s="17">
        <v>2543</v>
      </c>
      <c r="I337" s="17">
        <v>369</v>
      </c>
      <c r="J337" s="17">
        <v>45.4</v>
      </c>
      <c r="L337" s="17">
        <v>0.7</v>
      </c>
      <c r="N337" s="17">
        <v>26.2</v>
      </c>
      <c r="O337" s="17">
        <v>230</v>
      </c>
      <c r="R337" s="17">
        <v>377</v>
      </c>
      <c r="T337" s="17">
        <v>46.2</v>
      </c>
      <c r="W337" s="17">
        <f>J337-X337</f>
        <v>28.891083858271198</v>
      </c>
      <c r="X337" s="17">
        <v>16.5089161417288</v>
      </c>
      <c r="Y337" s="17">
        <v>28.891083858271202</v>
      </c>
    </row>
    <row r="338" spans="1:25" x14ac:dyDescent="0.2">
      <c r="A338" s="1">
        <v>44104</v>
      </c>
      <c r="B338" s="2">
        <v>0.72562499999999996</v>
      </c>
      <c r="C338" s="17">
        <v>75</v>
      </c>
      <c r="D338" s="17">
        <v>0</v>
      </c>
      <c r="E338" s="17">
        <v>40</v>
      </c>
      <c r="F338" s="17">
        <v>21.2</v>
      </c>
      <c r="H338" s="17">
        <v>2281</v>
      </c>
      <c r="I338" s="17">
        <v>370</v>
      </c>
      <c r="J338" s="17">
        <v>46.3</v>
      </c>
      <c r="L338" s="17">
        <v>0</v>
      </c>
      <c r="N338" s="17">
        <v>26.1</v>
      </c>
      <c r="O338" s="17">
        <v>202</v>
      </c>
      <c r="R338" s="17">
        <v>377</v>
      </c>
      <c r="T338" s="17">
        <v>49.1</v>
      </c>
      <c r="W338" s="17">
        <f>J338-X338</f>
        <v>29.791083858271197</v>
      </c>
      <c r="X338" s="17">
        <v>16.5089161417288</v>
      </c>
      <c r="Y338" s="17">
        <v>29.7910838582712</v>
      </c>
    </row>
    <row r="339" spans="1:25" x14ac:dyDescent="0.2">
      <c r="A339" s="1">
        <v>44104</v>
      </c>
      <c r="B339" s="2">
        <v>0.727025462962963</v>
      </c>
      <c r="C339" s="17">
        <v>75</v>
      </c>
      <c r="D339" s="17">
        <v>0</v>
      </c>
      <c r="E339" s="17">
        <v>40</v>
      </c>
      <c r="F339" s="17">
        <v>21.1</v>
      </c>
      <c r="H339" s="17">
        <v>1912</v>
      </c>
      <c r="I339" s="17">
        <v>368</v>
      </c>
      <c r="J339" s="17">
        <v>45.5</v>
      </c>
      <c r="L339" s="17">
        <v>0.7</v>
      </c>
      <c r="N339" s="17">
        <v>26.1</v>
      </c>
      <c r="O339" s="17">
        <v>175</v>
      </c>
      <c r="R339" s="17">
        <v>377</v>
      </c>
      <c r="T339" s="17">
        <v>40.6</v>
      </c>
      <c r="W339" s="17">
        <f>J339-X339</f>
        <v>28.9910838582712</v>
      </c>
      <c r="X339" s="17">
        <v>16.5089161417288</v>
      </c>
      <c r="Y339" s="17">
        <v>28.9910838582712</v>
      </c>
    </row>
    <row r="340" spans="1:25" x14ac:dyDescent="0.2">
      <c r="A340" s="1">
        <v>44104</v>
      </c>
      <c r="B340" s="2">
        <v>0.72842592592592592</v>
      </c>
      <c r="C340" s="17">
        <v>75</v>
      </c>
      <c r="D340" s="17">
        <v>0</v>
      </c>
      <c r="E340" s="17">
        <v>40</v>
      </c>
      <c r="F340" s="17">
        <v>21</v>
      </c>
      <c r="H340" s="17">
        <v>1690</v>
      </c>
      <c r="I340" s="17">
        <v>367</v>
      </c>
      <c r="J340" s="17">
        <v>47.1</v>
      </c>
      <c r="L340" s="17">
        <v>0</v>
      </c>
      <c r="N340" s="17">
        <v>26</v>
      </c>
      <c r="O340" s="17">
        <v>153</v>
      </c>
      <c r="R340" s="17">
        <v>378</v>
      </c>
      <c r="T340" s="17">
        <v>41.8</v>
      </c>
      <c r="W340" s="17">
        <f>J340-X340</f>
        <v>30.591083858271201</v>
      </c>
      <c r="X340" s="17">
        <v>16.5089161417288</v>
      </c>
      <c r="Y340" s="17">
        <v>30.591083858271201</v>
      </c>
    </row>
    <row r="341" spans="1:25" x14ac:dyDescent="0.2">
      <c r="A341" s="1">
        <v>44104</v>
      </c>
      <c r="B341" s="2">
        <v>0.72982638888888884</v>
      </c>
      <c r="C341" s="17">
        <v>75</v>
      </c>
      <c r="D341" s="17">
        <v>0</v>
      </c>
      <c r="E341" s="17">
        <v>90</v>
      </c>
      <c r="F341" s="17">
        <v>20.9</v>
      </c>
      <c r="H341" s="17">
        <v>1498</v>
      </c>
      <c r="I341" s="17">
        <v>369</v>
      </c>
      <c r="J341" s="17">
        <v>47.1</v>
      </c>
      <c r="L341" s="17">
        <v>1.3</v>
      </c>
      <c r="N341" s="17">
        <v>26</v>
      </c>
      <c r="O341" s="17">
        <v>131</v>
      </c>
      <c r="R341" s="17">
        <v>378</v>
      </c>
      <c r="T341" s="17">
        <v>45.3</v>
      </c>
      <c r="W341" s="17">
        <f>J341-X341</f>
        <v>35.617117623839803</v>
      </c>
      <c r="X341" s="17">
        <v>11.4828823761602</v>
      </c>
      <c r="Y341" s="17">
        <v>35.617117623839803</v>
      </c>
    </row>
    <row r="342" spans="1:25" x14ac:dyDescent="0.2">
      <c r="A342" s="1">
        <v>44104</v>
      </c>
      <c r="B342" s="2">
        <v>0.73122685185185188</v>
      </c>
      <c r="C342" s="17">
        <v>75</v>
      </c>
      <c r="D342" s="17">
        <v>0</v>
      </c>
      <c r="E342" s="17">
        <v>90</v>
      </c>
      <c r="F342" s="17">
        <v>20.9</v>
      </c>
      <c r="H342" s="17">
        <v>1314</v>
      </c>
      <c r="I342" s="17">
        <v>371</v>
      </c>
      <c r="J342" s="17">
        <v>47.6</v>
      </c>
      <c r="L342" s="17">
        <v>0</v>
      </c>
      <c r="N342" s="17">
        <v>26</v>
      </c>
      <c r="O342" s="17">
        <v>115</v>
      </c>
      <c r="R342" s="17">
        <v>381</v>
      </c>
      <c r="T342" s="17">
        <v>49.3</v>
      </c>
      <c r="W342" s="17">
        <f>J342-X342</f>
        <v>36.117117623839803</v>
      </c>
      <c r="X342" s="17">
        <v>11.4828823761602</v>
      </c>
      <c r="Y342" s="17">
        <v>36.117117623839803</v>
      </c>
    </row>
    <row r="343" spans="1:25" x14ac:dyDescent="0.2">
      <c r="A343" s="1">
        <v>44104</v>
      </c>
      <c r="B343" s="2">
        <v>0.7326273148148148</v>
      </c>
      <c r="C343" s="17">
        <v>75</v>
      </c>
      <c r="D343" s="17">
        <v>0</v>
      </c>
      <c r="E343" s="17">
        <v>90</v>
      </c>
      <c r="F343" s="17">
        <v>20.8</v>
      </c>
      <c r="H343" s="17">
        <v>1191</v>
      </c>
      <c r="I343" s="17">
        <v>371</v>
      </c>
      <c r="J343" s="17">
        <v>46.5</v>
      </c>
      <c r="L343" s="17">
        <v>0.7</v>
      </c>
      <c r="N343" s="17">
        <v>26</v>
      </c>
      <c r="O343" s="17">
        <v>102</v>
      </c>
      <c r="R343" s="17">
        <v>382</v>
      </c>
      <c r="T343" s="17">
        <v>45.4</v>
      </c>
      <c r="W343" s="17">
        <f>J343-X343</f>
        <v>35.017117623839802</v>
      </c>
      <c r="X343" s="17">
        <v>11.4828823761602</v>
      </c>
      <c r="Y343" s="17">
        <v>35.017117623839802</v>
      </c>
    </row>
    <row r="344" spans="1:25" x14ac:dyDescent="0.2">
      <c r="A344" s="1">
        <v>44104</v>
      </c>
      <c r="B344" s="2">
        <v>0.73402777777777772</v>
      </c>
      <c r="C344" s="17">
        <v>75</v>
      </c>
      <c r="D344" s="17">
        <v>0</v>
      </c>
      <c r="E344" s="17">
        <v>90</v>
      </c>
      <c r="F344" s="17">
        <v>20.8</v>
      </c>
      <c r="H344" s="17">
        <v>1099</v>
      </c>
      <c r="I344" s="17">
        <v>369</v>
      </c>
      <c r="J344" s="17">
        <v>44.9</v>
      </c>
      <c r="L344" s="17">
        <v>0.7</v>
      </c>
      <c r="N344" s="17">
        <v>25.9</v>
      </c>
      <c r="O344" s="17">
        <v>91</v>
      </c>
      <c r="R344" s="17">
        <v>383</v>
      </c>
      <c r="T344" s="17">
        <v>49.9</v>
      </c>
      <c r="W344" s="17">
        <f>J344-X344</f>
        <v>33.4171176238398</v>
      </c>
      <c r="X344" s="17">
        <v>11.4828823761602</v>
      </c>
      <c r="Y344" s="17">
        <v>33.4171176238398</v>
      </c>
    </row>
    <row r="345" spans="1:25" x14ac:dyDescent="0.2">
      <c r="A345" s="1">
        <v>44104</v>
      </c>
      <c r="B345" s="2">
        <v>0.73542824074074076</v>
      </c>
      <c r="C345" s="17">
        <v>75</v>
      </c>
      <c r="D345" s="17">
        <v>0</v>
      </c>
      <c r="E345" s="17">
        <v>90</v>
      </c>
      <c r="F345" s="17">
        <v>20.8</v>
      </c>
      <c r="H345" s="17">
        <v>1000</v>
      </c>
      <c r="I345" s="17">
        <v>369</v>
      </c>
      <c r="J345" s="17">
        <v>46.4</v>
      </c>
      <c r="L345" s="17">
        <v>1.3</v>
      </c>
      <c r="N345" s="17">
        <v>25.9</v>
      </c>
      <c r="O345" s="17">
        <v>82</v>
      </c>
      <c r="R345" s="17">
        <v>383</v>
      </c>
      <c r="T345" s="17">
        <v>49.6</v>
      </c>
      <c r="W345" s="17">
        <f>J345-X345</f>
        <v>34.9171176238398</v>
      </c>
      <c r="X345" s="17">
        <v>11.4828823761602</v>
      </c>
      <c r="Y345" s="17">
        <v>34.9171176238398</v>
      </c>
    </row>
  </sheetData>
  <autoFilter ref="A2:AC345"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1"/>
  <sheetViews>
    <sheetView topLeftCell="A2" zoomScale="90" zoomScaleNormal="90" workbookViewId="0">
      <pane ySplit="1" topLeftCell="A3" activePane="bottomLeft" state="frozen"/>
      <selection activeCell="O2" sqref="O2"/>
      <selection pane="bottomLeft" activeCell="J2" sqref="J1:J1048576"/>
    </sheetView>
  </sheetViews>
  <sheetFormatPr defaultRowHeight="14.25" x14ac:dyDescent="0.2"/>
  <cols>
    <col min="1" max="1" width="10" style="21" bestFit="1" customWidth="1"/>
    <col min="2" max="2" width="9" style="31"/>
    <col min="3" max="5" width="9" style="17"/>
    <col min="6" max="15" width="9" style="17" customWidth="1"/>
    <col min="16" max="16" width="9" style="17"/>
    <col min="17" max="17" width="9" style="17" customWidth="1"/>
    <col min="18" max="21" width="9" style="17"/>
    <col min="22" max="22" width="9" style="17" customWidth="1"/>
    <col min="23" max="16384" width="9" style="17"/>
  </cols>
  <sheetData>
    <row r="1" spans="1:28" hidden="1" x14ac:dyDescent="0.2">
      <c r="F1" s="17" t="s">
        <v>23</v>
      </c>
      <c r="G1" s="17" t="s">
        <v>24</v>
      </c>
      <c r="H1" s="17" t="s">
        <v>28</v>
      </c>
      <c r="I1" s="17" t="s">
        <v>25</v>
      </c>
      <c r="J1" s="17" t="s">
        <v>27</v>
      </c>
      <c r="L1" s="17" t="s">
        <v>21</v>
      </c>
      <c r="N1" s="17" t="s">
        <v>22</v>
      </c>
      <c r="Q1" s="17" t="s">
        <v>29</v>
      </c>
      <c r="S1" s="17" t="s">
        <v>26</v>
      </c>
    </row>
    <row r="2" spans="1:28" x14ac:dyDescent="0.2">
      <c r="A2" s="17" t="s">
        <v>0</v>
      </c>
      <c r="B2" s="31" t="s">
        <v>1</v>
      </c>
      <c r="C2" s="20" t="s">
        <v>2</v>
      </c>
      <c r="D2" s="20" t="s">
        <v>3</v>
      </c>
      <c r="E2" s="20" t="s">
        <v>4</v>
      </c>
      <c r="F2" s="17" t="s">
        <v>14</v>
      </c>
      <c r="G2" s="17" t="s">
        <v>5</v>
      </c>
      <c r="H2" s="17" t="s">
        <v>10</v>
      </c>
      <c r="I2" s="17" t="s">
        <v>18</v>
      </c>
      <c r="J2" s="17" t="s">
        <v>9</v>
      </c>
      <c r="K2" s="17" t="s">
        <v>32</v>
      </c>
      <c r="L2" s="29" t="s">
        <v>15</v>
      </c>
      <c r="M2" s="20" t="s">
        <v>55</v>
      </c>
      <c r="N2" s="20" t="s">
        <v>6</v>
      </c>
      <c r="O2" s="20" t="s">
        <v>33</v>
      </c>
      <c r="P2" s="20" t="s">
        <v>56</v>
      </c>
      <c r="Q2" s="20" t="s">
        <v>11</v>
      </c>
      <c r="R2" s="20" t="s">
        <v>35</v>
      </c>
      <c r="S2" s="17" t="s">
        <v>19</v>
      </c>
      <c r="T2" s="29" t="s">
        <v>36</v>
      </c>
      <c r="U2" s="28" t="s">
        <v>37</v>
      </c>
      <c r="V2" s="28" t="s">
        <v>47</v>
      </c>
      <c r="W2" s="28" t="s">
        <v>46</v>
      </c>
      <c r="X2" s="20" t="s">
        <v>54</v>
      </c>
      <c r="Y2" s="20" t="s">
        <v>40</v>
      </c>
      <c r="Z2" s="20" t="s">
        <v>41</v>
      </c>
      <c r="AA2" s="20" t="s">
        <v>42</v>
      </c>
      <c r="AB2" s="20" t="s">
        <v>43</v>
      </c>
    </row>
    <row r="3" spans="1:28" x14ac:dyDescent="0.2">
      <c r="A3" s="1">
        <v>44105</v>
      </c>
      <c r="B3" s="31">
        <v>0.27024305555555561</v>
      </c>
      <c r="C3" s="17">
        <v>0</v>
      </c>
      <c r="D3" s="17">
        <v>0</v>
      </c>
      <c r="E3" s="17">
        <v>30</v>
      </c>
      <c r="F3" s="17">
        <v>16.7</v>
      </c>
      <c r="G3" s="17">
        <v>137</v>
      </c>
      <c r="I3" s="17">
        <v>44</v>
      </c>
      <c r="J3" s="17">
        <v>0</v>
      </c>
      <c r="L3" s="17">
        <v>22.5</v>
      </c>
      <c r="M3" s="17">
        <v>22.5</v>
      </c>
      <c r="N3" s="17">
        <v>7</v>
      </c>
      <c r="P3" s="17">
        <v>7</v>
      </c>
      <c r="Q3" s="17">
        <v>395</v>
      </c>
      <c r="R3" s="17">
        <v>395</v>
      </c>
      <c r="S3" s="17">
        <v>38.700000000000003</v>
      </c>
      <c r="V3" s="17">
        <v>26.036008100408502</v>
      </c>
      <c r="W3" s="34"/>
      <c r="X3" s="17">
        <v>30.62311727732591</v>
      </c>
    </row>
    <row r="4" spans="1:28" x14ac:dyDescent="0.2">
      <c r="A4" s="1">
        <v>44105</v>
      </c>
      <c r="B4" s="31">
        <v>0.27164351851851848</v>
      </c>
      <c r="C4" s="17">
        <v>0</v>
      </c>
      <c r="D4" s="17">
        <v>0</v>
      </c>
      <c r="E4" s="17">
        <v>30</v>
      </c>
      <c r="F4" s="17">
        <v>16.5</v>
      </c>
      <c r="G4" s="17">
        <v>158</v>
      </c>
      <c r="I4" s="17">
        <v>45</v>
      </c>
      <c r="J4" s="17">
        <v>0.7</v>
      </c>
      <c r="L4" s="17">
        <v>22.6</v>
      </c>
      <c r="M4" s="17">
        <v>22.6</v>
      </c>
      <c r="N4" s="17">
        <v>12</v>
      </c>
      <c r="P4" s="17">
        <v>12</v>
      </c>
      <c r="Q4" s="17">
        <v>396</v>
      </c>
      <c r="R4" s="17">
        <v>396</v>
      </c>
      <c r="S4" s="17">
        <v>37.9</v>
      </c>
      <c r="V4" s="17">
        <v>27.036008100408502</v>
      </c>
      <c r="X4" s="17">
        <v>30.66880001990404</v>
      </c>
    </row>
    <row r="5" spans="1:28" x14ac:dyDescent="0.2">
      <c r="A5" s="1">
        <v>44105</v>
      </c>
      <c r="B5" s="31">
        <v>0.27304398148148151</v>
      </c>
      <c r="C5" s="17">
        <v>0</v>
      </c>
      <c r="D5" s="17">
        <v>0</v>
      </c>
      <c r="E5" s="17">
        <v>30</v>
      </c>
      <c r="F5" s="17">
        <v>16.100000000000001</v>
      </c>
      <c r="G5" s="17">
        <v>284</v>
      </c>
      <c r="I5" s="17">
        <v>44.8</v>
      </c>
      <c r="J5" s="17">
        <v>0.7</v>
      </c>
      <c r="L5" s="17">
        <v>22.6</v>
      </c>
      <c r="M5" s="17">
        <v>22.6</v>
      </c>
      <c r="N5" s="17">
        <v>21</v>
      </c>
      <c r="P5" s="17">
        <v>21</v>
      </c>
      <c r="Q5" s="17">
        <v>399</v>
      </c>
      <c r="R5" s="17">
        <v>399</v>
      </c>
      <c r="S5" s="17">
        <v>38</v>
      </c>
      <c r="V5" s="17">
        <v>26.836008100408499</v>
      </c>
      <c r="X5" s="17">
        <v>30.657319865863791</v>
      </c>
    </row>
    <row r="6" spans="1:28" x14ac:dyDescent="0.2">
      <c r="A6" s="1">
        <v>44105</v>
      </c>
      <c r="B6" s="31">
        <v>0.27444444444444438</v>
      </c>
      <c r="C6" s="17">
        <v>0</v>
      </c>
      <c r="D6" s="17">
        <v>0</v>
      </c>
      <c r="E6" s="17">
        <v>30</v>
      </c>
      <c r="F6" s="17">
        <v>16.100000000000001</v>
      </c>
      <c r="G6" s="17">
        <v>580</v>
      </c>
      <c r="I6" s="17">
        <v>43.4</v>
      </c>
      <c r="J6" s="17">
        <v>0</v>
      </c>
      <c r="L6" s="17">
        <v>22.6</v>
      </c>
      <c r="M6" s="17">
        <v>22.6</v>
      </c>
      <c r="N6" s="17">
        <v>45</v>
      </c>
      <c r="P6" s="17">
        <v>45</v>
      </c>
      <c r="Q6" s="17">
        <v>402</v>
      </c>
      <c r="R6" s="17">
        <v>402</v>
      </c>
      <c r="S6" s="17">
        <v>40.5</v>
      </c>
      <c r="V6" s="17">
        <v>25.4360081004085</v>
      </c>
      <c r="X6" s="17">
        <v>30.64587871346264</v>
      </c>
    </row>
    <row r="7" spans="1:28" x14ac:dyDescent="0.2">
      <c r="A7" s="1">
        <v>44105</v>
      </c>
      <c r="B7" s="31">
        <v>0.27584490740740741</v>
      </c>
      <c r="C7" s="17">
        <v>0</v>
      </c>
      <c r="D7" s="17">
        <v>0</v>
      </c>
      <c r="E7" s="17">
        <v>30</v>
      </c>
      <c r="F7" s="17">
        <v>16</v>
      </c>
      <c r="G7" s="17">
        <v>836</v>
      </c>
      <c r="I7" s="17">
        <v>44.3</v>
      </c>
      <c r="J7" s="17">
        <v>0</v>
      </c>
      <c r="L7" s="17">
        <v>22.7</v>
      </c>
      <c r="M7" s="17">
        <v>22.7</v>
      </c>
      <c r="N7" s="17">
        <v>66</v>
      </c>
      <c r="P7" s="17">
        <v>66</v>
      </c>
      <c r="Q7" s="17">
        <v>401</v>
      </c>
      <c r="R7" s="17">
        <v>401</v>
      </c>
      <c r="S7" s="17">
        <v>38</v>
      </c>
      <c r="V7" s="17">
        <v>26.336008100408499</v>
      </c>
      <c r="X7" s="17">
        <v>47.213678540073033</v>
      </c>
    </row>
    <row r="8" spans="1:28" x14ac:dyDescent="0.2">
      <c r="A8" s="1">
        <v>44105</v>
      </c>
      <c r="B8" s="31">
        <v>0.27724537037037039</v>
      </c>
      <c r="C8" s="17">
        <v>0</v>
      </c>
      <c r="D8" s="17">
        <v>0</v>
      </c>
      <c r="E8" s="17">
        <v>30</v>
      </c>
      <c r="F8" s="17">
        <v>15.8</v>
      </c>
      <c r="G8" s="17">
        <v>667</v>
      </c>
      <c r="I8" s="17">
        <v>44.2</v>
      </c>
      <c r="J8" s="17">
        <v>0</v>
      </c>
      <c r="L8" s="17">
        <v>22.7</v>
      </c>
      <c r="M8" s="17">
        <v>22.7</v>
      </c>
      <c r="N8" s="17">
        <v>52</v>
      </c>
      <c r="P8" s="17">
        <v>52</v>
      </c>
      <c r="Q8" s="17">
        <v>399</v>
      </c>
      <c r="R8" s="17">
        <v>399</v>
      </c>
      <c r="S8" s="17">
        <v>37.9</v>
      </c>
      <c r="V8" s="17">
        <v>26.236008100408505</v>
      </c>
      <c r="X8" s="17">
        <v>30.704413872992401</v>
      </c>
    </row>
    <row r="9" spans="1:28" x14ac:dyDescent="0.2">
      <c r="A9" s="1">
        <v>44105</v>
      </c>
      <c r="B9" s="31">
        <v>0.27864583333333331</v>
      </c>
      <c r="C9" s="17">
        <v>0</v>
      </c>
      <c r="D9" s="17">
        <v>0</v>
      </c>
      <c r="E9" s="17">
        <v>30</v>
      </c>
      <c r="F9" s="17">
        <v>15.8</v>
      </c>
      <c r="G9" s="17">
        <v>358</v>
      </c>
      <c r="I9" s="17">
        <v>46.3</v>
      </c>
      <c r="J9" s="17">
        <v>0</v>
      </c>
      <c r="L9" s="17">
        <v>22.7</v>
      </c>
      <c r="M9" s="17">
        <v>22.7</v>
      </c>
      <c r="N9" s="17">
        <v>27</v>
      </c>
      <c r="O9" s="17">
        <f>N9/G9</f>
        <v>7.5418994413407825E-2</v>
      </c>
      <c r="P9" s="17">
        <v>27</v>
      </c>
      <c r="Q9" s="17">
        <v>397</v>
      </c>
      <c r="R9" s="17">
        <v>397</v>
      </c>
      <c r="S9" s="17">
        <v>38.6</v>
      </c>
      <c r="V9" s="17">
        <v>28.336008100408499</v>
      </c>
      <c r="X9" s="17">
        <v>30.712062959361759</v>
      </c>
    </row>
    <row r="10" spans="1:28" x14ac:dyDescent="0.2">
      <c r="A10" s="1">
        <v>44105</v>
      </c>
      <c r="B10" s="31">
        <v>0.28004629629629629</v>
      </c>
      <c r="C10" s="17">
        <v>0</v>
      </c>
      <c r="D10" s="17">
        <v>0</v>
      </c>
      <c r="E10" s="17">
        <v>30</v>
      </c>
      <c r="F10" s="17">
        <v>15.8</v>
      </c>
      <c r="G10" s="17">
        <v>429</v>
      </c>
      <c r="I10" s="17">
        <v>45</v>
      </c>
      <c r="J10" s="17">
        <v>0</v>
      </c>
      <c r="L10" s="17">
        <v>22.7</v>
      </c>
      <c r="M10" s="17">
        <v>22.7</v>
      </c>
      <c r="N10" s="17">
        <v>34</v>
      </c>
      <c r="O10" s="17">
        <f>N10/G10</f>
        <v>7.9254079254079249E-2</v>
      </c>
      <c r="P10" s="17">
        <v>34</v>
      </c>
      <c r="Q10" s="17">
        <v>395</v>
      </c>
      <c r="R10" s="17">
        <v>395</v>
      </c>
      <c r="S10" s="17">
        <v>38.200000000000003</v>
      </c>
      <c r="V10" s="17">
        <v>27.036008100408502</v>
      </c>
      <c r="X10" s="17">
        <v>30.719729457303799</v>
      </c>
    </row>
    <row r="11" spans="1:28" x14ac:dyDescent="0.2">
      <c r="A11" s="1">
        <v>44105</v>
      </c>
      <c r="B11" s="31">
        <v>0.28144675925925933</v>
      </c>
      <c r="C11" s="17">
        <v>0</v>
      </c>
      <c r="D11" s="17">
        <v>0</v>
      </c>
      <c r="E11" s="17">
        <v>30</v>
      </c>
      <c r="F11" s="17">
        <v>15.8</v>
      </c>
      <c r="G11" s="17">
        <v>774</v>
      </c>
      <c r="I11" s="17">
        <v>44.7</v>
      </c>
      <c r="J11" s="17">
        <v>0</v>
      </c>
      <c r="L11" s="17">
        <v>22.7</v>
      </c>
      <c r="M11" s="17">
        <v>22.7</v>
      </c>
      <c r="N11" s="17">
        <v>62</v>
      </c>
      <c r="O11" s="17">
        <f>N11/G11</f>
        <v>8.0103359173126609E-2</v>
      </c>
      <c r="P11" s="17">
        <v>62</v>
      </c>
      <c r="Q11" s="17">
        <v>394</v>
      </c>
      <c r="R11" s="17">
        <v>394</v>
      </c>
      <c r="S11" s="17">
        <v>39.799999999999997</v>
      </c>
      <c r="V11" s="17">
        <v>26.736008100408505</v>
      </c>
      <c r="X11" s="17">
        <v>37.070097149405441</v>
      </c>
    </row>
    <row r="12" spans="1:28" x14ac:dyDescent="0.2">
      <c r="A12" s="1">
        <v>44105</v>
      </c>
      <c r="B12" s="31">
        <v>0.28284722222222219</v>
      </c>
      <c r="C12" s="17">
        <v>0</v>
      </c>
      <c r="D12" s="17">
        <v>0</v>
      </c>
      <c r="E12" s="17">
        <v>30</v>
      </c>
      <c r="F12" s="17">
        <v>15.8</v>
      </c>
      <c r="G12" s="17">
        <v>1207</v>
      </c>
      <c r="I12" s="17">
        <v>44.6</v>
      </c>
      <c r="J12" s="17">
        <v>0</v>
      </c>
      <c r="L12" s="17">
        <v>22.8</v>
      </c>
      <c r="M12" s="17">
        <v>22.8</v>
      </c>
      <c r="N12" s="17">
        <v>103</v>
      </c>
      <c r="O12" s="17">
        <f>N12/G12</f>
        <v>8.5335542667771339E-2</v>
      </c>
      <c r="P12" s="17">
        <v>103</v>
      </c>
      <c r="Q12" s="17">
        <v>393</v>
      </c>
      <c r="R12" s="17">
        <v>393</v>
      </c>
      <c r="S12" s="17">
        <v>39.200000000000003</v>
      </c>
      <c r="V12" s="17">
        <v>26.636008100408503</v>
      </c>
      <c r="X12" s="17">
        <v>85.34467950112716</v>
      </c>
    </row>
    <row r="13" spans="1:28" x14ac:dyDescent="0.2">
      <c r="A13" s="1">
        <v>44105</v>
      </c>
      <c r="B13" s="31">
        <v>0.28424768518518517</v>
      </c>
      <c r="C13" s="17">
        <v>0</v>
      </c>
      <c r="D13" s="17">
        <v>0</v>
      </c>
      <c r="E13" s="17">
        <v>30</v>
      </c>
      <c r="F13" s="17">
        <v>15.8</v>
      </c>
      <c r="G13" s="17">
        <v>1559</v>
      </c>
      <c r="I13" s="17">
        <v>47.1</v>
      </c>
      <c r="J13" s="17">
        <v>0</v>
      </c>
      <c r="L13" s="17">
        <v>22.8</v>
      </c>
      <c r="M13" s="17">
        <v>22.8</v>
      </c>
      <c r="N13" s="17">
        <v>122</v>
      </c>
      <c r="O13" s="17">
        <f>N13/G13</f>
        <v>7.8255291853752407E-2</v>
      </c>
      <c r="P13" s="17">
        <v>122</v>
      </c>
      <c r="Q13" s="17">
        <v>393</v>
      </c>
      <c r="R13" s="17">
        <v>393</v>
      </c>
      <c r="S13" s="17">
        <v>39.4</v>
      </c>
      <c r="V13" s="17">
        <v>29.136008100408503</v>
      </c>
      <c r="X13" s="17">
        <v>86.178601665725097</v>
      </c>
    </row>
    <row r="14" spans="1:28" x14ac:dyDescent="0.2">
      <c r="A14" s="1">
        <v>44105</v>
      </c>
      <c r="B14" s="31">
        <v>0.28564814814814821</v>
      </c>
      <c r="C14" s="17">
        <v>0</v>
      </c>
      <c r="D14" s="17">
        <v>0</v>
      </c>
      <c r="E14" s="17">
        <v>30</v>
      </c>
      <c r="F14" s="17">
        <v>15.8</v>
      </c>
      <c r="G14" s="17">
        <v>1015</v>
      </c>
      <c r="I14" s="17">
        <v>48.8</v>
      </c>
      <c r="J14" s="17">
        <v>0</v>
      </c>
      <c r="L14" s="17">
        <v>22.8</v>
      </c>
      <c r="M14" s="17">
        <v>22.8</v>
      </c>
      <c r="N14" s="17">
        <v>77</v>
      </c>
      <c r="O14" s="17">
        <f>N14/G14</f>
        <v>7.586206896551724E-2</v>
      </c>
      <c r="P14" s="17">
        <v>77</v>
      </c>
      <c r="Q14" s="17">
        <v>392</v>
      </c>
      <c r="R14" s="17">
        <v>392</v>
      </c>
      <c r="S14" s="17">
        <v>41.5</v>
      </c>
      <c r="V14" s="17">
        <v>30.836008100408499</v>
      </c>
      <c r="X14" s="17">
        <v>72.655705163871119</v>
      </c>
    </row>
    <row r="15" spans="1:28" x14ac:dyDescent="0.2">
      <c r="A15" s="1">
        <v>44105</v>
      </c>
      <c r="B15" s="31">
        <v>0.28704861111111107</v>
      </c>
      <c r="C15" s="17">
        <v>0</v>
      </c>
      <c r="D15" s="17">
        <v>0</v>
      </c>
      <c r="E15" s="17">
        <v>30</v>
      </c>
      <c r="F15" s="17">
        <v>15.8</v>
      </c>
      <c r="G15" s="17">
        <v>908</v>
      </c>
      <c r="I15" s="17">
        <v>46.3</v>
      </c>
      <c r="J15" s="17">
        <v>0.7</v>
      </c>
      <c r="L15" s="17">
        <v>22.8</v>
      </c>
      <c r="M15" s="17">
        <v>22.8</v>
      </c>
      <c r="N15" s="17">
        <v>77</v>
      </c>
      <c r="O15" s="17">
        <f>N15/G15</f>
        <v>8.4801762114537452E-2</v>
      </c>
      <c r="P15" s="17">
        <v>77</v>
      </c>
      <c r="Q15" s="17">
        <v>391</v>
      </c>
      <c r="R15" s="17">
        <v>391</v>
      </c>
      <c r="S15" s="17">
        <v>39.4</v>
      </c>
      <c r="V15" s="17">
        <v>28.336008100408499</v>
      </c>
      <c r="X15" s="17">
        <v>73.007252865442339</v>
      </c>
    </row>
    <row r="16" spans="1:28" x14ac:dyDescent="0.2">
      <c r="A16" s="1">
        <v>44105</v>
      </c>
      <c r="B16" s="31">
        <v>0.28844907407407411</v>
      </c>
      <c r="C16" s="17">
        <v>0</v>
      </c>
      <c r="D16" s="17">
        <v>0</v>
      </c>
      <c r="E16" s="17">
        <v>30</v>
      </c>
      <c r="F16" s="17">
        <v>15.8</v>
      </c>
      <c r="G16" s="17">
        <v>686</v>
      </c>
      <c r="I16" s="17">
        <v>44.7</v>
      </c>
      <c r="J16" s="17">
        <v>0</v>
      </c>
      <c r="L16" s="17">
        <v>22.8</v>
      </c>
      <c r="M16" s="17">
        <v>22.8</v>
      </c>
      <c r="N16" s="17">
        <v>63</v>
      </c>
      <c r="O16" s="17">
        <f>N16/G16</f>
        <v>9.1836734693877556E-2</v>
      </c>
      <c r="P16" s="17">
        <v>63</v>
      </c>
      <c r="Q16" s="17">
        <v>389</v>
      </c>
      <c r="R16" s="17">
        <v>389</v>
      </c>
      <c r="S16" s="17">
        <v>40.6</v>
      </c>
      <c r="V16" s="17">
        <v>26.736008100408505</v>
      </c>
      <c r="X16" s="17">
        <v>39.678984190027073</v>
      </c>
    </row>
    <row r="17" spans="1:24" x14ac:dyDescent="0.2">
      <c r="A17" s="1">
        <v>44105</v>
      </c>
      <c r="B17" s="31">
        <v>0.28984953703703698</v>
      </c>
      <c r="C17" s="17">
        <v>0</v>
      </c>
      <c r="D17" s="17">
        <v>0</v>
      </c>
      <c r="E17" s="17">
        <v>30</v>
      </c>
      <c r="F17" s="17">
        <v>15.8</v>
      </c>
      <c r="G17" s="17">
        <v>633</v>
      </c>
      <c r="I17" s="17">
        <v>45.5</v>
      </c>
      <c r="J17" s="17">
        <v>0</v>
      </c>
      <c r="L17" s="17">
        <v>22.8</v>
      </c>
      <c r="M17" s="17">
        <v>22.8</v>
      </c>
      <c r="N17" s="17">
        <v>59</v>
      </c>
      <c r="O17" s="17">
        <f>N17/G17</f>
        <v>9.3206951026856236E-2</v>
      </c>
      <c r="P17" s="17">
        <v>59</v>
      </c>
      <c r="Q17" s="17">
        <v>389</v>
      </c>
      <c r="R17" s="17">
        <v>389</v>
      </c>
      <c r="S17" s="17">
        <v>39.6</v>
      </c>
      <c r="V17" s="17">
        <v>27.536008100408502</v>
      </c>
      <c r="X17" s="17">
        <v>30.787509641807279</v>
      </c>
    </row>
    <row r="18" spans="1:24" x14ac:dyDescent="0.2">
      <c r="A18" s="1">
        <v>44105</v>
      </c>
      <c r="B18" s="31">
        <v>0.29125000000000001</v>
      </c>
      <c r="C18" s="17">
        <v>0</v>
      </c>
      <c r="D18" s="17">
        <v>0</v>
      </c>
      <c r="E18" s="17">
        <v>30</v>
      </c>
      <c r="F18" s="17">
        <v>15.8</v>
      </c>
      <c r="G18" s="17">
        <v>660</v>
      </c>
      <c r="I18" s="17">
        <v>44.9</v>
      </c>
      <c r="J18" s="17">
        <v>0</v>
      </c>
      <c r="L18" s="17">
        <v>22.8</v>
      </c>
      <c r="M18" s="17">
        <v>22.8</v>
      </c>
      <c r="N18" s="17">
        <v>54</v>
      </c>
      <c r="O18" s="17">
        <f>N18/G18</f>
        <v>8.1818181818181818E-2</v>
      </c>
      <c r="P18" s="17">
        <v>54</v>
      </c>
      <c r="Q18" s="17">
        <v>388</v>
      </c>
      <c r="R18" s="17">
        <v>388</v>
      </c>
      <c r="S18" s="17">
        <v>37.799999999999997</v>
      </c>
      <c r="V18" s="17">
        <v>26.9360081004085</v>
      </c>
      <c r="X18" s="17">
        <v>30.791375883101651</v>
      </c>
    </row>
    <row r="19" spans="1:24" x14ac:dyDescent="0.2">
      <c r="A19" s="1">
        <v>44105</v>
      </c>
      <c r="B19" s="31">
        <v>0.29265046296296299</v>
      </c>
      <c r="C19" s="17">
        <v>0</v>
      </c>
      <c r="D19" s="17">
        <v>0</v>
      </c>
      <c r="E19" s="17">
        <v>30</v>
      </c>
      <c r="F19" s="17">
        <v>15.8</v>
      </c>
      <c r="G19" s="17">
        <v>583</v>
      </c>
      <c r="I19" s="17">
        <v>44.9</v>
      </c>
      <c r="J19" s="17">
        <v>0</v>
      </c>
      <c r="L19" s="17">
        <v>22.8</v>
      </c>
      <c r="M19" s="17">
        <v>22.8</v>
      </c>
      <c r="N19" s="17">
        <v>43</v>
      </c>
      <c r="O19" s="17">
        <f>N19/G19</f>
        <v>7.375643224699828E-2</v>
      </c>
      <c r="P19" s="17">
        <v>43</v>
      </c>
      <c r="Q19" s="17">
        <v>387</v>
      </c>
      <c r="R19" s="17">
        <v>387</v>
      </c>
      <c r="S19" s="17">
        <v>38.1</v>
      </c>
      <c r="V19" s="17">
        <v>26.9360081004085</v>
      </c>
      <c r="X19" s="17">
        <v>30.795246565065831</v>
      </c>
    </row>
    <row r="20" spans="1:24" x14ac:dyDescent="0.2">
      <c r="A20" s="1">
        <v>44105</v>
      </c>
      <c r="B20" s="31">
        <v>0.29405092592592591</v>
      </c>
      <c r="C20" s="17">
        <v>0</v>
      </c>
      <c r="D20" s="17">
        <v>0</v>
      </c>
      <c r="E20" s="17">
        <v>30</v>
      </c>
      <c r="F20" s="17">
        <v>15.8</v>
      </c>
      <c r="G20" s="17">
        <v>454</v>
      </c>
      <c r="I20" s="17">
        <v>44.6</v>
      </c>
      <c r="J20" s="17">
        <v>0</v>
      </c>
      <c r="L20" s="17">
        <v>22.8</v>
      </c>
      <c r="M20" s="17">
        <v>22.8</v>
      </c>
      <c r="N20" s="17">
        <v>33</v>
      </c>
      <c r="O20" s="17">
        <f>N20/G20</f>
        <v>7.268722466960352E-2</v>
      </c>
      <c r="P20" s="17">
        <v>33</v>
      </c>
      <c r="Q20" s="17">
        <v>387</v>
      </c>
      <c r="R20" s="17">
        <v>387</v>
      </c>
      <c r="S20" s="17">
        <v>39.4</v>
      </c>
      <c r="V20" s="17">
        <v>26.636008100408503</v>
      </c>
      <c r="X20" s="17">
        <v>30.795246565065831</v>
      </c>
    </row>
    <row r="21" spans="1:24" x14ac:dyDescent="0.2">
      <c r="A21" s="1">
        <v>44105</v>
      </c>
      <c r="B21" s="31">
        <v>0.29454861111111108</v>
      </c>
      <c r="C21" s="17">
        <v>0</v>
      </c>
      <c r="D21" s="17">
        <v>0</v>
      </c>
      <c r="E21" s="17">
        <v>30</v>
      </c>
      <c r="F21" s="17">
        <v>15.8</v>
      </c>
      <c r="G21" s="17">
        <v>423</v>
      </c>
      <c r="I21" s="17">
        <v>44.2</v>
      </c>
      <c r="J21" s="17">
        <v>0</v>
      </c>
      <c r="L21" s="17">
        <v>22.8</v>
      </c>
      <c r="M21" s="17">
        <v>22.8</v>
      </c>
      <c r="N21" s="17">
        <v>32</v>
      </c>
      <c r="O21" s="17">
        <f>N21/G21</f>
        <v>7.5650118203309691E-2</v>
      </c>
      <c r="P21" s="17">
        <v>32</v>
      </c>
      <c r="Q21" s="17">
        <v>387</v>
      </c>
      <c r="R21" s="17">
        <v>387</v>
      </c>
      <c r="S21" s="17">
        <v>39.9</v>
      </c>
      <c r="V21" s="17">
        <v>26.236008100408505</v>
      </c>
      <c r="X21" s="17">
        <v>30.795246565065831</v>
      </c>
    </row>
    <row r="22" spans="1:24" x14ac:dyDescent="0.2">
      <c r="A22" s="1">
        <v>44105</v>
      </c>
      <c r="B22" s="31">
        <v>0.29545138888888889</v>
      </c>
      <c r="C22" s="17">
        <v>0</v>
      </c>
      <c r="D22" s="17">
        <v>0</v>
      </c>
      <c r="E22" s="17">
        <v>30</v>
      </c>
      <c r="F22" s="17">
        <v>15.8</v>
      </c>
      <c r="G22" s="17">
        <v>414</v>
      </c>
      <c r="I22" s="17">
        <v>44</v>
      </c>
      <c r="J22" s="17">
        <v>0</v>
      </c>
      <c r="L22" s="17">
        <v>22.8</v>
      </c>
      <c r="M22" s="17">
        <v>22.8</v>
      </c>
      <c r="N22" s="17">
        <v>29</v>
      </c>
      <c r="O22" s="17">
        <f>N22/G22</f>
        <v>7.0048309178743967E-2</v>
      </c>
      <c r="P22" s="17">
        <v>29</v>
      </c>
      <c r="Q22" s="17">
        <v>386</v>
      </c>
      <c r="R22" s="17">
        <v>386</v>
      </c>
      <c r="S22" s="17">
        <v>42.1</v>
      </c>
      <c r="V22" s="17">
        <v>26.036008100408502</v>
      </c>
      <c r="X22" s="17">
        <v>30.79912169750019</v>
      </c>
    </row>
    <row r="23" spans="1:24" x14ac:dyDescent="0.2">
      <c r="A23" s="1">
        <v>44105</v>
      </c>
      <c r="B23" s="31">
        <v>0.29685185185185192</v>
      </c>
      <c r="C23" s="17">
        <v>0</v>
      </c>
      <c r="D23" s="17">
        <v>0</v>
      </c>
      <c r="E23" s="17">
        <v>30</v>
      </c>
      <c r="F23" s="17">
        <v>15.9</v>
      </c>
      <c r="G23" s="17">
        <v>475</v>
      </c>
      <c r="I23" s="17">
        <v>44.7</v>
      </c>
      <c r="J23" s="17">
        <v>0</v>
      </c>
      <c r="L23" s="17">
        <v>22.7</v>
      </c>
      <c r="M23" s="17">
        <v>22.7</v>
      </c>
      <c r="N23" s="17">
        <v>31</v>
      </c>
      <c r="O23" s="17">
        <f>N23/G23</f>
        <v>6.5263157894736842E-2</v>
      </c>
      <c r="P23" s="17">
        <v>31</v>
      </c>
      <c r="Q23" s="17">
        <v>387</v>
      </c>
      <c r="R23" s="17">
        <v>387</v>
      </c>
      <c r="S23" s="17">
        <v>38.5</v>
      </c>
      <c r="V23" s="17">
        <v>26.736008100408505</v>
      </c>
      <c r="X23" s="17">
        <v>30.750571121996341</v>
      </c>
    </row>
    <row r="24" spans="1:24" x14ac:dyDescent="0.2">
      <c r="A24" s="1">
        <v>44105</v>
      </c>
      <c r="B24" s="31">
        <v>0.29825231481481479</v>
      </c>
      <c r="C24" s="17">
        <v>0</v>
      </c>
      <c r="D24" s="17">
        <v>0</v>
      </c>
      <c r="E24" s="17">
        <v>30</v>
      </c>
      <c r="F24" s="17">
        <v>15.9</v>
      </c>
      <c r="G24" s="17">
        <v>572</v>
      </c>
      <c r="I24" s="17">
        <v>44.7</v>
      </c>
      <c r="J24" s="17">
        <v>0</v>
      </c>
      <c r="L24" s="17">
        <v>22.7</v>
      </c>
      <c r="M24" s="17">
        <v>22.7</v>
      </c>
      <c r="N24" s="17">
        <v>38</v>
      </c>
      <c r="O24" s="17">
        <f>N24/G24</f>
        <v>6.6433566433566432E-2</v>
      </c>
      <c r="P24" s="17">
        <v>38</v>
      </c>
      <c r="Q24" s="17">
        <v>387</v>
      </c>
      <c r="R24" s="17">
        <v>387</v>
      </c>
      <c r="S24" s="17">
        <v>38.5</v>
      </c>
      <c r="V24" s="17">
        <v>26.736008100408505</v>
      </c>
      <c r="X24" s="17">
        <v>30.750571121996341</v>
      </c>
    </row>
    <row r="25" spans="1:24" x14ac:dyDescent="0.2">
      <c r="A25" s="1">
        <v>44105</v>
      </c>
      <c r="B25" s="31">
        <v>0.29965277777777782</v>
      </c>
      <c r="C25" s="17">
        <v>0</v>
      </c>
      <c r="D25" s="17">
        <v>0</v>
      </c>
      <c r="E25" s="17">
        <v>30</v>
      </c>
      <c r="F25" s="17">
        <v>16</v>
      </c>
      <c r="G25" s="17">
        <v>671</v>
      </c>
      <c r="I25" s="17">
        <v>51.4</v>
      </c>
      <c r="J25" s="17">
        <v>0</v>
      </c>
      <c r="L25" s="17">
        <v>22.7</v>
      </c>
      <c r="M25" s="17">
        <v>22.7</v>
      </c>
      <c r="N25" s="17">
        <v>47</v>
      </c>
      <c r="O25" s="17">
        <f>N25/G25</f>
        <v>7.0044709388971685E-2</v>
      </c>
      <c r="P25" s="17">
        <v>47</v>
      </c>
      <c r="Q25" s="17">
        <v>386</v>
      </c>
      <c r="R25" s="17">
        <v>386</v>
      </c>
      <c r="S25" s="17">
        <v>42.8</v>
      </c>
      <c r="V25" s="17">
        <v>33.4360081004085</v>
      </c>
      <c r="X25" s="17">
        <v>30.129077927658599</v>
      </c>
    </row>
    <row r="26" spans="1:24" x14ac:dyDescent="0.2">
      <c r="A26" s="1">
        <v>44105</v>
      </c>
      <c r="B26" s="31">
        <v>0.30105324074074069</v>
      </c>
      <c r="C26" s="17">
        <v>0</v>
      </c>
      <c r="D26" s="17">
        <v>0</v>
      </c>
      <c r="E26" s="17">
        <v>30</v>
      </c>
      <c r="F26" s="17">
        <v>16.100000000000001</v>
      </c>
      <c r="G26" s="17">
        <v>732</v>
      </c>
      <c r="I26" s="17">
        <v>46.6</v>
      </c>
      <c r="J26" s="17">
        <v>0</v>
      </c>
      <c r="L26" s="17">
        <v>22.7</v>
      </c>
      <c r="M26" s="17">
        <v>22.7</v>
      </c>
      <c r="N26" s="17">
        <v>55</v>
      </c>
      <c r="O26" s="17">
        <f>N26/G26</f>
        <v>7.5136612021857924E-2</v>
      </c>
      <c r="P26" s="17">
        <v>55</v>
      </c>
      <c r="Q26" s="17">
        <v>386</v>
      </c>
      <c r="R26" s="17">
        <v>386</v>
      </c>
      <c r="S26" s="17">
        <v>38.9</v>
      </c>
      <c r="V26" s="17">
        <v>28.636008100408503</v>
      </c>
      <c r="X26" s="17">
        <v>30.7544462544307</v>
      </c>
    </row>
    <row r="27" spans="1:24" x14ac:dyDescent="0.2">
      <c r="A27" s="1">
        <v>44105</v>
      </c>
      <c r="B27" s="31">
        <v>0.30245370370370372</v>
      </c>
      <c r="C27" s="17">
        <v>0</v>
      </c>
      <c r="D27" s="17">
        <v>0</v>
      </c>
      <c r="E27" s="17">
        <v>30</v>
      </c>
      <c r="F27" s="17">
        <v>16.100000000000001</v>
      </c>
      <c r="G27" s="17">
        <v>977</v>
      </c>
      <c r="I27" s="17">
        <v>45.4</v>
      </c>
      <c r="J27" s="17">
        <v>0</v>
      </c>
      <c r="L27" s="17">
        <v>22.7</v>
      </c>
      <c r="M27" s="17">
        <v>22.7</v>
      </c>
      <c r="N27" s="17">
        <v>76</v>
      </c>
      <c r="O27" s="17">
        <f>N27/G27</f>
        <v>7.7789150460593648E-2</v>
      </c>
      <c r="P27" s="17">
        <v>76</v>
      </c>
      <c r="Q27" s="17">
        <v>387</v>
      </c>
      <c r="R27" s="17">
        <v>387</v>
      </c>
      <c r="S27" s="17">
        <v>38.5</v>
      </c>
      <c r="V27" s="17">
        <v>27.4360081004085</v>
      </c>
      <c r="X27" s="17">
        <v>71.009168589375733</v>
      </c>
    </row>
    <row r="28" spans="1:24" x14ac:dyDescent="0.2">
      <c r="A28" s="1">
        <v>44105</v>
      </c>
      <c r="B28" s="31">
        <v>0.30385416666666659</v>
      </c>
      <c r="C28" s="17">
        <v>0</v>
      </c>
      <c r="D28" s="17">
        <v>0</v>
      </c>
      <c r="E28" s="17">
        <v>30</v>
      </c>
      <c r="F28" s="17">
        <v>16.100000000000001</v>
      </c>
      <c r="G28" s="17">
        <v>1168</v>
      </c>
      <c r="I28" s="17">
        <v>44.9</v>
      </c>
      <c r="J28" s="17">
        <v>0</v>
      </c>
      <c r="L28" s="17">
        <v>22.7</v>
      </c>
      <c r="M28" s="17">
        <v>22.7</v>
      </c>
      <c r="N28" s="17">
        <v>89</v>
      </c>
      <c r="O28" s="17">
        <f>N28/G28</f>
        <v>7.6198630136986301E-2</v>
      </c>
      <c r="P28" s="17">
        <v>89</v>
      </c>
      <c r="Q28" s="17">
        <v>389</v>
      </c>
      <c r="R28" s="17">
        <v>389</v>
      </c>
      <c r="S28" s="17">
        <v>37.799999999999997</v>
      </c>
      <c r="V28" s="17">
        <v>26.9360081004085</v>
      </c>
      <c r="X28" s="17">
        <v>84.475802655570163</v>
      </c>
    </row>
    <row r="29" spans="1:24" x14ac:dyDescent="0.2">
      <c r="A29" s="1">
        <v>44105</v>
      </c>
      <c r="B29" s="31">
        <v>0.30525462962962963</v>
      </c>
      <c r="C29" s="17">
        <v>0</v>
      </c>
      <c r="D29" s="17">
        <v>0</v>
      </c>
      <c r="E29" s="17">
        <v>30</v>
      </c>
      <c r="F29" s="17">
        <v>16.2</v>
      </c>
      <c r="G29" s="17">
        <v>1099</v>
      </c>
      <c r="I29" s="17">
        <v>44.5</v>
      </c>
      <c r="J29" s="17">
        <v>0</v>
      </c>
      <c r="L29" s="17">
        <v>22.7</v>
      </c>
      <c r="M29" s="17">
        <v>22.7</v>
      </c>
      <c r="N29" s="17">
        <v>79</v>
      </c>
      <c r="O29" s="17">
        <f>N29/G29</f>
        <v>7.1883530482256597E-2</v>
      </c>
      <c r="P29" s="17">
        <v>79</v>
      </c>
      <c r="Q29" s="17">
        <v>389</v>
      </c>
      <c r="R29" s="17">
        <v>389</v>
      </c>
      <c r="S29" s="17">
        <v>37.9</v>
      </c>
      <c r="V29" s="17">
        <v>26.536008100408502</v>
      </c>
      <c r="X29" s="17">
        <v>76.392284981068357</v>
      </c>
    </row>
    <row r="30" spans="1:24" x14ac:dyDescent="0.2">
      <c r="A30" s="1">
        <v>44105</v>
      </c>
      <c r="B30" s="31">
        <v>0.3066550925925926</v>
      </c>
      <c r="C30" s="17">
        <v>0</v>
      </c>
      <c r="D30" s="17">
        <v>0</v>
      </c>
      <c r="E30" s="17">
        <v>30</v>
      </c>
      <c r="F30" s="17">
        <v>16.2</v>
      </c>
      <c r="G30" s="17">
        <v>1031</v>
      </c>
      <c r="I30" s="17">
        <v>45.1</v>
      </c>
      <c r="J30" s="17">
        <v>0</v>
      </c>
      <c r="L30" s="17">
        <v>22.7</v>
      </c>
      <c r="M30" s="17">
        <v>22.7</v>
      </c>
      <c r="N30" s="17">
        <v>74</v>
      </c>
      <c r="O30" s="17">
        <f>N30/G30</f>
        <v>7.1774975751697376E-2</v>
      </c>
      <c r="P30" s="17">
        <v>74</v>
      </c>
      <c r="Q30" s="17">
        <v>391</v>
      </c>
      <c r="R30" s="17">
        <v>391</v>
      </c>
      <c r="S30" s="17">
        <v>38.799999999999997</v>
      </c>
      <c r="V30" s="17">
        <v>27.136008100408503</v>
      </c>
      <c r="X30" s="17">
        <v>66.773959151997602</v>
      </c>
    </row>
    <row r="31" spans="1:24" x14ac:dyDescent="0.2">
      <c r="A31" s="1">
        <v>44105</v>
      </c>
      <c r="B31" s="31">
        <v>0.30805555555555558</v>
      </c>
      <c r="C31" s="17">
        <v>0</v>
      </c>
      <c r="D31" s="17">
        <v>0</v>
      </c>
      <c r="E31" s="17">
        <v>30</v>
      </c>
      <c r="F31" s="17">
        <v>16.2</v>
      </c>
      <c r="G31" s="17">
        <v>1053</v>
      </c>
      <c r="I31" s="17">
        <v>44.1</v>
      </c>
      <c r="J31" s="17">
        <v>0</v>
      </c>
      <c r="L31" s="17">
        <v>22.7</v>
      </c>
      <c r="M31" s="17">
        <v>22.7</v>
      </c>
      <c r="N31" s="17">
        <v>78</v>
      </c>
      <c r="O31" s="17">
        <f>N31/G31</f>
        <v>7.407407407407407E-2</v>
      </c>
      <c r="P31" s="17">
        <v>78</v>
      </c>
      <c r="Q31" s="17">
        <v>394</v>
      </c>
      <c r="R31" s="17">
        <v>394</v>
      </c>
      <c r="S31" s="17">
        <v>37.9</v>
      </c>
      <c r="V31" s="17">
        <v>26.136008100408503</v>
      </c>
      <c r="X31" s="17">
        <v>74.682721847101163</v>
      </c>
    </row>
    <row r="32" spans="1:24" x14ac:dyDescent="0.2">
      <c r="A32" s="1">
        <v>44105</v>
      </c>
      <c r="B32" s="31">
        <v>0.30945601851851851</v>
      </c>
      <c r="C32" s="17">
        <v>0</v>
      </c>
      <c r="D32" s="17">
        <v>0</v>
      </c>
      <c r="E32" s="17">
        <v>30</v>
      </c>
      <c r="F32" s="17">
        <v>16.3</v>
      </c>
      <c r="G32" s="17">
        <v>1199</v>
      </c>
      <c r="I32" s="17">
        <v>45.5</v>
      </c>
      <c r="J32" s="17">
        <v>0</v>
      </c>
      <c r="L32" s="17">
        <v>22.7</v>
      </c>
      <c r="M32" s="17">
        <v>22.7</v>
      </c>
      <c r="N32" s="17">
        <v>99</v>
      </c>
      <c r="O32" s="17">
        <f>N32/G32</f>
        <v>8.2568807339449546E-2</v>
      </c>
      <c r="P32" s="17">
        <v>99</v>
      </c>
      <c r="Q32" s="17">
        <v>395</v>
      </c>
      <c r="R32" s="17">
        <v>395</v>
      </c>
      <c r="S32" s="17">
        <v>38.299999999999997</v>
      </c>
      <c r="V32" s="17">
        <v>27.536008100408502</v>
      </c>
      <c r="X32" s="17">
        <v>84.99754133846659</v>
      </c>
    </row>
    <row r="33" spans="1:24" x14ac:dyDescent="0.2">
      <c r="A33" s="1">
        <v>44105</v>
      </c>
      <c r="B33" s="31">
        <v>0.31085648148148148</v>
      </c>
      <c r="C33" s="17">
        <v>0</v>
      </c>
      <c r="D33" s="17">
        <v>0</v>
      </c>
      <c r="E33" s="17">
        <v>30</v>
      </c>
      <c r="F33" s="17">
        <v>16.3</v>
      </c>
      <c r="G33" s="17">
        <v>1628</v>
      </c>
      <c r="I33" s="17">
        <v>45.6</v>
      </c>
      <c r="J33" s="17">
        <v>0</v>
      </c>
      <c r="L33" s="17">
        <v>22.7</v>
      </c>
      <c r="M33" s="17">
        <v>22.7</v>
      </c>
      <c r="N33" s="17">
        <v>132</v>
      </c>
      <c r="O33" s="17">
        <f>N33/G33</f>
        <v>8.1081081081081086E-2</v>
      </c>
      <c r="P33" s="17">
        <v>132</v>
      </c>
      <c r="Q33" s="17">
        <v>396</v>
      </c>
      <c r="R33" s="17">
        <v>396</v>
      </c>
      <c r="S33" s="17">
        <v>38.4</v>
      </c>
      <c r="V33" s="17">
        <v>27.636008100408503</v>
      </c>
      <c r="X33" s="17">
        <v>86.388891371355612</v>
      </c>
    </row>
    <row r="34" spans="1:24" x14ac:dyDescent="0.2">
      <c r="A34" s="1">
        <v>44105</v>
      </c>
      <c r="B34" s="31">
        <v>0.31225694444444452</v>
      </c>
      <c r="C34" s="17">
        <v>0</v>
      </c>
      <c r="D34" s="17">
        <v>0</v>
      </c>
      <c r="E34" s="17">
        <v>30</v>
      </c>
      <c r="F34" s="17">
        <v>16.3</v>
      </c>
      <c r="G34" s="17">
        <v>2266</v>
      </c>
      <c r="I34" s="17">
        <v>45.3</v>
      </c>
      <c r="J34" s="17">
        <v>0</v>
      </c>
      <c r="L34" s="17">
        <v>22.7</v>
      </c>
      <c r="M34" s="17">
        <v>22.7</v>
      </c>
      <c r="N34" s="17">
        <v>171</v>
      </c>
      <c r="O34" s="17">
        <f>N34/G34</f>
        <v>7.546337157987644E-2</v>
      </c>
      <c r="P34" s="17">
        <v>171</v>
      </c>
      <c r="Q34" s="17">
        <v>401</v>
      </c>
      <c r="R34" s="17">
        <v>401</v>
      </c>
      <c r="S34" s="17">
        <v>41.6</v>
      </c>
      <c r="V34" s="17">
        <v>27.336008100408499</v>
      </c>
      <c r="X34" s="17">
        <v>87.406313642237677</v>
      </c>
    </row>
    <row r="35" spans="1:24" x14ac:dyDescent="0.2">
      <c r="A35" s="1">
        <v>44105</v>
      </c>
      <c r="B35" s="31">
        <v>0.31365740740740738</v>
      </c>
      <c r="C35" s="20">
        <v>0</v>
      </c>
      <c r="D35" s="20">
        <v>0</v>
      </c>
      <c r="E35" s="20">
        <v>30</v>
      </c>
      <c r="F35" s="17">
        <v>16.399999999999999</v>
      </c>
      <c r="G35" s="17">
        <v>2867</v>
      </c>
      <c r="I35" s="17">
        <v>44.7</v>
      </c>
      <c r="J35" s="17">
        <v>0</v>
      </c>
      <c r="L35" s="20">
        <v>22.7</v>
      </c>
      <c r="M35" s="20">
        <v>22.7</v>
      </c>
      <c r="N35" s="17">
        <v>151</v>
      </c>
      <c r="O35" s="17">
        <f>N35/G35</f>
        <v>5.2668294384373912E-2</v>
      </c>
      <c r="P35" s="20">
        <f>G35*(O35+0.018)</f>
        <v>202.60600000000002</v>
      </c>
      <c r="Q35" s="17">
        <v>410</v>
      </c>
      <c r="R35" s="20">
        <v>402</v>
      </c>
      <c r="S35" s="17">
        <v>35.200000000000003</v>
      </c>
      <c r="V35" s="17">
        <v>26.736008100408505</v>
      </c>
      <c r="X35" s="17">
        <v>88.0090459804114</v>
      </c>
    </row>
    <row r="36" spans="1:24" x14ac:dyDescent="0.2">
      <c r="A36" s="1">
        <v>44105</v>
      </c>
      <c r="B36" s="31">
        <v>0.31505787037037042</v>
      </c>
      <c r="C36" s="20">
        <v>0</v>
      </c>
      <c r="D36" s="20">
        <v>0</v>
      </c>
      <c r="E36" s="20">
        <v>30</v>
      </c>
      <c r="F36" s="17">
        <v>16.5</v>
      </c>
      <c r="G36" s="17">
        <v>2851</v>
      </c>
      <c r="I36" s="17">
        <v>46.9</v>
      </c>
      <c r="J36" s="17">
        <v>0</v>
      </c>
      <c r="L36" s="20">
        <v>22.7</v>
      </c>
      <c r="M36" s="20">
        <v>22.7</v>
      </c>
      <c r="N36" s="17">
        <v>149</v>
      </c>
      <c r="O36" s="17">
        <f>N36/G36</f>
        <v>5.2262364082777971E-2</v>
      </c>
      <c r="P36" s="20">
        <f>G36*(O36+0.018)</f>
        <v>200.31800000000001</v>
      </c>
      <c r="Q36" s="17">
        <v>405</v>
      </c>
      <c r="R36" s="17">
        <v>405</v>
      </c>
      <c r="S36" s="17">
        <v>35.9</v>
      </c>
      <c r="V36" s="17">
        <v>28.9360081004085</v>
      </c>
      <c r="X36" s="17">
        <v>87.939630690065982</v>
      </c>
    </row>
    <row r="37" spans="1:24" x14ac:dyDescent="0.2">
      <c r="A37" s="1">
        <v>44105</v>
      </c>
      <c r="B37" s="31">
        <v>0.31645833333333329</v>
      </c>
      <c r="C37" s="20">
        <v>0</v>
      </c>
      <c r="D37" s="20">
        <v>0</v>
      </c>
      <c r="E37" s="20">
        <v>30</v>
      </c>
      <c r="F37" s="17">
        <v>16.600000000000001</v>
      </c>
      <c r="G37" s="17">
        <v>2821</v>
      </c>
      <c r="I37" s="17">
        <v>44.5</v>
      </c>
      <c r="J37" s="17">
        <v>0</v>
      </c>
      <c r="L37" s="20">
        <v>22.8</v>
      </c>
      <c r="M37" s="20">
        <v>22.7</v>
      </c>
      <c r="N37" s="17">
        <v>147</v>
      </c>
      <c r="O37" s="17">
        <f>N37/G37</f>
        <v>5.2109181141439205E-2</v>
      </c>
      <c r="P37" s="20">
        <f>G37*(O37+0.018)</f>
        <v>197.77799999999999</v>
      </c>
      <c r="Q37" s="17">
        <v>402</v>
      </c>
      <c r="R37" s="17">
        <v>402</v>
      </c>
      <c r="S37" s="17">
        <v>35.799999999999997</v>
      </c>
      <c r="V37" s="17">
        <v>26.536008100408502</v>
      </c>
      <c r="X37" s="17">
        <v>87.925806267639786</v>
      </c>
    </row>
    <row r="38" spans="1:24" x14ac:dyDescent="0.2">
      <c r="A38" s="1">
        <v>44105</v>
      </c>
      <c r="B38" s="31">
        <v>0.31785879629629632</v>
      </c>
      <c r="C38" s="20">
        <v>0</v>
      </c>
      <c r="D38" s="20">
        <v>0</v>
      </c>
      <c r="E38" s="20">
        <v>30</v>
      </c>
      <c r="F38" s="17">
        <v>16.7</v>
      </c>
      <c r="G38" s="17">
        <v>2713</v>
      </c>
      <c r="I38" s="17">
        <v>44.2</v>
      </c>
      <c r="J38" s="17">
        <v>0</v>
      </c>
      <c r="L38" s="20">
        <v>22.8</v>
      </c>
      <c r="M38" s="20">
        <v>22.7</v>
      </c>
      <c r="N38" s="17">
        <v>146</v>
      </c>
      <c r="O38" s="17">
        <f>N38/G38</f>
        <v>5.3814964983413198E-2</v>
      </c>
      <c r="P38" s="20">
        <f>G38*(O38+0.018)</f>
        <v>194.834</v>
      </c>
      <c r="Q38" s="17">
        <v>400</v>
      </c>
      <c r="R38" s="17">
        <v>400</v>
      </c>
      <c r="S38" s="17">
        <v>36.1</v>
      </c>
      <c r="V38" s="17">
        <v>26.236008100408505</v>
      </c>
      <c r="X38" s="17">
        <v>87.893712905798722</v>
      </c>
    </row>
    <row r="39" spans="1:24" x14ac:dyDescent="0.2">
      <c r="A39" s="1">
        <v>44105</v>
      </c>
      <c r="B39" s="31">
        <v>0.31925925925925919</v>
      </c>
      <c r="C39" s="20">
        <v>0</v>
      </c>
      <c r="D39" s="20">
        <v>0</v>
      </c>
      <c r="E39" s="20">
        <v>30</v>
      </c>
      <c r="F39" s="17">
        <v>16.600000000000001</v>
      </c>
      <c r="G39" s="17">
        <v>2605</v>
      </c>
      <c r="I39" s="17">
        <v>43.4</v>
      </c>
      <c r="J39" s="17">
        <v>0</v>
      </c>
      <c r="L39" s="20">
        <v>22.8</v>
      </c>
      <c r="M39" s="20">
        <v>22.8</v>
      </c>
      <c r="N39" s="17">
        <v>148</v>
      </c>
      <c r="O39" s="17">
        <f>N39/G39</f>
        <v>5.6813819577735125E-2</v>
      </c>
      <c r="P39" s="20">
        <f>G39*(O39+0.018)</f>
        <v>194.89000000000001</v>
      </c>
      <c r="Q39" s="17">
        <v>398</v>
      </c>
      <c r="R39" s="17">
        <v>398</v>
      </c>
      <c r="S39" s="17">
        <v>36.1</v>
      </c>
      <c r="V39" s="17">
        <v>25.4360081004085</v>
      </c>
      <c r="X39" s="17">
        <v>88.034087932962649</v>
      </c>
    </row>
    <row r="40" spans="1:24" x14ac:dyDescent="0.2">
      <c r="A40" s="1">
        <v>44105</v>
      </c>
      <c r="B40" s="31">
        <v>0.32065972222222222</v>
      </c>
      <c r="C40" s="20">
        <v>0</v>
      </c>
      <c r="D40" s="20">
        <v>0</v>
      </c>
      <c r="E40" s="20">
        <v>30</v>
      </c>
      <c r="F40" s="17">
        <v>16.600000000000001</v>
      </c>
      <c r="G40" s="17">
        <v>2543</v>
      </c>
      <c r="I40" s="17">
        <v>43.8</v>
      </c>
      <c r="J40" s="17">
        <v>0</v>
      </c>
      <c r="L40" s="20">
        <v>22.8</v>
      </c>
      <c r="M40" s="20">
        <v>22.8</v>
      </c>
      <c r="N40" s="17">
        <v>148</v>
      </c>
      <c r="O40" s="17">
        <f>N40/G40</f>
        <v>5.8198977585528902E-2</v>
      </c>
      <c r="P40" s="20">
        <f>G40*(O40+0.018)</f>
        <v>193.774</v>
      </c>
      <c r="Q40" s="17">
        <v>397</v>
      </c>
      <c r="R40" s="17">
        <v>397</v>
      </c>
      <c r="S40" s="17">
        <v>35.5</v>
      </c>
      <c r="V40" s="17">
        <v>25.836008100408499</v>
      </c>
      <c r="X40" s="17">
        <v>88.024089390865285</v>
      </c>
    </row>
    <row r="41" spans="1:24" x14ac:dyDescent="0.2">
      <c r="A41" s="1">
        <v>44105</v>
      </c>
      <c r="B41" s="31">
        <v>0.3220601851851852</v>
      </c>
      <c r="C41" s="20">
        <v>0</v>
      </c>
      <c r="D41" s="20">
        <v>0</v>
      </c>
      <c r="E41" s="20">
        <v>30</v>
      </c>
      <c r="F41" s="17">
        <v>16.600000000000001</v>
      </c>
      <c r="G41" s="17">
        <v>2235</v>
      </c>
      <c r="I41" s="17">
        <v>45.5</v>
      </c>
      <c r="J41" s="17">
        <v>0</v>
      </c>
      <c r="L41" s="20">
        <v>22.8</v>
      </c>
      <c r="M41" s="20">
        <v>22.8</v>
      </c>
      <c r="N41" s="17">
        <v>123</v>
      </c>
      <c r="O41" s="17">
        <f>N41/G41</f>
        <v>5.5033557046979868E-2</v>
      </c>
      <c r="P41" s="20">
        <f>G41*(O41+0.018)</f>
        <v>163.22999999999999</v>
      </c>
      <c r="Q41" s="17">
        <v>397</v>
      </c>
      <c r="R41" s="17">
        <v>397</v>
      </c>
      <c r="S41" s="17">
        <v>36</v>
      </c>
      <c r="V41" s="17">
        <v>27.536008100408502</v>
      </c>
      <c r="X41" s="17">
        <v>87.386392835513078</v>
      </c>
    </row>
    <row r="42" spans="1:24" x14ac:dyDescent="0.2">
      <c r="A42" s="1">
        <v>44105</v>
      </c>
      <c r="B42" s="31">
        <v>0.32346064814814812</v>
      </c>
      <c r="C42" s="20">
        <v>0</v>
      </c>
      <c r="D42" s="20">
        <v>0</v>
      </c>
      <c r="E42" s="20">
        <v>30</v>
      </c>
      <c r="F42" s="17">
        <v>16.5</v>
      </c>
      <c r="G42" s="17">
        <v>2035</v>
      </c>
      <c r="I42" s="17">
        <v>45.2</v>
      </c>
      <c r="J42" s="17">
        <v>0</v>
      </c>
      <c r="L42" s="20">
        <v>22.9</v>
      </c>
      <c r="M42" s="20">
        <v>22.8</v>
      </c>
      <c r="N42" s="17">
        <v>115</v>
      </c>
      <c r="O42" s="17">
        <f>N42/G42</f>
        <v>5.6511056511056514E-2</v>
      </c>
      <c r="P42" s="20">
        <f>G42*(O42+0.018)</f>
        <v>151.63</v>
      </c>
      <c r="Q42" s="17">
        <v>395</v>
      </c>
      <c r="R42" s="17">
        <v>395</v>
      </c>
      <c r="S42" s="17">
        <v>42.7</v>
      </c>
      <c r="V42" s="17">
        <v>27.236008100408505</v>
      </c>
      <c r="X42" s="17">
        <v>87.111300388502798</v>
      </c>
    </row>
    <row r="43" spans="1:24" x14ac:dyDescent="0.2">
      <c r="A43" s="1">
        <v>44105</v>
      </c>
      <c r="B43" s="31">
        <v>0.3248611111111111</v>
      </c>
      <c r="C43" s="20">
        <v>0</v>
      </c>
      <c r="D43" s="20">
        <v>0</v>
      </c>
      <c r="E43" s="20">
        <v>30</v>
      </c>
      <c r="F43" s="17">
        <v>16.5</v>
      </c>
      <c r="G43" s="17">
        <v>2127</v>
      </c>
      <c r="I43" s="17">
        <v>46.5</v>
      </c>
      <c r="J43" s="17">
        <v>0</v>
      </c>
      <c r="L43" s="20">
        <v>22.9</v>
      </c>
      <c r="M43" s="20">
        <v>22.8</v>
      </c>
      <c r="N43" s="17">
        <v>120</v>
      </c>
      <c r="O43" s="17">
        <f>N43/G43</f>
        <v>5.6417489421720736E-2</v>
      </c>
      <c r="P43" s="20">
        <f>G43*(O43+0.018)</f>
        <v>158.286</v>
      </c>
      <c r="Q43" s="17">
        <v>395</v>
      </c>
      <c r="R43" s="17">
        <v>395</v>
      </c>
      <c r="S43" s="17">
        <v>35.5</v>
      </c>
      <c r="V43" s="17">
        <v>28.536008100408502</v>
      </c>
      <c r="X43" s="17">
        <v>87.285143236158902</v>
      </c>
    </row>
    <row r="44" spans="1:24" x14ac:dyDescent="0.2">
      <c r="A44" s="1">
        <v>44105</v>
      </c>
      <c r="B44" s="31">
        <v>0.32626157407407408</v>
      </c>
      <c r="C44" s="20">
        <v>0</v>
      </c>
      <c r="D44" s="20">
        <v>0</v>
      </c>
      <c r="E44" s="20">
        <v>30</v>
      </c>
      <c r="F44" s="17">
        <v>16.5</v>
      </c>
      <c r="G44" s="17">
        <v>2143</v>
      </c>
      <c r="I44" s="17">
        <v>43.7</v>
      </c>
      <c r="J44" s="17">
        <v>0</v>
      </c>
      <c r="L44" s="20">
        <v>22.9</v>
      </c>
      <c r="M44" s="20">
        <v>22.8</v>
      </c>
      <c r="N44" s="17">
        <v>121</v>
      </c>
      <c r="O44" s="17">
        <f>N44/G44</f>
        <v>5.6462902473168458E-2</v>
      </c>
      <c r="P44" s="20">
        <f>G44*(O44+0.018)</f>
        <v>159.57400000000001</v>
      </c>
      <c r="Q44" s="17">
        <v>395</v>
      </c>
      <c r="R44" s="17">
        <v>395</v>
      </c>
      <c r="S44" s="17">
        <v>35</v>
      </c>
      <c r="V44" s="17">
        <v>25.736008100408505</v>
      </c>
      <c r="X44" s="17">
        <v>87.317427053371375</v>
      </c>
    </row>
    <row r="45" spans="1:24" x14ac:dyDescent="0.2">
      <c r="A45" s="1">
        <v>44105</v>
      </c>
      <c r="B45" s="31">
        <v>0.32766203703703711</v>
      </c>
      <c r="C45" s="20">
        <v>0</v>
      </c>
      <c r="D45" s="20">
        <v>0</v>
      </c>
      <c r="E45" s="20">
        <v>30</v>
      </c>
      <c r="F45" s="17">
        <v>16.5</v>
      </c>
      <c r="G45" s="17">
        <v>1866</v>
      </c>
      <c r="I45" s="17">
        <v>42.9</v>
      </c>
      <c r="J45" s="17">
        <v>0</v>
      </c>
      <c r="L45" s="20">
        <v>22.9</v>
      </c>
      <c r="M45" s="20">
        <v>22.8</v>
      </c>
      <c r="N45" s="17">
        <v>114</v>
      </c>
      <c r="O45" s="17">
        <f>N45/G45</f>
        <v>6.1093247588424437E-2</v>
      </c>
      <c r="P45" s="20">
        <f>G45*(O45+0.018)</f>
        <v>147.58799999999999</v>
      </c>
      <c r="Q45" s="17">
        <v>394</v>
      </c>
      <c r="R45" s="17">
        <v>394</v>
      </c>
      <c r="S45" s="17">
        <v>35.5</v>
      </c>
      <c r="V45" s="17">
        <v>24.9360081004085</v>
      </c>
      <c r="X45" s="17">
        <v>87.00982882497344</v>
      </c>
    </row>
    <row r="46" spans="1:24" x14ac:dyDescent="0.2">
      <c r="A46" s="1">
        <v>44105</v>
      </c>
      <c r="B46" s="31">
        <v>0.32906249999999998</v>
      </c>
      <c r="C46" s="20">
        <v>0</v>
      </c>
      <c r="D46" s="20">
        <v>0</v>
      </c>
      <c r="E46" s="20">
        <v>30</v>
      </c>
      <c r="F46" s="17">
        <v>16.399999999999999</v>
      </c>
      <c r="G46" s="17">
        <v>1759</v>
      </c>
      <c r="I46" s="17">
        <v>44.7</v>
      </c>
      <c r="J46" s="17">
        <v>0</v>
      </c>
      <c r="L46" s="20">
        <v>22.9</v>
      </c>
      <c r="M46" s="20">
        <v>22.9</v>
      </c>
      <c r="N46" s="17">
        <v>97</v>
      </c>
      <c r="O46" s="17">
        <f>N46/G46</f>
        <v>5.5144968732234227E-2</v>
      </c>
      <c r="P46" s="20">
        <f>G46*(O46+0.018)</f>
        <v>128.66200000000001</v>
      </c>
      <c r="Q46" s="17">
        <v>395</v>
      </c>
      <c r="R46" s="17">
        <v>395</v>
      </c>
      <c r="S46" s="17">
        <v>37.9</v>
      </c>
      <c r="V46" s="17">
        <v>26.736008100408505</v>
      </c>
      <c r="X46" s="17">
        <v>86.515544958120472</v>
      </c>
    </row>
    <row r="47" spans="1:24" x14ac:dyDescent="0.2">
      <c r="A47" s="1">
        <v>44105</v>
      </c>
      <c r="B47" s="31">
        <v>0.33046296296296301</v>
      </c>
      <c r="C47" s="20">
        <v>0</v>
      </c>
      <c r="D47" s="20">
        <v>0</v>
      </c>
      <c r="E47" s="20">
        <v>30</v>
      </c>
      <c r="F47" s="17">
        <v>16.399999999999999</v>
      </c>
      <c r="G47" s="17">
        <v>1766</v>
      </c>
      <c r="I47" s="17">
        <v>42.9</v>
      </c>
      <c r="J47" s="17">
        <v>0</v>
      </c>
      <c r="L47" s="20">
        <v>23</v>
      </c>
      <c r="M47" s="20">
        <v>22.9</v>
      </c>
      <c r="N47" s="17">
        <v>104</v>
      </c>
      <c r="O47" s="17">
        <f>N47/G47</f>
        <v>5.8890147225368061E-2</v>
      </c>
      <c r="P47" s="20">
        <f>G47*(O47+0.018)</f>
        <v>135.78800000000001</v>
      </c>
      <c r="Q47" s="17">
        <v>395</v>
      </c>
      <c r="R47" s="17">
        <v>395</v>
      </c>
      <c r="S47" s="17">
        <v>37.299999999999997</v>
      </c>
      <c r="V47" s="17">
        <v>24.9360081004085</v>
      </c>
      <c r="X47" s="17">
        <v>86.755856076103555</v>
      </c>
    </row>
    <row r="48" spans="1:24" x14ac:dyDescent="0.2">
      <c r="A48" s="1">
        <v>44105</v>
      </c>
      <c r="B48" s="31">
        <v>0.33186342592592588</v>
      </c>
      <c r="C48" s="20">
        <v>0</v>
      </c>
      <c r="D48" s="20">
        <v>0</v>
      </c>
      <c r="E48" s="20">
        <v>30</v>
      </c>
      <c r="F48" s="17">
        <v>16.3</v>
      </c>
      <c r="G48" s="17">
        <v>1713</v>
      </c>
      <c r="I48" s="17">
        <v>44.5</v>
      </c>
      <c r="J48" s="17">
        <v>0</v>
      </c>
      <c r="L48" s="20">
        <v>23</v>
      </c>
      <c r="M48" s="20">
        <v>22.9</v>
      </c>
      <c r="N48" s="17">
        <v>103</v>
      </c>
      <c r="O48" s="17">
        <f>N48/G48</f>
        <v>6.0128429655575015E-2</v>
      </c>
      <c r="P48" s="20">
        <f>G48*(O48+0.018)</f>
        <v>133.834</v>
      </c>
      <c r="Q48" s="17">
        <v>395</v>
      </c>
      <c r="R48" s="17">
        <v>395</v>
      </c>
      <c r="S48" s="17">
        <v>38</v>
      </c>
      <c r="V48" s="17">
        <v>26.536008100408502</v>
      </c>
      <c r="X48" s="17">
        <v>86.692009897564077</v>
      </c>
    </row>
    <row r="49" spans="1:24" x14ac:dyDescent="0.2">
      <c r="A49" s="1">
        <v>44105</v>
      </c>
      <c r="B49" s="31">
        <v>0.33326388888888892</v>
      </c>
      <c r="C49" s="20">
        <v>0</v>
      </c>
      <c r="D49" s="20">
        <v>0</v>
      </c>
      <c r="E49" s="20">
        <v>30</v>
      </c>
      <c r="F49" s="17">
        <v>16.3</v>
      </c>
      <c r="G49" s="17">
        <v>1636</v>
      </c>
      <c r="I49" s="17">
        <v>43.8</v>
      </c>
      <c r="J49" s="17">
        <v>0</v>
      </c>
      <c r="L49" s="20">
        <v>23</v>
      </c>
      <c r="M49" s="20">
        <v>22.9</v>
      </c>
      <c r="N49" s="17">
        <v>94</v>
      </c>
      <c r="O49" s="17">
        <f>N49/G49</f>
        <v>5.7457212713936431E-2</v>
      </c>
      <c r="P49" s="20">
        <f>G49*(O49+0.018)</f>
        <v>123.44800000000001</v>
      </c>
      <c r="Q49" s="17">
        <v>396</v>
      </c>
      <c r="R49" s="17">
        <v>396</v>
      </c>
      <c r="S49" s="17">
        <v>43.2</v>
      </c>
      <c r="V49" s="17">
        <v>25.836008100408499</v>
      </c>
      <c r="X49" s="17">
        <v>86.315513299422676</v>
      </c>
    </row>
    <row r="50" spans="1:24" x14ac:dyDescent="0.2">
      <c r="A50" s="1">
        <v>44105</v>
      </c>
      <c r="B50" s="31">
        <v>0.33466435185185178</v>
      </c>
      <c r="C50" s="20">
        <v>0</v>
      </c>
      <c r="D50" s="20">
        <v>0</v>
      </c>
      <c r="E50" s="20">
        <v>30</v>
      </c>
      <c r="F50" s="17">
        <v>16.399999999999999</v>
      </c>
      <c r="G50" s="17">
        <v>1690</v>
      </c>
      <c r="I50" s="17">
        <v>44.2</v>
      </c>
      <c r="J50" s="17">
        <v>0</v>
      </c>
      <c r="L50" s="20">
        <v>23</v>
      </c>
      <c r="M50" s="20">
        <v>22.9</v>
      </c>
      <c r="N50" s="17">
        <v>90</v>
      </c>
      <c r="O50" s="17">
        <f>N50/G50</f>
        <v>5.3254437869822487E-2</v>
      </c>
      <c r="P50" s="20">
        <f>G50*(O50+0.018)</f>
        <v>120.41999999999999</v>
      </c>
      <c r="Q50" s="17">
        <v>399</v>
      </c>
      <c r="R50" s="17">
        <v>399</v>
      </c>
      <c r="S50" s="17">
        <v>40.1</v>
      </c>
      <c r="V50" s="17">
        <v>26.236008100408505</v>
      </c>
      <c r="X50" s="17">
        <v>86.168682284645627</v>
      </c>
    </row>
    <row r="51" spans="1:24" x14ac:dyDescent="0.2">
      <c r="A51" s="1">
        <v>44105</v>
      </c>
      <c r="B51" s="31">
        <v>0.33606481481481482</v>
      </c>
      <c r="C51" s="20">
        <v>0</v>
      </c>
      <c r="D51" s="20">
        <v>0</v>
      </c>
      <c r="E51" s="20">
        <v>30</v>
      </c>
      <c r="F51" s="17">
        <v>16.399999999999999</v>
      </c>
      <c r="G51" s="17">
        <v>1751</v>
      </c>
      <c r="I51" s="17">
        <v>44.7</v>
      </c>
      <c r="J51" s="17">
        <v>0</v>
      </c>
      <c r="L51" s="20">
        <v>23.1</v>
      </c>
      <c r="M51" s="20">
        <v>22.9</v>
      </c>
      <c r="N51" s="17">
        <v>97</v>
      </c>
      <c r="O51" s="17">
        <f>N51/G51</f>
        <v>5.5396916047972589E-2</v>
      </c>
      <c r="P51" s="20">
        <f>G51*(O51+0.018)</f>
        <v>128.518</v>
      </c>
      <c r="Q51" s="17">
        <v>403</v>
      </c>
      <c r="R51" s="20">
        <v>398</v>
      </c>
      <c r="S51" s="17">
        <v>36.299999999999997</v>
      </c>
      <c r="V51" s="17">
        <v>26.736008100408505</v>
      </c>
      <c r="X51" s="17">
        <v>86.479851831631663</v>
      </c>
    </row>
    <row r="52" spans="1:24" x14ac:dyDescent="0.2">
      <c r="A52" s="1">
        <v>44105</v>
      </c>
      <c r="B52" s="31">
        <v>0.33746527777777779</v>
      </c>
      <c r="C52" s="20">
        <v>0</v>
      </c>
      <c r="D52" s="20">
        <v>0</v>
      </c>
      <c r="E52" s="20">
        <v>30</v>
      </c>
      <c r="F52" s="17">
        <v>16.5</v>
      </c>
      <c r="G52" s="17">
        <v>1674</v>
      </c>
      <c r="I52" s="17">
        <v>43.3</v>
      </c>
      <c r="J52" s="17">
        <v>0</v>
      </c>
      <c r="L52" s="20">
        <v>23.1</v>
      </c>
      <c r="M52" s="20">
        <v>22.9</v>
      </c>
      <c r="N52" s="17">
        <v>87</v>
      </c>
      <c r="O52" s="17">
        <f>N52/G52</f>
        <v>5.197132616487455E-2</v>
      </c>
      <c r="P52" s="20">
        <f>G52*(O52+0.018)</f>
        <v>117.13199999999999</v>
      </c>
      <c r="Q52" s="17">
        <v>404</v>
      </c>
      <c r="R52" s="20">
        <v>398</v>
      </c>
      <c r="S52" s="17">
        <v>37.299999999999997</v>
      </c>
      <c r="V52" s="17">
        <v>25.336008100408499</v>
      </c>
      <c r="X52" s="17">
        <v>86.047207475586134</v>
      </c>
    </row>
    <row r="53" spans="1:24" x14ac:dyDescent="0.2">
      <c r="A53" s="1">
        <v>44105</v>
      </c>
      <c r="B53" s="31">
        <v>0.33886574074074072</v>
      </c>
      <c r="C53" s="20">
        <v>0</v>
      </c>
      <c r="D53" s="20">
        <v>0</v>
      </c>
      <c r="E53" s="20">
        <v>30</v>
      </c>
      <c r="F53" s="17">
        <v>16.600000000000001</v>
      </c>
      <c r="G53" s="17">
        <v>1613</v>
      </c>
      <c r="I53" s="17">
        <v>43.4</v>
      </c>
      <c r="J53" s="17">
        <v>0</v>
      </c>
      <c r="L53" s="20">
        <v>23.1</v>
      </c>
      <c r="M53" s="20">
        <v>22.9</v>
      </c>
      <c r="N53" s="17">
        <v>92</v>
      </c>
      <c r="O53" s="17">
        <f>N53/G53</f>
        <v>5.7036577805331681E-2</v>
      </c>
      <c r="P53" s="20">
        <f>G53*(O53+0.018)</f>
        <v>121.03400000000001</v>
      </c>
      <c r="Q53" s="17">
        <v>408</v>
      </c>
      <c r="R53" s="20">
        <v>398</v>
      </c>
      <c r="S53" s="17">
        <v>35.700000000000003</v>
      </c>
      <c r="V53" s="17">
        <v>25.4360081004085</v>
      </c>
      <c r="X53" s="17">
        <v>86.20281363249191</v>
      </c>
    </row>
    <row r="54" spans="1:24" x14ac:dyDescent="0.2">
      <c r="A54" s="1">
        <v>44105</v>
      </c>
      <c r="B54" s="31">
        <v>0.3402662037037037</v>
      </c>
      <c r="C54" s="20">
        <v>0</v>
      </c>
      <c r="D54" s="20">
        <v>0</v>
      </c>
      <c r="E54" s="20">
        <v>30</v>
      </c>
      <c r="F54" s="17">
        <v>16.5</v>
      </c>
      <c r="G54" s="17">
        <v>1536</v>
      </c>
      <c r="I54" s="17">
        <v>41.7</v>
      </c>
      <c r="J54" s="17">
        <v>0</v>
      </c>
      <c r="L54" s="20">
        <v>23.1</v>
      </c>
      <c r="M54" s="20">
        <v>22.9</v>
      </c>
      <c r="N54" s="17">
        <v>102</v>
      </c>
      <c r="O54" s="17">
        <f>N54/G54</f>
        <v>6.640625E-2</v>
      </c>
      <c r="P54" s="20">
        <f>G54*(O54+0.018)</f>
        <v>129.648</v>
      </c>
      <c r="Q54" s="17">
        <v>409</v>
      </c>
      <c r="R54" s="20">
        <v>397</v>
      </c>
      <c r="S54" s="17">
        <v>36.200000000000003</v>
      </c>
      <c r="V54" s="17">
        <v>23.736008100408505</v>
      </c>
      <c r="X54" s="17">
        <v>86.529634288108738</v>
      </c>
    </row>
    <row r="55" spans="1:24" x14ac:dyDescent="0.2">
      <c r="A55" s="1">
        <v>44105</v>
      </c>
      <c r="B55" s="31">
        <v>0.34166666666666667</v>
      </c>
      <c r="C55" s="20">
        <v>0</v>
      </c>
      <c r="D55" s="20">
        <v>0</v>
      </c>
      <c r="E55" s="20">
        <v>30</v>
      </c>
      <c r="F55" s="17">
        <v>16.399999999999999</v>
      </c>
      <c r="G55" s="17">
        <v>1306</v>
      </c>
      <c r="I55" s="17">
        <v>52.7</v>
      </c>
      <c r="J55" s="17">
        <v>0</v>
      </c>
      <c r="L55" s="20">
        <v>23.2</v>
      </c>
      <c r="M55" s="20">
        <v>22.9</v>
      </c>
      <c r="N55" s="17">
        <v>93</v>
      </c>
      <c r="O55" s="17">
        <f>N55/G55</f>
        <v>7.1209800918836136E-2</v>
      </c>
      <c r="P55" s="20">
        <f>G55*(O55+0.018)</f>
        <v>116.508</v>
      </c>
      <c r="Q55" s="17">
        <v>411</v>
      </c>
      <c r="R55" s="20">
        <v>398</v>
      </c>
      <c r="S55" s="17">
        <v>41</v>
      </c>
      <c r="V55" s="17">
        <v>34.736008100408505</v>
      </c>
      <c r="X55" s="17">
        <v>83.725304486718699</v>
      </c>
    </row>
    <row r="56" spans="1:24" x14ac:dyDescent="0.2">
      <c r="A56" s="1">
        <v>44105</v>
      </c>
      <c r="B56" s="31">
        <v>0.34306712962962971</v>
      </c>
      <c r="C56" s="20">
        <v>0</v>
      </c>
      <c r="D56" s="20">
        <v>0</v>
      </c>
      <c r="E56" s="20">
        <v>30</v>
      </c>
      <c r="F56" s="17">
        <v>16.5</v>
      </c>
      <c r="G56" s="17">
        <v>1406</v>
      </c>
      <c r="I56" s="17">
        <v>43.5</v>
      </c>
      <c r="J56" s="17">
        <v>0</v>
      </c>
      <c r="L56" s="20">
        <v>23.2</v>
      </c>
      <c r="M56" s="20">
        <v>22.9</v>
      </c>
      <c r="N56" s="17">
        <v>98</v>
      </c>
      <c r="O56" s="17">
        <f>N56/G56</f>
        <v>6.9701280227596016E-2</v>
      </c>
      <c r="P56" s="20">
        <f>G56*(O56+0.018)</f>
        <v>123.30800000000001</v>
      </c>
      <c r="Q56" s="17">
        <v>414</v>
      </c>
      <c r="R56" s="20">
        <v>398</v>
      </c>
      <c r="S56" s="17">
        <v>36.299999999999997</v>
      </c>
      <c r="V56" s="17">
        <v>25.536008100408502</v>
      </c>
      <c r="X56" s="17">
        <v>86.289839752521004</v>
      </c>
    </row>
    <row r="57" spans="1:24" x14ac:dyDescent="0.2">
      <c r="A57" s="1">
        <v>44105</v>
      </c>
      <c r="B57" s="31">
        <v>0.34446759259259258</v>
      </c>
      <c r="C57" s="20">
        <v>0</v>
      </c>
      <c r="D57" s="20">
        <v>0</v>
      </c>
      <c r="E57" s="20">
        <v>30</v>
      </c>
      <c r="F57" s="17">
        <v>16.399999999999999</v>
      </c>
      <c r="G57" s="17">
        <v>1505</v>
      </c>
      <c r="I57" s="17">
        <v>43</v>
      </c>
      <c r="J57" s="17">
        <v>0</v>
      </c>
      <c r="L57" s="20">
        <v>23.2</v>
      </c>
      <c r="M57" s="20">
        <v>23</v>
      </c>
      <c r="N57" s="17">
        <v>103</v>
      </c>
      <c r="O57" s="17">
        <f>N57/G57</f>
        <v>6.843853820598006E-2</v>
      </c>
      <c r="P57" s="20">
        <f>G57*(O57+0.018)</f>
        <v>130.09</v>
      </c>
      <c r="Q57" s="17">
        <v>417</v>
      </c>
      <c r="R57" s="20">
        <v>399</v>
      </c>
      <c r="S57" s="17">
        <v>35.700000000000003</v>
      </c>
      <c r="V57" s="17">
        <v>25.036008100408502</v>
      </c>
      <c r="X57" s="17">
        <v>86.630766825392783</v>
      </c>
    </row>
    <row r="58" spans="1:24" x14ac:dyDescent="0.2">
      <c r="A58" s="1">
        <v>44105</v>
      </c>
      <c r="B58" s="31">
        <v>0.34586805555555561</v>
      </c>
      <c r="C58" s="20">
        <v>0</v>
      </c>
      <c r="D58" s="20">
        <v>0</v>
      </c>
      <c r="E58" s="20">
        <v>30</v>
      </c>
      <c r="F58" s="17">
        <v>16.600000000000001</v>
      </c>
      <c r="G58" s="17">
        <v>1659</v>
      </c>
      <c r="I58" s="17">
        <v>44</v>
      </c>
      <c r="J58" s="17">
        <v>0</v>
      </c>
      <c r="L58" s="20">
        <v>23.2</v>
      </c>
      <c r="M58" s="20">
        <v>23</v>
      </c>
      <c r="N58" s="17">
        <v>112</v>
      </c>
      <c r="O58" s="17">
        <f>N58/G58</f>
        <v>6.7510548523206745E-2</v>
      </c>
      <c r="P58" s="20">
        <f>G58*(O58+0.018)</f>
        <v>141.86199999999999</v>
      </c>
      <c r="Q58" s="17">
        <v>419</v>
      </c>
      <c r="R58" s="20">
        <v>402</v>
      </c>
      <c r="S58" s="17">
        <v>36.6</v>
      </c>
      <c r="V58" s="17">
        <v>26.036008100408502</v>
      </c>
      <c r="X58" s="17">
        <v>86.980129622466805</v>
      </c>
    </row>
    <row r="59" spans="1:24" x14ac:dyDescent="0.2">
      <c r="A59" s="1">
        <v>44105</v>
      </c>
      <c r="B59" s="31">
        <v>0.34726851851851848</v>
      </c>
      <c r="C59" s="20">
        <v>0</v>
      </c>
      <c r="D59" s="20">
        <v>0</v>
      </c>
      <c r="E59" s="20">
        <v>30</v>
      </c>
      <c r="F59" s="17">
        <v>16.600000000000001</v>
      </c>
      <c r="G59" s="17">
        <v>1759</v>
      </c>
      <c r="I59" s="17">
        <v>42.5</v>
      </c>
      <c r="J59" s="17">
        <v>0</v>
      </c>
      <c r="L59" s="20">
        <v>23.2</v>
      </c>
      <c r="M59" s="20">
        <v>23</v>
      </c>
      <c r="N59" s="17">
        <v>103</v>
      </c>
      <c r="O59" s="17">
        <f>N59/G59</f>
        <v>5.855599772598067E-2</v>
      </c>
      <c r="P59" s="20">
        <f>G59*(O59+0.018)</f>
        <v>134.66199999999998</v>
      </c>
      <c r="Q59" s="17">
        <v>422</v>
      </c>
      <c r="R59" s="20">
        <v>402</v>
      </c>
      <c r="S59" s="17">
        <v>37</v>
      </c>
      <c r="V59" s="17">
        <v>24.536008100408502</v>
      </c>
      <c r="X59" s="17">
        <v>86.754142518975783</v>
      </c>
    </row>
    <row r="60" spans="1:24" x14ac:dyDescent="0.2">
      <c r="A60" s="1">
        <v>44105</v>
      </c>
      <c r="B60" s="31">
        <v>0.34866898148148151</v>
      </c>
      <c r="C60" s="20">
        <v>0</v>
      </c>
      <c r="D60" s="20">
        <v>0</v>
      </c>
      <c r="E60" s="20">
        <v>30</v>
      </c>
      <c r="F60" s="17">
        <v>16.600000000000001</v>
      </c>
      <c r="G60" s="17">
        <v>1728</v>
      </c>
      <c r="I60" s="17">
        <v>42.6</v>
      </c>
      <c r="J60" s="17">
        <v>0</v>
      </c>
      <c r="L60" s="20">
        <v>23.3</v>
      </c>
      <c r="M60" s="20">
        <v>23</v>
      </c>
      <c r="N60" s="17">
        <v>97</v>
      </c>
      <c r="O60" s="17">
        <f>N60/G60</f>
        <v>5.6134259259259259E-2</v>
      </c>
      <c r="P60" s="20">
        <f>G60*(O60+0.018)</f>
        <v>128.10400000000001</v>
      </c>
      <c r="Q60" s="17">
        <v>424</v>
      </c>
      <c r="R60" s="20">
        <v>402</v>
      </c>
      <c r="S60" s="17">
        <v>36.700000000000003</v>
      </c>
      <c r="V60" s="17">
        <v>24.636008100408503</v>
      </c>
      <c r="X60" s="17">
        <v>86.530721129643894</v>
      </c>
    </row>
    <row r="61" spans="1:24" x14ac:dyDescent="0.2">
      <c r="A61" s="1">
        <v>44105</v>
      </c>
      <c r="B61" s="31">
        <v>0.35006944444444438</v>
      </c>
      <c r="C61" s="20">
        <v>0</v>
      </c>
      <c r="D61" s="20">
        <v>0</v>
      </c>
      <c r="E61" s="20">
        <v>30</v>
      </c>
      <c r="F61" s="17">
        <v>16.7</v>
      </c>
      <c r="G61" s="17">
        <v>1736</v>
      </c>
      <c r="I61" s="17">
        <v>42.5</v>
      </c>
      <c r="J61" s="17">
        <v>0</v>
      </c>
      <c r="L61" s="20">
        <v>23.3</v>
      </c>
      <c r="M61" s="20">
        <v>23</v>
      </c>
      <c r="N61" s="17">
        <v>90</v>
      </c>
      <c r="O61" s="17">
        <f>N61/G61</f>
        <v>5.1843317972350228E-2</v>
      </c>
      <c r="P61" s="20">
        <f>G61*(O61+0.018)</f>
        <v>121.248</v>
      </c>
      <c r="Q61" s="17">
        <v>427</v>
      </c>
      <c r="R61" s="20">
        <v>401</v>
      </c>
      <c r="S61" s="17">
        <v>36.1</v>
      </c>
      <c r="V61" s="17">
        <v>24.536008100408502</v>
      </c>
      <c r="X61" s="17">
        <v>86.286776409198012</v>
      </c>
    </row>
    <row r="62" spans="1:24" x14ac:dyDescent="0.2">
      <c r="A62" s="1">
        <v>44105</v>
      </c>
      <c r="B62" s="31">
        <v>0.35146990740740741</v>
      </c>
      <c r="C62" s="20">
        <v>0</v>
      </c>
      <c r="D62" s="20">
        <v>0</v>
      </c>
      <c r="E62" s="20">
        <v>30</v>
      </c>
      <c r="F62" s="17">
        <v>16.7</v>
      </c>
      <c r="G62" s="17">
        <v>2158</v>
      </c>
      <c r="I62" s="17">
        <v>41.3</v>
      </c>
      <c r="J62" s="17">
        <v>0</v>
      </c>
      <c r="L62" s="20">
        <v>23.3</v>
      </c>
      <c r="M62" s="20">
        <v>23</v>
      </c>
      <c r="N62" s="17">
        <v>125</v>
      </c>
      <c r="O62" s="17">
        <f>N62/G62</f>
        <v>5.792400370713624E-2</v>
      </c>
      <c r="P62" s="20">
        <f>G62*(O62+0.018)</f>
        <v>163.84400000000002</v>
      </c>
      <c r="Q62" s="17">
        <v>428</v>
      </c>
      <c r="R62" s="20">
        <v>400</v>
      </c>
      <c r="S62" s="17">
        <v>37.5</v>
      </c>
      <c r="V62" s="17">
        <v>23.336008100408499</v>
      </c>
      <c r="X62" s="17">
        <v>87.58930079746824</v>
      </c>
    </row>
    <row r="63" spans="1:24" x14ac:dyDescent="0.2">
      <c r="A63" s="1">
        <v>44105</v>
      </c>
      <c r="B63" s="31">
        <v>0.35287037037037039</v>
      </c>
      <c r="C63" s="20">
        <v>0</v>
      </c>
      <c r="D63" s="20">
        <v>0</v>
      </c>
      <c r="E63" s="20">
        <v>30</v>
      </c>
      <c r="F63" s="17">
        <v>16.7</v>
      </c>
      <c r="G63" s="17">
        <v>3098</v>
      </c>
      <c r="I63" s="17">
        <v>41.6</v>
      </c>
      <c r="J63" s="17">
        <v>0</v>
      </c>
      <c r="L63" s="20">
        <v>23.3</v>
      </c>
      <c r="M63" s="20">
        <v>23</v>
      </c>
      <c r="N63" s="17">
        <v>144</v>
      </c>
      <c r="O63" s="17">
        <f>N63/G63</f>
        <v>4.6481601032924466E-2</v>
      </c>
      <c r="P63" s="20">
        <f>G63*(O63+0.018)</f>
        <v>199.76400000000001</v>
      </c>
      <c r="Q63" s="17">
        <v>434</v>
      </c>
      <c r="R63" s="20">
        <v>398</v>
      </c>
      <c r="S63" s="17">
        <v>36.299999999999997</v>
      </c>
      <c r="V63" s="17">
        <v>23.636008100408503</v>
      </c>
      <c r="X63" s="17">
        <v>88.338877595520245</v>
      </c>
    </row>
    <row r="64" spans="1:24" x14ac:dyDescent="0.2">
      <c r="A64" s="1">
        <v>44105</v>
      </c>
      <c r="B64" s="31">
        <v>0.35427083333333331</v>
      </c>
      <c r="C64" s="20">
        <v>0</v>
      </c>
      <c r="D64" s="20">
        <v>0</v>
      </c>
      <c r="E64" s="20">
        <v>30</v>
      </c>
      <c r="F64" s="17">
        <v>16.7</v>
      </c>
      <c r="G64" s="17">
        <v>3114</v>
      </c>
      <c r="I64" s="17">
        <v>44.6</v>
      </c>
      <c r="J64" s="17">
        <v>0</v>
      </c>
      <c r="L64" s="20">
        <v>23.3</v>
      </c>
      <c r="M64" s="20">
        <v>23</v>
      </c>
      <c r="N64" s="17">
        <v>139</v>
      </c>
      <c r="O64" s="17">
        <f>N64/G64</f>
        <v>4.4637122671804752E-2</v>
      </c>
      <c r="P64" s="20">
        <f>G64*(O64+0.018)</f>
        <v>195.05199999999999</v>
      </c>
      <c r="Q64" s="17">
        <v>439</v>
      </c>
      <c r="R64" s="20">
        <v>401</v>
      </c>
      <c r="S64" s="17">
        <v>35.6</v>
      </c>
      <c r="V64" s="17">
        <v>26.636008100408503</v>
      </c>
      <c r="X64" s="17">
        <v>88.225250520083847</v>
      </c>
    </row>
    <row r="65" spans="1:24" x14ac:dyDescent="0.2">
      <c r="A65" s="1">
        <v>44105</v>
      </c>
      <c r="B65" s="31">
        <v>0.35567129629629629</v>
      </c>
      <c r="C65" s="17">
        <v>0</v>
      </c>
      <c r="D65" s="17">
        <v>0</v>
      </c>
      <c r="E65" s="20">
        <v>80</v>
      </c>
      <c r="F65" s="17">
        <v>16.600000000000001</v>
      </c>
      <c r="G65" s="17">
        <v>2821</v>
      </c>
      <c r="I65" s="17">
        <v>43.6</v>
      </c>
      <c r="J65" s="17">
        <v>0</v>
      </c>
      <c r="L65" s="20">
        <v>23.3</v>
      </c>
      <c r="M65" s="20">
        <v>23</v>
      </c>
      <c r="N65" s="17">
        <v>216</v>
      </c>
      <c r="O65" s="17">
        <f>N65/G65</f>
        <v>7.6568592697624963E-2</v>
      </c>
      <c r="P65" s="17">
        <v>216</v>
      </c>
      <c r="Q65" s="17">
        <v>442</v>
      </c>
      <c r="R65" s="20">
        <v>401</v>
      </c>
      <c r="S65" s="17">
        <v>42.8</v>
      </c>
      <c r="V65" s="17">
        <v>31.383489557567902</v>
      </c>
      <c r="X65" s="17">
        <v>87.901073752439729</v>
      </c>
    </row>
    <row r="66" spans="1:24" x14ac:dyDescent="0.2">
      <c r="A66" s="1">
        <v>44105</v>
      </c>
      <c r="B66" s="31">
        <v>0.35707175925925932</v>
      </c>
      <c r="C66" s="17">
        <v>0</v>
      </c>
      <c r="D66" s="17">
        <v>0</v>
      </c>
      <c r="E66" s="20">
        <v>80</v>
      </c>
      <c r="F66" s="17">
        <v>16.600000000000001</v>
      </c>
      <c r="G66" s="17">
        <v>2528</v>
      </c>
      <c r="I66" s="17">
        <v>44.3</v>
      </c>
      <c r="J66" s="17">
        <v>0</v>
      </c>
      <c r="L66" s="20">
        <v>23.4</v>
      </c>
      <c r="M66" s="20">
        <v>23</v>
      </c>
      <c r="N66" s="17">
        <v>189</v>
      </c>
      <c r="O66" s="17">
        <f>N66/G66</f>
        <v>7.4762658227848097E-2</v>
      </c>
      <c r="P66" s="17">
        <v>189</v>
      </c>
      <c r="Q66" s="17">
        <v>445</v>
      </c>
      <c r="R66" s="20">
        <v>401</v>
      </c>
      <c r="S66" s="17">
        <v>39.1</v>
      </c>
      <c r="V66" s="17">
        <v>32.083489557567901</v>
      </c>
      <c r="X66" s="17">
        <v>87.103404144368128</v>
      </c>
    </row>
    <row r="67" spans="1:24" x14ac:dyDescent="0.2">
      <c r="A67" s="1">
        <v>44105</v>
      </c>
      <c r="B67" s="31">
        <v>0.35847222222222219</v>
      </c>
      <c r="C67" s="17">
        <v>0</v>
      </c>
      <c r="D67" s="17">
        <v>0</v>
      </c>
      <c r="E67" s="20">
        <v>80</v>
      </c>
      <c r="F67" s="17">
        <v>16.5</v>
      </c>
      <c r="G67" s="17">
        <v>2312</v>
      </c>
      <c r="I67" s="17">
        <v>44.1</v>
      </c>
      <c r="J67" s="17">
        <v>0</v>
      </c>
      <c r="L67" s="20">
        <v>23.3</v>
      </c>
      <c r="M67" s="20">
        <v>22.9</v>
      </c>
      <c r="N67" s="17">
        <v>164</v>
      </c>
      <c r="O67" s="17">
        <f>N67/G67</f>
        <v>7.0934256055363326E-2</v>
      </c>
      <c r="P67" s="17">
        <v>164</v>
      </c>
      <c r="Q67" s="17">
        <v>448</v>
      </c>
      <c r="R67" s="20">
        <v>401</v>
      </c>
      <c r="S67" s="17">
        <v>37.9</v>
      </c>
      <c r="V67" s="17">
        <v>31.883489557567902</v>
      </c>
      <c r="X67" s="17">
        <v>86.563479170373768</v>
      </c>
    </row>
    <row r="68" spans="1:24" x14ac:dyDescent="0.2">
      <c r="A68" s="1">
        <v>44105</v>
      </c>
      <c r="B68" s="31">
        <v>0.35987268518518523</v>
      </c>
      <c r="C68" s="17">
        <v>0</v>
      </c>
      <c r="D68" s="17">
        <v>0</v>
      </c>
      <c r="E68" s="20">
        <v>80</v>
      </c>
      <c r="F68" s="17">
        <v>16.3</v>
      </c>
      <c r="G68" s="17">
        <v>1928</v>
      </c>
      <c r="I68" s="17">
        <v>42.9</v>
      </c>
      <c r="J68" s="17">
        <v>0</v>
      </c>
      <c r="L68" s="20">
        <v>23.3</v>
      </c>
      <c r="M68" s="20">
        <v>22.9</v>
      </c>
      <c r="N68" s="17">
        <v>160</v>
      </c>
      <c r="O68" s="17">
        <f>N68/G68</f>
        <v>8.2987551867219914E-2</v>
      </c>
      <c r="P68" s="17">
        <v>160</v>
      </c>
      <c r="Q68" s="17">
        <v>441</v>
      </c>
      <c r="R68" s="20">
        <v>401</v>
      </c>
      <c r="S68" s="17">
        <v>41.6</v>
      </c>
      <c r="V68" s="17">
        <v>30.683489557567899</v>
      </c>
      <c r="X68" s="17">
        <v>87.048078650387907</v>
      </c>
    </row>
    <row r="69" spans="1:24" x14ac:dyDescent="0.2">
      <c r="A69" s="1">
        <v>44105</v>
      </c>
      <c r="B69" s="31">
        <v>0.36127314814814809</v>
      </c>
      <c r="C69" s="17">
        <v>0</v>
      </c>
      <c r="D69" s="17">
        <v>0</v>
      </c>
      <c r="E69" s="20">
        <v>80</v>
      </c>
      <c r="F69" s="17">
        <v>16.399999999999999</v>
      </c>
      <c r="G69" s="17">
        <v>1797</v>
      </c>
      <c r="I69" s="17">
        <v>41.9</v>
      </c>
      <c r="J69" s="17">
        <v>0</v>
      </c>
      <c r="L69" s="20">
        <v>23.2</v>
      </c>
      <c r="M69" s="20">
        <v>22.9</v>
      </c>
      <c r="N69" s="17">
        <v>167</v>
      </c>
      <c r="O69" s="17">
        <f>N69/G69</f>
        <v>9.2932665553700611E-2</v>
      </c>
      <c r="P69" s="17">
        <v>167</v>
      </c>
      <c r="Q69" s="17">
        <v>433</v>
      </c>
      <c r="R69" s="20">
        <v>399</v>
      </c>
      <c r="S69" s="17">
        <v>39</v>
      </c>
      <c r="V69" s="17">
        <v>29.683489557567899</v>
      </c>
      <c r="X69" s="17">
        <v>87.567451418549126</v>
      </c>
    </row>
    <row r="70" spans="1:24" x14ac:dyDescent="0.2">
      <c r="A70" s="1">
        <v>44105</v>
      </c>
      <c r="B70" s="31">
        <v>0.36267361111111113</v>
      </c>
      <c r="C70" s="17">
        <v>0</v>
      </c>
      <c r="D70" s="17">
        <v>0</v>
      </c>
      <c r="E70" s="20">
        <v>80</v>
      </c>
      <c r="F70" s="17">
        <v>16.5</v>
      </c>
      <c r="G70" s="17">
        <v>1713</v>
      </c>
      <c r="I70" s="17">
        <v>43.5</v>
      </c>
      <c r="J70" s="17">
        <v>0</v>
      </c>
      <c r="L70" s="20">
        <v>23.2</v>
      </c>
      <c r="M70" s="20">
        <v>22.9</v>
      </c>
      <c r="N70" s="17">
        <v>147</v>
      </c>
      <c r="P70" s="17">
        <v>147</v>
      </c>
      <c r="Q70" s="17">
        <v>423</v>
      </c>
      <c r="R70" s="20">
        <v>399</v>
      </c>
      <c r="S70" s="17">
        <v>38.200000000000003</v>
      </c>
      <c r="V70" s="17">
        <v>31.283489557567901</v>
      </c>
      <c r="X70" s="17">
        <v>86.432426803732156</v>
      </c>
    </row>
    <row r="71" spans="1:24" x14ac:dyDescent="0.2">
      <c r="A71" s="1">
        <v>44105</v>
      </c>
      <c r="B71" s="31">
        <v>0.36407407407407399</v>
      </c>
      <c r="C71" s="17">
        <v>0</v>
      </c>
      <c r="D71" s="17">
        <v>0</v>
      </c>
      <c r="E71" s="20">
        <v>80</v>
      </c>
      <c r="F71" s="17">
        <v>16.600000000000001</v>
      </c>
      <c r="G71" s="17">
        <v>1620</v>
      </c>
      <c r="I71" s="17">
        <v>42.3</v>
      </c>
      <c r="J71" s="17">
        <v>0</v>
      </c>
      <c r="L71" s="20">
        <v>23.1</v>
      </c>
      <c r="M71" s="20">
        <v>22.8</v>
      </c>
      <c r="N71" s="17">
        <v>127</v>
      </c>
      <c r="P71" s="17">
        <v>127</v>
      </c>
      <c r="Q71" s="17">
        <v>411</v>
      </c>
      <c r="R71" s="20">
        <v>399</v>
      </c>
      <c r="S71" s="17">
        <v>42.2</v>
      </c>
      <c r="V71" s="17">
        <v>30.083489557567898</v>
      </c>
      <c r="X71" s="17">
        <v>86.262534396722174</v>
      </c>
    </row>
    <row r="72" spans="1:24" x14ac:dyDescent="0.2">
      <c r="A72" s="1">
        <v>44105</v>
      </c>
      <c r="B72" s="31">
        <v>0.36547453703703697</v>
      </c>
      <c r="C72" s="17">
        <v>0</v>
      </c>
      <c r="D72" s="17">
        <v>0</v>
      </c>
      <c r="E72" s="20">
        <v>80</v>
      </c>
      <c r="F72" s="17">
        <v>16.600000000000001</v>
      </c>
      <c r="G72" s="17">
        <v>1667</v>
      </c>
      <c r="I72" s="17">
        <v>42.9</v>
      </c>
      <c r="J72" s="17">
        <v>0</v>
      </c>
      <c r="L72" s="20">
        <v>23.1</v>
      </c>
      <c r="M72" s="20">
        <v>22.8</v>
      </c>
      <c r="N72" s="17">
        <v>129</v>
      </c>
      <c r="P72" s="17">
        <v>129</v>
      </c>
      <c r="Q72" s="17">
        <v>402</v>
      </c>
      <c r="R72" s="20">
        <v>399</v>
      </c>
      <c r="S72" s="17">
        <v>38.799999999999997</v>
      </c>
      <c r="V72" s="17">
        <v>30.683489557567899</v>
      </c>
      <c r="X72" s="17">
        <v>86.042649325097841</v>
      </c>
    </row>
    <row r="73" spans="1:24" x14ac:dyDescent="0.2">
      <c r="A73" s="1">
        <v>44105</v>
      </c>
      <c r="B73" s="31">
        <v>0.36687500000000001</v>
      </c>
      <c r="C73" s="17">
        <v>0</v>
      </c>
      <c r="D73" s="17">
        <v>0</v>
      </c>
      <c r="E73" s="20">
        <v>80</v>
      </c>
      <c r="F73" s="17">
        <v>16.7</v>
      </c>
      <c r="G73" s="17">
        <v>1720</v>
      </c>
      <c r="I73" s="17">
        <v>43.6</v>
      </c>
      <c r="J73" s="17">
        <v>0</v>
      </c>
      <c r="L73" s="20">
        <v>23</v>
      </c>
      <c r="M73" s="20">
        <v>22.7</v>
      </c>
      <c r="N73" s="17">
        <v>130</v>
      </c>
      <c r="P73" s="17">
        <v>130</v>
      </c>
      <c r="Q73" s="17">
        <v>398</v>
      </c>
      <c r="R73" s="17">
        <v>398</v>
      </c>
      <c r="S73" s="17">
        <v>38.4</v>
      </c>
      <c r="V73" s="17">
        <v>31.383489557567902</v>
      </c>
      <c r="X73" s="17">
        <v>85.629278141290428</v>
      </c>
    </row>
    <row r="74" spans="1:24" x14ac:dyDescent="0.2">
      <c r="A74" s="1">
        <v>44105</v>
      </c>
      <c r="B74" s="31">
        <v>0.36827546296296299</v>
      </c>
      <c r="C74" s="17">
        <v>0</v>
      </c>
      <c r="D74" s="17">
        <v>0</v>
      </c>
      <c r="E74" s="20">
        <v>80</v>
      </c>
      <c r="F74" s="17">
        <v>16.5</v>
      </c>
      <c r="G74" s="17">
        <v>1797</v>
      </c>
      <c r="I74" s="17">
        <v>43.9</v>
      </c>
      <c r="J74" s="17">
        <v>0</v>
      </c>
      <c r="L74" s="20">
        <v>23</v>
      </c>
      <c r="M74" s="20">
        <v>22.7</v>
      </c>
      <c r="N74" s="17">
        <v>141</v>
      </c>
      <c r="P74" s="17">
        <v>141</v>
      </c>
      <c r="Q74" s="17">
        <v>397</v>
      </c>
      <c r="R74" s="17">
        <v>397</v>
      </c>
      <c r="S74" s="17">
        <v>38.5</v>
      </c>
      <c r="V74" s="17">
        <v>31.683489557567899</v>
      </c>
      <c r="X74" s="17">
        <v>85.850899595871738</v>
      </c>
    </row>
    <row r="75" spans="1:24" x14ac:dyDescent="0.2">
      <c r="A75" s="1">
        <v>44105</v>
      </c>
      <c r="B75" s="31">
        <v>0.36967592592592591</v>
      </c>
      <c r="C75" s="17">
        <v>0</v>
      </c>
      <c r="D75" s="17">
        <v>0</v>
      </c>
      <c r="E75" s="20">
        <v>80</v>
      </c>
      <c r="F75" s="17">
        <v>16.600000000000001</v>
      </c>
      <c r="G75" s="17">
        <v>2512</v>
      </c>
      <c r="I75" s="17">
        <v>42.5</v>
      </c>
      <c r="J75" s="17">
        <v>0</v>
      </c>
      <c r="L75" s="20">
        <v>23</v>
      </c>
      <c r="M75" s="20">
        <v>22.7</v>
      </c>
      <c r="N75" s="17">
        <v>189</v>
      </c>
      <c r="P75" s="17">
        <v>189</v>
      </c>
      <c r="Q75" s="17">
        <v>397</v>
      </c>
      <c r="R75" s="17">
        <v>397</v>
      </c>
      <c r="S75" s="17">
        <v>37.1</v>
      </c>
      <c r="V75" s="17">
        <v>30.283489557567901</v>
      </c>
      <c r="X75" s="17">
        <v>87.679065855580177</v>
      </c>
    </row>
    <row r="76" spans="1:24" x14ac:dyDescent="0.2">
      <c r="A76" s="1">
        <v>44105</v>
      </c>
      <c r="B76" s="31">
        <v>0.37107638888888889</v>
      </c>
      <c r="C76" s="17">
        <v>0</v>
      </c>
      <c r="D76" s="17">
        <v>0</v>
      </c>
      <c r="E76" s="20">
        <v>80</v>
      </c>
      <c r="F76" s="17">
        <v>16.7</v>
      </c>
      <c r="G76" s="17">
        <v>3764</v>
      </c>
      <c r="I76" s="17">
        <v>45.4</v>
      </c>
      <c r="J76" s="17">
        <v>0</v>
      </c>
      <c r="L76" s="20">
        <v>22.9</v>
      </c>
      <c r="M76" s="20">
        <v>22.7</v>
      </c>
      <c r="N76" s="17">
        <v>273</v>
      </c>
      <c r="P76" s="17">
        <v>273</v>
      </c>
      <c r="Q76" s="17">
        <v>395</v>
      </c>
      <c r="R76" s="17">
        <v>395</v>
      </c>
      <c r="S76" s="17">
        <v>39.299999999999997</v>
      </c>
      <c r="V76" s="17">
        <v>33.183489557567896</v>
      </c>
      <c r="X76" s="17">
        <v>87.466878141508658</v>
      </c>
    </row>
    <row r="77" spans="1:24" x14ac:dyDescent="0.2">
      <c r="A77" s="1">
        <v>44105</v>
      </c>
      <c r="B77" s="31">
        <v>0.37247685185185192</v>
      </c>
      <c r="C77" s="17">
        <v>0</v>
      </c>
      <c r="D77" s="17">
        <v>0</v>
      </c>
      <c r="E77" s="20">
        <v>80</v>
      </c>
      <c r="F77" s="17">
        <v>16.7</v>
      </c>
      <c r="G77" s="17">
        <v>4244</v>
      </c>
      <c r="I77" s="17">
        <v>44.3</v>
      </c>
      <c r="J77" s="17">
        <v>0</v>
      </c>
      <c r="L77" s="20">
        <v>22.9</v>
      </c>
      <c r="M77" s="20">
        <v>22.6</v>
      </c>
      <c r="N77" s="17">
        <v>298</v>
      </c>
      <c r="P77" s="17">
        <v>298</v>
      </c>
      <c r="Q77" s="17">
        <v>395</v>
      </c>
      <c r="R77" s="17">
        <v>395</v>
      </c>
      <c r="S77" s="17">
        <v>38.4</v>
      </c>
      <c r="V77" s="17">
        <v>32.083489557567901</v>
      </c>
      <c r="X77" s="17">
        <v>88.115438954072161</v>
      </c>
    </row>
    <row r="78" spans="1:24" x14ac:dyDescent="0.2">
      <c r="A78" s="1">
        <v>44105</v>
      </c>
      <c r="B78" s="31">
        <v>0.37387731481481479</v>
      </c>
      <c r="C78" s="17">
        <v>0</v>
      </c>
      <c r="D78" s="17">
        <v>0</v>
      </c>
      <c r="E78" s="20">
        <v>80</v>
      </c>
      <c r="F78" s="17">
        <v>16.7</v>
      </c>
      <c r="G78" s="17">
        <v>4182</v>
      </c>
      <c r="I78" s="17">
        <v>44.3</v>
      </c>
      <c r="J78" s="17">
        <v>0</v>
      </c>
      <c r="L78" s="20">
        <v>22.9</v>
      </c>
      <c r="M78" s="20">
        <v>22.6</v>
      </c>
      <c r="N78" s="17">
        <v>277</v>
      </c>
      <c r="P78" s="17">
        <v>277</v>
      </c>
      <c r="Q78" s="17">
        <v>394</v>
      </c>
      <c r="R78" s="17">
        <v>394</v>
      </c>
      <c r="S78" s="17">
        <v>44.6</v>
      </c>
      <c r="V78" s="17">
        <v>32.083489557567901</v>
      </c>
      <c r="X78" s="17">
        <v>87.925912696316416</v>
      </c>
    </row>
    <row r="79" spans="1:24" x14ac:dyDescent="0.2">
      <c r="A79" s="1">
        <v>44105</v>
      </c>
      <c r="B79" s="31">
        <v>0.37527777777777782</v>
      </c>
      <c r="C79" s="17">
        <v>0</v>
      </c>
      <c r="D79" s="17">
        <v>0</v>
      </c>
      <c r="E79" s="17">
        <v>45</v>
      </c>
      <c r="F79" s="17">
        <v>16.7</v>
      </c>
      <c r="G79" s="17">
        <v>3531</v>
      </c>
      <c r="I79" s="17">
        <v>42.9</v>
      </c>
      <c r="J79" s="17">
        <v>0</v>
      </c>
      <c r="L79" s="17">
        <v>22.8</v>
      </c>
      <c r="M79" s="20">
        <v>22.6</v>
      </c>
      <c r="N79" s="17">
        <v>241</v>
      </c>
      <c r="P79" s="17">
        <v>241</v>
      </c>
      <c r="Q79" s="17">
        <v>391</v>
      </c>
      <c r="R79" s="17">
        <v>391</v>
      </c>
      <c r="S79" s="17">
        <v>43.1</v>
      </c>
      <c r="V79" s="17">
        <v>27.124087563463</v>
      </c>
      <c r="X79" s="17">
        <v>88.558669508796271</v>
      </c>
    </row>
    <row r="80" spans="1:24" x14ac:dyDescent="0.2">
      <c r="A80" s="1">
        <v>44105</v>
      </c>
      <c r="B80" s="31">
        <v>0.37667824074074069</v>
      </c>
      <c r="C80" s="17">
        <v>0</v>
      </c>
      <c r="D80" s="17">
        <v>0</v>
      </c>
      <c r="E80" s="17">
        <v>45</v>
      </c>
      <c r="F80" s="17">
        <v>16.600000000000001</v>
      </c>
      <c r="G80" s="17">
        <v>3176</v>
      </c>
      <c r="I80" s="17">
        <v>44.8</v>
      </c>
      <c r="J80" s="17">
        <v>0</v>
      </c>
      <c r="L80" s="17">
        <v>22.8</v>
      </c>
      <c r="M80" s="20">
        <v>22.6</v>
      </c>
      <c r="N80" s="17">
        <v>232</v>
      </c>
      <c r="P80" s="17">
        <v>232</v>
      </c>
      <c r="Q80" s="17">
        <v>390</v>
      </c>
      <c r="R80" s="17">
        <v>390</v>
      </c>
      <c r="S80" s="17">
        <v>40.4</v>
      </c>
      <c r="V80" s="17">
        <v>29.024087563462999</v>
      </c>
      <c r="X80" s="17">
        <v>88.450793089542117</v>
      </c>
    </row>
    <row r="81" spans="1:24" x14ac:dyDescent="0.2">
      <c r="A81" s="1">
        <v>44105</v>
      </c>
      <c r="B81" s="31">
        <v>0.37807870370370372</v>
      </c>
      <c r="C81" s="17">
        <v>0</v>
      </c>
      <c r="D81" s="17">
        <v>0</v>
      </c>
      <c r="E81" s="17">
        <v>45</v>
      </c>
      <c r="F81" s="17">
        <v>16.7</v>
      </c>
      <c r="G81" s="17">
        <v>3377</v>
      </c>
      <c r="I81" s="17">
        <v>50.3</v>
      </c>
      <c r="J81" s="17">
        <v>0</v>
      </c>
      <c r="L81" s="17">
        <v>22.7</v>
      </c>
      <c r="M81" s="20">
        <v>22.5</v>
      </c>
      <c r="N81" s="17">
        <v>251</v>
      </c>
      <c r="P81" s="17">
        <v>251</v>
      </c>
      <c r="Q81" s="17">
        <v>389</v>
      </c>
      <c r="R81" s="17">
        <v>389</v>
      </c>
      <c r="S81" s="17">
        <v>42.2</v>
      </c>
      <c r="V81" s="17">
        <v>34.524087563462999</v>
      </c>
      <c r="X81" s="17">
        <v>86.37687033930284</v>
      </c>
    </row>
    <row r="82" spans="1:24" x14ac:dyDescent="0.2">
      <c r="A82" s="1">
        <v>44105</v>
      </c>
      <c r="B82" s="31">
        <v>0.37947916666666659</v>
      </c>
      <c r="C82" s="17">
        <v>0</v>
      </c>
      <c r="D82" s="17">
        <v>0</v>
      </c>
      <c r="E82" s="17">
        <v>45</v>
      </c>
      <c r="F82" s="17">
        <v>16.8</v>
      </c>
      <c r="G82" s="17">
        <v>3934</v>
      </c>
      <c r="I82" s="17">
        <v>49.1</v>
      </c>
      <c r="J82" s="17">
        <v>0</v>
      </c>
      <c r="L82" s="17">
        <v>22.7</v>
      </c>
      <c r="M82" s="20">
        <v>22.5</v>
      </c>
      <c r="N82" s="17">
        <v>326</v>
      </c>
      <c r="P82" s="17">
        <v>326</v>
      </c>
      <c r="Q82" s="17">
        <v>388</v>
      </c>
      <c r="R82" s="17">
        <v>388</v>
      </c>
      <c r="S82" s="17">
        <v>43.2</v>
      </c>
      <c r="V82" s="17">
        <v>33.324087563463003</v>
      </c>
      <c r="X82" s="17">
        <v>87.686339317991354</v>
      </c>
    </row>
    <row r="83" spans="1:24" x14ac:dyDescent="0.2">
      <c r="A83" s="1">
        <v>44105</v>
      </c>
      <c r="B83" s="31">
        <v>0.38087962962962962</v>
      </c>
      <c r="C83" s="17">
        <v>0</v>
      </c>
      <c r="D83" s="17">
        <v>0</v>
      </c>
      <c r="E83" s="17">
        <v>45</v>
      </c>
      <c r="F83" s="17">
        <v>16.8</v>
      </c>
      <c r="G83" s="17">
        <v>4711</v>
      </c>
      <c r="I83" s="17">
        <v>44.6</v>
      </c>
      <c r="J83" s="17">
        <v>0</v>
      </c>
      <c r="L83" s="17">
        <v>22.6</v>
      </c>
      <c r="M83" s="20">
        <v>22.5</v>
      </c>
      <c r="N83" s="17">
        <v>403</v>
      </c>
      <c r="P83" s="17">
        <v>403</v>
      </c>
      <c r="Q83" s="17">
        <v>387</v>
      </c>
      <c r="R83" s="17">
        <v>387</v>
      </c>
      <c r="S83" s="17">
        <v>39</v>
      </c>
      <c r="V83" s="17">
        <v>28.824087563463003</v>
      </c>
      <c r="X83" s="17">
        <v>89.803535122498403</v>
      </c>
    </row>
    <row r="84" spans="1:24" x14ac:dyDescent="0.2">
      <c r="A84" s="1">
        <v>44105</v>
      </c>
      <c r="B84" s="31">
        <v>0.3822800925925926</v>
      </c>
      <c r="C84" s="17">
        <v>0</v>
      </c>
      <c r="D84" s="17">
        <v>0</v>
      </c>
      <c r="E84" s="17">
        <v>45</v>
      </c>
      <c r="F84" s="17">
        <v>16.7</v>
      </c>
      <c r="G84" s="17">
        <v>4027</v>
      </c>
      <c r="I84" s="17">
        <v>45.8</v>
      </c>
      <c r="J84" s="17">
        <v>0</v>
      </c>
      <c r="L84" s="17">
        <v>22.6</v>
      </c>
      <c r="M84" s="17">
        <v>22.6</v>
      </c>
      <c r="N84" s="17">
        <v>336</v>
      </c>
      <c r="P84" s="17">
        <v>336</v>
      </c>
      <c r="Q84" s="17">
        <v>387</v>
      </c>
      <c r="R84" s="17">
        <v>387</v>
      </c>
      <c r="S84" s="17">
        <v>40</v>
      </c>
      <c r="V84" s="17">
        <v>30.024087563462999</v>
      </c>
      <c r="X84" s="17">
        <v>89.503647057721054</v>
      </c>
    </row>
    <row r="85" spans="1:24" x14ac:dyDescent="0.2">
      <c r="A85" s="1">
        <v>44105</v>
      </c>
      <c r="B85" s="31">
        <v>0.38368055555555558</v>
      </c>
      <c r="C85" s="17">
        <v>0</v>
      </c>
      <c r="D85" s="17">
        <v>0</v>
      </c>
      <c r="E85" s="17">
        <v>45</v>
      </c>
      <c r="F85" s="17">
        <v>16.8</v>
      </c>
      <c r="G85" s="17">
        <v>3965</v>
      </c>
      <c r="I85" s="17">
        <v>45.4</v>
      </c>
      <c r="J85" s="17">
        <v>0</v>
      </c>
      <c r="L85" s="17">
        <v>22.5</v>
      </c>
      <c r="M85" s="17">
        <v>22.5</v>
      </c>
      <c r="N85" s="17">
        <v>332</v>
      </c>
      <c r="P85" s="17">
        <v>332</v>
      </c>
      <c r="Q85" s="17">
        <v>389</v>
      </c>
      <c r="R85" s="17">
        <v>389</v>
      </c>
      <c r="S85" s="17">
        <v>40.1</v>
      </c>
      <c r="V85" s="17">
        <v>29.624087563463</v>
      </c>
      <c r="X85" s="17">
        <v>89.333225438297546</v>
      </c>
    </row>
    <row r="86" spans="1:24" x14ac:dyDescent="0.2">
      <c r="A86" s="1">
        <v>44105</v>
      </c>
      <c r="B86" s="31">
        <v>0.3850810185185185</v>
      </c>
      <c r="C86" s="17">
        <v>0</v>
      </c>
      <c r="D86" s="17">
        <v>0</v>
      </c>
      <c r="E86" s="17">
        <v>45</v>
      </c>
      <c r="F86" s="17">
        <v>16.8</v>
      </c>
      <c r="G86" s="17">
        <v>4493</v>
      </c>
      <c r="I86" s="17">
        <v>45.4</v>
      </c>
      <c r="J86" s="17">
        <v>0</v>
      </c>
      <c r="L86" s="17">
        <v>22.5</v>
      </c>
      <c r="M86" s="17">
        <v>22.5</v>
      </c>
      <c r="N86" s="17">
        <v>320</v>
      </c>
      <c r="P86" s="17">
        <v>320</v>
      </c>
      <c r="Q86" s="17">
        <v>395</v>
      </c>
      <c r="R86" s="17">
        <v>395</v>
      </c>
      <c r="S86" s="17">
        <v>39.700000000000003</v>
      </c>
      <c r="V86" s="17">
        <v>29.624087563463</v>
      </c>
      <c r="X86" s="17">
        <v>89.179232523871832</v>
      </c>
    </row>
    <row r="87" spans="1:24" x14ac:dyDescent="0.2">
      <c r="A87" s="1">
        <v>44105</v>
      </c>
      <c r="B87" s="31">
        <v>0.38648148148148148</v>
      </c>
      <c r="C87" s="17">
        <v>0</v>
      </c>
      <c r="D87" s="17">
        <v>0</v>
      </c>
      <c r="E87" s="17">
        <v>45</v>
      </c>
      <c r="F87" s="17">
        <v>16.899999999999999</v>
      </c>
      <c r="G87" s="17">
        <v>4866</v>
      </c>
      <c r="I87" s="17">
        <v>47</v>
      </c>
      <c r="J87" s="17">
        <v>0</v>
      </c>
      <c r="L87" s="17">
        <v>22.5</v>
      </c>
      <c r="M87" s="17">
        <v>22.5</v>
      </c>
      <c r="N87" s="17">
        <v>302</v>
      </c>
      <c r="P87" s="17">
        <v>302</v>
      </c>
      <c r="Q87" s="17">
        <v>410</v>
      </c>
      <c r="R87" s="17">
        <v>410</v>
      </c>
      <c r="S87" s="17">
        <v>40.700000000000003</v>
      </c>
      <c r="V87" s="17">
        <v>31.224087563463002</v>
      </c>
      <c r="X87" s="17">
        <v>88.283563470304884</v>
      </c>
    </row>
    <row r="88" spans="1:24" x14ac:dyDescent="0.2">
      <c r="A88" s="1">
        <v>44105</v>
      </c>
      <c r="B88" s="31">
        <v>0.38788194444444452</v>
      </c>
      <c r="C88" s="17">
        <v>0</v>
      </c>
      <c r="D88" s="17">
        <v>0</v>
      </c>
      <c r="E88" s="17">
        <v>45</v>
      </c>
      <c r="F88" s="17">
        <v>16.899999999999999</v>
      </c>
      <c r="G88" s="17">
        <v>4649</v>
      </c>
      <c r="I88" s="17">
        <v>46.3</v>
      </c>
      <c r="J88" s="17">
        <v>0</v>
      </c>
      <c r="L88" s="17">
        <v>22.4</v>
      </c>
      <c r="M88" s="17">
        <v>22.4</v>
      </c>
      <c r="N88" s="17">
        <v>336</v>
      </c>
      <c r="P88" s="17">
        <v>336</v>
      </c>
      <c r="Q88" s="17">
        <v>418</v>
      </c>
      <c r="R88" s="17">
        <v>418</v>
      </c>
      <c r="S88" s="17">
        <v>40.1</v>
      </c>
      <c r="V88" s="17">
        <v>30.524087563462999</v>
      </c>
      <c r="X88" s="17">
        <v>88.676659630708031</v>
      </c>
    </row>
    <row r="89" spans="1:24" x14ac:dyDescent="0.2">
      <c r="A89" s="1">
        <v>44105</v>
      </c>
      <c r="B89" s="31">
        <v>0.38928240740740738</v>
      </c>
      <c r="C89" s="17">
        <v>0</v>
      </c>
      <c r="D89" s="17">
        <v>0</v>
      </c>
      <c r="E89" s="17">
        <v>45</v>
      </c>
      <c r="F89" s="17">
        <v>16.899999999999999</v>
      </c>
      <c r="G89" s="17">
        <v>4276</v>
      </c>
      <c r="I89" s="17">
        <v>48.5</v>
      </c>
      <c r="J89" s="17">
        <v>0</v>
      </c>
      <c r="L89" s="17">
        <v>22.4</v>
      </c>
      <c r="M89" s="17">
        <v>22.4</v>
      </c>
      <c r="N89" s="17">
        <v>344</v>
      </c>
      <c r="P89" s="17">
        <v>344</v>
      </c>
      <c r="Q89" s="17">
        <v>430</v>
      </c>
      <c r="R89" s="17">
        <v>430</v>
      </c>
      <c r="S89" s="17">
        <v>43.8</v>
      </c>
      <c r="V89" s="17">
        <v>32.724087563463002</v>
      </c>
      <c r="X89" s="17">
        <v>87.548645751141152</v>
      </c>
    </row>
    <row r="90" spans="1:24" x14ac:dyDescent="0.2">
      <c r="A90" s="1">
        <v>44105</v>
      </c>
      <c r="B90" s="31">
        <v>0.39068287037037042</v>
      </c>
      <c r="C90" s="17">
        <v>0</v>
      </c>
      <c r="D90" s="17">
        <v>0</v>
      </c>
      <c r="E90" s="17">
        <v>45</v>
      </c>
      <c r="F90" s="17">
        <v>16.8</v>
      </c>
      <c r="G90" s="17">
        <v>3795</v>
      </c>
      <c r="I90" s="17">
        <v>43.4</v>
      </c>
      <c r="J90" s="17">
        <v>0</v>
      </c>
      <c r="L90" s="17">
        <v>22.4</v>
      </c>
      <c r="M90" s="17">
        <v>22.4</v>
      </c>
      <c r="N90" s="17">
        <v>308</v>
      </c>
      <c r="P90" s="17">
        <v>308</v>
      </c>
      <c r="Q90" s="17">
        <v>428</v>
      </c>
      <c r="R90" s="17">
        <v>428</v>
      </c>
      <c r="S90" s="17">
        <v>38.5</v>
      </c>
      <c r="V90" s="17">
        <v>27.624087563463</v>
      </c>
      <c r="X90" s="17">
        <v>88.611221247861636</v>
      </c>
    </row>
    <row r="91" spans="1:24" x14ac:dyDescent="0.2">
      <c r="A91" s="1">
        <v>44105</v>
      </c>
      <c r="B91" s="31">
        <v>0.39208333333333328</v>
      </c>
      <c r="C91" s="17">
        <v>0</v>
      </c>
      <c r="D91" s="17">
        <v>0</v>
      </c>
      <c r="E91" s="17">
        <v>45</v>
      </c>
      <c r="F91" s="17">
        <v>16.7</v>
      </c>
      <c r="G91" s="17">
        <v>3841</v>
      </c>
      <c r="I91" s="17">
        <v>45.5</v>
      </c>
      <c r="J91" s="17">
        <v>0</v>
      </c>
      <c r="L91" s="17">
        <v>22.3</v>
      </c>
      <c r="M91" s="17">
        <v>22.3</v>
      </c>
      <c r="N91" s="17">
        <v>291</v>
      </c>
      <c r="P91" s="17">
        <v>291</v>
      </c>
      <c r="Q91" s="17">
        <v>420</v>
      </c>
      <c r="R91" s="17">
        <v>420</v>
      </c>
      <c r="S91" s="17">
        <v>39.1</v>
      </c>
      <c r="V91" s="17">
        <v>29.724087563463002</v>
      </c>
      <c r="X91" s="17">
        <v>88.394526732230673</v>
      </c>
    </row>
    <row r="92" spans="1:24" x14ac:dyDescent="0.2">
      <c r="A92" s="1">
        <v>44105</v>
      </c>
      <c r="B92" s="31">
        <v>0.39348379629629632</v>
      </c>
      <c r="C92" s="17">
        <v>0</v>
      </c>
      <c r="D92" s="17">
        <v>0</v>
      </c>
      <c r="E92" s="17">
        <v>45</v>
      </c>
      <c r="F92" s="17">
        <v>16.600000000000001</v>
      </c>
      <c r="G92" s="17">
        <v>3470</v>
      </c>
      <c r="I92" s="17">
        <v>44.1</v>
      </c>
      <c r="J92" s="17">
        <v>0</v>
      </c>
      <c r="L92" s="17">
        <v>22.3</v>
      </c>
      <c r="M92" s="17">
        <v>22.3</v>
      </c>
      <c r="N92" s="17">
        <v>265</v>
      </c>
      <c r="P92" s="17">
        <v>265</v>
      </c>
      <c r="Q92" s="17">
        <v>411</v>
      </c>
      <c r="R92" s="17">
        <v>411</v>
      </c>
      <c r="S92" s="17">
        <v>40.200000000000003</v>
      </c>
      <c r="V92" s="17">
        <v>28.324087563463003</v>
      </c>
      <c r="X92" s="17">
        <v>88.222752381980868</v>
      </c>
    </row>
    <row r="93" spans="1:24" x14ac:dyDescent="0.2">
      <c r="A93" s="1">
        <v>44105</v>
      </c>
      <c r="B93" s="31">
        <v>0.39488425925925918</v>
      </c>
      <c r="C93" s="17">
        <v>0</v>
      </c>
      <c r="D93" s="17">
        <v>0</v>
      </c>
      <c r="E93" s="17">
        <v>45</v>
      </c>
      <c r="F93" s="17">
        <v>16.399999999999999</v>
      </c>
      <c r="G93" s="17">
        <v>2805</v>
      </c>
      <c r="I93" s="17">
        <v>49.5</v>
      </c>
      <c r="J93" s="17">
        <v>0</v>
      </c>
      <c r="L93" s="17">
        <v>22.3</v>
      </c>
      <c r="M93" s="17">
        <v>22.3</v>
      </c>
      <c r="N93" s="17">
        <v>213</v>
      </c>
      <c r="P93" s="17">
        <v>213</v>
      </c>
      <c r="Q93" s="17">
        <v>403</v>
      </c>
      <c r="R93" s="17">
        <v>403</v>
      </c>
      <c r="S93" s="17">
        <v>44</v>
      </c>
      <c r="V93" s="17">
        <v>33.724087563463002</v>
      </c>
      <c r="X93" s="17">
        <v>85.82134861133693</v>
      </c>
    </row>
    <row r="94" spans="1:24" x14ac:dyDescent="0.2">
      <c r="A94" s="1">
        <v>44105</v>
      </c>
      <c r="B94" s="31">
        <v>0.39628472222222222</v>
      </c>
      <c r="C94" s="17">
        <v>0</v>
      </c>
      <c r="D94" s="17">
        <v>0</v>
      </c>
      <c r="E94" s="17">
        <v>45</v>
      </c>
      <c r="F94" s="17">
        <v>16.399999999999999</v>
      </c>
      <c r="G94" s="17">
        <v>2697</v>
      </c>
      <c r="I94" s="17">
        <v>44.8</v>
      </c>
      <c r="J94" s="17">
        <v>0</v>
      </c>
      <c r="L94" s="17">
        <v>22.2</v>
      </c>
      <c r="M94" s="17">
        <v>22.2</v>
      </c>
      <c r="N94" s="17">
        <v>208</v>
      </c>
      <c r="P94" s="17">
        <v>208</v>
      </c>
      <c r="Q94" s="17">
        <v>398</v>
      </c>
      <c r="R94" s="17">
        <v>398</v>
      </c>
      <c r="S94" s="17">
        <v>42</v>
      </c>
      <c r="V94" s="17">
        <v>29.024087563462999</v>
      </c>
      <c r="X94" s="17">
        <v>87.446974109938168</v>
      </c>
    </row>
    <row r="95" spans="1:24" x14ac:dyDescent="0.2">
      <c r="A95" s="1">
        <v>44105</v>
      </c>
      <c r="B95" s="31">
        <v>0.3976851851851852</v>
      </c>
      <c r="C95" s="17">
        <v>0</v>
      </c>
      <c r="D95" s="17">
        <v>0</v>
      </c>
      <c r="E95" s="17">
        <v>45</v>
      </c>
      <c r="F95" s="17">
        <v>16.3</v>
      </c>
      <c r="G95" s="17">
        <v>2759</v>
      </c>
      <c r="I95" s="17">
        <v>44.3</v>
      </c>
      <c r="J95" s="17">
        <v>0</v>
      </c>
      <c r="L95" s="17">
        <v>22.1</v>
      </c>
      <c r="M95" s="17">
        <v>22.1</v>
      </c>
      <c r="N95" s="17">
        <v>217</v>
      </c>
      <c r="P95" s="17">
        <v>217</v>
      </c>
      <c r="Q95" s="17">
        <v>396</v>
      </c>
      <c r="R95" s="17">
        <v>396</v>
      </c>
      <c r="S95" s="17">
        <v>37.700000000000003</v>
      </c>
      <c r="V95" s="17">
        <v>28.524087563462999</v>
      </c>
      <c r="X95" s="17">
        <v>87.450310206009448</v>
      </c>
    </row>
    <row r="96" spans="1:24" x14ac:dyDescent="0.2">
      <c r="A96" s="1">
        <v>44105</v>
      </c>
      <c r="B96" s="31">
        <v>0.39908564814814818</v>
      </c>
      <c r="C96" s="17">
        <v>0</v>
      </c>
      <c r="D96" s="17">
        <v>0</v>
      </c>
      <c r="E96" s="17">
        <v>45</v>
      </c>
      <c r="F96" s="17">
        <v>16.399999999999999</v>
      </c>
      <c r="G96" s="17">
        <v>2713</v>
      </c>
      <c r="I96" s="17">
        <v>42.7</v>
      </c>
      <c r="J96" s="17">
        <v>0</v>
      </c>
      <c r="L96" s="17">
        <v>22</v>
      </c>
      <c r="M96" s="17">
        <v>22</v>
      </c>
      <c r="N96" s="17">
        <v>219</v>
      </c>
      <c r="P96" s="17">
        <v>219</v>
      </c>
      <c r="Q96" s="17">
        <v>394</v>
      </c>
      <c r="R96" s="17">
        <v>394</v>
      </c>
      <c r="S96" s="17">
        <v>37.200000000000003</v>
      </c>
      <c r="V96" s="17">
        <v>26.924087563463004</v>
      </c>
      <c r="X96" s="17">
        <v>87.336376817611196</v>
      </c>
    </row>
    <row r="97" spans="1:24" x14ac:dyDescent="0.2">
      <c r="A97" s="1">
        <v>44105</v>
      </c>
      <c r="B97" s="31">
        <v>0.4004861111111111</v>
      </c>
      <c r="C97" s="17">
        <v>0</v>
      </c>
      <c r="D97" s="17">
        <v>0</v>
      </c>
      <c r="E97" s="17">
        <v>45</v>
      </c>
      <c r="F97" s="17">
        <v>16.399999999999999</v>
      </c>
      <c r="G97" s="17">
        <v>2528</v>
      </c>
      <c r="I97" s="17">
        <v>44.9</v>
      </c>
      <c r="J97" s="17">
        <v>0</v>
      </c>
      <c r="L97" s="17">
        <v>21.9</v>
      </c>
      <c r="M97" s="17">
        <v>21.9</v>
      </c>
      <c r="N97" s="17">
        <v>212</v>
      </c>
      <c r="P97" s="17">
        <v>212</v>
      </c>
      <c r="Q97" s="17">
        <v>393</v>
      </c>
      <c r="R97" s="17">
        <v>393</v>
      </c>
      <c r="S97" s="17">
        <v>39.6</v>
      </c>
      <c r="V97" s="17">
        <v>29.124087563463</v>
      </c>
      <c r="X97" s="17">
        <v>87.068700999482189</v>
      </c>
    </row>
    <row r="98" spans="1:24" x14ac:dyDescent="0.2">
      <c r="A98" s="1">
        <v>44105</v>
      </c>
      <c r="B98" s="31">
        <v>0.40188657407407408</v>
      </c>
      <c r="C98" s="17">
        <v>0</v>
      </c>
      <c r="D98" s="17">
        <v>0</v>
      </c>
      <c r="E98" s="17">
        <v>45</v>
      </c>
      <c r="F98" s="17">
        <v>16.5</v>
      </c>
      <c r="G98" s="17">
        <v>2713</v>
      </c>
      <c r="I98" s="17">
        <v>43.8</v>
      </c>
      <c r="J98" s="17">
        <v>0</v>
      </c>
      <c r="L98" s="17">
        <v>21.9</v>
      </c>
      <c r="M98" s="17">
        <v>21.9</v>
      </c>
      <c r="N98" s="17">
        <v>215</v>
      </c>
      <c r="P98" s="17">
        <v>215</v>
      </c>
      <c r="Q98" s="17">
        <v>392</v>
      </c>
      <c r="R98" s="17">
        <v>392</v>
      </c>
      <c r="S98" s="17">
        <v>38.1</v>
      </c>
      <c r="V98" s="17">
        <v>28.024087563462999</v>
      </c>
      <c r="X98" s="17">
        <v>87.125516632405891</v>
      </c>
    </row>
    <row r="99" spans="1:24" x14ac:dyDescent="0.2">
      <c r="A99" s="1">
        <v>44105</v>
      </c>
      <c r="B99" s="31">
        <v>0.40328703703703711</v>
      </c>
      <c r="C99" s="17">
        <v>0</v>
      </c>
      <c r="D99" s="17">
        <v>0</v>
      </c>
      <c r="E99" s="17">
        <v>45</v>
      </c>
      <c r="F99" s="17">
        <v>16.399999999999999</v>
      </c>
      <c r="G99" s="17">
        <v>2898</v>
      </c>
      <c r="I99" s="17">
        <v>43.4</v>
      </c>
      <c r="J99" s="17">
        <v>0</v>
      </c>
      <c r="L99" s="17">
        <v>21.8</v>
      </c>
      <c r="M99" s="17">
        <v>21.8</v>
      </c>
      <c r="N99" s="17">
        <v>219</v>
      </c>
      <c r="P99" s="17">
        <v>219</v>
      </c>
      <c r="Q99" s="17">
        <v>395</v>
      </c>
      <c r="R99" s="17">
        <v>395</v>
      </c>
      <c r="S99" s="17">
        <v>38</v>
      </c>
      <c r="V99" s="17">
        <v>27.624087563463</v>
      </c>
      <c r="X99" s="17">
        <v>86.977837442127466</v>
      </c>
    </row>
    <row r="100" spans="1:24" x14ac:dyDescent="0.2">
      <c r="A100" s="1">
        <v>44105</v>
      </c>
      <c r="B100" s="31">
        <v>0.40468749999999998</v>
      </c>
      <c r="C100" s="17">
        <v>0</v>
      </c>
      <c r="D100" s="17">
        <v>0</v>
      </c>
      <c r="E100" s="17">
        <v>45</v>
      </c>
      <c r="F100" s="17">
        <v>16.399999999999999</v>
      </c>
      <c r="G100" s="17">
        <v>2435</v>
      </c>
      <c r="I100" s="17">
        <v>44.1</v>
      </c>
      <c r="J100" s="17">
        <v>0</v>
      </c>
      <c r="L100" s="17">
        <v>21.8</v>
      </c>
      <c r="M100" s="17">
        <v>21.8</v>
      </c>
      <c r="N100" s="17">
        <v>191</v>
      </c>
      <c r="O100" s="17">
        <f>N100/G100</f>
        <v>7.8439425051334707E-2</v>
      </c>
      <c r="P100" s="17">
        <v>191</v>
      </c>
      <c r="Q100" s="17">
        <v>394</v>
      </c>
      <c r="R100" s="17">
        <v>394</v>
      </c>
      <c r="S100" s="17">
        <v>38.299999999999997</v>
      </c>
      <c r="V100" s="17">
        <v>28.324087563463003</v>
      </c>
      <c r="X100" s="17">
        <v>86.522159170429262</v>
      </c>
    </row>
    <row r="101" spans="1:24" x14ac:dyDescent="0.2">
      <c r="A101" s="1">
        <v>44105</v>
      </c>
      <c r="B101" s="31">
        <v>0.40608796296296301</v>
      </c>
      <c r="C101" s="17">
        <v>0</v>
      </c>
      <c r="D101" s="17">
        <v>0</v>
      </c>
      <c r="E101" s="17">
        <v>45</v>
      </c>
      <c r="F101" s="17">
        <v>16.399999999999999</v>
      </c>
      <c r="G101" s="17">
        <v>2220</v>
      </c>
      <c r="I101" s="17">
        <v>45.1</v>
      </c>
      <c r="J101" s="17">
        <v>0</v>
      </c>
      <c r="L101" s="17">
        <v>21.7</v>
      </c>
      <c r="M101" s="17">
        <v>21.7</v>
      </c>
      <c r="N101" s="17">
        <v>171</v>
      </c>
      <c r="O101" s="17">
        <f>N101/G101</f>
        <v>7.7027027027027031E-2</v>
      </c>
      <c r="P101" s="17">
        <v>171</v>
      </c>
      <c r="Q101" s="17">
        <v>394</v>
      </c>
      <c r="R101" s="17">
        <v>394</v>
      </c>
      <c r="S101" s="17">
        <v>47.1</v>
      </c>
      <c r="V101" s="17">
        <v>29.324087563463003</v>
      </c>
      <c r="X101" s="17">
        <v>85.931194484403733</v>
      </c>
    </row>
    <row r="102" spans="1:24" x14ac:dyDescent="0.2">
      <c r="A102" s="1">
        <v>44105</v>
      </c>
      <c r="B102" s="31">
        <v>0.40748842592592588</v>
      </c>
      <c r="C102" s="17">
        <v>0</v>
      </c>
      <c r="D102" s="17">
        <v>0</v>
      </c>
      <c r="E102" s="17">
        <v>45</v>
      </c>
      <c r="F102" s="17">
        <v>16.399999999999999</v>
      </c>
      <c r="G102" s="17">
        <v>2620</v>
      </c>
      <c r="I102" s="17">
        <v>47.2</v>
      </c>
      <c r="J102" s="17">
        <v>0</v>
      </c>
      <c r="L102" s="17">
        <v>21.7</v>
      </c>
      <c r="M102" s="17">
        <v>21.7</v>
      </c>
      <c r="N102" s="17">
        <v>237</v>
      </c>
      <c r="O102" s="17">
        <f>N102/G102</f>
        <v>9.0458015267175576E-2</v>
      </c>
      <c r="P102" s="17">
        <v>237</v>
      </c>
      <c r="Q102" s="17">
        <v>392</v>
      </c>
      <c r="R102" s="17">
        <v>392</v>
      </c>
      <c r="S102" s="17">
        <v>41.1</v>
      </c>
      <c r="V102" s="17">
        <v>31.424087563463004</v>
      </c>
      <c r="X102" s="17">
        <v>86.385314335527156</v>
      </c>
    </row>
    <row r="103" spans="1:24" x14ac:dyDescent="0.2">
      <c r="A103" s="1">
        <v>44105</v>
      </c>
      <c r="B103" s="31">
        <v>0.40888888888888891</v>
      </c>
      <c r="C103" s="17">
        <v>0</v>
      </c>
      <c r="D103" s="17">
        <v>0</v>
      </c>
      <c r="E103" s="17">
        <v>45</v>
      </c>
      <c r="F103" s="17">
        <v>16.5</v>
      </c>
      <c r="G103" s="17">
        <v>4649</v>
      </c>
      <c r="I103" s="17">
        <v>43</v>
      </c>
      <c r="J103" s="17">
        <v>0</v>
      </c>
      <c r="L103" s="17">
        <v>21.7</v>
      </c>
      <c r="M103" s="17">
        <v>21.7</v>
      </c>
      <c r="N103" s="17">
        <v>360</v>
      </c>
      <c r="O103" s="17">
        <f>N103/G103</f>
        <v>7.7436007743600779E-2</v>
      </c>
      <c r="P103" s="17">
        <v>360</v>
      </c>
      <c r="Q103" s="17">
        <v>392</v>
      </c>
      <c r="R103" s="17">
        <v>392</v>
      </c>
      <c r="S103" s="17">
        <v>42.8</v>
      </c>
      <c r="V103" s="17">
        <v>27.224087563463002</v>
      </c>
      <c r="X103" s="17">
        <v>88.208584946711724</v>
      </c>
    </row>
    <row r="104" spans="1:24" x14ac:dyDescent="0.2">
      <c r="A104" s="1">
        <v>44105</v>
      </c>
      <c r="B104" s="31">
        <v>0.41028935185185178</v>
      </c>
      <c r="C104" s="17">
        <v>0</v>
      </c>
      <c r="D104" s="17">
        <v>0</v>
      </c>
      <c r="E104" s="17">
        <v>45</v>
      </c>
      <c r="F104" s="17">
        <v>16.600000000000001</v>
      </c>
      <c r="G104" s="17">
        <v>5178</v>
      </c>
      <c r="I104" s="17">
        <v>50.9</v>
      </c>
      <c r="J104" s="17">
        <v>0</v>
      </c>
      <c r="L104" s="17">
        <v>21.7</v>
      </c>
      <c r="M104" s="17">
        <v>21.7</v>
      </c>
      <c r="N104" s="17">
        <v>389</v>
      </c>
      <c r="O104" s="17">
        <f>N104/G104</f>
        <v>7.5125531093086131E-2</v>
      </c>
      <c r="P104" s="17">
        <v>389</v>
      </c>
      <c r="Q104" s="17">
        <v>392</v>
      </c>
      <c r="R104" s="17">
        <v>392</v>
      </c>
      <c r="S104" s="17">
        <v>44.4</v>
      </c>
      <c r="V104" s="17">
        <v>35.124087563463</v>
      </c>
      <c r="X104" s="17">
        <v>85.901030715063087</v>
      </c>
    </row>
    <row r="105" spans="1:24" x14ac:dyDescent="0.2">
      <c r="A105" s="1">
        <v>44105</v>
      </c>
      <c r="B105" s="31">
        <v>0.41168981481481481</v>
      </c>
      <c r="C105" s="17">
        <v>0</v>
      </c>
      <c r="D105" s="17">
        <v>0</v>
      </c>
      <c r="E105" s="17">
        <v>45</v>
      </c>
      <c r="F105" s="17">
        <v>16.600000000000001</v>
      </c>
      <c r="G105" s="17">
        <v>5521</v>
      </c>
      <c r="I105" s="17">
        <v>48.3</v>
      </c>
      <c r="J105" s="17">
        <v>0</v>
      </c>
      <c r="L105" s="17">
        <v>21.7</v>
      </c>
      <c r="M105" s="17">
        <v>21.7</v>
      </c>
      <c r="N105" s="17">
        <v>447</v>
      </c>
      <c r="O105" s="17">
        <f>N105/G105</f>
        <v>8.0963593551892768E-2</v>
      </c>
      <c r="P105" s="17">
        <v>447</v>
      </c>
      <c r="Q105" s="17">
        <v>392</v>
      </c>
      <c r="R105" s="17">
        <v>392</v>
      </c>
      <c r="S105" s="17">
        <v>42.2</v>
      </c>
      <c r="V105" s="17">
        <v>32.524087563462999</v>
      </c>
      <c r="X105" s="17">
        <v>87.455436431400329</v>
      </c>
    </row>
    <row r="106" spans="1:24" x14ac:dyDescent="0.2">
      <c r="A106" s="1">
        <v>44105</v>
      </c>
      <c r="B106" s="31">
        <v>0.41309027777777779</v>
      </c>
      <c r="C106" s="17">
        <v>0</v>
      </c>
      <c r="D106" s="17">
        <v>0</v>
      </c>
      <c r="E106" s="17">
        <v>45</v>
      </c>
      <c r="F106" s="17">
        <v>16.5</v>
      </c>
      <c r="G106" s="17">
        <v>5552</v>
      </c>
      <c r="I106" s="17">
        <v>48.9</v>
      </c>
      <c r="J106" s="17">
        <v>0</v>
      </c>
      <c r="L106" s="17">
        <v>21.7</v>
      </c>
      <c r="M106" s="17">
        <v>21.7</v>
      </c>
      <c r="N106" s="17">
        <v>458</v>
      </c>
      <c r="O106" s="17">
        <f>N106/G106</f>
        <v>8.2492795389048995E-2</v>
      </c>
      <c r="P106" s="17">
        <v>458</v>
      </c>
      <c r="Q106" s="17">
        <v>392</v>
      </c>
      <c r="R106" s="17">
        <v>392</v>
      </c>
      <c r="S106" s="17">
        <v>43.1</v>
      </c>
      <c r="V106" s="17">
        <v>33.124087563463</v>
      </c>
      <c r="X106" s="17">
        <v>87.21293789475142</v>
      </c>
    </row>
    <row r="107" spans="1:24" x14ac:dyDescent="0.2">
      <c r="A107" s="1">
        <v>44105</v>
      </c>
      <c r="B107" s="31">
        <v>0.41449074074074072</v>
      </c>
      <c r="C107" s="17">
        <v>0</v>
      </c>
      <c r="D107" s="17">
        <v>0</v>
      </c>
      <c r="E107" s="17">
        <v>45</v>
      </c>
      <c r="F107" s="17">
        <v>16.600000000000001</v>
      </c>
      <c r="G107" s="17">
        <v>5178</v>
      </c>
      <c r="I107" s="17">
        <v>47.3</v>
      </c>
      <c r="J107" s="17">
        <v>0</v>
      </c>
      <c r="L107" s="33">
        <v>21.6</v>
      </c>
      <c r="M107" s="33">
        <v>21.6</v>
      </c>
      <c r="N107" s="17">
        <v>411</v>
      </c>
      <c r="O107" s="17">
        <f>N107/G107</f>
        <v>7.9374275782155279E-2</v>
      </c>
      <c r="P107" s="17">
        <v>411</v>
      </c>
      <c r="Q107" s="17">
        <v>392</v>
      </c>
      <c r="R107" s="17">
        <v>392</v>
      </c>
      <c r="S107" s="17">
        <v>42.6</v>
      </c>
      <c r="V107" s="17">
        <v>31.524087563462999</v>
      </c>
      <c r="X107" s="17">
        <v>87.575867958723734</v>
      </c>
    </row>
    <row r="108" spans="1:24" x14ac:dyDescent="0.2">
      <c r="A108" s="1">
        <v>44105</v>
      </c>
      <c r="B108" s="31">
        <v>0.41589120370370369</v>
      </c>
      <c r="C108" s="17">
        <v>0</v>
      </c>
      <c r="D108" s="17">
        <v>0</v>
      </c>
      <c r="E108" s="17">
        <v>45</v>
      </c>
      <c r="F108" s="17">
        <v>16.5</v>
      </c>
      <c r="G108" s="17">
        <v>3671</v>
      </c>
      <c r="I108" s="17">
        <v>44.4</v>
      </c>
      <c r="J108" s="17">
        <v>0</v>
      </c>
      <c r="L108" s="33">
        <v>21.6</v>
      </c>
      <c r="M108" s="33">
        <v>21.6</v>
      </c>
      <c r="N108" s="17">
        <v>277</v>
      </c>
      <c r="O108" s="17">
        <f>N108/G108</f>
        <v>7.5456278943067279E-2</v>
      </c>
      <c r="P108" s="17">
        <v>277</v>
      </c>
      <c r="Q108" s="17">
        <v>391</v>
      </c>
      <c r="R108" s="17">
        <v>391</v>
      </c>
      <c r="S108" s="17">
        <v>38.799999999999997</v>
      </c>
      <c r="V108" s="17">
        <v>28.624087563463</v>
      </c>
      <c r="X108" s="17">
        <v>87.35538091666497</v>
      </c>
    </row>
    <row r="109" spans="1:24" x14ac:dyDescent="0.2">
      <c r="A109" s="1">
        <v>44105</v>
      </c>
      <c r="B109" s="31">
        <v>0.41729166666666673</v>
      </c>
      <c r="C109" s="20">
        <v>0</v>
      </c>
      <c r="D109" s="20">
        <v>0</v>
      </c>
      <c r="E109" s="20">
        <v>30</v>
      </c>
      <c r="F109" s="17">
        <v>16.399999999999999</v>
      </c>
      <c r="G109" s="17">
        <v>2913</v>
      </c>
      <c r="I109" s="17">
        <v>43.5</v>
      </c>
      <c r="J109" s="17">
        <v>0</v>
      </c>
      <c r="L109" s="33">
        <v>21.6</v>
      </c>
      <c r="M109" s="33">
        <v>21.6</v>
      </c>
      <c r="N109" s="17">
        <v>189</v>
      </c>
      <c r="O109" s="17">
        <f>N109/G109</f>
        <v>6.4881565396498461E-2</v>
      </c>
      <c r="P109" s="20">
        <f>G109*(O109+0.011)</f>
        <v>221.04300000000001</v>
      </c>
      <c r="Q109" s="17">
        <v>391</v>
      </c>
      <c r="R109" s="17">
        <v>391</v>
      </c>
      <c r="S109" s="17">
        <v>36.700000000000003</v>
      </c>
      <c r="V109" s="17">
        <v>25.536008100408502</v>
      </c>
      <c r="X109" s="17">
        <v>86.674636285853381</v>
      </c>
    </row>
    <row r="110" spans="1:24" x14ac:dyDescent="0.2">
      <c r="A110" s="1">
        <v>44105</v>
      </c>
      <c r="B110" s="31">
        <v>0.41869212962962971</v>
      </c>
      <c r="C110" s="20">
        <v>0</v>
      </c>
      <c r="D110" s="20">
        <v>0</v>
      </c>
      <c r="E110" s="20">
        <v>30</v>
      </c>
      <c r="F110" s="17">
        <v>16.399999999999999</v>
      </c>
      <c r="G110" s="17">
        <v>3470</v>
      </c>
      <c r="I110" s="17">
        <v>43.3</v>
      </c>
      <c r="J110" s="17">
        <v>0</v>
      </c>
      <c r="L110" s="33">
        <v>21.6</v>
      </c>
      <c r="M110" s="33">
        <v>21.6</v>
      </c>
      <c r="N110" s="17">
        <v>224</v>
      </c>
      <c r="O110" s="17">
        <f>N110/G110</f>
        <v>6.4553314121037458E-2</v>
      </c>
      <c r="P110" s="20">
        <f>G110*(O110+0.011)</f>
        <v>262.16999999999996</v>
      </c>
      <c r="Q110" s="17">
        <v>391</v>
      </c>
      <c r="R110" s="17">
        <v>391</v>
      </c>
      <c r="S110" s="17">
        <v>36.700000000000003</v>
      </c>
      <c r="V110" s="17">
        <v>25.336008100408499</v>
      </c>
      <c r="X110" s="17">
        <v>87.198475342811363</v>
      </c>
    </row>
    <row r="111" spans="1:24" x14ac:dyDescent="0.2">
      <c r="A111" s="1">
        <v>44105</v>
      </c>
      <c r="B111" s="31">
        <v>0.42009259259259257</v>
      </c>
      <c r="C111" s="20">
        <v>0</v>
      </c>
      <c r="D111" s="20">
        <v>0</v>
      </c>
      <c r="E111" s="20">
        <v>30</v>
      </c>
      <c r="F111" s="17">
        <v>16.399999999999999</v>
      </c>
      <c r="G111" s="17">
        <v>4866</v>
      </c>
      <c r="I111" s="17">
        <v>44.6</v>
      </c>
      <c r="J111" s="17">
        <v>0</v>
      </c>
      <c r="L111" s="33">
        <v>21.6</v>
      </c>
      <c r="M111" s="33">
        <v>21.6</v>
      </c>
      <c r="N111" s="17">
        <v>308</v>
      </c>
      <c r="O111" s="17">
        <f>N111/G111</f>
        <v>6.3296341964652697E-2</v>
      </c>
      <c r="P111" s="20">
        <f>G111*(O111+0.011)</f>
        <v>361.52600000000001</v>
      </c>
      <c r="Q111" s="17">
        <v>392</v>
      </c>
      <c r="R111" s="17">
        <v>392</v>
      </c>
      <c r="S111" s="17">
        <v>38.1</v>
      </c>
      <c r="V111" s="17">
        <v>26.636008100408503</v>
      </c>
      <c r="X111" s="17">
        <v>88.028047240906105</v>
      </c>
    </row>
    <row r="112" spans="1:24" x14ac:dyDescent="0.2">
      <c r="A112" s="1">
        <v>44105</v>
      </c>
      <c r="B112" s="31">
        <v>0.42149305555555561</v>
      </c>
      <c r="C112" s="20">
        <v>0</v>
      </c>
      <c r="D112" s="20">
        <v>0</v>
      </c>
      <c r="E112" s="20">
        <v>30</v>
      </c>
      <c r="F112" s="17">
        <v>16.3</v>
      </c>
      <c r="G112" s="17">
        <v>5209</v>
      </c>
      <c r="I112" s="17">
        <v>44.1</v>
      </c>
      <c r="J112" s="17">
        <v>0</v>
      </c>
      <c r="L112" s="33">
        <v>21.6</v>
      </c>
      <c r="M112" s="33">
        <v>21.6</v>
      </c>
      <c r="N112" s="17">
        <v>328</v>
      </c>
      <c r="O112" s="17">
        <f>N112/G112</f>
        <v>6.2967940103666728E-2</v>
      </c>
      <c r="P112" s="20">
        <f>G112*(O112+0.011)</f>
        <v>385.29899999999998</v>
      </c>
      <c r="Q112" s="17">
        <v>391</v>
      </c>
      <c r="R112" s="17">
        <v>391</v>
      </c>
      <c r="S112" s="17">
        <v>36.700000000000003</v>
      </c>
      <c r="V112" s="17">
        <v>26.136008100408503</v>
      </c>
      <c r="X112" s="17">
        <v>88.183954000459863</v>
      </c>
    </row>
    <row r="113" spans="1:24" x14ac:dyDescent="0.2">
      <c r="A113" s="1">
        <v>44105</v>
      </c>
      <c r="B113" s="31">
        <v>0.42289351851851847</v>
      </c>
      <c r="C113" s="20">
        <v>0</v>
      </c>
      <c r="D113" s="20">
        <v>0</v>
      </c>
      <c r="E113" s="20">
        <v>30</v>
      </c>
      <c r="F113" s="17">
        <v>16.3</v>
      </c>
      <c r="G113" s="17">
        <v>4555</v>
      </c>
      <c r="I113" s="17">
        <v>46</v>
      </c>
      <c r="J113" s="17">
        <v>0</v>
      </c>
      <c r="L113" s="17">
        <v>21.7</v>
      </c>
      <c r="M113" s="20">
        <v>21.6</v>
      </c>
      <c r="N113" s="17">
        <v>287</v>
      </c>
      <c r="O113" s="17">
        <f>N113/G113</f>
        <v>6.3007683863885847E-2</v>
      </c>
      <c r="P113" s="20">
        <f>G113*(O113+0.011)</f>
        <v>337.10500000000002</v>
      </c>
      <c r="Q113" s="17">
        <v>390</v>
      </c>
      <c r="R113" s="17">
        <v>390</v>
      </c>
      <c r="S113" s="17">
        <v>37.6</v>
      </c>
      <c r="V113" s="17">
        <v>28.036008100408502</v>
      </c>
      <c r="X113" s="17">
        <v>87.881028009940025</v>
      </c>
    </row>
    <row r="114" spans="1:24" x14ac:dyDescent="0.2">
      <c r="A114" s="1">
        <v>44105</v>
      </c>
      <c r="B114" s="31">
        <v>0.42429398148148151</v>
      </c>
      <c r="C114" s="20">
        <v>0</v>
      </c>
      <c r="D114" s="20">
        <v>0</v>
      </c>
      <c r="E114" s="20">
        <v>30</v>
      </c>
      <c r="F114" s="17">
        <v>16.3</v>
      </c>
      <c r="G114" s="17">
        <v>4462</v>
      </c>
      <c r="I114" s="17">
        <v>45.2</v>
      </c>
      <c r="J114" s="17">
        <v>0</v>
      </c>
      <c r="L114" s="17">
        <v>21.7</v>
      </c>
      <c r="M114" s="20">
        <v>21.6</v>
      </c>
      <c r="N114" s="17">
        <v>294</v>
      </c>
      <c r="O114" s="17">
        <f>N114/G114</f>
        <v>6.5889735544598829E-2</v>
      </c>
      <c r="P114" s="20">
        <f>G114*(O114+0.011)</f>
        <v>343.08199999999994</v>
      </c>
      <c r="Q114" s="17">
        <v>390</v>
      </c>
      <c r="R114" s="17">
        <v>390</v>
      </c>
      <c r="S114" s="17">
        <v>40.299999999999997</v>
      </c>
      <c r="V114" s="17">
        <v>27.236008100408505</v>
      </c>
      <c r="X114" s="17">
        <v>87.923897324813339</v>
      </c>
    </row>
    <row r="115" spans="1:24" x14ac:dyDescent="0.2">
      <c r="A115" s="1">
        <v>44105</v>
      </c>
      <c r="B115" s="31">
        <v>0.42569444444444438</v>
      </c>
      <c r="C115" s="20">
        <v>0</v>
      </c>
      <c r="D115" s="20">
        <v>0</v>
      </c>
      <c r="E115" s="20">
        <v>30</v>
      </c>
      <c r="F115" s="17">
        <v>16.3</v>
      </c>
      <c r="G115" s="17">
        <v>5084</v>
      </c>
      <c r="I115" s="17">
        <v>44.3</v>
      </c>
      <c r="J115" s="17">
        <v>0</v>
      </c>
      <c r="L115" s="17">
        <v>21.8</v>
      </c>
      <c r="M115" s="20">
        <v>21.6</v>
      </c>
      <c r="N115" s="17">
        <v>348</v>
      </c>
      <c r="O115" s="17">
        <f>N115/G115</f>
        <v>6.8450039339103069E-2</v>
      </c>
      <c r="P115" s="20">
        <f>G115*(O115+0.011)</f>
        <v>403.92399999999998</v>
      </c>
      <c r="Q115" s="17">
        <v>391</v>
      </c>
      <c r="R115" s="17">
        <v>391</v>
      </c>
      <c r="S115" s="17">
        <v>36.4</v>
      </c>
      <c r="V115" s="17">
        <v>26.336008100408499</v>
      </c>
      <c r="X115" s="17">
        <v>88.287764764864392</v>
      </c>
    </row>
    <row r="116" spans="1:24" x14ac:dyDescent="0.2">
      <c r="A116" s="1">
        <v>44105</v>
      </c>
      <c r="B116" s="31">
        <v>0.42709490740740741</v>
      </c>
      <c r="C116" s="20">
        <v>0</v>
      </c>
      <c r="D116" s="20">
        <v>0</v>
      </c>
      <c r="E116" s="20">
        <v>30</v>
      </c>
      <c r="F116" s="17">
        <v>16.399999999999999</v>
      </c>
      <c r="G116" s="17">
        <v>5053</v>
      </c>
      <c r="I116" s="17">
        <v>45.4</v>
      </c>
      <c r="J116" s="17">
        <v>0</v>
      </c>
      <c r="L116" s="17">
        <v>21.8</v>
      </c>
      <c r="M116" s="20">
        <v>21.6</v>
      </c>
      <c r="N116" s="17">
        <v>310</v>
      </c>
      <c r="O116" s="17">
        <f>N116/G116</f>
        <v>6.1349693251533742E-2</v>
      </c>
      <c r="P116" s="20">
        <f>G116*(O116+0.011)</f>
        <v>365.58300000000003</v>
      </c>
      <c r="Q116" s="17">
        <v>390</v>
      </c>
      <c r="R116" s="17">
        <v>390</v>
      </c>
      <c r="S116" s="17">
        <v>36.799999999999997</v>
      </c>
      <c r="V116" s="17">
        <v>27.4360081004085</v>
      </c>
      <c r="X116" s="17">
        <v>88.074579109415339</v>
      </c>
    </row>
    <row r="117" spans="1:24" x14ac:dyDescent="0.2">
      <c r="A117" s="1">
        <v>44105</v>
      </c>
      <c r="B117" s="31">
        <v>0.42849537037037039</v>
      </c>
      <c r="C117" s="20">
        <v>0</v>
      </c>
      <c r="D117" s="20">
        <v>0</v>
      </c>
      <c r="E117" s="20">
        <v>30</v>
      </c>
      <c r="F117" s="17">
        <v>16.399999999999999</v>
      </c>
      <c r="G117" s="17">
        <v>4804</v>
      </c>
      <c r="I117" s="17">
        <v>43.5</v>
      </c>
      <c r="J117" s="17">
        <v>0</v>
      </c>
      <c r="L117" s="17">
        <v>21.9</v>
      </c>
      <c r="M117" s="20">
        <v>21.6</v>
      </c>
      <c r="N117" s="17">
        <v>283</v>
      </c>
      <c r="O117" s="17">
        <f>N117/G117</f>
        <v>5.8909242298084932E-2</v>
      </c>
      <c r="P117" s="20">
        <f>G117*(O117+0.011)</f>
        <v>335.84399999999999</v>
      </c>
      <c r="Q117" s="17">
        <v>391</v>
      </c>
      <c r="R117" s="17">
        <v>391</v>
      </c>
      <c r="S117" s="17">
        <v>36.1</v>
      </c>
      <c r="V117" s="17">
        <v>25.536008100408502</v>
      </c>
      <c r="X117" s="17">
        <v>87.86154366620363</v>
      </c>
    </row>
    <row r="118" spans="1:24" x14ac:dyDescent="0.2">
      <c r="A118" s="1">
        <v>44105</v>
      </c>
      <c r="B118" s="31">
        <v>0.42989583333333331</v>
      </c>
      <c r="C118" s="20">
        <v>0</v>
      </c>
      <c r="D118" s="20">
        <v>0</v>
      </c>
      <c r="E118" s="20">
        <v>30</v>
      </c>
      <c r="F118" s="17">
        <v>16.5</v>
      </c>
      <c r="G118" s="17">
        <v>4835</v>
      </c>
      <c r="I118" s="17">
        <v>43.9</v>
      </c>
      <c r="J118" s="17">
        <v>0</v>
      </c>
      <c r="L118" s="17">
        <v>21.9</v>
      </c>
      <c r="M118" s="20">
        <v>21.6</v>
      </c>
      <c r="N118" s="17">
        <v>275</v>
      </c>
      <c r="O118" s="17">
        <f>N118/G118</f>
        <v>5.6876938986556359E-2</v>
      </c>
      <c r="P118" s="20">
        <f>G118*(O118+0.011)</f>
        <v>328.185</v>
      </c>
      <c r="Q118" s="17">
        <v>390</v>
      </c>
      <c r="R118" s="17">
        <v>390</v>
      </c>
      <c r="S118" s="17">
        <v>36.200000000000003</v>
      </c>
      <c r="V118" s="17">
        <v>25.9360081004085</v>
      </c>
      <c r="X118" s="17">
        <v>87.814612797838777</v>
      </c>
    </row>
    <row r="119" spans="1:24" x14ac:dyDescent="0.2">
      <c r="A119" s="1">
        <v>44105</v>
      </c>
      <c r="B119" s="31">
        <v>0.43129629629629629</v>
      </c>
      <c r="C119" s="20">
        <v>0</v>
      </c>
      <c r="D119" s="20">
        <v>0</v>
      </c>
      <c r="E119" s="20">
        <v>30</v>
      </c>
      <c r="F119" s="17">
        <v>16.5</v>
      </c>
      <c r="G119" s="17">
        <v>4400</v>
      </c>
      <c r="I119" s="17">
        <v>42.6</v>
      </c>
      <c r="J119" s="17">
        <v>0</v>
      </c>
      <c r="L119" s="17">
        <v>21.9</v>
      </c>
      <c r="M119" s="20">
        <v>21.6</v>
      </c>
      <c r="N119" s="17">
        <v>275</v>
      </c>
      <c r="O119" s="17">
        <f>N119/G119</f>
        <v>6.25E-2</v>
      </c>
      <c r="P119" s="20">
        <f>G119*(O119+0.011)</f>
        <v>323.39999999999998</v>
      </c>
      <c r="Q119" s="17">
        <v>390</v>
      </c>
      <c r="R119" s="17">
        <v>390</v>
      </c>
      <c r="S119" s="17">
        <v>36.299999999999997</v>
      </c>
      <c r="V119" s="17">
        <v>24.636008100408503</v>
      </c>
      <c r="X119" s="17">
        <v>87.777719218862416</v>
      </c>
    </row>
    <row r="120" spans="1:24" x14ac:dyDescent="0.2">
      <c r="A120" s="1">
        <v>44105</v>
      </c>
      <c r="B120" s="31">
        <v>0.43269675925925932</v>
      </c>
      <c r="C120" s="20">
        <v>0</v>
      </c>
      <c r="D120" s="20">
        <v>0</v>
      </c>
      <c r="E120" s="20">
        <v>30</v>
      </c>
      <c r="F120" s="17">
        <v>16.7</v>
      </c>
      <c r="G120" s="17">
        <v>4027</v>
      </c>
      <c r="I120" s="17">
        <v>44.3</v>
      </c>
      <c r="J120" s="17">
        <v>0</v>
      </c>
      <c r="L120" s="17">
        <v>22</v>
      </c>
      <c r="M120" s="20">
        <v>21.6</v>
      </c>
      <c r="N120" s="17">
        <v>255</v>
      </c>
      <c r="O120" s="17">
        <f>N120/G120</f>
        <v>6.3322572634715663E-2</v>
      </c>
      <c r="P120" s="20">
        <f>G120*(O120+0.011)</f>
        <v>299.29699999999997</v>
      </c>
      <c r="Q120" s="17">
        <v>389</v>
      </c>
      <c r="R120" s="17">
        <v>389</v>
      </c>
      <c r="S120" s="17">
        <v>36.1</v>
      </c>
      <c r="V120" s="17">
        <v>26.336008100408499</v>
      </c>
      <c r="X120" s="17">
        <v>87.587267859967284</v>
      </c>
    </row>
    <row r="121" spans="1:24" x14ac:dyDescent="0.2">
      <c r="A121" s="1">
        <v>44105</v>
      </c>
      <c r="B121" s="31">
        <v>0.43409722222222219</v>
      </c>
      <c r="C121" s="20">
        <v>0</v>
      </c>
      <c r="D121" s="20">
        <v>0</v>
      </c>
      <c r="E121" s="20">
        <v>30</v>
      </c>
      <c r="F121" s="17">
        <v>16.7</v>
      </c>
      <c r="G121" s="17">
        <v>4369</v>
      </c>
      <c r="I121" s="17">
        <v>42</v>
      </c>
      <c r="J121" s="17">
        <v>0</v>
      </c>
      <c r="L121" s="17">
        <v>22</v>
      </c>
      <c r="M121" s="20">
        <v>21.6</v>
      </c>
      <c r="N121" s="17">
        <v>263</v>
      </c>
      <c r="O121" s="17">
        <f>N121/G121</f>
        <v>6.0196841382467385E-2</v>
      </c>
      <c r="P121" s="20">
        <f>G121*(O121+0.011)</f>
        <v>311.05900000000003</v>
      </c>
      <c r="Q121" s="17">
        <v>389</v>
      </c>
      <c r="R121" s="17">
        <v>389</v>
      </c>
      <c r="S121" s="17">
        <v>36</v>
      </c>
      <c r="V121" s="17">
        <v>24.036008100408502</v>
      </c>
      <c r="X121" s="17">
        <v>87.688479900582138</v>
      </c>
    </row>
    <row r="122" spans="1:24" x14ac:dyDescent="0.2">
      <c r="A122" s="1">
        <v>44105</v>
      </c>
      <c r="B122" s="31">
        <v>0.43549768518518522</v>
      </c>
      <c r="C122" s="20">
        <v>0</v>
      </c>
      <c r="D122" s="20">
        <v>0</v>
      </c>
      <c r="E122" s="20">
        <v>30</v>
      </c>
      <c r="F122" s="17">
        <v>16.8</v>
      </c>
      <c r="G122" s="17">
        <v>4649</v>
      </c>
      <c r="I122" s="17">
        <v>43.8</v>
      </c>
      <c r="J122" s="17">
        <v>0</v>
      </c>
      <c r="L122" s="17">
        <v>22.1</v>
      </c>
      <c r="M122" s="20">
        <v>21.6</v>
      </c>
      <c r="N122" s="17">
        <v>294</v>
      </c>
      <c r="O122" s="17">
        <f>N122/G122</f>
        <v>6.3239406323940636E-2</v>
      </c>
      <c r="P122" s="20">
        <f>G122*(O122+0.011)</f>
        <v>345.13900000000001</v>
      </c>
      <c r="Q122" s="17">
        <v>390</v>
      </c>
      <c r="R122" s="20">
        <v>389</v>
      </c>
      <c r="S122" s="17">
        <v>36.200000000000003</v>
      </c>
      <c r="V122" s="17">
        <v>25.836008100408499</v>
      </c>
      <c r="X122" s="17">
        <v>87.948648321637592</v>
      </c>
    </row>
    <row r="123" spans="1:24" x14ac:dyDescent="0.2">
      <c r="A123" s="1">
        <v>44105</v>
      </c>
      <c r="B123" s="31">
        <v>0.43689814814814809</v>
      </c>
      <c r="C123" s="20">
        <v>0</v>
      </c>
      <c r="D123" s="20">
        <v>0</v>
      </c>
      <c r="E123" s="20">
        <v>30</v>
      </c>
      <c r="F123" s="17">
        <v>16.7</v>
      </c>
      <c r="G123" s="17">
        <v>4493</v>
      </c>
      <c r="I123" s="17">
        <v>44.3</v>
      </c>
      <c r="J123" s="17">
        <v>0</v>
      </c>
      <c r="L123" s="17">
        <v>22.1</v>
      </c>
      <c r="M123" s="20">
        <v>21.6</v>
      </c>
      <c r="N123" s="17">
        <v>285</v>
      </c>
      <c r="O123" s="17">
        <f>N123/G123</f>
        <v>6.3432005341642561E-2</v>
      </c>
      <c r="P123" s="20">
        <f>G123*(O123+0.011)</f>
        <v>334.423</v>
      </c>
      <c r="Q123" s="17">
        <v>390</v>
      </c>
      <c r="R123" s="20">
        <v>389</v>
      </c>
      <c r="S123" s="17">
        <v>50.9</v>
      </c>
      <c r="V123" s="17">
        <v>26.336008100408499</v>
      </c>
      <c r="X123" s="17">
        <v>87.871660183307611</v>
      </c>
    </row>
    <row r="124" spans="1:24" x14ac:dyDescent="0.2">
      <c r="A124" s="1">
        <v>44105</v>
      </c>
      <c r="B124" s="31">
        <v>0.43829861111111112</v>
      </c>
      <c r="C124" s="20">
        <v>0</v>
      </c>
      <c r="D124" s="20">
        <v>0</v>
      </c>
      <c r="E124" s="20">
        <v>30</v>
      </c>
      <c r="F124" s="17">
        <v>16.7</v>
      </c>
      <c r="G124" s="17">
        <v>4524</v>
      </c>
      <c r="I124" s="17">
        <v>42.9</v>
      </c>
      <c r="J124" s="17">
        <v>0</v>
      </c>
      <c r="L124" s="17">
        <v>22.1</v>
      </c>
      <c r="M124" s="20">
        <v>21.6</v>
      </c>
      <c r="N124" s="17">
        <v>283</v>
      </c>
      <c r="O124" s="17">
        <f>N124/G124</f>
        <v>6.2555260831122894E-2</v>
      </c>
      <c r="P124" s="20">
        <f>G124*(O124+0.011)</f>
        <v>332.76399999999995</v>
      </c>
      <c r="Q124" s="17">
        <v>390</v>
      </c>
      <c r="R124" s="20">
        <v>390</v>
      </c>
      <c r="S124" s="17">
        <v>36</v>
      </c>
      <c r="V124" s="17">
        <v>24.9360081004085</v>
      </c>
      <c r="X124" s="17">
        <v>87.849080853164921</v>
      </c>
    </row>
    <row r="125" spans="1:24" x14ac:dyDescent="0.2">
      <c r="A125" s="1">
        <v>44105</v>
      </c>
      <c r="B125" s="31">
        <v>0.43969907407407399</v>
      </c>
      <c r="C125" s="20">
        <v>0</v>
      </c>
      <c r="D125" s="20">
        <v>0</v>
      </c>
      <c r="E125" s="20">
        <v>30</v>
      </c>
      <c r="F125" s="17">
        <v>16.8</v>
      </c>
      <c r="G125" s="17">
        <v>4027</v>
      </c>
      <c r="I125" s="17">
        <v>41.7</v>
      </c>
      <c r="J125" s="17">
        <v>0</v>
      </c>
      <c r="L125" s="17">
        <v>22.2</v>
      </c>
      <c r="M125" s="20">
        <v>21.7</v>
      </c>
      <c r="N125" s="17">
        <v>251</v>
      </c>
      <c r="O125" s="17">
        <f>N125/G125</f>
        <v>6.2329277377700519E-2</v>
      </c>
      <c r="P125" s="20">
        <f>G125*(O125+0.011)</f>
        <v>295.29700000000003</v>
      </c>
      <c r="Q125" s="17">
        <v>390</v>
      </c>
      <c r="R125" s="20">
        <v>390</v>
      </c>
      <c r="S125" s="17">
        <v>36.200000000000003</v>
      </c>
      <c r="V125" s="17">
        <v>23.736008100408505</v>
      </c>
      <c r="X125" s="17">
        <v>87.731474107835211</v>
      </c>
    </row>
    <row r="126" spans="1:24" x14ac:dyDescent="0.2">
      <c r="A126" s="1">
        <v>44105</v>
      </c>
      <c r="B126" s="31">
        <v>0.44109953703703703</v>
      </c>
      <c r="C126" s="20">
        <v>0</v>
      </c>
      <c r="D126" s="20">
        <v>0</v>
      </c>
      <c r="E126" s="20">
        <v>30</v>
      </c>
      <c r="F126" s="17">
        <v>16.600000000000001</v>
      </c>
      <c r="G126" s="17">
        <v>2790</v>
      </c>
      <c r="I126" s="17">
        <v>41.2</v>
      </c>
      <c r="J126" s="17">
        <v>0</v>
      </c>
      <c r="L126" s="17">
        <v>22.2</v>
      </c>
      <c r="M126" s="20">
        <v>21.7</v>
      </c>
      <c r="N126" s="17">
        <v>174</v>
      </c>
      <c r="O126" s="17">
        <f>N126/G126</f>
        <v>6.236559139784946E-2</v>
      </c>
      <c r="P126" s="20">
        <f>G126*(O126+0.011)</f>
        <v>204.68999999999997</v>
      </c>
      <c r="Q126" s="17">
        <v>391</v>
      </c>
      <c r="R126" s="20">
        <v>389</v>
      </c>
      <c r="S126" s="17">
        <v>36.200000000000003</v>
      </c>
      <c r="V126" s="17">
        <v>23.236008100408505</v>
      </c>
      <c r="X126" s="17">
        <v>86.630334284136808</v>
      </c>
    </row>
    <row r="127" spans="1:24" x14ac:dyDescent="0.2">
      <c r="A127" s="1">
        <v>44105</v>
      </c>
      <c r="B127" s="31">
        <v>0.4425</v>
      </c>
      <c r="C127" s="20">
        <v>0</v>
      </c>
      <c r="D127" s="20">
        <v>0</v>
      </c>
      <c r="E127" s="20">
        <v>30</v>
      </c>
      <c r="F127" s="17">
        <v>16.600000000000001</v>
      </c>
      <c r="G127" s="17">
        <v>2035</v>
      </c>
      <c r="I127" s="17">
        <v>41.1</v>
      </c>
      <c r="J127" s="17">
        <v>0</v>
      </c>
      <c r="L127" s="17">
        <v>22.2</v>
      </c>
      <c r="M127" s="20">
        <v>21.7</v>
      </c>
      <c r="N127" s="17">
        <v>125</v>
      </c>
      <c r="O127" s="17">
        <f>N127/G127</f>
        <v>6.1425061425061427E-2</v>
      </c>
      <c r="P127" s="20">
        <f>G127*(O127+0.011)</f>
        <v>147.38500000000002</v>
      </c>
      <c r="Q127" s="17">
        <v>394</v>
      </c>
      <c r="R127" s="20">
        <v>391</v>
      </c>
      <c r="S127" s="17">
        <v>36.299999999999997</v>
      </c>
      <c r="V127" s="17">
        <v>23.136008100408503</v>
      </c>
      <c r="X127" s="17">
        <v>85.369355001982285</v>
      </c>
    </row>
    <row r="128" spans="1:24" x14ac:dyDescent="0.2">
      <c r="A128" s="1">
        <v>44105</v>
      </c>
      <c r="B128" s="31">
        <v>0.44390046296296298</v>
      </c>
      <c r="C128" s="20">
        <v>0</v>
      </c>
      <c r="D128" s="20">
        <v>0</v>
      </c>
      <c r="E128" s="20">
        <v>30</v>
      </c>
      <c r="F128" s="17">
        <v>16.600000000000001</v>
      </c>
      <c r="G128" s="17">
        <v>2020</v>
      </c>
      <c r="I128" s="17">
        <v>41.4</v>
      </c>
      <c r="J128" s="17">
        <v>0</v>
      </c>
      <c r="L128" s="17">
        <v>22.2</v>
      </c>
      <c r="M128" s="20">
        <v>21.7</v>
      </c>
      <c r="N128" s="17">
        <v>126</v>
      </c>
      <c r="O128" s="17">
        <f>N128/G128</f>
        <v>6.2376237623762376E-2</v>
      </c>
      <c r="P128" s="20">
        <f>G128*(O128+0.011)</f>
        <v>148.22</v>
      </c>
      <c r="Q128" s="17">
        <v>395</v>
      </c>
      <c r="R128" s="20">
        <v>391</v>
      </c>
      <c r="S128" s="17">
        <v>36.700000000000003</v>
      </c>
      <c r="V128" s="17">
        <v>23.4360081004085</v>
      </c>
      <c r="X128" s="17">
        <v>85.392883491049474</v>
      </c>
    </row>
    <row r="129" spans="1:24" x14ac:dyDescent="0.2">
      <c r="A129" s="1">
        <v>44105</v>
      </c>
      <c r="B129" s="31">
        <v>0.44530092592592591</v>
      </c>
      <c r="C129" s="20">
        <v>0</v>
      </c>
      <c r="D129" s="20">
        <v>0</v>
      </c>
      <c r="E129" s="20">
        <v>30</v>
      </c>
      <c r="F129" s="17">
        <v>16.5</v>
      </c>
      <c r="G129" s="17">
        <v>1958</v>
      </c>
      <c r="I129" s="17">
        <v>41.9</v>
      </c>
      <c r="J129" s="17">
        <v>0</v>
      </c>
      <c r="L129" s="17">
        <v>22.3</v>
      </c>
      <c r="M129" s="20">
        <v>21.7</v>
      </c>
      <c r="N129" s="17">
        <v>129</v>
      </c>
      <c r="O129" s="17">
        <f>N129/G129</f>
        <v>6.5883554647599596E-2</v>
      </c>
      <c r="P129" s="20">
        <f>G129*(O129+0.011)</f>
        <v>150.53800000000001</v>
      </c>
      <c r="Q129" s="17">
        <v>394</v>
      </c>
      <c r="R129" s="20">
        <v>391</v>
      </c>
      <c r="S129" s="17">
        <v>35.799999999999997</v>
      </c>
      <c r="V129" s="17">
        <v>23.9360081004085</v>
      </c>
      <c r="X129" s="17">
        <v>85.457094935872618</v>
      </c>
    </row>
    <row r="130" spans="1:24" x14ac:dyDescent="0.2">
      <c r="A130" s="1">
        <v>44105</v>
      </c>
      <c r="B130" s="31">
        <v>0.44670138888888888</v>
      </c>
      <c r="C130" s="20">
        <v>0</v>
      </c>
      <c r="D130" s="20">
        <v>0</v>
      </c>
      <c r="E130" s="20">
        <v>30</v>
      </c>
      <c r="F130" s="17">
        <v>16.600000000000001</v>
      </c>
      <c r="G130" s="17">
        <v>2004</v>
      </c>
      <c r="I130" s="17">
        <v>41</v>
      </c>
      <c r="J130" s="17">
        <v>0</v>
      </c>
      <c r="L130" s="17">
        <v>22.3</v>
      </c>
      <c r="M130" s="20">
        <v>21.7</v>
      </c>
      <c r="N130" s="17">
        <v>134</v>
      </c>
      <c r="O130" s="17">
        <f>N130/G130</f>
        <v>6.6866267465069865E-2</v>
      </c>
      <c r="P130" s="20">
        <f>G130*(O130+0.011)</f>
        <v>156.04400000000001</v>
      </c>
      <c r="Q130" s="17">
        <v>394</v>
      </c>
      <c r="R130" s="20">
        <v>388</v>
      </c>
      <c r="S130" s="17">
        <v>45.9</v>
      </c>
      <c r="V130" s="17">
        <v>23.036008100408502</v>
      </c>
      <c r="X130" s="17">
        <v>85.634281591662969</v>
      </c>
    </row>
    <row r="131" spans="1:24" x14ac:dyDescent="0.2">
      <c r="A131" s="1">
        <v>44105</v>
      </c>
      <c r="B131" s="31">
        <v>0.44810185185185192</v>
      </c>
      <c r="C131" s="20">
        <v>0</v>
      </c>
      <c r="D131" s="20">
        <v>0</v>
      </c>
      <c r="E131" s="20">
        <v>30</v>
      </c>
      <c r="F131" s="17">
        <v>16.7</v>
      </c>
      <c r="G131" s="17">
        <v>2097</v>
      </c>
      <c r="I131" s="17">
        <v>41.4</v>
      </c>
      <c r="J131" s="17">
        <v>0</v>
      </c>
      <c r="L131" s="17">
        <v>22.3</v>
      </c>
      <c r="M131" s="20">
        <v>21.7</v>
      </c>
      <c r="N131" s="17">
        <v>132</v>
      </c>
      <c r="O131" s="17">
        <f>N131/G131</f>
        <v>6.2947067238912732E-2</v>
      </c>
      <c r="P131" s="20">
        <f>G131*(O131+0.011)</f>
        <v>155.06699999999998</v>
      </c>
      <c r="Q131" s="17">
        <v>394</v>
      </c>
      <c r="R131" s="20">
        <v>388</v>
      </c>
      <c r="S131" s="17">
        <v>38.9</v>
      </c>
      <c r="V131" s="17">
        <v>23.4360081004085</v>
      </c>
      <c r="X131" s="17">
        <v>85.608929991937288</v>
      </c>
    </row>
    <row r="132" spans="1:24" x14ac:dyDescent="0.2">
      <c r="A132" s="1">
        <v>44105</v>
      </c>
      <c r="B132" s="31">
        <v>0.44950231481481479</v>
      </c>
      <c r="C132" s="20">
        <v>0</v>
      </c>
      <c r="D132" s="20">
        <v>0</v>
      </c>
      <c r="E132" s="20">
        <v>30</v>
      </c>
      <c r="F132" s="17">
        <v>16.600000000000001</v>
      </c>
      <c r="G132" s="17">
        <v>2312</v>
      </c>
      <c r="I132" s="17">
        <v>43.2</v>
      </c>
      <c r="J132" s="17">
        <v>0</v>
      </c>
      <c r="L132" s="17">
        <v>22.3</v>
      </c>
      <c r="M132" s="20">
        <v>21.7</v>
      </c>
      <c r="N132" s="17">
        <v>147</v>
      </c>
      <c r="O132" s="17">
        <f>N132/G132</f>
        <v>6.3581314878892736E-2</v>
      </c>
      <c r="P132" s="20">
        <f>G132*(O132+0.011)</f>
        <v>172.43199999999999</v>
      </c>
      <c r="Q132" s="17">
        <v>394</v>
      </c>
      <c r="R132" s="20">
        <v>386</v>
      </c>
      <c r="S132" s="17">
        <v>36</v>
      </c>
      <c r="V132" s="17">
        <v>25.236008100408505</v>
      </c>
      <c r="X132" s="17">
        <v>86.045121382082641</v>
      </c>
    </row>
    <row r="133" spans="1:24" x14ac:dyDescent="0.2">
      <c r="A133" s="1">
        <v>44105</v>
      </c>
      <c r="B133" s="31">
        <v>0.45090277777777782</v>
      </c>
      <c r="C133" s="20">
        <v>0</v>
      </c>
      <c r="D133" s="20">
        <v>0</v>
      </c>
      <c r="E133" s="20">
        <v>30</v>
      </c>
      <c r="F133" s="17">
        <v>16.600000000000001</v>
      </c>
      <c r="G133" s="17">
        <v>2620</v>
      </c>
      <c r="I133" s="17">
        <v>47.6</v>
      </c>
      <c r="J133" s="17">
        <v>0</v>
      </c>
      <c r="L133" s="17">
        <v>22.4</v>
      </c>
      <c r="M133" s="20">
        <v>21.7</v>
      </c>
      <c r="N133" s="17">
        <v>169</v>
      </c>
      <c r="O133" s="17">
        <f>N133/G133</f>
        <v>6.4503816793893123E-2</v>
      </c>
      <c r="P133" s="20">
        <f>G133*(O133+0.011)</f>
        <v>197.81999999999996</v>
      </c>
      <c r="Q133" s="17">
        <v>394</v>
      </c>
      <c r="R133" s="20">
        <v>386</v>
      </c>
      <c r="S133" s="17">
        <v>52.9</v>
      </c>
      <c r="V133" s="17">
        <v>29.636008100408503</v>
      </c>
      <c r="X133" s="17">
        <v>86.543827935162227</v>
      </c>
    </row>
    <row r="134" spans="1:24" x14ac:dyDescent="0.2">
      <c r="A134" s="1">
        <v>44105</v>
      </c>
      <c r="B134" s="31">
        <v>0.45230324074074069</v>
      </c>
      <c r="C134" s="20">
        <v>0</v>
      </c>
      <c r="D134" s="20">
        <v>0</v>
      </c>
      <c r="E134" s="20">
        <v>30</v>
      </c>
      <c r="F134" s="17">
        <v>16.7</v>
      </c>
      <c r="G134" s="17">
        <v>3624</v>
      </c>
      <c r="I134" s="17">
        <v>55</v>
      </c>
      <c r="J134" s="17">
        <v>0</v>
      </c>
      <c r="L134" s="17">
        <v>22.4</v>
      </c>
      <c r="M134" s="20">
        <v>21.7</v>
      </c>
      <c r="N134" s="17">
        <v>195</v>
      </c>
      <c r="O134" s="17">
        <f>N134/G134</f>
        <v>5.3807947019867547E-2</v>
      </c>
      <c r="P134" s="20">
        <f>G134*(O134+0.011)</f>
        <v>234.86399999999998</v>
      </c>
      <c r="Q134" s="17">
        <v>395</v>
      </c>
      <c r="R134" s="20">
        <v>386</v>
      </c>
      <c r="S134" s="17">
        <v>44.5</v>
      </c>
      <c r="V134" s="17">
        <v>37.036008100408502</v>
      </c>
      <c r="X134" s="17">
        <v>83.697998871857322</v>
      </c>
    </row>
    <row r="135" spans="1:24" x14ac:dyDescent="0.2">
      <c r="A135" s="1">
        <v>44105</v>
      </c>
      <c r="B135" s="31">
        <v>0.45370370370370372</v>
      </c>
      <c r="C135" s="20">
        <v>0</v>
      </c>
      <c r="D135" s="20">
        <v>0</v>
      </c>
      <c r="E135" s="20">
        <v>30</v>
      </c>
      <c r="F135" s="17">
        <v>16.8</v>
      </c>
      <c r="G135" s="17">
        <v>3222</v>
      </c>
      <c r="I135" s="17">
        <v>47.9</v>
      </c>
      <c r="J135" s="17">
        <v>0</v>
      </c>
      <c r="L135" s="17">
        <v>22.4</v>
      </c>
      <c r="M135" s="20">
        <v>21.8</v>
      </c>
      <c r="N135" s="17">
        <v>170</v>
      </c>
      <c r="O135" s="17">
        <f>N135/G135</f>
        <v>5.2762259466170081E-2</v>
      </c>
      <c r="P135" s="20">
        <f>G135*(O135+0.011)</f>
        <v>205.44199999999998</v>
      </c>
      <c r="Q135" s="17">
        <v>396</v>
      </c>
      <c r="R135" s="20">
        <v>385</v>
      </c>
      <c r="S135" s="17">
        <v>49.1</v>
      </c>
      <c r="V135" s="17">
        <v>29.9360081004085</v>
      </c>
      <c r="X135" s="17">
        <v>86.867999205093241</v>
      </c>
    </row>
    <row r="136" spans="1:24" x14ac:dyDescent="0.2">
      <c r="A136" s="1">
        <v>44105</v>
      </c>
      <c r="B136" s="31">
        <v>0.45510416666666659</v>
      </c>
      <c r="C136" s="20">
        <v>0</v>
      </c>
      <c r="D136" s="20">
        <v>0</v>
      </c>
      <c r="E136" s="20">
        <v>30</v>
      </c>
      <c r="F136" s="17">
        <v>16.899999999999999</v>
      </c>
      <c r="G136" s="17">
        <v>2528</v>
      </c>
      <c r="I136" s="17">
        <v>47.4</v>
      </c>
      <c r="J136" s="17">
        <v>0</v>
      </c>
      <c r="L136" s="17">
        <v>22.4</v>
      </c>
      <c r="M136" s="20">
        <v>21.8</v>
      </c>
      <c r="N136" s="17">
        <v>174</v>
      </c>
      <c r="O136" s="17">
        <f>N136/G136</f>
        <v>6.8829113924050639E-2</v>
      </c>
      <c r="P136" s="20">
        <f>G136*(O136+0.011)</f>
        <v>201.80799999999999</v>
      </c>
      <c r="Q136" s="17">
        <v>397</v>
      </c>
      <c r="R136" s="20">
        <v>385</v>
      </c>
      <c r="S136" s="17">
        <v>39.6</v>
      </c>
      <c r="V136" s="17">
        <v>29.4360081004085</v>
      </c>
      <c r="X136" s="17">
        <v>86.807060708084734</v>
      </c>
    </row>
    <row r="137" spans="1:24" x14ac:dyDescent="0.2">
      <c r="A137" s="1">
        <v>44105</v>
      </c>
      <c r="B137" s="31">
        <v>0.45650462962962962</v>
      </c>
      <c r="C137" s="20">
        <v>0</v>
      </c>
      <c r="D137" s="20">
        <v>0</v>
      </c>
      <c r="E137" s="20">
        <v>30</v>
      </c>
      <c r="F137" s="17">
        <v>16.899999999999999</v>
      </c>
      <c r="G137" s="17">
        <v>2805</v>
      </c>
      <c r="I137" s="17">
        <v>48.8</v>
      </c>
      <c r="J137" s="17">
        <v>0</v>
      </c>
      <c r="L137" s="17">
        <v>22.4</v>
      </c>
      <c r="M137" s="20">
        <v>21.8</v>
      </c>
      <c r="N137" s="17">
        <v>186</v>
      </c>
      <c r="O137" s="17">
        <f>N137/G137</f>
        <v>6.6310160427807491E-2</v>
      </c>
      <c r="P137" s="20">
        <f>G137*(O137+0.011)</f>
        <v>216.85499999999999</v>
      </c>
      <c r="Q137" s="17">
        <v>397</v>
      </c>
      <c r="R137" s="20">
        <v>385</v>
      </c>
      <c r="S137" s="17">
        <v>39.799999999999997</v>
      </c>
      <c r="V137" s="17">
        <v>30.836008100408499</v>
      </c>
      <c r="X137" s="17">
        <v>86.643125389123441</v>
      </c>
    </row>
    <row r="138" spans="1:24" x14ac:dyDescent="0.2">
      <c r="A138" s="1">
        <v>44105</v>
      </c>
      <c r="B138" s="31">
        <v>0.4579050925925926</v>
      </c>
      <c r="C138" s="17">
        <v>0</v>
      </c>
      <c r="D138" s="17">
        <v>0</v>
      </c>
      <c r="E138" s="17">
        <v>30</v>
      </c>
      <c r="F138" s="17">
        <v>16.8</v>
      </c>
      <c r="G138" s="17">
        <v>3068</v>
      </c>
      <c r="I138" s="17">
        <v>47.9</v>
      </c>
      <c r="J138" s="17">
        <v>0</v>
      </c>
      <c r="L138" s="17">
        <v>22.5</v>
      </c>
      <c r="M138" s="20">
        <v>21.8</v>
      </c>
      <c r="N138" s="17">
        <v>206</v>
      </c>
      <c r="O138" s="17">
        <f>N138/G138</f>
        <v>6.7144719687092569E-2</v>
      </c>
      <c r="P138" s="17">
        <v>206</v>
      </c>
      <c r="Q138" s="17">
        <v>396</v>
      </c>
      <c r="R138" s="20">
        <v>385</v>
      </c>
      <c r="S138" s="17">
        <v>39.9</v>
      </c>
      <c r="V138" s="17">
        <v>29.9360081004085</v>
      </c>
      <c r="X138" s="17">
        <v>86.877200801853292</v>
      </c>
    </row>
    <row r="139" spans="1:24" x14ac:dyDescent="0.2">
      <c r="A139" s="1">
        <v>44105</v>
      </c>
      <c r="B139" s="31">
        <v>0.45930555555555558</v>
      </c>
      <c r="C139" s="17">
        <v>0</v>
      </c>
      <c r="D139" s="17">
        <v>0</v>
      </c>
      <c r="E139" s="17">
        <v>30</v>
      </c>
      <c r="F139" s="17">
        <v>16.7</v>
      </c>
      <c r="G139" s="17">
        <v>3253</v>
      </c>
      <c r="I139" s="17">
        <v>48.2</v>
      </c>
      <c r="J139" s="17">
        <v>0</v>
      </c>
      <c r="L139" s="17">
        <v>22.5</v>
      </c>
      <c r="M139" s="20">
        <v>21.8</v>
      </c>
      <c r="N139" s="17">
        <v>289</v>
      </c>
      <c r="O139" s="17">
        <f>N139/G139</f>
        <v>8.8841069781739931E-2</v>
      </c>
      <c r="P139" s="17">
        <v>289</v>
      </c>
      <c r="Q139" s="17">
        <v>396</v>
      </c>
      <c r="R139" s="20">
        <v>386</v>
      </c>
      <c r="S139" s="17">
        <v>40.9</v>
      </c>
      <c r="V139" s="17">
        <v>30.236008100408505</v>
      </c>
      <c r="X139" s="17">
        <v>87.783929842309504</v>
      </c>
    </row>
    <row r="140" spans="1:24" x14ac:dyDescent="0.2">
      <c r="A140" s="1">
        <v>44105</v>
      </c>
      <c r="B140" s="31">
        <v>0.4607060185185185</v>
      </c>
      <c r="C140" s="17">
        <v>0</v>
      </c>
      <c r="D140" s="17">
        <v>0</v>
      </c>
      <c r="E140" s="17">
        <v>30</v>
      </c>
      <c r="F140" s="17">
        <v>16.8</v>
      </c>
      <c r="G140" s="17">
        <v>4089</v>
      </c>
      <c r="I140" s="17">
        <v>45.2</v>
      </c>
      <c r="J140" s="17">
        <v>0</v>
      </c>
      <c r="L140" s="17">
        <v>22.5</v>
      </c>
      <c r="M140" s="20">
        <v>21.8</v>
      </c>
      <c r="N140" s="17">
        <v>358</v>
      </c>
      <c r="O140" s="17">
        <f>N140/G140</f>
        <v>8.7551968696502808E-2</v>
      </c>
      <c r="P140" s="17">
        <v>358</v>
      </c>
      <c r="Q140" s="17">
        <v>398</v>
      </c>
      <c r="R140" s="20">
        <v>386</v>
      </c>
      <c r="S140" s="17">
        <v>39</v>
      </c>
      <c r="V140" s="17">
        <v>27.236008100408505</v>
      </c>
      <c r="X140" s="17">
        <v>88.441186968885575</v>
      </c>
    </row>
    <row r="141" spans="1:24" x14ac:dyDescent="0.2">
      <c r="A141" s="1">
        <v>44105</v>
      </c>
      <c r="B141" s="31">
        <v>0.46210648148148148</v>
      </c>
      <c r="C141" s="17">
        <v>0</v>
      </c>
      <c r="D141" s="17">
        <v>0</v>
      </c>
      <c r="E141" s="17">
        <v>30</v>
      </c>
      <c r="F141" s="17">
        <v>16.8</v>
      </c>
      <c r="G141" s="17">
        <v>4462</v>
      </c>
      <c r="I141" s="17">
        <v>48.8</v>
      </c>
      <c r="J141" s="17">
        <v>0</v>
      </c>
      <c r="L141" s="17">
        <v>22.5</v>
      </c>
      <c r="M141" s="20">
        <v>21.8</v>
      </c>
      <c r="N141" s="17">
        <v>338</v>
      </c>
      <c r="O141" s="17">
        <f>N141/G141</f>
        <v>7.5750784401613633E-2</v>
      </c>
      <c r="P141" s="17">
        <v>338</v>
      </c>
      <c r="Q141" s="17">
        <v>400</v>
      </c>
      <c r="R141" s="20">
        <v>386</v>
      </c>
      <c r="S141" s="17">
        <v>39.5</v>
      </c>
      <c r="V141" s="17">
        <v>30.836008100408499</v>
      </c>
      <c r="X141" s="17">
        <v>87.897786295240948</v>
      </c>
    </row>
    <row r="142" spans="1:24" x14ac:dyDescent="0.2">
      <c r="A142" s="1">
        <v>44105</v>
      </c>
      <c r="B142" s="31">
        <v>0.46350694444444451</v>
      </c>
      <c r="C142" s="17">
        <v>0</v>
      </c>
      <c r="D142" s="17">
        <v>0</v>
      </c>
      <c r="E142" s="17">
        <v>30</v>
      </c>
      <c r="F142" s="17">
        <v>16.7</v>
      </c>
      <c r="G142" s="17">
        <v>4120</v>
      </c>
      <c r="I142" s="17">
        <v>43.1</v>
      </c>
      <c r="J142" s="17">
        <v>0</v>
      </c>
      <c r="L142" s="17">
        <v>22.5</v>
      </c>
      <c r="M142" s="20">
        <v>21.8</v>
      </c>
      <c r="N142" s="17">
        <v>312</v>
      </c>
      <c r="O142" s="17">
        <f>N142/G142</f>
        <v>7.5728155339805828E-2</v>
      </c>
      <c r="P142" s="17">
        <v>312</v>
      </c>
      <c r="Q142" s="17">
        <v>400</v>
      </c>
      <c r="R142" s="20">
        <v>384</v>
      </c>
      <c r="S142" s="17">
        <v>39.700000000000003</v>
      </c>
      <c r="V142" s="17">
        <v>25.136008100408503</v>
      </c>
      <c r="X142" s="17">
        <v>88.122290010001734</v>
      </c>
    </row>
    <row r="143" spans="1:24" x14ac:dyDescent="0.2">
      <c r="A143" s="1">
        <v>44105</v>
      </c>
      <c r="B143" s="31">
        <v>0.46490740740740738</v>
      </c>
      <c r="C143" s="17">
        <v>0</v>
      </c>
      <c r="D143" s="17">
        <v>0</v>
      </c>
      <c r="E143" s="17">
        <v>30</v>
      </c>
      <c r="F143" s="17">
        <v>16.7</v>
      </c>
      <c r="G143" s="17">
        <v>4400</v>
      </c>
      <c r="I143" s="17">
        <v>46</v>
      </c>
      <c r="J143" s="17">
        <v>0</v>
      </c>
      <c r="L143" s="17">
        <v>22.5</v>
      </c>
      <c r="M143" s="20">
        <v>21.8</v>
      </c>
      <c r="N143" s="17">
        <v>300</v>
      </c>
      <c r="O143" s="17">
        <f>N143/G143</f>
        <v>6.8181818181818177E-2</v>
      </c>
      <c r="P143" s="17">
        <v>300</v>
      </c>
      <c r="Q143" s="17">
        <v>399</v>
      </c>
      <c r="R143" s="20">
        <v>384</v>
      </c>
      <c r="S143" s="17">
        <v>45.3</v>
      </c>
      <c r="V143" s="17">
        <v>28.036008100408502</v>
      </c>
      <c r="X143" s="17">
        <v>88.019492361850212</v>
      </c>
    </row>
    <row r="144" spans="1:24" x14ac:dyDescent="0.2">
      <c r="A144" s="1">
        <v>44105</v>
      </c>
      <c r="B144" s="31">
        <v>0.46630787037037041</v>
      </c>
      <c r="C144" s="17">
        <v>0</v>
      </c>
      <c r="D144" s="17">
        <v>0</v>
      </c>
      <c r="E144" s="17">
        <v>30</v>
      </c>
      <c r="F144" s="17">
        <v>16.7</v>
      </c>
      <c r="G144" s="17">
        <v>4711</v>
      </c>
      <c r="I144" s="17">
        <v>45.3</v>
      </c>
      <c r="J144" s="17">
        <v>0</v>
      </c>
      <c r="L144" s="17">
        <v>22.5</v>
      </c>
      <c r="M144" s="20">
        <v>21.8</v>
      </c>
      <c r="N144" s="17">
        <v>348</v>
      </c>
      <c r="O144" s="17">
        <f>N144/G144</f>
        <v>7.3869666737423054E-2</v>
      </c>
      <c r="P144" s="17">
        <v>348</v>
      </c>
      <c r="Q144" s="17">
        <v>398</v>
      </c>
      <c r="R144" s="20">
        <v>386</v>
      </c>
      <c r="S144" s="17">
        <v>39</v>
      </c>
      <c r="V144" s="17">
        <v>27.336008100408499</v>
      </c>
      <c r="X144" s="17">
        <v>88.373831770483974</v>
      </c>
    </row>
    <row r="145" spans="1:24" x14ac:dyDescent="0.2">
      <c r="A145" s="1">
        <v>44105</v>
      </c>
      <c r="B145" s="31">
        <v>0.46770833333333328</v>
      </c>
      <c r="C145" s="17">
        <v>0</v>
      </c>
      <c r="D145" s="17">
        <v>0</v>
      </c>
      <c r="E145" s="17">
        <v>30</v>
      </c>
      <c r="F145" s="17">
        <v>16.7</v>
      </c>
      <c r="G145" s="17">
        <v>4991</v>
      </c>
      <c r="I145" s="17">
        <v>44.1</v>
      </c>
      <c r="J145" s="17">
        <v>0</v>
      </c>
      <c r="L145" s="17">
        <v>22.4</v>
      </c>
      <c r="M145" s="20">
        <v>21.8</v>
      </c>
      <c r="N145" s="17">
        <v>387</v>
      </c>
      <c r="O145" s="17">
        <f>N145/G145</f>
        <v>7.7539571228210785E-2</v>
      </c>
      <c r="P145" s="17">
        <v>387</v>
      </c>
      <c r="Q145" s="17">
        <v>397</v>
      </c>
      <c r="R145" s="20">
        <v>386</v>
      </c>
      <c r="S145" s="17">
        <v>38.200000000000003</v>
      </c>
      <c r="V145" s="17">
        <v>26.136008100408503</v>
      </c>
      <c r="X145" s="17">
        <v>88.619659469927825</v>
      </c>
    </row>
    <row r="146" spans="1:24" x14ac:dyDescent="0.2">
      <c r="A146" s="1">
        <v>44105</v>
      </c>
      <c r="B146" s="31">
        <v>0.46910879629629632</v>
      </c>
      <c r="C146" s="17">
        <v>0</v>
      </c>
      <c r="D146" s="17">
        <v>0</v>
      </c>
      <c r="E146" s="17">
        <v>30</v>
      </c>
      <c r="F146" s="17">
        <v>16.7</v>
      </c>
      <c r="G146" s="17">
        <v>4866</v>
      </c>
      <c r="I146" s="17">
        <v>45.1</v>
      </c>
      <c r="J146" s="17">
        <v>0</v>
      </c>
      <c r="L146" s="17">
        <v>22.4</v>
      </c>
      <c r="M146" s="20">
        <v>21.8</v>
      </c>
      <c r="N146" s="17">
        <v>385</v>
      </c>
      <c r="O146" s="17">
        <f>N146/G146</f>
        <v>7.9120427455815864E-2</v>
      </c>
      <c r="P146" s="17">
        <v>385</v>
      </c>
      <c r="Q146" s="17">
        <v>395</v>
      </c>
      <c r="R146" s="20">
        <v>384</v>
      </c>
      <c r="S146" s="17">
        <v>37.9</v>
      </c>
      <c r="V146" s="17">
        <v>27.136008100408503</v>
      </c>
      <c r="X146" s="17">
        <v>88.628770296425984</v>
      </c>
    </row>
    <row r="147" spans="1:24" x14ac:dyDescent="0.2">
      <c r="A147" s="1">
        <v>44105</v>
      </c>
      <c r="B147" s="31">
        <v>0.47050925925925918</v>
      </c>
      <c r="C147" s="17">
        <v>0</v>
      </c>
      <c r="D147" s="17">
        <v>0</v>
      </c>
      <c r="E147" s="17">
        <v>30</v>
      </c>
      <c r="F147" s="17">
        <v>16.7</v>
      </c>
      <c r="G147" s="17">
        <v>4555</v>
      </c>
      <c r="I147" s="17">
        <v>43.6</v>
      </c>
      <c r="J147" s="17">
        <v>0</v>
      </c>
      <c r="L147" s="17">
        <v>22.4</v>
      </c>
      <c r="M147" s="20">
        <v>21.9</v>
      </c>
      <c r="N147" s="17">
        <v>352</v>
      </c>
      <c r="O147" s="17">
        <f>N147/G147</f>
        <v>7.7277716794731069E-2</v>
      </c>
      <c r="P147" s="17">
        <v>352</v>
      </c>
      <c r="Q147" s="17">
        <v>394</v>
      </c>
      <c r="R147" s="20">
        <v>384</v>
      </c>
      <c r="S147" s="17">
        <v>38.299999999999997</v>
      </c>
      <c r="V147" s="17">
        <v>25.636008100408503</v>
      </c>
      <c r="X147" s="17">
        <v>88.599258314221601</v>
      </c>
    </row>
    <row r="148" spans="1:24" x14ac:dyDescent="0.2">
      <c r="A148" s="1">
        <v>44105</v>
      </c>
      <c r="B148" s="31">
        <v>0.47190972222222222</v>
      </c>
      <c r="C148" s="17">
        <v>0</v>
      </c>
      <c r="D148" s="17">
        <v>0</v>
      </c>
      <c r="E148" s="17">
        <v>30</v>
      </c>
      <c r="F148" s="17">
        <v>16.7</v>
      </c>
      <c r="G148" s="17">
        <v>4462</v>
      </c>
      <c r="I148" s="17">
        <v>43.1</v>
      </c>
      <c r="J148" s="17">
        <v>0</v>
      </c>
      <c r="L148" s="17">
        <v>22.4</v>
      </c>
      <c r="M148" s="20">
        <v>21.9</v>
      </c>
      <c r="N148" s="17">
        <v>362</v>
      </c>
      <c r="O148" s="17">
        <f>N148/G148</f>
        <v>8.11295383236217E-2</v>
      </c>
      <c r="P148" s="17">
        <v>362</v>
      </c>
      <c r="Q148" s="17">
        <v>393</v>
      </c>
      <c r="R148" s="20">
        <v>385</v>
      </c>
      <c r="S148" s="17">
        <v>38</v>
      </c>
      <c r="V148" s="17">
        <v>25.136008100408503</v>
      </c>
      <c r="X148" s="17">
        <v>88.654993463871307</v>
      </c>
    </row>
    <row r="149" spans="1:24" x14ac:dyDescent="0.2">
      <c r="A149" s="1">
        <v>44105</v>
      </c>
      <c r="B149" s="31">
        <v>0.47331018518518519</v>
      </c>
      <c r="C149" s="17">
        <v>0</v>
      </c>
      <c r="D149" s="17">
        <v>0</v>
      </c>
      <c r="E149" s="17">
        <v>30</v>
      </c>
      <c r="F149" s="17">
        <v>16.7</v>
      </c>
      <c r="G149" s="17">
        <v>5490</v>
      </c>
      <c r="I149" s="17">
        <v>42</v>
      </c>
      <c r="J149" s="17">
        <v>0</v>
      </c>
      <c r="L149" s="17">
        <v>22.4</v>
      </c>
      <c r="M149" s="20">
        <v>21.9</v>
      </c>
      <c r="N149" s="17">
        <v>417</v>
      </c>
      <c r="O149" s="17">
        <f>N149/G149</f>
        <v>7.5956284153005468E-2</v>
      </c>
      <c r="P149" s="17">
        <v>417</v>
      </c>
      <c r="Q149" s="17">
        <v>393</v>
      </c>
      <c r="R149" s="20">
        <v>385</v>
      </c>
      <c r="S149" s="17">
        <v>38.1</v>
      </c>
      <c r="V149" s="17">
        <v>24.036008100408502</v>
      </c>
      <c r="X149" s="17">
        <v>88.969493254859913</v>
      </c>
    </row>
    <row r="150" spans="1:24" x14ac:dyDescent="0.2">
      <c r="A150" s="1">
        <v>44105</v>
      </c>
      <c r="B150" s="31">
        <v>0.47471064814814817</v>
      </c>
      <c r="C150" s="17">
        <v>0</v>
      </c>
      <c r="D150" s="17">
        <v>0</v>
      </c>
      <c r="E150" s="17">
        <v>30</v>
      </c>
      <c r="F150" s="17">
        <v>16.8</v>
      </c>
      <c r="G150" s="17">
        <v>8317</v>
      </c>
      <c r="I150" s="17">
        <v>43.6</v>
      </c>
      <c r="J150" s="17">
        <v>0</v>
      </c>
      <c r="L150" s="17">
        <v>22.4</v>
      </c>
      <c r="M150" s="20">
        <v>21.9</v>
      </c>
      <c r="N150" s="17">
        <v>544</v>
      </c>
      <c r="O150" s="17">
        <f>N150/G150</f>
        <v>6.5408200072141404E-2</v>
      </c>
      <c r="P150" s="17">
        <v>544</v>
      </c>
      <c r="Q150" s="17">
        <v>392</v>
      </c>
      <c r="R150" s="20">
        <v>386</v>
      </c>
      <c r="S150" s="17">
        <v>38</v>
      </c>
      <c r="V150" s="17">
        <v>25.636008100408503</v>
      </c>
      <c r="X150" s="17">
        <v>89.469293696290549</v>
      </c>
    </row>
    <row r="151" spans="1:24" x14ac:dyDescent="0.2">
      <c r="A151" s="1">
        <v>44105</v>
      </c>
      <c r="B151" s="31">
        <v>0.47609953703703711</v>
      </c>
      <c r="C151" s="17">
        <v>0</v>
      </c>
      <c r="D151" s="17">
        <v>0</v>
      </c>
      <c r="E151" s="17">
        <v>30</v>
      </c>
      <c r="F151" s="17">
        <v>16.8</v>
      </c>
      <c r="G151" s="17">
        <v>9077</v>
      </c>
      <c r="I151" s="17">
        <v>47.3</v>
      </c>
      <c r="J151" s="17">
        <v>0</v>
      </c>
      <c r="L151" s="17">
        <v>22.3</v>
      </c>
      <c r="M151" s="20">
        <v>21.9</v>
      </c>
      <c r="N151" s="17">
        <v>651</v>
      </c>
      <c r="O151" s="17">
        <f>N151/G151</f>
        <v>7.1719731188718744E-2</v>
      </c>
      <c r="P151" s="17">
        <v>651</v>
      </c>
      <c r="Q151" s="17">
        <v>391</v>
      </c>
      <c r="R151" s="20">
        <v>386</v>
      </c>
      <c r="S151" s="17">
        <v>37.9</v>
      </c>
      <c r="V151" s="17">
        <v>29.336008100408499</v>
      </c>
      <c r="X151" s="17">
        <v>89.759040629302262</v>
      </c>
    </row>
    <row r="152" spans="1:24" x14ac:dyDescent="0.2">
      <c r="A152" s="1">
        <v>44105</v>
      </c>
      <c r="B152" s="31">
        <v>0.47749999999999998</v>
      </c>
      <c r="C152" s="17">
        <v>0</v>
      </c>
      <c r="D152" s="17">
        <v>0</v>
      </c>
      <c r="E152" s="17">
        <v>30</v>
      </c>
      <c r="F152" s="17">
        <v>16.899999999999999</v>
      </c>
      <c r="G152" s="17">
        <v>8002</v>
      </c>
      <c r="I152" s="17">
        <v>44.1</v>
      </c>
      <c r="J152" s="17">
        <v>0</v>
      </c>
      <c r="L152" s="17">
        <v>22.3</v>
      </c>
      <c r="M152" s="20">
        <v>21.9</v>
      </c>
      <c r="N152" s="17">
        <v>500</v>
      </c>
      <c r="O152" s="17">
        <f>N152/G152</f>
        <v>6.2484378905273683E-2</v>
      </c>
      <c r="P152" s="17">
        <v>500</v>
      </c>
      <c r="Q152" s="17">
        <v>389</v>
      </c>
      <c r="R152" s="20">
        <v>386</v>
      </c>
      <c r="S152" s="17">
        <v>38.200000000000003</v>
      </c>
      <c r="V152" s="17">
        <v>26.136008100408503</v>
      </c>
      <c r="X152" s="17">
        <v>89.318363225212892</v>
      </c>
    </row>
    <row r="153" spans="1:24" x14ac:dyDescent="0.2">
      <c r="A153" s="1">
        <v>44105</v>
      </c>
      <c r="B153" s="31">
        <v>0.47890046296296301</v>
      </c>
      <c r="C153" s="17">
        <v>0</v>
      </c>
      <c r="D153" s="17">
        <v>0</v>
      </c>
      <c r="E153" s="17">
        <v>30</v>
      </c>
      <c r="F153" s="17">
        <v>16.899999999999999</v>
      </c>
      <c r="G153" s="17">
        <v>6837</v>
      </c>
      <c r="I153" s="17">
        <v>44.8</v>
      </c>
      <c r="J153" s="17">
        <v>0</v>
      </c>
      <c r="L153" s="17">
        <v>22.3</v>
      </c>
      <c r="M153" s="20">
        <v>21.9</v>
      </c>
      <c r="N153" s="17">
        <v>413</v>
      </c>
      <c r="O153" s="17">
        <f>N153/G153</f>
        <v>6.0406611086733945E-2</v>
      </c>
      <c r="P153" s="17">
        <v>413</v>
      </c>
      <c r="Q153" s="17">
        <v>389</v>
      </c>
      <c r="R153" s="20">
        <v>387</v>
      </c>
      <c r="S153" s="17">
        <v>38.1</v>
      </c>
      <c r="V153" s="17">
        <v>26.836008100408499</v>
      </c>
      <c r="X153" s="17">
        <v>88.928394050687643</v>
      </c>
    </row>
    <row r="154" spans="1:24" x14ac:dyDescent="0.2">
      <c r="A154" s="1">
        <v>44105</v>
      </c>
      <c r="B154" s="31">
        <v>0.48030092592592588</v>
      </c>
      <c r="C154" s="17">
        <v>0</v>
      </c>
      <c r="D154" s="17">
        <v>0</v>
      </c>
      <c r="E154" s="17">
        <v>30</v>
      </c>
      <c r="F154" s="17">
        <v>16.8</v>
      </c>
      <c r="G154" s="17">
        <v>6617</v>
      </c>
      <c r="I154" s="17">
        <v>45.3</v>
      </c>
      <c r="J154" s="17">
        <v>0</v>
      </c>
      <c r="L154" s="17">
        <v>22.3</v>
      </c>
      <c r="M154" s="20">
        <v>21.9</v>
      </c>
      <c r="N154" s="17">
        <v>423</v>
      </c>
      <c r="O154" s="17">
        <f>N154/G154</f>
        <v>6.3926250566722076E-2</v>
      </c>
      <c r="P154" s="17">
        <v>423</v>
      </c>
      <c r="Q154" s="17">
        <v>388</v>
      </c>
      <c r="R154" s="20">
        <v>387</v>
      </c>
      <c r="S154" s="17">
        <v>38.5</v>
      </c>
      <c r="V154" s="17">
        <v>27.336008100408499</v>
      </c>
      <c r="X154" s="17">
        <v>88.978871842019288</v>
      </c>
    </row>
    <row r="155" spans="1:24" x14ac:dyDescent="0.2">
      <c r="A155" s="1">
        <v>44105</v>
      </c>
      <c r="B155" s="31">
        <v>0.48170138888888892</v>
      </c>
      <c r="C155" s="17">
        <v>0</v>
      </c>
      <c r="D155" s="17">
        <v>0</v>
      </c>
      <c r="E155" s="17">
        <v>30</v>
      </c>
      <c r="F155" s="17">
        <v>16.899999999999999</v>
      </c>
      <c r="G155" s="17">
        <v>6868</v>
      </c>
      <c r="I155" s="17">
        <v>41.9</v>
      </c>
      <c r="J155" s="17">
        <v>0</v>
      </c>
      <c r="L155" s="17">
        <v>22.2</v>
      </c>
      <c r="M155" s="20">
        <v>21.9</v>
      </c>
      <c r="N155" s="17">
        <v>470</v>
      </c>
      <c r="O155" s="17">
        <f>N155/G155</f>
        <v>6.8433313919627259E-2</v>
      </c>
      <c r="P155" s="17">
        <v>470</v>
      </c>
      <c r="Q155" s="17">
        <v>387</v>
      </c>
      <c r="R155" s="20">
        <v>387</v>
      </c>
      <c r="S155" s="17">
        <v>37.5</v>
      </c>
      <c r="V155" s="17">
        <v>23.9360081004085</v>
      </c>
      <c r="X155" s="17">
        <v>89.190986077696181</v>
      </c>
    </row>
    <row r="156" spans="1:24" x14ac:dyDescent="0.2">
      <c r="A156" s="1">
        <v>44105</v>
      </c>
      <c r="B156" s="31">
        <v>0.48310185185185178</v>
      </c>
      <c r="C156" s="17">
        <v>0</v>
      </c>
      <c r="D156" s="17">
        <v>0</v>
      </c>
      <c r="E156" s="17">
        <v>30</v>
      </c>
      <c r="F156" s="17">
        <v>16.899999999999999</v>
      </c>
      <c r="G156" s="17">
        <v>7844</v>
      </c>
      <c r="I156" s="17">
        <v>42.5</v>
      </c>
      <c r="J156" s="17">
        <v>0</v>
      </c>
      <c r="L156" s="17">
        <v>22.2</v>
      </c>
      <c r="M156" s="20">
        <v>21.9</v>
      </c>
      <c r="N156" s="17">
        <v>540</v>
      </c>
      <c r="O156" s="17">
        <f>N156/G156</f>
        <v>6.8842427332993367E-2</v>
      </c>
      <c r="P156" s="17">
        <v>540</v>
      </c>
      <c r="Q156" s="17">
        <v>385</v>
      </c>
      <c r="R156" s="17">
        <v>385</v>
      </c>
      <c r="S156" s="17">
        <v>37.700000000000003</v>
      </c>
      <c r="V156" s="17">
        <v>24.536008100408502</v>
      </c>
      <c r="X156" s="17">
        <v>89.466810840972443</v>
      </c>
    </row>
    <row r="157" spans="1:24" x14ac:dyDescent="0.2">
      <c r="A157" s="1">
        <v>44105</v>
      </c>
      <c r="B157" s="31">
        <v>0.48450231481481482</v>
      </c>
      <c r="C157" s="17">
        <v>0</v>
      </c>
      <c r="D157" s="17">
        <v>0</v>
      </c>
      <c r="E157" s="17">
        <v>30</v>
      </c>
      <c r="F157" s="17">
        <v>16.899999999999999</v>
      </c>
      <c r="G157" s="17">
        <v>7560</v>
      </c>
      <c r="I157" s="17">
        <v>41.6</v>
      </c>
      <c r="J157" s="17">
        <v>0</v>
      </c>
      <c r="L157" s="17">
        <v>22.2</v>
      </c>
      <c r="M157" s="20">
        <v>21.9</v>
      </c>
      <c r="N157" s="17">
        <v>540</v>
      </c>
      <c r="O157" s="17">
        <f>N157/G157</f>
        <v>7.1428571428571425E-2</v>
      </c>
      <c r="P157" s="17">
        <v>540</v>
      </c>
      <c r="Q157" s="17">
        <v>385</v>
      </c>
      <c r="R157" s="17">
        <v>385</v>
      </c>
      <c r="S157" s="17">
        <v>38.5</v>
      </c>
      <c r="V157" s="17">
        <v>23.636008100408503</v>
      </c>
      <c r="X157" s="17">
        <v>89.466810840972443</v>
      </c>
    </row>
    <row r="158" spans="1:24" x14ac:dyDescent="0.2">
      <c r="A158" s="1">
        <v>44105</v>
      </c>
      <c r="B158" s="31">
        <v>0.48590277777777779</v>
      </c>
      <c r="C158" s="17">
        <v>0</v>
      </c>
      <c r="D158" s="17">
        <v>0</v>
      </c>
      <c r="E158" s="17">
        <v>30</v>
      </c>
      <c r="F158" s="17">
        <v>16.7</v>
      </c>
      <c r="G158" s="17">
        <v>5865</v>
      </c>
      <c r="I158" s="17">
        <v>42.2</v>
      </c>
      <c r="J158" s="17">
        <v>0</v>
      </c>
      <c r="L158" s="17">
        <v>22.2</v>
      </c>
      <c r="M158" s="20">
        <v>21.9</v>
      </c>
      <c r="N158" s="17">
        <v>449</v>
      </c>
      <c r="O158" s="17">
        <f>N158/G158</f>
        <v>7.6555839727195221E-2</v>
      </c>
      <c r="P158" s="17">
        <v>449</v>
      </c>
      <c r="Q158" s="17">
        <v>384</v>
      </c>
      <c r="R158" s="17">
        <v>384</v>
      </c>
      <c r="S158" s="17">
        <v>37</v>
      </c>
      <c r="V158" s="17">
        <v>24.236008100408505</v>
      </c>
      <c r="X158" s="17">
        <v>89.131979551849412</v>
      </c>
    </row>
    <row r="159" spans="1:24" x14ac:dyDescent="0.2">
      <c r="A159" s="1">
        <v>44105</v>
      </c>
      <c r="B159" s="31">
        <v>0.48730324074074072</v>
      </c>
      <c r="C159" s="17">
        <v>0</v>
      </c>
      <c r="D159" s="17">
        <v>0</v>
      </c>
      <c r="E159" s="17">
        <v>30</v>
      </c>
      <c r="F159" s="17">
        <v>16.600000000000001</v>
      </c>
      <c r="G159" s="17">
        <v>5116</v>
      </c>
      <c r="I159" s="17">
        <v>41.8</v>
      </c>
      <c r="J159" s="17">
        <v>0</v>
      </c>
      <c r="L159" s="17">
        <v>22.2</v>
      </c>
      <c r="M159" s="20">
        <v>21.9</v>
      </c>
      <c r="N159" s="17">
        <v>369</v>
      </c>
      <c r="O159" s="17">
        <f>N159/G159</f>
        <v>7.2126661454261137E-2</v>
      </c>
      <c r="P159" s="17">
        <v>369</v>
      </c>
      <c r="Q159" s="17">
        <v>382</v>
      </c>
      <c r="R159" s="17">
        <v>382</v>
      </c>
      <c r="S159" s="17">
        <v>37.4</v>
      </c>
      <c r="V159" s="17">
        <v>23.836008100408499</v>
      </c>
      <c r="X159" s="17">
        <v>88.73051432851841</v>
      </c>
    </row>
    <row r="160" spans="1:24" x14ac:dyDescent="0.2">
      <c r="A160" s="1">
        <v>44105</v>
      </c>
      <c r="B160" s="31">
        <v>0.4887037037037037</v>
      </c>
      <c r="C160" s="17">
        <v>0</v>
      </c>
      <c r="D160" s="17">
        <v>0</v>
      </c>
      <c r="E160" s="17">
        <v>30</v>
      </c>
      <c r="F160" s="17">
        <v>16.600000000000001</v>
      </c>
      <c r="G160" s="17">
        <v>4929</v>
      </c>
      <c r="I160" s="17">
        <v>41.2</v>
      </c>
      <c r="J160" s="17">
        <v>0</v>
      </c>
      <c r="L160" s="17">
        <v>22.2</v>
      </c>
      <c r="M160" s="20">
        <v>21.9</v>
      </c>
      <c r="N160" s="17">
        <v>348</v>
      </c>
      <c r="O160" s="17">
        <f>N160/G160</f>
        <v>7.0602556299452224E-2</v>
      </c>
      <c r="P160" s="17">
        <v>348</v>
      </c>
      <c r="Q160" s="17">
        <v>382</v>
      </c>
      <c r="R160" s="17">
        <v>382</v>
      </c>
      <c r="S160" s="17">
        <v>37.5</v>
      </c>
      <c r="V160" s="17">
        <v>23.236008100408505</v>
      </c>
      <c r="X160" s="17">
        <v>88.592657406327049</v>
      </c>
    </row>
    <row r="161" spans="1:24" x14ac:dyDescent="0.2">
      <c r="A161" s="1">
        <v>44105</v>
      </c>
      <c r="B161" s="31">
        <v>0.49010416666666667</v>
      </c>
      <c r="C161" s="17">
        <v>0</v>
      </c>
      <c r="D161" s="17">
        <v>0</v>
      </c>
      <c r="E161" s="17">
        <v>30</v>
      </c>
      <c r="F161" s="17">
        <v>16.600000000000001</v>
      </c>
      <c r="G161" s="17">
        <v>4742</v>
      </c>
      <c r="I161" s="17">
        <v>41.7</v>
      </c>
      <c r="J161" s="17">
        <v>0</v>
      </c>
      <c r="L161" s="17">
        <v>22.2</v>
      </c>
      <c r="M161" s="20">
        <v>21.9</v>
      </c>
      <c r="N161" s="17">
        <v>314</v>
      </c>
      <c r="O161" s="17">
        <f>N161/G161</f>
        <v>6.6216786166174615E-2</v>
      </c>
      <c r="P161" s="17">
        <v>314</v>
      </c>
      <c r="Q161" s="17">
        <v>382</v>
      </c>
      <c r="R161" s="17">
        <v>382</v>
      </c>
      <c r="S161" s="17">
        <v>37.799999999999997</v>
      </c>
      <c r="V161" s="17">
        <v>23.736008100408505</v>
      </c>
      <c r="X161" s="17">
        <v>88.336925776451409</v>
      </c>
    </row>
    <row r="162" spans="1:24" x14ac:dyDescent="0.2">
      <c r="A162" s="1">
        <v>44105</v>
      </c>
      <c r="B162" s="31">
        <v>0.49150462962962971</v>
      </c>
      <c r="C162" s="17">
        <v>0</v>
      </c>
      <c r="D162" s="17">
        <v>0</v>
      </c>
      <c r="E162" s="17">
        <v>30</v>
      </c>
      <c r="F162" s="17">
        <v>16.600000000000001</v>
      </c>
      <c r="G162" s="17">
        <v>4898</v>
      </c>
      <c r="I162" s="17">
        <v>42.8</v>
      </c>
      <c r="J162" s="17">
        <v>0</v>
      </c>
      <c r="L162" s="17">
        <v>22.1</v>
      </c>
      <c r="M162" s="20">
        <v>21.9</v>
      </c>
      <c r="N162" s="17">
        <v>293</v>
      </c>
      <c r="O162" s="17">
        <f>N162/G162</f>
        <v>5.9820334830543082E-2</v>
      </c>
      <c r="P162" s="17">
        <v>293</v>
      </c>
      <c r="Q162" s="17">
        <v>382</v>
      </c>
      <c r="R162" s="17">
        <v>382</v>
      </c>
      <c r="S162" s="17">
        <v>40.1</v>
      </c>
      <c r="V162" s="17">
        <v>24.836008100408499</v>
      </c>
      <c r="X162" s="17">
        <v>88.154438829758945</v>
      </c>
    </row>
    <row r="163" spans="1:24" x14ac:dyDescent="0.2">
      <c r="A163" s="1">
        <v>44105</v>
      </c>
      <c r="B163" s="31">
        <v>0.49290509259259258</v>
      </c>
      <c r="C163" s="17">
        <v>0</v>
      </c>
      <c r="D163" s="17">
        <v>0</v>
      </c>
      <c r="E163" s="17">
        <v>30</v>
      </c>
      <c r="F163" s="17">
        <v>16.399999999999999</v>
      </c>
      <c r="G163" s="17">
        <v>5303</v>
      </c>
      <c r="I163" s="17">
        <v>41.3</v>
      </c>
      <c r="J163" s="17">
        <v>0</v>
      </c>
      <c r="L163" s="17">
        <v>22.1</v>
      </c>
      <c r="M163" s="20">
        <v>21.9</v>
      </c>
      <c r="N163" s="17">
        <v>306</v>
      </c>
      <c r="O163" s="17">
        <f>N163/G163</f>
        <v>5.7703186875353571E-2</v>
      </c>
      <c r="P163" s="17">
        <v>306</v>
      </c>
      <c r="Q163" s="17">
        <v>382</v>
      </c>
      <c r="R163" s="17">
        <v>382</v>
      </c>
      <c r="S163" s="17">
        <v>36.799999999999997</v>
      </c>
      <c r="V163" s="17">
        <v>23.336008100408499</v>
      </c>
      <c r="X163" s="17">
        <v>88.269877548574215</v>
      </c>
    </row>
    <row r="164" spans="1:24" x14ac:dyDescent="0.2">
      <c r="A164" s="1">
        <v>44105</v>
      </c>
      <c r="B164" s="31">
        <v>0.49430555555555561</v>
      </c>
      <c r="C164" s="17">
        <v>0</v>
      </c>
      <c r="D164" s="17">
        <v>0</v>
      </c>
      <c r="E164" s="17">
        <v>30</v>
      </c>
      <c r="F164" s="17">
        <v>16.5</v>
      </c>
      <c r="G164" s="17">
        <v>5990</v>
      </c>
      <c r="I164" s="17">
        <v>41.9</v>
      </c>
      <c r="J164" s="17">
        <v>0</v>
      </c>
      <c r="L164" s="17">
        <v>22.1</v>
      </c>
      <c r="M164" s="20">
        <v>22</v>
      </c>
      <c r="N164" s="17">
        <v>379</v>
      </c>
      <c r="O164" s="17">
        <f>N164/G164</f>
        <v>6.327212020033389E-2</v>
      </c>
      <c r="P164" s="17">
        <v>379</v>
      </c>
      <c r="Q164" s="17">
        <v>382</v>
      </c>
      <c r="R164" s="17">
        <v>382</v>
      </c>
      <c r="S164" s="17">
        <v>37.200000000000003</v>
      </c>
      <c r="V164" s="17">
        <v>23.9360081004085</v>
      </c>
      <c r="X164" s="17">
        <v>88.962473189963305</v>
      </c>
    </row>
    <row r="165" spans="1:24" x14ac:dyDescent="0.2">
      <c r="A165" s="1">
        <v>44105</v>
      </c>
      <c r="B165" s="31">
        <v>0.49570601851851848</v>
      </c>
      <c r="C165" s="17">
        <v>0</v>
      </c>
      <c r="D165" s="17">
        <v>0</v>
      </c>
      <c r="E165" s="17">
        <v>30</v>
      </c>
      <c r="F165" s="17">
        <v>16.600000000000001</v>
      </c>
      <c r="G165" s="17">
        <v>6178</v>
      </c>
      <c r="I165" s="17">
        <v>41.8</v>
      </c>
      <c r="J165" s="17">
        <v>0</v>
      </c>
      <c r="L165" s="17">
        <v>22.1</v>
      </c>
      <c r="M165" s="20">
        <v>22</v>
      </c>
      <c r="N165" s="17">
        <v>417</v>
      </c>
      <c r="O165" s="17">
        <f>N165/G165</f>
        <v>6.7497572029783098E-2</v>
      </c>
      <c r="P165" s="17">
        <v>417</v>
      </c>
      <c r="Q165" s="17">
        <v>383</v>
      </c>
      <c r="R165" s="17">
        <v>383</v>
      </c>
      <c r="S165" s="17">
        <v>39.5</v>
      </c>
      <c r="V165" s="17">
        <v>23.836008100408499</v>
      </c>
      <c r="X165" s="17">
        <v>89.16109529561777</v>
      </c>
    </row>
    <row r="166" spans="1:24" x14ac:dyDescent="0.2">
      <c r="A166" s="1">
        <v>44105</v>
      </c>
      <c r="B166" s="31">
        <v>0.49710648148148151</v>
      </c>
      <c r="C166" s="17">
        <v>0</v>
      </c>
      <c r="D166" s="17">
        <v>0</v>
      </c>
      <c r="E166" s="17">
        <v>30</v>
      </c>
      <c r="F166" s="17">
        <v>16.600000000000001</v>
      </c>
      <c r="G166" s="17">
        <v>4835</v>
      </c>
      <c r="I166" s="17">
        <v>43.6</v>
      </c>
      <c r="J166" s="17">
        <v>0</v>
      </c>
      <c r="L166" s="17">
        <v>22.1</v>
      </c>
      <c r="M166" s="20">
        <v>22</v>
      </c>
      <c r="N166" s="17">
        <v>373</v>
      </c>
      <c r="O166" s="17">
        <f>N166/G166</f>
        <v>7.714581178903826E-2</v>
      </c>
      <c r="P166" s="17">
        <v>373</v>
      </c>
      <c r="Q166" s="17">
        <v>384</v>
      </c>
      <c r="R166" s="17">
        <v>384</v>
      </c>
      <c r="S166" s="17">
        <v>37.200000000000003</v>
      </c>
      <c r="V166" s="17">
        <v>25.636008100408503</v>
      </c>
      <c r="X166" s="17">
        <v>88.905440177421042</v>
      </c>
    </row>
    <row r="167" spans="1:24" x14ac:dyDescent="0.2">
      <c r="A167" s="1">
        <v>44105</v>
      </c>
      <c r="B167" s="31">
        <v>0.49850694444444438</v>
      </c>
      <c r="C167" s="17">
        <v>0</v>
      </c>
      <c r="D167" s="17">
        <v>0</v>
      </c>
      <c r="E167" s="17">
        <v>30</v>
      </c>
      <c r="F167" s="17">
        <v>16.5</v>
      </c>
      <c r="G167" s="17">
        <v>3531</v>
      </c>
      <c r="I167" s="17">
        <v>40.6</v>
      </c>
      <c r="J167" s="17">
        <v>0</v>
      </c>
      <c r="L167" s="17">
        <v>22.1</v>
      </c>
      <c r="M167" s="20">
        <v>22</v>
      </c>
      <c r="N167" s="17">
        <v>293</v>
      </c>
      <c r="O167" s="17">
        <f>N167/G167</f>
        <v>8.2979325969980172E-2</v>
      </c>
      <c r="P167" s="17">
        <v>293</v>
      </c>
      <c r="Q167" s="17">
        <v>387</v>
      </c>
      <c r="R167" s="17">
        <v>387</v>
      </c>
      <c r="S167" s="17">
        <v>38.4</v>
      </c>
      <c r="V167" s="17">
        <v>22.636008100408503</v>
      </c>
      <c r="X167" s="17">
        <v>88.273600450057558</v>
      </c>
    </row>
    <row r="168" spans="1:24" x14ac:dyDescent="0.2">
      <c r="A168" s="1">
        <v>44105</v>
      </c>
      <c r="B168" s="31">
        <v>0.49990740740740741</v>
      </c>
      <c r="C168" s="17">
        <v>0</v>
      </c>
      <c r="D168" s="17">
        <v>0</v>
      </c>
      <c r="E168" s="17">
        <v>30</v>
      </c>
      <c r="F168" s="17">
        <v>16.399999999999999</v>
      </c>
      <c r="G168" s="17">
        <v>3037</v>
      </c>
      <c r="I168" s="17">
        <v>41.4</v>
      </c>
      <c r="J168" s="17">
        <v>0</v>
      </c>
      <c r="L168" s="17">
        <v>22.1</v>
      </c>
      <c r="M168" s="20">
        <v>22</v>
      </c>
      <c r="N168" s="17">
        <v>255</v>
      </c>
      <c r="O168" s="17">
        <f>N168/G168</f>
        <v>8.3964438590714521E-2</v>
      </c>
      <c r="P168" s="17">
        <v>255</v>
      </c>
      <c r="Q168" s="17">
        <v>387</v>
      </c>
      <c r="R168" s="17">
        <v>387</v>
      </c>
      <c r="S168" s="17">
        <v>41.6</v>
      </c>
      <c r="V168" s="17">
        <v>23.4360081004085</v>
      </c>
      <c r="X168" s="17">
        <v>87.881092088470751</v>
      </c>
    </row>
    <row r="169" spans="1:24" x14ac:dyDescent="0.2">
      <c r="A169" s="1">
        <v>44105</v>
      </c>
      <c r="B169" s="31">
        <v>0.50130787037037039</v>
      </c>
      <c r="C169" s="17">
        <v>0</v>
      </c>
      <c r="D169" s="17">
        <v>0</v>
      </c>
      <c r="E169" s="17">
        <v>30</v>
      </c>
      <c r="F169" s="17">
        <v>16.5</v>
      </c>
      <c r="G169" s="17">
        <v>3748</v>
      </c>
      <c r="I169" s="17">
        <v>41.5</v>
      </c>
      <c r="J169" s="17">
        <v>0</v>
      </c>
      <c r="L169" s="17">
        <v>22.1</v>
      </c>
      <c r="M169" s="20">
        <v>22</v>
      </c>
      <c r="N169" s="17">
        <v>294</v>
      </c>
      <c r="O169" s="17">
        <f>N169/G169</f>
        <v>7.8441835645677693E-2</v>
      </c>
      <c r="P169" s="17">
        <v>294</v>
      </c>
      <c r="Q169" s="17">
        <v>388</v>
      </c>
      <c r="R169" s="17">
        <v>388</v>
      </c>
      <c r="S169" s="17">
        <v>39.6</v>
      </c>
      <c r="V169" s="17">
        <v>23.536008100408502</v>
      </c>
      <c r="X169" s="17">
        <v>88.27247086823462</v>
      </c>
    </row>
    <row r="170" spans="1:24" x14ac:dyDescent="0.2">
      <c r="A170" s="1">
        <v>44105</v>
      </c>
      <c r="B170" s="31">
        <v>0.50270833333333331</v>
      </c>
      <c r="C170" s="17">
        <v>0</v>
      </c>
      <c r="D170" s="17">
        <v>0</v>
      </c>
      <c r="E170" s="17">
        <v>30</v>
      </c>
      <c r="F170" s="17">
        <v>16.7</v>
      </c>
      <c r="G170" s="17">
        <v>5209</v>
      </c>
      <c r="I170" s="17">
        <v>44.4</v>
      </c>
      <c r="J170" s="17">
        <v>0</v>
      </c>
      <c r="L170" s="17">
        <v>22.1</v>
      </c>
      <c r="M170" s="20">
        <v>22</v>
      </c>
      <c r="N170" s="17">
        <v>421</v>
      </c>
      <c r="O170" s="17">
        <f>N170/G170</f>
        <v>8.0821654828181988E-2</v>
      </c>
      <c r="P170" s="17">
        <v>421</v>
      </c>
      <c r="Q170" s="17">
        <v>388</v>
      </c>
      <c r="R170" s="17">
        <v>388</v>
      </c>
      <c r="S170" s="17">
        <v>37.4</v>
      </c>
      <c r="V170" s="17">
        <v>26.4360081004085</v>
      </c>
      <c r="X170" s="17">
        <v>89.129526579474032</v>
      </c>
    </row>
    <row r="171" spans="1:24" x14ac:dyDescent="0.2">
      <c r="A171" s="1">
        <v>44105</v>
      </c>
      <c r="B171" s="31">
        <v>0.50410879629629635</v>
      </c>
      <c r="C171" s="17">
        <v>0</v>
      </c>
      <c r="D171" s="17">
        <v>0</v>
      </c>
      <c r="E171" s="17">
        <v>30</v>
      </c>
      <c r="F171" s="17">
        <v>16.7</v>
      </c>
      <c r="G171" s="17">
        <v>5802</v>
      </c>
      <c r="I171" s="17">
        <v>41.8</v>
      </c>
      <c r="J171" s="17">
        <v>0</v>
      </c>
      <c r="L171" s="17">
        <v>22.1</v>
      </c>
      <c r="M171" s="20">
        <v>22</v>
      </c>
      <c r="N171" s="17">
        <v>456</v>
      </c>
      <c r="O171" s="17">
        <f>N171/G171</f>
        <v>7.8593588417786964E-2</v>
      </c>
      <c r="P171" s="17">
        <v>456</v>
      </c>
      <c r="Q171" s="17">
        <v>387</v>
      </c>
      <c r="R171" s="17">
        <v>387</v>
      </c>
      <c r="S171" s="17">
        <v>38</v>
      </c>
      <c r="V171" s="17">
        <v>23.836008100408499</v>
      </c>
      <c r="X171" s="17">
        <v>89.302675481009373</v>
      </c>
    </row>
    <row r="172" spans="1:24" x14ac:dyDescent="0.2">
      <c r="A172" s="1">
        <v>44105</v>
      </c>
      <c r="B172" s="31">
        <v>0.50550925925925927</v>
      </c>
      <c r="C172" s="17">
        <v>0</v>
      </c>
      <c r="D172" s="17">
        <v>0</v>
      </c>
      <c r="E172" s="17">
        <v>30</v>
      </c>
      <c r="F172" s="17">
        <v>16.8</v>
      </c>
      <c r="G172" s="17">
        <v>5740</v>
      </c>
      <c r="I172" s="17">
        <v>42.4</v>
      </c>
      <c r="J172" s="17">
        <v>0</v>
      </c>
      <c r="L172" s="17">
        <v>22.1</v>
      </c>
      <c r="M172" s="20">
        <v>22</v>
      </c>
      <c r="N172" s="17">
        <v>423</v>
      </c>
      <c r="O172" s="17">
        <f>N172/G172</f>
        <v>7.3693379790940761E-2</v>
      </c>
      <c r="P172" s="17">
        <v>423</v>
      </c>
      <c r="Q172" s="17">
        <v>386</v>
      </c>
      <c r="R172" s="17">
        <v>386</v>
      </c>
      <c r="S172" s="17">
        <v>37.200000000000003</v>
      </c>
      <c r="V172" s="17">
        <v>24.4360081004085</v>
      </c>
      <c r="X172" s="17">
        <v>89.160091250670348</v>
      </c>
    </row>
    <row r="173" spans="1:24" x14ac:dyDescent="0.2">
      <c r="A173" s="1">
        <v>44105</v>
      </c>
      <c r="B173" s="31">
        <v>0.50690972222222219</v>
      </c>
      <c r="C173" s="17">
        <v>0</v>
      </c>
      <c r="D173" s="17">
        <v>0</v>
      </c>
      <c r="E173" s="17">
        <v>30</v>
      </c>
      <c r="F173" s="17">
        <v>16.899999999999999</v>
      </c>
      <c r="G173" s="17">
        <v>5490</v>
      </c>
      <c r="I173" s="17">
        <v>50.4</v>
      </c>
      <c r="J173" s="17">
        <v>0</v>
      </c>
      <c r="L173" s="17">
        <v>22.1</v>
      </c>
      <c r="M173" s="20">
        <v>22</v>
      </c>
      <c r="N173" s="17">
        <v>403</v>
      </c>
      <c r="O173" s="17">
        <f>N173/G173</f>
        <v>7.3406193078324231E-2</v>
      </c>
      <c r="P173" s="17">
        <v>403</v>
      </c>
      <c r="Q173" s="17">
        <v>386</v>
      </c>
      <c r="R173" s="17">
        <v>386</v>
      </c>
      <c r="S173" s="17">
        <v>42.7</v>
      </c>
      <c r="V173" s="17">
        <v>32.4360081004085</v>
      </c>
      <c r="X173" s="17">
        <v>87.875894993858822</v>
      </c>
    </row>
    <row r="174" spans="1:24" x14ac:dyDescent="0.2">
      <c r="A174" s="1">
        <v>44105</v>
      </c>
      <c r="B174" s="31">
        <v>0.50831018518518523</v>
      </c>
      <c r="C174" s="17">
        <v>0</v>
      </c>
      <c r="D174" s="17">
        <v>0</v>
      </c>
      <c r="E174" s="17">
        <v>30</v>
      </c>
      <c r="F174" s="17">
        <v>17.100000000000001</v>
      </c>
      <c r="G174" s="17">
        <v>6868</v>
      </c>
      <c r="I174" s="17">
        <v>42.2</v>
      </c>
      <c r="J174" s="17">
        <v>0</v>
      </c>
      <c r="L174" s="17">
        <v>22.1</v>
      </c>
      <c r="M174" s="20">
        <v>22</v>
      </c>
      <c r="N174" s="17">
        <v>512</v>
      </c>
      <c r="O174" s="17">
        <f>N174/G174</f>
        <v>7.454863133372161E-2</v>
      </c>
      <c r="P174" s="17">
        <v>512</v>
      </c>
      <c r="Q174" s="17">
        <v>386</v>
      </c>
      <c r="R174" s="17">
        <v>386</v>
      </c>
      <c r="S174" s="17">
        <v>37.1</v>
      </c>
      <c r="V174" s="17">
        <v>24.236008100408505</v>
      </c>
      <c r="X174" s="17">
        <v>89.532693400939337</v>
      </c>
    </row>
    <row r="175" spans="1:24" x14ac:dyDescent="0.2">
      <c r="A175" s="1">
        <v>44105</v>
      </c>
      <c r="B175" s="31">
        <v>0.50971064814814815</v>
      </c>
      <c r="C175" s="17">
        <v>0</v>
      </c>
      <c r="D175" s="17">
        <v>0</v>
      </c>
      <c r="E175" s="17">
        <v>30</v>
      </c>
      <c r="F175" s="17">
        <v>17.3</v>
      </c>
      <c r="G175" s="17">
        <v>8444</v>
      </c>
      <c r="I175" s="17">
        <v>40.799999999999997</v>
      </c>
      <c r="J175" s="17">
        <v>0</v>
      </c>
      <c r="L175" s="17">
        <v>22.1</v>
      </c>
      <c r="M175" s="20">
        <v>22</v>
      </c>
      <c r="N175" s="17">
        <v>623</v>
      </c>
      <c r="O175" s="17">
        <f>N175/G175</f>
        <v>7.3780198957839882E-2</v>
      </c>
      <c r="P175" s="17">
        <v>623</v>
      </c>
      <c r="Q175" s="17">
        <v>385</v>
      </c>
      <c r="R175" s="17">
        <v>385</v>
      </c>
      <c r="S175" s="17">
        <v>36.1</v>
      </c>
      <c r="V175" s="17">
        <v>22.836008100408499</v>
      </c>
      <c r="X175" s="17">
        <v>89.873176947550576</v>
      </c>
    </row>
    <row r="176" spans="1:24" x14ac:dyDescent="0.2">
      <c r="A176" s="1">
        <v>44105</v>
      </c>
      <c r="B176" s="31">
        <v>0.51111111111111107</v>
      </c>
      <c r="C176" s="17">
        <v>0</v>
      </c>
      <c r="D176" s="17">
        <v>0</v>
      </c>
      <c r="E176" s="17">
        <v>30</v>
      </c>
      <c r="F176" s="17">
        <v>17.100000000000001</v>
      </c>
      <c r="G176" s="17">
        <v>8444</v>
      </c>
      <c r="I176" s="17">
        <v>45.3</v>
      </c>
      <c r="J176" s="17">
        <v>0</v>
      </c>
      <c r="L176" s="17">
        <v>22.1</v>
      </c>
      <c r="M176" s="20">
        <v>22</v>
      </c>
      <c r="N176" s="17">
        <v>639</v>
      </c>
      <c r="O176" s="17">
        <f>N176/G176</f>
        <v>7.5675035528185691E-2</v>
      </c>
      <c r="P176" s="17">
        <v>639</v>
      </c>
      <c r="Q176" s="17">
        <v>385</v>
      </c>
      <c r="R176" s="17">
        <v>385</v>
      </c>
      <c r="S176" s="17">
        <v>39</v>
      </c>
      <c r="V176" s="17">
        <v>27.336008100408499</v>
      </c>
      <c r="X176" s="17">
        <v>89.912174611094798</v>
      </c>
    </row>
    <row r="177" spans="1:24" x14ac:dyDescent="0.2">
      <c r="A177" s="1">
        <v>44105</v>
      </c>
      <c r="B177" s="31">
        <v>0.51251157407407411</v>
      </c>
      <c r="C177" s="17">
        <v>0</v>
      </c>
      <c r="D177" s="17">
        <v>0</v>
      </c>
      <c r="E177" s="17">
        <v>30</v>
      </c>
      <c r="F177" s="17">
        <v>17.399999999999999</v>
      </c>
      <c r="G177" s="17">
        <v>8634</v>
      </c>
      <c r="I177" s="17">
        <v>39.9</v>
      </c>
      <c r="J177" s="17">
        <v>0</v>
      </c>
      <c r="L177" s="17">
        <v>22.1</v>
      </c>
      <c r="M177" s="20">
        <v>22</v>
      </c>
      <c r="N177" s="17">
        <v>603</v>
      </c>
      <c r="O177" s="17">
        <f>N177/G177</f>
        <v>6.9840166782487834E-2</v>
      </c>
      <c r="P177" s="17">
        <v>603</v>
      </c>
      <c r="Q177" s="17">
        <v>383</v>
      </c>
      <c r="R177" s="17">
        <v>383</v>
      </c>
      <c r="S177" s="17">
        <v>35.799999999999997</v>
      </c>
      <c r="V177" s="17">
        <v>21.9360081004085</v>
      </c>
      <c r="X177" s="17">
        <v>89.842496893285926</v>
      </c>
    </row>
    <row r="178" spans="1:24" x14ac:dyDescent="0.2">
      <c r="A178" s="1">
        <v>44105</v>
      </c>
      <c r="B178" s="31">
        <v>0.51391203703703703</v>
      </c>
      <c r="C178" s="17">
        <v>0</v>
      </c>
      <c r="D178" s="17">
        <v>0</v>
      </c>
      <c r="E178" s="17">
        <v>30</v>
      </c>
      <c r="F178" s="17">
        <v>17.600000000000001</v>
      </c>
      <c r="G178" s="17">
        <v>9014</v>
      </c>
      <c r="I178" s="17">
        <v>39.5</v>
      </c>
      <c r="J178" s="17">
        <v>0</v>
      </c>
      <c r="L178" s="17">
        <v>22</v>
      </c>
      <c r="M178" s="17">
        <v>22</v>
      </c>
      <c r="N178" s="17">
        <v>595</v>
      </c>
      <c r="O178" s="17">
        <f>N178/G178</f>
        <v>6.6008431329043715E-2</v>
      </c>
      <c r="P178" s="17">
        <v>595</v>
      </c>
      <c r="Q178" s="17">
        <v>385</v>
      </c>
      <c r="R178" s="17">
        <v>385</v>
      </c>
      <c r="S178" s="17">
        <v>35.799999999999997</v>
      </c>
      <c r="V178" s="17">
        <v>21.536008100408502</v>
      </c>
      <c r="X178" s="17">
        <v>89.800362559279307</v>
      </c>
    </row>
    <row r="179" spans="1:24" x14ac:dyDescent="0.2">
      <c r="A179" s="1">
        <v>44105</v>
      </c>
      <c r="B179" s="31">
        <v>0.51531249999999995</v>
      </c>
      <c r="C179" s="17">
        <v>0</v>
      </c>
      <c r="D179" s="17">
        <v>0</v>
      </c>
      <c r="E179" s="17">
        <v>30</v>
      </c>
      <c r="F179" s="17">
        <v>17.7</v>
      </c>
      <c r="G179" s="17">
        <v>8507</v>
      </c>
      <c r="I179" s="17">
        <v>39.700000000000003</v>
      </c>
      <c r="J179" s="17">
        <v>0</v>
      </c>
      <c r="L179" s="17">
        <v>22</v>
      </c>
      <c r="M179" s="17">
        <v>22</v>
      </c>
      <c r="N179" s="17">
        <v>563</v>
      </c>
      <c r="O179" s="17">
        <f>N179/G179</f>
        <v>6.6180792288703424E-2</v>
      </c>
      <c r="P179" s="17">
        <v>563</v>
      </c>
      <c r="Q179" s="17">
        <v>385</v>
      </c>
      <c r="R179" s="17">
        <v>385</v>
      </c>
      <c r="S179" s="17">
        <v>35.9</v>
      </c>
      <c r="V179" s="17">
        <v>21.736008100408505</v>
      </c>
      <c r="X179" s="17">
        <v>89.709186758257403</v>
      </c>
    </row>
    <row r="180" spans="1:24" x14ac:dyDescent="0.2">
      <c r="A180" s="1">
        <v>44105</v>
      </c>
      <c r="B180" s="31">
        <v>0.51671296296296299</v>
      </c>
      <c r="C180" s="17">
        <v>0</v>
      </c>
      <c r="D180" s="17">
        <v>0</v>
      </c>
      <c r="E180" s="17">
        <v>30</v>
      </c>
      <c r="F180" s="17">
        <v>17.7</v>
      </c>
      <c r="G180" s="17">
        <v>8191</v>
      </c>
      <c r="I180" s="17">
        <v>39.4</v>
      </c>
      <c r="J180" s="17">
        <v>0</v>
      </c>
      <c r="L180" s="17">
        <v>22</v>
      </c>
      <c r="M180" s="17">
        <v>22</v>
      </c>
      <c r="N180" s="17">
        <v>579</v>
      </c>
      <c r="O180" s="17">
        <f>N180/G180</f>
        <v>7.068733976315468E-2</v>
      </c>
      <c r="P180" s="17">
        <v>579</v>
      </c>
      <c r="Q180" s="17">
        <v>384</v>
      </c>
      <c r="R180" s="17">
        <v>384</v>
      </c>
      <c r="S180" s="17">
        <v>35.9</v>
      </c>
      <c r="V180" s="17">
        <v>21.4360081004085</v>
      </c>
      <c r="X180" s="17">
        <v>89.766253657391218</v>
      </c>
    </row>
    <row r="181" spans="1:24" x14ac:dyDescent="0.2">
      <c r="A181" s="1">
        <v>44105</v>
      </c>
      <c r="B181" s="31">
        <v>0.51811342592592591</v>
      </c>
      <c r="C181" s="17">
        <v>0</v>
      </c>
      <c r="D181" s="17">
        <v>0</v>
      </c>
      <c r="E181" s="17">
        <v>30</v>
      </c>
      <c r="F181" s="17">
        <v>17.7</v>
      </c>
      <c r="G181" s="17">
        <v>8317</v>
      </c>
      <c r="I181" s="17">
        <v>39.700000000000003</v>
      </c>
      <c r="J181" s="17">
        <v>0</v>
      </c>
      <c r="L181" s="17">
        <v>22.1</v>
      </c>
      <c r="M181" s="17">
        <v>22.1</v>
      </c>
      <c r="N181" s="17">
        <v>631</v>
      </c>
      <c r="O181" s="17">
        <f>N181/G181</f>
        <v>7.5868702657208131E-2</v>
      </c>
      <c r="P181" s="17">
        <v>631</v>
      </c>
      <c r="Q181" s="17">
        <v>384</v>
      </c>
      <c r="R181" s="17">
        <v>384</v>
      </c>
      <c r="S181" s="17">
        <v>36</v>
      </c>
      <c r="V181" s="17">
        <v>21.736008100408505</v>
      </c>
      <c r="X181" s="17">
        <v>90.067628392159605</v>
      </c>
    </row>
    <row r="182" spans="1:24" x14ac:dyDescent="0.2">
      <c r="A182" s="1">
        <v>44105</v>
      </c>
      <c r="B182" s="31">
        <v>0.51951388888888894</v>
      </c>
      <c r="C182" s="17">
        <v>0</v>
      </c>
      <c r="D182" s="17">
        <v>0</v>
      </c>
      <c r="E182" s="17">
        <v>30</v>
      </c>
      <c r="F182" s="17">
        <v>17.7</v>
      </c>
      <c r="G182" s="17">
        <v>8950</v>
      </c>
      <c r="I182" s="17">
        <v>40.4</v>
      </c>
      <c r="J182" s="17">
        <v>0</v>
      </c>
      <c r="L182" s="17">
        <v>22.1</v>
      </c>
      <c r="M182" s="17">
        <v>22.1</v>
      </c>
      <c r="N182" s="17">
        <v>679</v>
      </c>
      <c r="O182" s="17">
        <f>N182/G182</f>
        <v>7.5865921787709498E-2</v>
      </c>
      <c r="P182" s="17">
        <v>679</v>
      </c>
      <c r="Q182" s="17">
        <v>383</v>
      </c>
      <c r="R182" s="17">
        <v>383</v>
      </c>
      <c r="S182" s="17">
        <v>35.9</v>
      </c>
      <c r="V182" s="17">
        <v>22.4360081004085</v>
      </c>
      <c r="X182" s="17">
        <v>90.187363101940434</v>
      </c>
    </row>
    <row r="183" spans="1:24" x14ac:dyDescent="0.2">
      <c r="A183" s="1">
        <v>44105</v>
      </c>
      <c r="B183" s="31">
        <v>0.52091435185185186</v>
      </c>
      <c r="C183" s="17">
        <v>0</v>
      </c>
      <c r="D183" s="17">
        <v>0</v>
      </c>
      <c r="E183" s="17">
        <v>30</v>
      </c>
      <c r="F183" s="17">
        <v>17.8</v>
      </c>
      <c r="G183" s="17">
        <v>9014</v>
      </c>
      <c r="I183" s="17">
        <v>40.200000000000003</v>
      </c>
      <c r="J183" s="17">
        <v>0</v>
      </c>
      <c r="L183" s="17">
        <v>22.1</v>
      </c>
      <c r="M183" s="17">
        <v>22.1</v>
      </c>
      <c r="N183" s="17">
        <v>691</v>
      </c>
      <c r="O183" s="17">
        <f>N183/G183</f>
        <v>7.6658531173729755E-2</v>
      </c>
      <c r="P183" s="17">
        <v>691</v>
      </c>
      <c r="Q183" s="17">
        <v>381</v>
      </c>
      <c r="R183" s="17">
        <v>381</v>
      </c>
      <c r="S183" s="17">
        <v>35.799999999999997</v>
      </c>
      <c r="V183" s="17">
        <v>22.236008100408505</v>
      </c>
      <c r="X183" s="17">
        <v>90.233268508972117</v>
      </c>
    </row>
    <row r="184" spans="1:24" x14ac:dyDescent="0.2">
      <c r="A184" s="1">
        <v>44105</v>
      </c>
      <c r="B184" s="31">
        <v>0.52231481481481479</v>
      </c>
      <c r="C184" s="17">
        <v>0</v>
      </c>
      <c r="D184" s="17">
        <v>0</v>
      </c>
      <c r="E184" s="17">
        <v>30</v>
      </c>
      <c r="F184" s="17">
        <v>17.8</v>
      </c>
      <c r="G184" s="17">
        <v>9840</v>
      </c>
      <c r="I184" s="17">
        <v>40.200000000000003</v>
      </c>
      <c r="J184" s="17">
        <v>0</v>
      </c>
      <c r="L184" s="17">
        <v>22.1</v>
      </c>
      <c r="M184" s="17">
        <v>22.1</v>
      </c>
      <c r="N184" s="17">
        <v>814</v>
      </c>
      <c r="O184" s="17">
        <f>N184/G184</f>
        <v>8.2723577235772353E-2</v>
      </c>
      <c r="P184" s="17">
        <v>814</v>
      </c>
      <c r="Q184" s="17">
        <v>382</v>
      </c>
      <c r="R184" s="17">
        <v>382</v>
      </c>
      <c r="S184" s="17">
        <v>36</v>
      </c>
      <c r="V184" s="17">
        <v>22.236008100408505</v>
      </c>
      <c r="X184" s="17">
        <v>90.440380415938279</v>
      </c>
    </row>
    <row r="185" spans="1:24" x14ac:dyDescent="0.2">
      <c r="A185" s="1">
        <v>44105</v>
      </c>
      <c r="B185" s="31">
        <v>0.52371527777777782</v>
      </c>
      <c r="C185" s="17">
        <v>0</v>
      </c>
      <c r="D185" s="17">
        <v>0</v>
      </c>
      <c r="E185" s="17">
        <v>30</v>
      </c>
      <c r="F185" s="17">
        <v>17.899999999999999</v>
      </c>
      <c r="G185" s="17">
        <v>10094</v>
      </c>
      <c r="I185" s="17">
        <v>45.7</v>
      </c>
      <c r="J185" s="17">
        <v>0</v>
      </c>
      <c r="L185" s="17">
        <v>22.1</v>
      </c>
      <c r="M185" s="17">
        <v>22.1</v>
      </c>
      <c r="N185" s="17">
        <v>886</v>
      </c>
      <c r="O185" s="17">
        <f>N185/G185</f>
        <v>8.7774915791559341E-2</v>
      </c>
      <c r="P185" s="17">
        <v>886</v>
      </c>
      <c r="Q185" s="17">
        <v>383</v>
      </c>
      <c r="R185" s="17">
        <v>383</v>
      </c>
      <c r="S185" s="17">
        <v>40.6</v>
      </c>
      <c r="V185" s="17">
        <v>27.736008100408505</v>
      </c>
      <c r="X185" s="17">
        <v>90.530444776797992</v>
      </c>
    </row>
    <row r="186" spans="1:24" x14ac:dyDescent="0.2">
      <c r="A186" s="1">
        <v>44105</v>
      </c>
      <c r="B186" s="31">
        <v>0.52511574074074074</v>
      </c>
      <c r="C186" s="17">
        <v>0</v>
      </c>
      <c r="D186" s="17">
        <v>0</v>
      </c>
      <c r="E186" s="17">
        <v>30</v>
      </c>
      <c r="F186" s="17">
        <v>18</v>
      </c>
      <c r="G186" s="17">
        <v>10732</v>
      </c>
      <c r="I186" s="17">
        <v>41</v>
      </c>
      <c r="J186" s="17">
        <v>0</v>
      </c>
      <c r="L186" s="17">
        <v>22.1</v>
      </c>
      <c r="M186" s="17">
        <v>22.1</v>
      </c>
      <c r="N186" s="17">
        <v>971</v>
      </c>
      <c r="O186" s="17">
        <f>N186/G186</f>
        <v>9.0477077897875513E-2</v>
      </c>
      <c r="P186" s="17">
        <v>971</v>
      </c>
      <c r="Q186" s="17">
        <v>382</v>
      </c>
      <c r="R186" s="17">
        <v>382</v>
      </c>
      <c r="S186" s="17">
        <v>36.700000000000003</v>
      </c>
      <c r="V186" s="17">
        <v>23.036008100408502</v>
      </c>
      <c r="X186" s="17">
        <v>90.640533794235012</v>
      </c>
    </row>
    <row r="187" spans="1:24" x14ac:dyDescent="0.2">
      <c r="A187" s="1">
        <v>44105</v>
      </c>
      <c r="B187" s="31">
        <v>0.52651620370370367</v>
      </c>
      <c r="C187" s="17">
        <v>0</v>
      </c>
      <c r="D187" s="17">
        <v>0</v>
      </c>
      <c r="E187" s="17">
        <v>30</v>
      </c>
      <c r="F187" s="17">
        <v>17.899999999999999</v>
      </c>
      <c r="G187" s="17">
        <v>10222</v>
      </c>
      <c r="I187" s="17">
        <v>45</v>
      </c>
      <c r="J187" s="17">
        <v>0</v>
      </c>
      <c r="L187" s="17">
        <v>22.1</v>
      </c>
      <c r="M187" s="17">
        <v>22.1</v>
      </c>
      <c r="N187" s="17">
        <v>882</v>
      </c>
      <c r="O187" s="17">
        <f>N187/G187</f>
        <v>8.628448444531403E-2</v>
      </c>
      <c r="P187" s="17">
        <v>882</v>
      </c>
      <c r="Q187" s="17">
        <v>382</v>
      </c>
      <c r="R187" s="17">
        <v>382</v>
      </c>
      <c r="S187" s="17">
        <v>37.1</v>
      </c>
      <c r="V187" s="17">
        <v>27.036008100408502</v>
      </c>
      <c r="X187" s="17">
        <v>90.535654902413228</v>
      </c>
    </row>
    <row r="188" spans="1:24" x14ac:dyDescent="0.2">
      <c r="A188" s="1">
        <v>44105</v>
      </c>
      <c r="B188" s="31">
        <v>0.5279166666666667</v>
      </c>
      <c r="C188" s="17">
        <v>0</v>
      </c>
      <c r="D188" s="17">
        <v>0</v>
      </c>
      <c r="E188" s="17">
        <v>30</v>
      </c>
      <c r="F188" s="17">
        <v>17.899999999999999</v>
      </c>
      <c r="G188" s="17">
        <v>9712</v>
      </c>
      <c r="I188" s="17">
        <v>39.799999999999997</v>
      </c>
      <c r="J188" s="17">
        <v>0</v>
      </c>
      <c r="L188" s="17">
        <v>22.1</v>
      </c>
      <c r="M188" s="17">
        <v>22.1</v>
      </c>
      <c r="N188" s="17">
        <v>822</v>
      </c>
      <c r="O188" s="17">
        <f>N188/G188</f>
        <v>8.4637561779242171E-2</v>
      </c>
      <c r="P188" s="17">
        <v>822</v>
      </c>
      <c r="Q188" s="17">
        <v>382</v>
      </c>
      <c r="R188" s="17">
        <v>382</v>
      </c>
      <c r="S188" s="17">
        <v>36.1</v>
      </c>
      <c r="V188" s="17">
        <v>21.836008100408499</v>
      </c>
      <c r="X188" s="17">
        <v>90.452380117170264</v>
      </c>
    </row>
    <row r="189" spans="1:24" x14ac:dyDescent="0.2">
      <c r="A189" s="1">
        <v>44105</v>
      </c>
      <c r="B189" s="31">
        <v>0.52931712962962962</v>
      </c>
      <c r="C189" s="17">
        <v>0</v>
      </c>
      <c r="D189" s="17">
        <v>0</v>
      </c>
      <c r="E189" s="17">
        <v>30</v>
      </c>
      <c r="F189" s="17">
        <v>18</v>
      </c>
      <c r="G189" s="17">
        <v>10285</v>
      </c>
      <c r="I189" s="17">
        <v>40.700000000000003</v>
      </c>
      <c r="J189" s="17">
        <v>0</v>
      </c>
      <c r="L189" s="17">
        <v>22.1</v>
      </c>
      <c r="M189" s="17">
        <v>22.1</v>
      </c>
      <c r="N189" s="17">
        <v>914</v>
      </c>
      <c r="O189" s="17">
        <f>N189/G189</f>
        <v>8.8867282450170157E-2</v>
      </c>
      <c r="P189" s="17">
        <v>914</v>
      </c>
      <c r="Q189" s="17">
        <v>381</v>
      </c>
      <c r="R189" s="17">
        <v>381</v>
      </c>
      <c r="S189" s="17">
        <v>35.700000000000003</v>
      </c>
      <c r="V189" s="17">
        <v>22.736008100408505</v>
      </c>
      <c r="X189" s="17">
        <v>90.586078921967072</v>
      </c>
    </row>
    <row r="190" spans="1:24" x14ac:dyDescent="0.2">
      <c r="A190" s="1">
        <v>44105</v>
      </c>
      <c r="B190" s="31">
        <v>0.53071759259259255</v>
      </c>
      <c r="C190" s="17">
        <v>0</v>
      </c>
      <c r="D190" s="17">
        <v>0</v>
      </c>
      <c r="E190" s="17">
        <v>30</v>
      </c>
      <c r="F190" s="17">
        <v>18.100000000000001</v>
      </c>
      <c r="G190" s="17">
        <v>11756</v>
      </c>
      <c r="I190" s="17">
        <v>48.7</v>
      </c>
      <c r="J190" s="17">
        <v>0</v>
      </c>
      <c r="L190" s="17">
        <v>22</v>
      </c>
      <c r="M190" s="17">
        <v>22</v>
      </c>
      <c r="N190" s="17">
        <v>1015</v>
      </c>
      <c r="O190" s="17">
        <f>N190/G190</f>
        <v>8.6338890779176586E-2</v>
      </c>
      <c r="P190" s="17">
        <v>1015</v>
      </c>
      <c r="Q190" s="17">
        <v>381</v>
      </c>
      <c r="R190" s="17">
        <v>381</v>
      </c>
      <c r="S190" s="17">
        <v>38.700000000000003</v>
      </c>
      <c r="V190" s="17">
        <v>30.736008100408505</v>
      </c>
      <c r="X190" s="17">
        <v>90.17472881548305</v>
      </c>
    </row>
    <row r="191" spans="1:24" x14ac:dyDescent="0.2">
      <c r="A191" s="1">
        <v>44105</v>
      </c>
      <c r="B191" s="31">
        <v>0.53211805555555558</v>
      </c>
      <c r="C191" s="17">
        <v>0</v>
      </c>
      <c r="D191" s="17">
        <v>0</v>
      </c>
      <c r="E191" s="17">
        <v>30</v>
      </c>
      <c r="F191" s="17">
        <v>18.3</v>
      </c>
      <c r="G191" s="17">
        <v>14854</v>
      </c>
      <c r="I191" s="17">
        <v>41</v>
      </c>
      <c r="J191" s="17">
        <v>0</v>
      </c>
      <c r="L191" s="17">
        <v>22</v>
      </c>
      <c r="M191" s="17">
        <v>22</v>
      </c>
      <c r="N191" s="17">
        <v>1264</v>
      </c>
      <c r="O191" s="17">
        <f>N191/G191</f>
        <v>8.5094923926215163E-2</v>
      </c>
      <c r="P191" s="17">
        <v>1264</v>
      </c>
      <c r="Q191" s="17">
        <v>381</v>
      </c>
      <c r="R191" s="17">
        <v>381</v>
      </c>
      <c r="S191" s="17">
        <v>36.299999999999997</v>
      </c>
      <c r="V191" s="17">
        <v>23.036008100408502</v>
      </c>
      <c r="X191" s="17">
        <v>90.725347091719698</v>
      </c>
    </row>
    <row r="192" spans="1:24" x14ac:dyDescent="0.2">
      <c r="A192" s="1">
        <v>44105</v>
      </c>
      <c r="B192" s="31">
        <v>0.5335185185185185</v>
      </c>
      <c r="C192" s="17">
        <v>0</v>
      </c>
      <c r="D192" s="17">
        <v>0</v>
      </c>
      <c r="E192" s="17">
        <v>30</v>
      </c>
      <c r="F192" s="17">
        <v>18.5</v>
      </c>
      <c r="G192" s="17">
        <v>16811</v>
      </c>
      <c r="I192" s="17">
        <v>39.799999999999997</v>
      </c>
      <c r="J192" s="17">
        <v>0</v>
      </c>
      <c r="L192" s="17">
        <v>22</v>
      </c>
      <c r="M192" s="17">
        <v>22</v>
      </c>
      <c r="N192" s="17">
        <v>1426</v>
      </c>
      <c r="O192" s="17">
        <f>N192/G192</f>
        <v>8.4825411932663131E-2</v>
      </c>
      <c r="P192" s="17">
        <v>1426</v>
      </c>
      <c r="Q192" s="17">
        <v>381</v>
      </c>
      <c r="R192" s="17">
        <v>381</v>
      </c>
      <c r="S192" s="17">
        <v>36.299999999999997</v>
      </c>
      <c r="V192" s="17">
        <v>21.836008100408499</v>
      </c>
      <c r="X192" s="17">
        <v>90.812191902391618</v>
      </c>
    </row>
    <row r="193" spans="1:24" x14ac:dyDescent="0.2">
      <c r="A193" s="1">
        <v>44105</v>
      </c>
      <c r="B193" s="31">
        <v>0.53491898148148154</v>
      </c>
      <c r="C193" s="17">
        <v>0</v>
      </c>
      <c r="D193" s="17">
        <v>0</v>
      </c>
      <c r="E193" s="17">
        <v>30</v>
      </c>
      <c r="F193" s="17">
        <v>18.600000000000001</v>
      </c>
      <c r="G193" s="17">
        <v>16288</v>
      </c>
      <c r="I193" s="17">
        <v>44.8</v>
      </c>
      <c r="J193" s="17">
        <v>0</v>
      </c>
      <c r="L193" s="17">
        <v>22</v>
      </c>
      <c r="M193" s="17">
        <v>22</v>
      </c>
      <c r="N193" s="17">
        <v>1281</v>
      </c>
      <c r="O193" s="17">
        <f>N193/G193</f>
        <v>7.8646856581532421E-2</v>
      </c>
      <c r="P193" s="17">
        <v>1281</v>
      </c>
      <c r="Q193" s="17">
        <v>381</v>
      </c>
      <c r="R193" s="17">
        <v>381</v>
      </c>
      <c r="S193" s="17">
        <v>37</v>
      </c>
      <c r="V193" s="17">
        <v>26.836008100408499</v>
      </c>
      <c r="X193" s="17">
        <v>90.735633668065304</v>
      </c>
    </row>
    <row r="194" spans="1:24" x14ac:dyDescent="0.2">
      <c r="A194" s="1">
        <v>44105</v>
      </c>
      <c r="B194" s="31">
        <v>0.53631944444444446</v>
      </c>
      <c r="C194" s="17">
        <v>0</v>
      </c>
      <c r="D194" s="17">
        <v>0</v>
      </c>
      <c r="E194" s="17">
        <v>30</v>
      </c>
      <c r="F194" s="17">
        <v>18.3</v>
      </c>
      <c r="G194" s="17">
        <v>13236</v>
      </c>
      <c r="I194" s="17">
        <v>45</v>
      </c>
      <c r="J194" s="17">
        <v>0</v>
      </c>
      <c r="L194" s="17">
        <v>22</v>
      </c>
      <c r="M194" s="17">
        <v>22</v>
      </c>
      <c r="N194" s="17">
        <v>1015</v>
      </c>
      <c r="O194" s="17">
        <f>N194/G194</f>
        <v>7.6684799032940468E-2</v>
      </c>
      <c r="P194" s="17">
        <v>1015</v>
      </c>
      <c r="Q194" s="17">
        <v>382</v>
      </c>
      <c r="R194" s="17">
        <v>382</v>
      </c>
      <c r="S194" s="17">
        <v>38.9</v>
      </c>
      <c r="V194" s="17">
        <v>27.036008100408502</v>
      </c>
      <c r="X194" s="17">
        <v>90.521198438665778</v>
      </c>
    </row>
    <row r="195" spans="1:24" x14ac:dyDescent="0.2">
      <c r="A195" s="1">
        <v>44105</v>
      </c>
      <c r="B195" s="31">
        <v>0.53771990740740738</v>
      </c>
      <c r="C195" s="17">
        <v>0</v>
      </c>
      <c r="D195" s="17">
        <v>0</v>
      </c>
      <c r="E195" s="17">
        <v>30</v>
      </c>
      <c r="F195" s="17">
        <v>17.8</v>
      </c>
      <c r="G195" s="17">
        <v>12784</v>
      </c>
      <c r="I195" s="17">
        <v>39.5</v>
      </c>
      <c r="J195" s="17">
        <v>0</v>
      </c>
      <c r="L195" s="17">
        <v>22</v>
      </c>
      <c r="M195" s="17">
        <v>22</v>
      </c>
      <c r="N195" s="17">
        <v>995</v>
      </c>
      <c r="O195" s="17">
        <f>N195/G195</f>
        <v>7.7831664580725907E-2</v>
      </c>
      <c r="P195" s="17">
        <v>995</v>
      </c>
      <c r="Q195" s="17">
        <v>383</v>
      </c>
      <c r="R195" s="17">
        <v>383</v>
      </c>
      <c r="S195" s="17">
        <v>35.700000000000003</v>
      </c>
      <c r="V195" s="17">
        <v>21.536008100408502</v>
      </c>
      <c r="X195" s="17">
        <v>90.490853365826752</v>
      </c>
    </row>
    <row r="196" spans="1:24" x14ac:dyDescent="0.2">
      <c r="A196" s="1">
        <v>44105</v>
      </c>
      <c r="B196" s="31">
        <v>0.53912037037037042</v>
      </c>
      <c r="C196" s="17">
        <v>0</v>
      </c>
      <c r="D196" s="17">
        <v>0</v>
      </c>
      <c r="E196" s="17">
        <v>30</v>
      </c>
      <c r="F196" s="17">
        <v>17.8</v>
      </c>
      <c r="G196" s="17">
        <v>13688</v>
      </c>
      <c r="I196" s="17">
        <v>39.9</v>
      </c>
      <c r="J196" s="17">
        <v>0</v>
      </c>
      <c r="L196" s="17">
        <v>22</v>
      </c>
      <c r="M196" s="17">
        <v>22</v>
      </c>
      <c r="N196" s="17">
        <v>1023</v>
      </c>
      <c r="O196" s="17">
        <f>N196/G196</f>
        <v>7.4736995908825252E-2</v>
      </c>
      <c r="P196" s="17">
        <v>1023</v>
      </c>
      <c r="Q196" s="17">
        <v>385</v>
      </c>
      <c r="R196" s="17">
        <v>385</v>
      </c>
      <c r="S196" s="17">
        <v>36</v>
      </c>
      <c r="V196" s="17">
        <v>21.9360081004085</v>
      </c>
      <c r="X196" s="17">
        <v>90.497888706332247</v>
      </c>
    </row>
    <row r="197" spans="1:24" x14ac:dyDescent="0.2">
      <c r="A197" s="1">
        <v>44105</v>
      </c>
      <c r="B197" s="31">
        <v>0.54052083333333334</v>
      </c>
      <c r="C197" s="17">
        <v>0</v>
      </c>
      <c r="D197" s="17">
        <v>0</v>
      </c>
      <c r="E197" s="17">
        <v>30</v>
      </c>
      <c r="F197" s="17">
        <v>18.2</v>
      </c>
      <c r="G197" s="17">
        <v>14011</v>
      </c>
      <c r="I197" s="17">
        <v>46.6</v>
      </c>
      <c r="J197" s="17">
        <v>0</v>
      </c>
      <c r="L197" s="17">
        <v>22</v>
      </c>
      <c r="M197" s="17">
        <v>22</v>
      </c>
      <c r="N197" s="17">
        <v>983</v>
      </c>
      <c r="O197" s="17">
        <f>N197/G197</f>
        <v>7.0159160659481842E-2</v>
      </c>
      <c r="P197" s="17">
        <v>983</v>
      </c>
      <c r="Q197" s="17">
        <v>384</v>
      </c>
      <c r="R197" s="17">
        <v>384</v>
      </c>
      <c r="S197" s="17">
        <v>39.200000000000003</v>
      </c>
      <c r="V197" s="17">
        <v>28.636008100408503</v>
      </c>
      <c r="X197" s="17">
        <v>90.4681138049541</v>
      </c>
    </row>
    <row r="198" spans="1:24" x14ac:dyDescent="0.2">
      <c r="A198" s="1">
        <v>44105</v>
      </c>
      <c r="B198" s="31">
        <v>0.54192129629629626</v>
      </c>
      <c r="C198" s="17">
        <v>0</v>
      </c>
      <c r="D198" s="17">
        <v>0</v>
      </c>
      <c r="E198" s="17">
        <v>10</v>
      </c>
      <c r="F198" s="17">
        <v>18.399999999999999</v>
      </c>
      <c r="G198" s="17">
        <v>14141</v>
      </c>
      <c r="I198" s="17">
        <v>42.7</v>
      </c>
      <c r="J198" s="17">
        <v>0</v>
      </c>
      <c r="L198" s="17">
        <v>22</v>
      </c>
      <c r="M198" s="17">
        <v>22</v>
      </c>
      <c r="N198" s="17">
        <v>810</v>
      </c>
      <c r="O198" s="17">
        <f>N198/G198</f>
        <v>5.7280248921575558E-2</v>
      </c>
      <c r="P198" s="17">
        <v>810</v>
      </c>
      <c r="Q198" s="17">
        <v>384</v>
      </c>
      <c r="R198" s="17">
        <v>384</v>
      </c>
      <c r="S198" s="17">
        <v>36.4</v>
      </c>
      <c r="V198" s="17">
        <v>21.955388742782002</v>
      </c>
      <c r="X198" s="17">
        <v>90.249185202552326</v>
      </c>
    </row>
    <row r="199" spans="1:24" x14ac:dyDescent="0.2">
      <c r="A199" s="1">
        <v>44105</v>
      </c>
      <c r="B199" s="31">
        <v>0.5433217592592593</v>
      </c>
      <c r="C199" s="17">
        <v>0</v>
      </c>
      <c r="D199" s="17">
        <v>0</v>
      </c>
      <c r="E199" s="17">
        <v>10</v>
      </c>
      <c r="F199" s="17">
        <v>18.5</v>
      </c>
      <c r="G199" s="17">
        <v>11756</v>
      </c>
      <c r="I199" s="17">
        <v>42.3</v>
      </c>
      <c r="J199" s="17">
        <v>0</v>
      </c>
      <c r="L199" s="17">
        <v>22</v>
      </c>
      <c r="M199" s="17">
        <v>22</v>
      </c>
      <c r="N199" s="17">
        <v>703</v>
      </c>
      <c r="O199" s="17">
        <f>N199/G199</f>
        <v>5.9799251446070095E-2</v>
      </c>
      <c r="P199" s="17">
        <v>703</v>
      </c>
      <c r="Q199" s="17">
        <v>388</v>
      </c>
      <c r="R199" s="17">
        <v>388</v>
      </c>
      <c r="S199" s="17">
        <v>37.1</v>
      </c>
      <c r="V199" s="17">
        <v>21.555388742781997</v>
      </c>
      <c r="X199" s="17">
        <v>90.020814280001417</v>
      </c>
    </row>
    <row r="200" spans="1:24" x14ac:dyDescent="0.2">
      <c r="A200" s="1">
        <v>44105</v>
      </c>
      <c r="B200" s="31">
        <v>0.54472222222222222</v>
      </c>
      <c r="C200" s="17">
        <v>0</v>
      </c>
      <c r="D200" s="17">
        <v>0</v>
      </c>
      <c r="E200" s="17">
        <v>10</v>
      </c>
      <c r="F200" s="17">
        <v>18.600000000000001</v>
      </c>
      <c r="G200" s="17">
        <v>9141</v>
      </c>
      <c r="I200" s="17">
        <v>40.6</v>
      </c>
      <c r="J200" s="17">
        <v>0</v>
      </c>
      <c r="L200" s="17">
        <v>22</v>
      </c>
      <c r="M200" s="17">
        <v>22</v>
      </c>
      <c r="N200" s="17">
        <v>639</v>
      </c>
      <c r="O200" s="17">
        <f>N200/G200</f>
        <v>6.9904824417459793E-2</v>
      </c>
      <c r="P200" s="17">
        <v>639</v>
      </c>
      <c r="Q200" s="17">
        <v>391</v>
      </c>
      <c r="R200" s="17">
        <v>391</v>
      </c>
      <c r="S200" s="17">
        <v>35.6</v>
      </c>
      <c r="V200" s="17">
        <v>19.855388742782001</v>
      </c>
      <c r="X200" s="17">
        <v>89.850342318354336</v>
      </c>
    </row>
    <row r="201" spans="1:24" x14ac:dyDescent="0.2">
      <c r="A201" s="1">
        <v>44105</v>
      </c>
      <c r="B201" s="31">
        <v>0.54612268518518514</v>
      </c>
      <c r="C201" s="17">
        <v>0</v>
      </c>
      <c r="D201" s="17">
        <v>0</v>
      </c>
      <c r="E201" s="17">
        <v>10</v>
      </c>
      <c r="F201" s="17">
        <v>18.600000000000001</v>
      </c>
      <c r="G201" s="17">
        <v>10349</v>
      </c>
      <c r="I201" s="17">
        <v>40.1</v>
      </c>
      <c r="J201" s="17">
        <v>0</v>
      </c>
      <c r="L201" s="17">
        <v>22</v>
      </c>
      <c r="M201" s="17">
        <v>22</v>
      </c>
      <c r="N201" s="17">
        <v>814</v>
      </c>
      <c r="O201" s="17">
        <f>N201/G201</f>
        <v>7.8654942506522371E-2</v>
      </c>
      <c r="P201" s="17">
        <v>814</v>
      </c>
      <c r="Q201" s="17">
        <v>391</v>
      </c>
      <c r="R201" s="17">
        <v>391</v>
      </c>
      <c r="S201" s="17">
        <v>35.700000000000003</v>
      </c>
      <c r="V201" s="17">
        <v>19.355388742782001</v>
      </c>
      <c r="X201" s="17">
        <v>90.183091222853619</v>
      </c>
    </row>
    <row r="202" spans="1:24" x14ac:dyDescent="0.2">
      <c r="A202" s="1">
        <v>44105</v>
      </c>
      <c r="B202" s="31">
        <v>0.54752314814814818</v>
      </c>
      <c r="C202" s="17">
        <v>0</v>
      </c>
      <c r="D202" s="17">
        <v>0</v>
      </c>
      <c r="E202" s="17">
        <v>10</v>
      </c>
      <c r="F202" s="17">
        <v>18.7</v>
      </c>
      <c r="G202" s="17">
        <v>11820</v>
      </c>
      <c r="I202" s="17">
        <v>39.200000000000003</v>
      </c>
      <c r="J202" s="17">
        <v>0</v>
      </c>
      <c r="L202" s="17">
        <v>22.1</v>
      </c>
      <c r="M202" s="17">
        <v>22.1</v>
      </c>
      <c r="N202" s="17">
        <v>842</v>
      </c>
      <c r="O202" s="17">
        <f>N202/G202</f>
        <v>7.1235194585448386E-2</v>
      </c>
      <c r="P202" s="17">
        <v>842</v>
      </c>
      <c r="Q202" s="17">
        <v>391</v>
      </c>
      <c r="R202" s="17">
        <v>391</v>
      </c>
      <c r="S202" s="17">
        <v>36.200000000000003</v>
      </c>
      <c r="V202" s="17">
        <v>18.455388742782002</v>
      </c>
      <c r="X202" s="17">
        <v>90.388508485858125</v>
      </c>
    </row>
    <row r="203" spans="1:24" x14ac:dyDescent="0.2">
      <c r="A203" s="1">
        <v>44105</v>
      </c>
      <c r="B203" s="31">
        <v>0.5489236111111111</v>
      </c>
      <c r="C203" s="17">
        <v>0</v>
      </c>
      <c r="D203" s="17">
        <v>0</v>
      </c>
      <c r="E203" s="17">
        <v>10</v>
      </c>
      <c r="F203" s="17">
        <v>18.7</v>
      </c>
      <c r="G203" s="17">
        <v>11371</v>
      </c>
      <c r="I203" s="17">
        <v>40.9</v>
      </c>
      <c r="J203" s="17">
        <v>0</v>
      </c>
      <c r="L203" s="17">
        <v>22.1</v>
      </c>
      <c r="M203" s="17">
        <v>22.1</v>
      </c>
      <c r="N203" s="17">
        <v>810</v>
      </c>
      <c r="O203" s="17">
        <f>N203/G203</f>
        <v>7.1233840471374543E-2</v>
      </c>
      <c r="P203" s="17">
        <v>810</v>
      </c>
      <c r="Q203" s="17">
        <v>391</v>
      </c>
      <c r="R203" s="17">
        <v>391</v>
      </c>
      <c r="S203" s="17">
        <v>36.5</v>
      </c>
      <c r="V203" s="17">
        <v>20.155388742781998</v>
      </c>
      <c r="X203" s="17">
        <v>90.341386349643358</v>
      </c>
    </row>
    <row r="204" spans="1:24" x14ac:dyDescent="0.2">
      <c r="A204" s="1">
        <v>44105</v>
      </c>
      <c r="B204" s="31">
        <v>0.55032407407407402</v>
      </c>
      <c r="C204" s="17">
        <v>0</v>
      </c>
      <c r="D204" s="17">
        <v>0</v>
      </c>
      <c r="E204" s="17">
        <v>10</v>
      </c>
      <c r="F204" s="17">
        <v>18.899999999999999</v>
      </c>
      <c r="G204" s="17">
        <v>12077</v>
      </c>
      <c r="I204" s="17">
        <v>39.799999999999997</v>
      </c>
      <c r="J204" s="17">
        <v>0</v>
      </c>
      <c r="L204" s="17">
        <v>22.1</v>
      </c>
      <c r="M204" s="17">
        <v>22.1</v>
      </c>
      <c r="N204" s="17">
        <v>834</v>
      </c>
      <c r="O204" s="17">
        <f>N204/G204</f>
        <v>6.9056884987993714E-2</v>
      </c>
      <c r="P204" s="17">
        <v>834</v>
      </c>
      <c r="Q204" s="17">
        <v>390</v>
      </c>
      <c r="R204" s="17">
        <v>390</v>
      </c>
      <c r="S204" s="17">
        <v>36</v>
      </c>
      <c r="V204" s="17">
        <v>19.055388742781997</v>
      </c>
      <c r="X204" s="17">
        <v>90.387330830279751</v>
      </c>
    </row>
    <row r="205" spans="1:24" x14ac:dyDescent="0.2">
      <c r="A205" s="1">
        <v>44105</v>
      </c>
      <c r="B205" s="31">
        <v>0.55172453703703705</v>
      </c>
      <c r="C205" s="17">
        <v>0</v>
      </c>
      <c r="D205" s="17">
        <v>0</v>
      </c>
      <c r="E205" s="17">
        <v>10</v>
      </c>
      <c r="F205" s="17">
        <v>18.8</v>
      </c>
      <c r="G205" s="17">
        <v>13300</v>
      </c>
      <c r="I205" s="17">
        <v>39.9</v>
      </c>
      <c r="J205" s="17">
        <v>0</v>
      </c>
      <c r="L205" s="17">
        <v>22.1</v>
      </c>
      <c r="M205" s="17">
        <v>22.1</v>
      </c>
      <c r="N205" s="17">
        <v>918</v>
      </c>
      <c r="O205" s="17">
        <f>N205/G205</f>
        <v>6.9022556390977444E-2</v>
      </c>
      <c r="P205" s="17">
        <v>918</v>
      </c>
      <c r="Q205" s="17">
        <v>389</v>
      </c>
      <c r="R205" s="17">
        <v>389</v>
      </c>
      <c r="S205" s="17">
        <v>36.200000000000003</v>
      </c>
      <c r="V205" s="17">
        <v>19.155388742781998</v>
      </c>
      <c r="X205" s="17">
        <v>90.50816224591037</v>
      </c>
    </row>
    <row r="206" spans="1:24" x14ac:dyDescent="0.2">
      <c r="A206" s="1">
        <v>44105</v>
      </c>
      <c r="B206" s="31">
        <v>0.55312499999999998</v>
      </c>
      <c r="C206" s="17">
        <v>0</v>
      </c>
      <c r="D206" s="17">
        <v>0</v>
      </c>
      <c r="E206" s="17">
        <v>10</v>
      </c>
      <c r="F206" s="17">
        <v>18.7</v>
      </c>
      <c r="G206" s="17">
        <v>15179</v>
      </c>
      <c r="I206" s="17">
        <v>41.1</v>
      </c>
      <c r="J206" s="17">
        <v>0</v>
      </c>
      <c r="L206" s="17">
        <v>22.2</v>
      </c>
      <c r="M206" s="17">
        <v>22.2</v>
      </c>
      <c r="N206" s="17">
        <v>930</v>
      </c>
      <c r="O206" s="17">
        <f>N206/G206</f>
        <v>6.1268858291060019E-2</v>
      </c>
      <c r="P206" s="17">
        <v>930</v>
      </c>
      <c r="Q206" s="17">
        <v>388</v>
      </c>
      <c r="R206" s="17">
        <v>388</v>
      </c>
      <c r="S206" s="17">
        <v>35.9</v>
      </c>
      <c r="V206" s="17">
        <v>20.355388742782001</v>
      </c>
      <c r="X206" s="17">
        <v>90.69051888040147</v>
      </c>
    </row>
    <row r="207" spans="1:24" x14ac:dyDescent="0.2">
      <c r="A207" s="1">
        <v>44105</v>
      </c>
      <c r="B207" s="31">
        <v>0.55452546296296301</v>
      </c>
      <c r="C207" s="17">
        <v>0</v>
      </c>
      <c r="D207" s="17">
        <v>0</v>
      </c>
      <c r="E207" s="17">
        <v>10</v>
      </c>
      <c r="F207" s="17">
        <v>18.399999999999999</v>
      </c>
      <c r="G207" s="17">
        <v>14270</v>
      </c>
      <c r="I207" s="17">
        <v>40.200000000000003</v>
      </c>
      <c r="J207" s="17">
        <v>0</v>
      </c>
      <c r="L207" s="17">
        <v>22.2</v>
      </c>
      <c r="M207" s="17">
        <v>22.2</v>
      </c>
      <c r="N207" s="17">
        <v>894</v>
      </c>
      <c r="O207" s="17">
        <f>N207/G207</f>
        <v>6.264891380518571E-2</v>
      </c>
      <c r="P207" s="17">
        <v>894</v>
      </c>
      <c r="Q207" s="17">
        <v>389</v>
      </c>
      <c r="R207" s="17">
        <v>389</v>
      </c>
      <c r="S207" s="17">
        <v>35.799999999999997</v>
      </c>
      <c r="V207" s="17">
        <v>19.455388742782002</v>
      </c>
      <c r="X207" s="17">
        <v>90.636524559094113</v>
      </c>
    </row>
    <row r="208" spans="1:24" x14ac:dyDescent="0.2">
      <c r="A208" s="1">
        <v>44105</v>
      </c>
      <c r="B208" s="31">
        <v>0.55592592592592593</v>
      </c>
      <c r="C208" s="17">
        <v>0</v>
      </c>
      <c r="D208" s="17">
        <v>0</v>
      </c>
      <c r="E208" s="17">
        <v>10</v>
      </c>
      <c r="F208" s="17">
        <v>18.399999999999999</v>
      </c>
      <c r="G208" s="17">
        <v>14270</v>
      </c>
      <c r="I208" s="17">
        <v>42.2</v>
      </c>
      <c r="J208" s="17">
        <v>0</v>
      </c>
      <c r="L208" s="17">
        <v>22.2</v>
      </c>
      <c r="M208" s="17">
        <v>22.2</v>
      </c>
      <c r="N208" s="17">
        <v>942</v>
      </c>
      <c r="O208" s="17">
        <f>N208/G208</f>
        <v>6.6012613875262791E-2</v>
      </c>
      <c r="P208" s="17">
        <v>942</v>
      </c>
      <c r="Q208" s="17">
        <v>388</v>
      </c>
      <c r="R208" s="17">
        <v>388</v>
      </c>
      <c r="S208" s="17">
        <v>35.9</v>
      </c>
      <c r="V208" s="17">
        <v>21.455388742782002</v>
      </c>
      <c r="X208" s="17">
        <v>90.704347698591334</v>
      </c>
    </row>
    <row r="209" spans="1:24" x14ac:dyDescent="0.2">
      <c r="A209" s="1">
        <v>44105</v>
      </c>
      <c r="B209" s="31">
        <v>0.55732638888888886</v>
      </c>
      <c r="C209" s="17">
        <v>0</v>
      </c>
      <c r="D209" s="17">
        <v>0</v>
      </c>
      <c r="E209" s="17">
        <v>10</v>
      </c>
      <c r="F209" s="17">
        <v>18.600000000000001</v>
      </c>
      <c r="G209" s="17">
        <v>14725</v>
      </c>
      <c r="I209" s="17">
        <v>42</v>
      </c>
      <c r="J209" s="17">
        <v>0</v>
      </c>
      <c r="L209" s="17">
        <v>22.3</v>
      </c>
      <c r="M209" s="17">
        <v>22.3</v>
      </c>
      <c r="N209" s="17">
        <v>1011</v>
      </c>
      <c r="O209" s="17">
        <f>N209/G209</f>
        <v>6.8658743633276745E-2</v>
      </c>
      <c r="P209" s="17">
        <v>1011</v>
      </c>
      <c r="Q209" s="17">
        <v>388</v>
      </c>
      <c r="R209" s="17">
        <v>388</v>
      </c>
      <c r="S209" s="17">
        <v>36.1</v>
      </c>
      <c r="V209" s="17">
        <v>21.255388742781999</v>
      </c>
      <c r="X209" s="17">
        <v>90.928835952200302</v>
      </c>
    </row>
    <row r="210" spans="1:24" x14ac:dyDescent="0.2">
      <c r="A210" s="1">
        <v>44105</v>
      </c>
      <c r="B210" s="31">
        <v>0.55872685185185189</v>
      </c>
      <c r="C210" s="17">
        <v>0</v>
      </c>
      <c r="D210" s="17">
        <v>0</v>
      </c>
      <c r="E210" s="17">
        <v>10</v>
      </c>
      <c r="F210" s="17">
        <v>18.7</v>
      </c>
      <c r="G210" s="17">
        <v>15896</v>
      </c>
      <c r="I210" s="17">
        <v>45.5</v>
      </c>
      <c r="J210" s="17">
        <v>0</v>
      </c>
      <c r="L210" s="17">
        <v>22.3</v>
      </c>
      <c r="M210" s="17">
        <v>22.3</v>
      </c>
      <c r="N210" s="17">
        <v>1160</v>
      </c>
      <c r="O210" s="17">
        <f>N210/G210</f>
        <v>7.2974333165576249E-2</v>
      </c>
      <c r="P210" s="17">
        <v>1160</v>
      </c>
      <c r="Q210" s="17">
        <v>386</v>
      </c>
      <c r="R210" s="17">
        <v>386</v>
      </c>
      <c r="S210" s="17">
        <v>37.6</v>
      </c>
      <c r="V210" s="17">
        <v>24.755388742781999</v>
      </c>
      <c r="X210" s="17">
        <v>91.076987146069655</v>
      </c>
    </row>
    <row r="211" spans="1:24" x14ac:dyDescent="0.2">
      <c r="A211" s="1">
        <v>44105</v>
      </c>
      <c r="B211" s="31">
        <v>0.56012731481481481</v>
      </c>
      <c r="C211" s="17">
        <v>0</v>
      </c>
      <c r="D211" s="17">
        <v>0</v>
      </c>
      <c r="E211" s="17">
        <v>10</v>
      </c>
      <c r="F211" s="17">
        <v>18.5</v>
      </c>
      <c r="G211" s="17">
        <v>17729</v>
      </c>
      <c r="I211" s="17">
        <v>45.7</v>
      </c>
      <c r="J211" s="17">
        <v>0</v>
      </c>
      <c r="L211" s="17">
        <v>22.3</v>
      </c>
      <c r="M211" s="17">
        <v>22.3</v>
      </c>
      <c r="N211" s="17">
        <v>1240</v>
      </c>
      <c r="O211" s="17">
        <f>N211/G211</f>
        <v>6.994190309662135E-2</v>
      </c>
      <c r="P211" s="17">
        <v>1240</v>
      </c>
      <c r="Q211" s="17">
        <v>387</v>
      </c>
      <c r="R211" s="17">
        <v>387</v>
      </c>
      <c r="S211" s="17">
        <v>37.200000000000003</v>
      </c>
      <c r="V211" s="17">
        <v>24.955388742782002</v>
      </c>
      <c r="X211" s="17">
        <v>91.121788160175754</v>
      </c>
    </row>
    <row r="212" spans="1:24" x14ac:dyDescent="0.2">
      <c r="A212" s="1">
        <v>44105</v>
      </c>
      <c r="B212" s="31">
        <v>0.56152777777777774</v>
      </c>
      <c r="C212" s="17">
        <v>0</v>
      </c>
      <c r="D212" s="17">
        <v>0</v>
      </c>
      <c r="E212" s="17">
        <v>10</v>
      </c>
      <c r="F212" s="17">
        <v>18.7</v>
      </c>
      <c r="G212" s="17">
        <v>20903</v>
      </c>
      <c r="I212" s="17">
        <v>42</v>
      </c>
      <c r="J212" s="17">
        <v>0</v>
      </c>
      <c r="L212" s="17">
        <v>22.3</v>
      </c>
      <c r="M212" s="17">
        <v>22.3</v>
      </c>
      <c r="N212" s="17">
        <v>1321</v>
      </c>
      <c r="O212" s="17">
        <f>N212/G212</f>
        <v>6.3196670334401767E-2</v>
      </c>
      <c r="P212" s="17">
        <v>1321</v>
      </c>
      <c r="Q212" s="17">
        <v>386</v>
      </c>
      <c r="R212" s="17">
        <v>386</v>
      </c>
      <c r="S212" s="17">
        <v>56.7</v>
      </c>
      <c r="V212" s="17">
        <v>21.255388742781999</v>
      </c>
      <c r="X212" s="17">
        <v>91.180491769690349</v>
      </c>
    </row>
    <row r="213" spans="1:24" x14ac:dyDescent="0.2">
      <c r="A213" s="1">
        <v>44105</v>
      </c>
      <c r="B213" s="31">
        <v>0.56292824074074077</v>
      </c>
      <c r="C213" s="17">
        <v>0</v>
      </c>
      <c r="D213" s="17">
        <v>0</v>
      </c>
      <c r="E213" s="17">
        <v>10</v>
      </c>
      <c r="F213" s="17">
        <v>19.100000000000001</v>
      </c>
      <c r="G213" s="17">
        <v>22907</v>
      </c>
      <c r="I213" s="17">
        <v>39.200000000000003</v>
      </c>
      <c r="J213" s="17">
        <v>0</v>
      </c>
      <c r="L213" s="17">
        <v>22.4</v>
      </c>
      <c r="M213" s="17">
        <v>22.4</v>
      </c>
      <c r="N213" s="17">
        <v>1418</v>
      </c>
      <c r="O213" s="17">
        <f>N213/G213</f>
        <v>6.1902475225913474E-2</v>
      </c>
      <c r="P213" s="17">
        <v>1418</v>
      </c>
      <c r="Q213" s="17">
        <v>387</v>
      </c>
      <c r="R213" s="17">
        <v>387</v>
      </c>
      <c r="S213" s="17">
        <v>35.9</v>
      </c>
      <c r="V213" s="17">
        <v>18.455388742782002</v>
      </c>
      <c r="X213" s="17">
        <v>91.364802644828387</v>
      </c>
    </row>
    <row r="214" spans="1:24" x14ac:dyDescent="0.2">
      <c r="A214" s="1">
        <v>44105</v>
      </c>
      <c r="B214" s="31">
        <v>0.56432870370370369</v>
      </c>
      <c r="C214" s="17">
        <v>0</v>
      </c>
      <c r="D214" s="17">
        <v>0</v>
      </c>
      <c r="E214" s="17">
        <v>10</v>
      </c>
      <c r="F214" s="17">
        <v>19.399999999999999</v>
      </c>
      <c r="G214" s="17">
        <v>26552</v>
      </c>
      <c r="I214" s="17">
        <v>39.9</v>
      </c>
      <c r="J214" s="17">
        <v>0</v>
      </c>
      <c r="L214" s="17">
        <v>22.4</v>
      </c>
      <c r="M214" s="17">
        <v>22.4</v>
      </c>
      <c r="N214" s="17">
        <v>1614</v>
      </c>
      <c r="O214" s="17">
        <f>N214/G214</f>
        <v>6.0786381440192827E-2</v>
      </c>
      <c r="P214" s="17">
        <v>1614</v>
      </c>
      <c r="Q214" s="17">
        <v>387</v>
      </c>
      <c r="R214" s="17">
        <v>387</v>
      </c>
      <c r="S214" s="17">
        <v>35.9</v>
      </c>
      <c r="V214" s="17">
        <v>19.155388742781998</v>
      </c>
      <c r="X214" s="17">
        <v>91.444105460775575</v>
      </c>
    </row>
    <row r="215" spans="1:24" x14ac:dyDescent="0.2">
      <c r="A215" s="1">
        <v>44105</v>
      </c>
      <c r="B215" s="31">
        <v>0.56572916666666662</v>
      </c>
      <c r="C215" s="17">
        <v>0</v>
      </c>
      <c r="D215" s="17">
        <v>0</v>
      </c>
      <c r="E215" s="17">
        <v>10</v>
      </c>
      <c r="F215" s="17">
        <v>19.600000000000001</v>
      </c>
      <c r="G215" s="17">
        <v>32461</v>
      </c>
      <c r="I215" s="17">
        <v>41.3</v>
      </c>
      <c r="J215" s="17">
        <v>0</v>
      </c>
      <c r="L215" s="17">
        <v>22.4</v>
      </c>
      <c r="M215" s="17">
        <v>22.4</v>
      </c>
      <c r="N215" s="17">
        <v>1908</v>
      </c>
      <c r="O215" s="17">
        <f>N215/G215</f>
        <v>5.8778226179107239E-2</v>
      </c>
      <c r="P215" s="17">
        <v>1908</v>
      </c>
      <c r="Q215" s="17">
        <v>388</v>
      </c>
      <c r="R215" s="17">
        <v>388</v>
      </c>
      <c r="S215" s="17">
        <v>35.6</v>
      </c>
      <c r="V215" s="17">
        <v>20.555388742781997</v>
      </c>
      <c r="X215" s="17">
        <v>91.515085202601682</v>
      </c>
    </row>
    <row r="216" spans="1:24" x14ac:dyDescent="0.2">
      <c r="A216" s="1">
        <v>44105</v>
      </c>
      <c r="B216" s="31">
        <v>0.56712962962962965</v>
      </c>
      <c r="C216" s="17">
        <v>0</v>
      </c>
      <c r="D216" s="17">
        <v>0</v>
      </c>
      <c r="E216" s="17">
        <v>10</v>
      </c>
      <c r="F216" s="17">
        <v>19.5</v>
      </c>
      <c r="G216" s="17">
        <v>35673</v>
      </c>
      <c r="I216" s="17">
        <v>41.3</v>
      </c>
      <c r="J216" s="17">
        <v>0.7</v>
      </c>
      <c r="L216" s="17">
        <v>22.5</v>
      </c>
      <c r="M216" s="17">
        <v>22.5</v>
      </c>
      <c r="N216" s="17">
        <v>2056</v>
      </c>
      <c r="O216" s="17">
        <f>N216/G216</f>
        <v>5.7634625627225072E-2</v>
      </c>
      <c r="P216" s="17">
        <v>2056</v>
      </c>
      <c r="Q216" s="17">
        <v>387</v>
      </c>
      <c r="R216" s="17">
        <v>387</v>
      </c>
      <c r="S216" s="17">
        <v>36.1</v>
      </c>
      <c r="V216" s="17">
        <v>20.555388742781997</v>
      </c>
      <c r="X216" s="17">
        <v>91.692717463275045</v>
      </c>
    </row>
    <row r="217" spans="1:24" x14ac:dyDescent="0.2">
      <c r="A217" s="1">
        <v>44105</v>
      </c>
      <c r="B217" s="31">
        <v>0.56853009259259257</v>
      </c>
      <c r="C217" s="17">
        <v>0</v>
      </c>
      <c r="D217" s="17">
        <v>0</v>
      </c>
      <c r="E217" s="17">
        <v>10</v>
      </c>
      <c r="F217" s="17">
        <v>19.8</v>
      </c>
      <c r="G217" s="17">
        <v>35393</v>
      </c>
      <c r="I217" s="17">
        <v>40.6</v>
      </c>
      <c r="J217" s="17">
        <v>0</v>
      </c>
      <c r="L217" s="17">
        <v>22.5</v>
      </c>
      <c r="M217" s="17">
        <v>22.5</v>
      </c>
      <c r="N217" s="17">
        <v>2172</v>
      </c>
      <c r="O217" s="17">
        <f>N217/G217</f>
        <v>6.1368067131918738E-2</v>
      </c>
      <c r="P217" s="17">
        <v>2172</v>
      </c>
      <c r="Q217" s="17">
        <v>386</v>
      </c>
      <c r="R217" s="17">
        <v>386</v>
      </c>
      <c r="S217" s="17">
        <v>35.6</v>
      </c>
      <c r="V217" s="17">
        <v>19.855388742782001</v>
      </c>
      <c r="X217" s="17">
        <v>91.721515427294577</v>
      </c>
    </row>
    <row r="218" spans="1:24" x14ac:dyDescent="0.2">
      <c r="A218" s="1">
        <v>44105</v>
      </c>
      <c r="B218" s="31">
        <v>0.56993055555555561</v>
      </c>
      <c r="C218" s="17">
        <v>0</v>
      </c>
      <c r="D218" s="17">
        <v>0</v>
      </c>
      <c r="E218" s="17">
        <v>10</v>
      </c>
      <c r="F218" s="17">
        <v>20.2</v>
      </c>
      <c r="G218" s="17">
        <v>33156</v>
      </c>
      <c r="I218" s="17">
        <v>43.7</v>
      </c>
      <c r="J218" s="17">
        <v>0</v>
      </c>
      <c r="L218" s="17">
        <v>22.5</v>
      </c>
      <c r="M218" s="17">
        <v>22.5</v>
      </c>
      <c r="N218" s="17">
        <v>2032</v>
      </c>
      <c r="O218" s="17">
        <f>N218/G218</f>
        <v>6.1286041742067802E-2</v>
      </c>
      <c r="P218" s="17">
        <v>2032</v>
      </c>
      <c r="Q218" s="17">
        <v>387</v>
      </c>
      <c r="R218" s="17">
        <v>387</v>
      </c>
      <c r="S218" s="17">
        <v>37.6</v>
      </c>
      <c r="V218" s="17">
        <v>22.955388742782002</v>
      </c>
      <c r="X218" s="17">
        <v>91.688461400158928</v>
      </c>
    </row>
    <row r="219" spans="1:24" x14ac:dyDescent="0.2">
      <c r="A219" s="1">
        <v>44105</v>
      </c>
      <c r="B219" s="31">
        <v>0.57133101851851853</v>
      </c>
      <c r="C219" s="17">
        <v>0</v>
      </c>
      <c r="D219" s="17">
        <v>0</v>
      </c>
      <c r="E219" s="17">
        <v>10</v>
      </c>
      <c r="F219" s="17">
        <v>19.899999999999999</v>
      </c>
      <c r="G219" s="17">
        <v>30523</v>
      </c>
      <c r="I219" s="17">
        <v>42.3</v>
      </c>
      <c r="J219" s="17">
        <v>0</v>
      </c>
      <c r="L219" s="17">
        <v>22.6</v>
      </c>
      <c r="M219" s="17">
        <v>22.6</v>
      </c>
      <c r="N219" s="17">
        <v>1736</v>
      </c>
      <c r="O219" s="17">
        <f>N219/G219</f>
        <v>5.6875143334534611E-2</v>
      </c>
      <c r="P219" s="17">
        <v>1736</v>
      </c>
      <c r="Q219" s="17">
        <v>388</v>
      </c>
      <c r="R219" s="17">
        <v>388</v>
      </c>
      <c r="S219" s="17">
        <v>35.700000000000003</v>
      </c>
      <c r="V219" s="17">
        <v>21.555388742781997</v>
      </c>
      <c r="X219" s="17">
        <v>91.742352938296506</v>
      </c>
    </row>
    <row r="220" spans="1:24" x14ac:dyDescent="0.2">
      <c r="A220" s="1">
        <v>44105</v>
      </c>
      <c r="B220" s="31">
        <v>0.57273148148148145</v>
      </c>
      <c r="C220" s="17">
        <v>0</v>
      </c>
      <c r="D220" s="17">
        <v>0</v>
      </c>
      <c r="E220" s="17">
        <v>10</v>
      </c>
      <c r="F220" s="17">
        <v>20.6</v>
      </c>
      <c r="G220" s="17">
        <v>31491</v>
      </c>
      <c r="I220" s="17">
        <v>39.6</v>
      </c>
      <c r="J220" s="17">
        <v>0</v>
      </c>
      <c r="L220" s="17">
        <v>22.6</v>
      </c>
      <c r="M220" s="17">
        <v>22.6</v>
      </c>
      <c r="N220" s="17">
        <v>2089</v>
      </c>
      <c r="O220" s="17">
        <f>N220/G220</f>
        <v>6.6336413578482745E-2</v>
      </c>
      <c r="P220" s="17">
        <v>2089</v>
      </c>
      <c r="Q220" s="17">
        <v>389</v>
      </c>
      <c r="R220" s="17">
        <v>389</v>
      </c>
      <c r="S220" s="17">
        <v>36</v>
      </c>
      <c r="V220" s="17">
        <v>18.855388742782001</v>
      </c>
      <c r="X220" s="17">
        <v>91.809619972674454</v>
      </c>
    </row>
    <row r="221" spans="1:24" x14ac:dyDescent="0.2">
      <c r="A221" s="1">
        <v>44105</v>
      </c>
      <c r="B221" s="31">
        <v>0.57413194444444449</v>
      </c>
      <c r="C221" s="17">
        <v>0</v>
      </c>
      <c r="D221" s="17">
        <v>0</v>
      </c>
      <c r="E221" s="17">
        <v>10</v>
      </c>
      <c r="F221" s="17">
        <v>20.6</v>
      </c>
      <c r="G221" s="17">
        <v>30938</v>
      </c>
      <c r="I221" s="17">
        <v>41.4</v>
      </c>
      <c r="J221" s="17">
        <v>0</v>
      </c>
      <c r="L221" s="17">
        <v>22.7</v>
      </c>
      <c r="M221" s="17">
        <v>22.7</v>
      </c>
      <c r="N221" s="17">
        <v>1974</v>
      </c>
      <c r="O221" s="17">
        <f>N221/G221</f>
        <v>6.3805029413666045E-2</v>
      </c>
      <c r="P221" s="17">
        <v>1974</v>
      </c>
      <c r="Q221" s="17">
        <v>390</v>
      </c>
      <c r="R221" s="17">
        <v>390</v>
      </c>
      <c r="S221" s="17">
        <v>35.4</v>
      </c>
      <c r="V221" s="17">
        <v>20.655388742781998</v>
      </c>
      <c r="X221" s="17">
        <v>91.903972207675139</v>
      </c>
    </row>
    <row r="222" spans="1:24" x14ac:dyDescent="0.2">
      <c r="A222" s="1">
        <v>44105</v>
      </c>
      <c r="B222" s="31">
        <v>0.57553240740740741</v>
      </c>
      <c r="C222" s="17">
        <v>0</v>
      </c>
      <c r="D222" s="17">
        <v>0</v>
      </c>
      <c r="E222" s="17">
        <v>10</v>
      </c>
      <c r="F222" s="17">
        <v>21.1</v>
      </c>
      <c r="G222" s="17">
        <v>32461</v>
      </c>
      <c r="I222" s="17">
        <v>39.9</v>
      </c>
      <c r="J222" s="17">
        <v>0</v>
      </c>
      <c r="L222" s="17">
        <v>22.7</v>
      </c>
      <c r="M222" s="17">
        <v>22.7</v>
      </c>
      <c r="N222" s="17">
        <v>1867</v>
      </c>
      <c r="O222" s="17">
        <f>N222/G222</f>
        <v>5.7515172052616984E-2</v>
      </c>
      <c r="P222" s="17">
        <v>1867</v>
      </c>
      <c r="Q222" s="17">
        <v>391</v>
      </c>
      <c r="R222" s="17">
        <v>391</v>
      </c>
      <c r="S222" s="17">
        <v>35.299999999999997</v>
      </c>
      <c r="V222" s="17">
        <v>19.155388742781998</v>
      </c>
      <c r="X222" s="17">
        <v>91.87072663237393</v>
      </c>
    </row>
    <row r="223" spans="1:24" x14ac:dyDescent="0.2">
      <c r="A223" s="1">
        <v>44105</v>
      </c>
      <c r="B223" s="31">
        <v>0.57693287037037033</v>
      </c>
      <c r="C223" s="17">
        <v>0</v>
      </c>
      <c r="D223" s="17">
        <v>0</v>
      </c>
      <c r="E223" s="17">
        <v>10</v>
      </c>
      <c r="F223" s="17">
        <v>21.1</v>
      </c>
      <c r="G223" s="17">
        <v>31768</v>
      </c>
      <c r="I223" s="17">
        <v>42.6</v>
      </c>
      <c r="J223" s="17">
        <v>0</v>
      </c>
      <c r="L223" s="17">
        <v>22.7</v>
      </c>
      <c r="M223" s="17">
        <v>22.7</v>
      </c>
      <c r="N223" s="17">
        <v>2106</v>
      </c>
      <c r="O223" s="17">
        <f>N223/G223</f>
        <v>6.6293125157391081E-2</v>
      </c>
      <c r="P223" s="17">
        <v>2106</v>
      </c>
      <c r="Q223" s="17">
        <v>390</v>
      </c>
      <c r="R223" s="17">
        <v>390</v>
      </c>
      <c r="S223" s="17">
        <v>36.1</v>
      </c>
      <c r="V223" s="17">
        <v>21.855388742782001</v>
      </c>
      <c r="X223" s="17">
        <v>91.927562602810212</v>
      </c>
    </row>
    <row r="224" spans="1:24" x14ac:dyDescent="0.2">
      <c r="A224" s="1">
        <v>44105</v>
      </c>
      <c r="B224" s="31">
        <v>0.57833333333333337</v>
      </c>
      <c r="C224" s="17">
        <v>0</v>
      </c>
      <c r="D224" s="17">
        <v>0</v>
      </c>
      <c r="E224" s="17">
        <v>10</v>
      </c>
      <c r="F224" s="17">
        <v>20.6</v>
      </c>
      <c r="G224" s="17">
        <v>33296</v>
      </c>
      <c r="I224" s="17">
        <v>40.299999999999997</v>
      </c>
      <c r="J224" s="17">
        <v>0</v>
      </c>
      <c r="L224" s="17">
        <v>22.8</v>
      </c>
      <c r="M224" s="17">
        <v>22.8</v>
      </c>
      <c r="N224" s="17">
        <v>2404</v>
      </c>
      <c r="P224" s="17">
        <v>2404</v>
      </c>
      <c r="Q224" s="17">
        <v>390</v>
      </c>
      <c r="R224" s="17">
        <v>390</v>
      </c>
      <c r="S224" s="17">
        <v>35.299999999999997</v>
      </c>
      <c r="V224" s="17">
        <v>19.555388742781997</v>
      </c>
      <c r="X224" s="17">
        <v>92.084805751052869</v>
      </c>
    </row>
    <row r="225" spans="1:24" x14ac:dyDescent="0.2">
      <c r="A225" s="1">
        <v>44105</v>
      </c>
      <c r="B225" s="31">
        <v>0.57973379629629629</v>
      </c>
      <c r="C225" s="17">
        <v>0</v>
      </c>
      <c r="D225" s="17">
        <v>0</v>
      </c>
      <c r="E225" s="17">
        <v>10</v>
      </c>
      <c r="F225" s="17">
        <v>20.3</v>
      </c>
      <c r="G225" s="17">
        <v>32045</v>
      </c>
      <c r="I225" s="17">
        <v>42.3</v>
      </c>
      <c r="J225" s="17">
        <v>0</v>
      </c>
      <c r="L225" s="17">
        <v>22.8</v>
      </c>
      <c r="M225" s="17">
        <v>22.8</v>
      </c>
      <c r="N225" s="17">
        <v>2172</v>
      </c>
      <c r="P225" s="17">
        <v>2172</v>
      </c>
      <c r="Q225" s="17">
        <v>390</v>
      </c>
      <c r="R225" s="17">
        <v>390</v>
      </c>
      <c r="S225" s="17">
        <v>35.200000000000003</v>
      </c>
      <c r="V225" s="17">
        <v>21.555388742781997</v>
      </c>
      <c r="X225" s="17">
        <v>92.056675650700328</v>
      </c>
    </row>
    <row r="226" spans="1:24" x14ac:dyDescent="0.2">
      <c r="A226" s="1">
        <v>44105</v>
      </c>
      <c r="B226" s="31">
        <v>0.58113425925925921</v>
      </c>
      <c r="C226" s="17">
        <v>0</v>
      </c>
      <c r="D226" s="17">
        <v>0</v>
      </c>
      <c r="E226" s="17">
        <v>10</v>
      </c>
      <c r="F226" s="17">
        <v>20.100000000000001</v>
      </c>
      <c r="G226" s="17">
        <v>32045</v>
      </c>
      <c r="I226" s="17">
        <v>42.1</v>
      </c>
      <c r="J226" s="17">
        <v>0</v>
      </c>
      <c r="L226" s="17">
        <v>22.8</v>
      </c>
      <c r="M226" s="17">
        <v>22.8</v>
      </c>
      <c r="N226" s="17">
        <v>1999</v>
      </c>
      <c r="P226" s="17">
        <v>1999</v>
      </c>
      <c r="Q226" s="17">
        <v>389</v>
      </c>
      <c r="R226" s="17">
        <v>389</v>
      </c>
      <c r="S226" s="17">
        <v>36.4</v>
      </c>
      <c r="V226" s="17">
        <v>21.355388742782001</v>
      </c>
      <c r="X226" s="17">
        <v>92.038116836090268</v>
      </c>
    </row>
    <row r="227" spans="1:24" x14ac:dyDescent="0.2">
      <c r="A227" s="1">
        <v>44105</v>
      </c>
      <c r="B227" s="31">
        <v>0.58253472222222225</v>
      </c>
      <c r="C227" s="17">
        <v>0</v>
      </c>
      <c r="D227" s="17">
        <v>0</v>
      </c>
      <c r="E227" s="17">
        <v>10</v>
      </c>
      <c r="F227" s="17">
        <v>20.5</v>
      </c>
      <c r="G227" s="17">
        <v>31214</v>
      </c>
      <c r="I227" s="17">
        <v>40.200000000000003</v>
      </c>
      <c r="J227" s="17">
        <v>0</v>
      </c>
      <c r="L227" s="17">
        <v>22.9</v>
      </c>
      <c r="M227" s="17">
        <v>22.9</v>
      </c>
      <c r="N227" s="17">
        <v>1867</v>
      </c>
      <c r="P227" s="17">
        <v>1867</v>
      </c>
      <c r="Q227" s="17">
        <v>390</v>
      </c>
      <c r="R227" s="17">
        <v>390</v>
      </c>
      <c r="S227" s="17">
        <v>36.5</v>
      </c>
      <c r="V227" s="17">
        <v>19.455388742782002</v>
      </c>
      <c r="X227" s="17">
        <v>92.11260065187912</v>
      </c>
    </row>
    <row r="228" spans="1:24" x14ac:dyDescent="0.2">
      <c r="A228" s="1">
        <v>44105</v>
      </c>
      <c r="B228" s="31">
        <v>0.58393518518518517</v>
      </c>
      <c r="C228" s="17">
        <v>0</v>
      </c>
      <c r="D228" s="17">
        <v>0</v>
      </c>
      <c r="E228" s="17">
        <v>10</v>
      </c>
      <c r="F228" s="17">
        <v>21.1</v>
      </c>
      <c r="G228" s="17">
        <v>26009</v>
      </c>
      <c r="I228" s="17">
        <v>40.700000000000003</v>
      </c>
      <c r="J228" s="17">
        <v>0</v>
      </c>
      <c r="L228" s="17">
        <v>22.9</v>
      </c>
      <c r="M228" s="17">
        <v>22.9</v>
      </c>
      <c r="N228" s="17">
        <v>1769</v>
      </c>
      <c r="P228" s="17">
        <v>1769</v>
      </c>
      <c r="Q228" s="17">
        <v>393</v>
      </c>
      <c r="R228" s="17">
        <v>393</v>
      </c>
      <c r="S228" s="17">
        <v>35.4</v>
      </c>
      <c r="V228" s="17">
        <v>19.955388742782002</v>
      </c>
      <c r="X228" s="17">
        <v>92.057189629566523</v>
      </c>
    </row>
    <row r="229" spans="1:24" x14ac:dyDescent="0.2">
      <c r="A229" s="1">
        <v>44105</v>
      </c>
      <c r="B229" s="31">
        <v>0.5853356481481482</v>
      </c>
      <c r="C229" s="17">
        <v>0</v>
      </c>
      <c r="D229" s="17">
        <v>0</v>
      </c>
      <c r="E229" s="17">
        <v>10</v>
      </c>
      <c r="F229" s="17">
        <v>21.4</v>
      </c>
      <c r="G229" s="17">
        <v>20239</v>
      </c>
      <c r="I229" s="17">
        <v>41.8</v>
      </c>
      <c r="J229" s="17">
        <v>0</v>
      </c>
      <c r="L229" s="17">
        <v>22.9</v>
      </c>
      <c r="M229" s="17">
        <v>22.9</v>
      </c>
      <c r="N229" s="17">
        <v>1313</v>
      </c>
      <c r="P229" s="17">
        <v>1313</v>
      </c>
      <c r="Q229" s="17">
        <v>413</v>
      </c>
      <c r="R229" s="17">
        <v>413</v>
      </c>
      <c r="S229" s="17">
        <v>36</v>
      </c>
      <c r="V229" s="17">
        <v>21.055388742781997</v>
      </c>
      <c r="X229" s="17">
        <v>91.673593318589411</v>
      </c>
    </row>
    <row r="230" spans="1:24" x14ac:dyDescent="0.2">
      <c r="A230" s="1">
        <v>44105</v>
      </c>
      <c r="B230" s="31">
        <v>0.58673611111111112</v>
      </c>
      <c r="C230" s="17">
        <v>0</v>
      </c>
      <c r="D230" s="17">
        <v>0</v>
      </c>
      <c r="E230" s="17">
        <v>10</v>
      </c>
      <c r="F230" s="17">
        <v>21</v>
      </c>
      <c r="G230" s="17">
        <v>18651</v>
      </c>
      <c r="I230" s="17">
        <v>40.299999999999997</v>
      </c>
      <c r="J230" s="17">
        <v>0</v>
      </c>
      <c r="L230" s="17">
        <v>22.9</v>
      </c>
      <c r="M230" s="17">
        <v>22.9</v>
      </c>
      <c r="N230" s="17">
        <v>1192</v>
      </c>
      <c r="P230" s="17">
        <v>1192</v>
      </c>
      <c r="Q230" s="17">
        <v>433</v>
      </c>
      <c r="R230" s="17">
        <v>433</v>
      </c>
      <c r="S230" s="17">
        <v>35.9</v>
      </c>
      <c r="V230" s="17">
        <v>19.555388742781997</v>
      </c>
      <c r="X230" s="17">
        <v>91.39943275198624</v>
      </c>
    </row>
    <row r="231" spans="1:24" x14ac:dyDescent="0.2">
      <c r="A231" s="1">
        <v>44105</v>
      </c>
      <c r="B231" s="31">
        <v>0.58813657407407405</v>
      </c>
      <c r="C231" s="17">
        <v>0</v>
      </c>
      <c r="D231" s="17">
        <v>0</v>
      </c>
      <c r="E231" s="17">
        <v>10</v>
      </c>
      <c r="F231" s="17">
        <v>20.7</v>
      </c>
      <c r="G231" s="17">
        <v>18915</v>
      </c>
      <c r="I231" s="17">
        <v>43.7</v>
      </c>
      <c r="J231" s="17">
        <v>0</v>
      </c>
      <c r="L231" s="17">
        <v>23</v>
      </c>
      <c r="M231" s="17">
        <v>23</v>
      </c>
      <c r="N231" s="17">
        <v>1216</v>
      </c>
      <c r="P231" s="17">
        <v>1216</v>
      </c>
      <c r="Q231" s="17">
        <v>427</v>
      </c>
      <c r="R231" s="17">
        <v>427</v>
      </c>
      <c r="S231" s="17">
        <v>37.4</v>
      </c>
      <c r="V231" s="17">
        <v>22.955388742782002</v>
      </c>
      <c r="X231" s="17">
        <v>91.580995851959102</v>
      </c>
    </row>
    <row r="232" spans="1:24" x14ac:dyDescent="0.2">
      <c r="A232" s="1">
        <v>44105</v>
      </c>
      <c r="B232" s="31">
        <v>0.58953703703703708</v>
      </c>
      <c r="C232" s="17">
        <v>0</v>
      </c>
      <c r="D232" s="17">
        <v>0</v>
      </c>
      <c r="E232" s="17">
        <v>10</v>
      </c>
      <c r="F232" s="17">
        <v>20.2</v>
      </c>
      <c r="G232" s="17">
        <v>18519</v>
      </c>
      <c r="I232" s="17">
        <v>43.8</v>
      </c>
      <c r="J232" s="17">
        <v>0</v>
      </c>
      <c r="L232" s="17">
        <v>23</v>
      </c>
      <c r="M232" s="17">
        <v>23</v>
      </c>
      <c r="N232" s="17">
        <v>1151</v>
      </c>
      <c r="P232" s="17">
        <v>1151</v>
      </c>
      <c r="Q232" s="17">
        <v>424</v>
      </c>
      <c r="R232" s="17">
        <v>424</v>
      </c>
      <c r="S232" s="17">
        <v>36.700000000000003</v>
      </c>
      <c r="V232" s="17">
        <v>23.055388742781997</v>
      </c>
      <c r="X232" s="17">
        <v>91.564501694989843</v>
      </c>
    </row>
    <row r="233" spans="1:24" x14ac:dyDescent="0.2">
      <c r="A233" s="1">
        <v>44105</v>
      </c>
      <c r="B233" s="31">
        <v>0.5909375</v>
      </c>
      <c r="C233" s="17">
        <v>0</v>
      </c>
      <c r="D233" s="17">
        <v>0</v>
      </c>
      <c r="E233" s="17">
        <v>10</v>
      </c>
      <c r="F233" s="17">
        <v>19.8</v>
      </c>
      <c r="G233" s="17">
        <v>18255</v>
      </c>
      <c r="I233" s="17">
        <v>41.3</v>
      </c>
      <c r="J233" s="17">
        <v>0</v>
      </c>
      <c r="L233" s="17">
        <v>23</v>
      </c>
      <c r="M233" s="17">
        <v>23</v>
      </c>
      <c r="N233" s="17">
        <v>1143</v>
      </c>
      <c r="P233" s="17">
        <v>1143</v>
      </c>
      <c r="Q233" s="17">
        <v>424</v>
      </c>
      <c r="R233" s="17">
        <v>424</v>
      </c>
      <c r="S233" s="17">
        <v>35.799999999999997</v>
      </c>
      <c r="V233" s="17">
        <v>20.555388742781997</v>
      </c>
      <c r="X233" s="17">
        <v>91.558433714338747</v>
      </c>
    </row>
    <row r="234" spans="1:24" x14ac:dyDescent="0.2">
      <c r="A234" s="1">
        <v>44105</v>
      </c>
      <c r="B234" s="31">
        <v>0.59233796296296293</v>
      </c>
      <c r="C234" s="17">
        <v>0</v>
      </c>
      <c r="D234" s="17">
        <v>0</v>
      </c>
      <c r="E234" s="17">
        <v>10</v>
      </c>
      <c r="F234" s="17">
        <v>19.5</v>
      </c>
      <c r="G234" s="17">
        <v>17073</v>
      </c>
      <c r="I234" s="17">
        <v>40.9</v>
      </c>
      <c r="J234" s="17">
        <v>0</v>
      </c>
      <c r="L234" s="17">
        <v>23</v>
      </c>
      <c r="M234" s="17">
        <v>23</v>
      </c>
      <c r="N234" s="17">
        <v>1063</v>
      </c>
      <c r="P234" s="17">
        <v>1063</v>
      </c>
      <c r="Q234" s="17">
        <v>423</v>
      </c>
      <c r="R234" s="17">
        <v>423</v>
      </c>
      <c r="S234" s="17">
        <v>36.4</v>
      </c>
      <c r="V234" s="17">
        <v>20.155388742781998</v>
      </c>
      <c r="X234" s="17">
        <v>91.502338501823687</v>
      </c>
    </row>
    <row r="235" spans="1:24" x14ac:dyDescent="0.2">
      <c r="A235" s="1">
        <v>44105</v>
      </c>
      <c r="B235" s="31">
        <v>0.59373842592592596</v>
      </c>
      <c r="C235" s="17">
        <v>0</v>
      </c>
      <c r="D235" s="17">
        <v>0</v>
      </c>
      <c r="E235" s="17">
        <v>10</v>
      </c>
      <c r="F235" s="17">
        <v>19.8</v>
      </c>
      <c r="G235" s="17">
        <v>16418</v>
      </c>
      <c r="I235" s="17">
        <v>41.3</v>
      </c>
      <c r="J235" s="17">
        <v>0</v>
      </c>
      <c r="L235" s="17">
        <v>23</v>
      </c>
      <c r="M235" s="17">
        <v>23</v>
      </c>
      <c r="N235" s="17">
        <v>1031</v>
      </c>
      <c r="P235" s="17">
        <v>1031</v>
      </c>
      <c r="Q235" s="17">
        <v>424</v>
      </c>
      <c r="R235" s="17">
        <v>424</v>
      </c>
      <c r="S235" s="17">
        <v>35.799999999999997</v>
      </c>
      <c r="V235" s="17">
        <v>20.555388742781997</v>
      </c>
      <c r="X235" s="17">
        <v>91.463045464737775</v>
      </c>
    </row>
    <row r="236" spans="1:24" x14ac:dyDescent="0.2">
      <c r="A236" s="1">
        <v>44105</v>
      </c>
      <c r="B236" s="31">
        <v>0.59513888888888888</v>
      </c>
      <c r="C236" s="17">
        <v>0</v>
      </c>
      <c r="D236" s="17">
        <v>0</v>
      </c>
      <c r="E236" s="17">
        <v>10</v>
      </c>
      <c r="F236" s="17">
        <v>19.899999999999999</v>
      </c>
      <c r="G236" s="17">
        <v>18124</v>
      </c>
      <c r="I236" s="17">
        <v>42.1</v>
      </c>
      <c r="J236" s="17">
        <v>0</v>
      </c>
      <c r="L236" s="17">
        <v>23</v>
      </c>
      <c r="M236" s="17">
        <v>23</v>
      </c>
      <c r="N236" s="17">
        <v>1087</v>
      </c>
      <c r="P236" s="17">
        <v>1087</v>
      </c>
      <c r="Q236" s="17">
        <v>421</v>
      </c>
      <c r="R236" s="17">
        <v>421</v>
      </c>
      <c r="S236" s="17">
        <v>36.700000000000003</v>
      </c>
      <c r="V236" s="17">
        <v>21.355388742782001</v>
      </c>
      <c r="X236" s="17">
        <v>91.543043127493092</v>
      </c>
    </row>
    <row r="237" spans="1:24" x14ac:dyDescent="0.2">
      <c r="A237" s="1">
        <v>44105</v>
      </c>
      <c r="B237" s="31">
        <v>0.59653935185185181</v>
      </c>
      <c r="C237" s="17">
        <v>0</v>
      </c>
      <c r="D237" s="17">
        <v>0</v>
      </c>
      <c r="E237" s="17">
        <v>10</v>
      </c>
      <c r="F237" s="17">
        <v>20.2</v>
      </c>
      <c r="G237" s="17">
        <v>19444</v>
      </c>
      <c r="I237" s="17">
        <v>40.200000000000003</v>
      </c>
      <c r="J237" s="17">
        <v>0</v>
      </c>
      <c r="L237" s="17">
        <v>23</v>
      </c>
      <c r="M237" s="17">
        <v>23</v>
      </c>
      <c r="N237" s="17">
        <v>1151</v>
      </c>
      <c r="P237" s="17">
        <v>1151</v>
      </c>
      <c r="Q237" s="17">
        <v>420</v>
      </c>
      <c r="R237" s="17">
        <v>420</v>
      </c>
      <c r="S237" s="17">
        <v>40.4</v>
      </c>
      <c r="V237" s="17">
        <v>19.455388742782002</v>
      </c>
      <c r="X237" s="17">
        <v>91.604173813104097</v>
      </c>
    </row>
    <row r="238" spans="1:24" x14ac:dyDescent="0.2">
      <c r="A238" s="1">
        <v>44105</v>
      </c>
      <c r="B238" s="31">
        <v>0.59793981481481484</v>
      </c>
      <c r="C238" s="17">
        <v>0</v>
      </c>
      <c r="D238" s="17">
        <v>0</v>
      </c>
      <c r="E238" s="17">
        <v>10</v>
      </c>
      <c r="F238" s="17">
        <v>20.100000000000001</v>
      </c>
      <c r="G238" s="17">
        <v>20637</v>
      </c>
      <c r="I238" s="17">
        <v>41.2</v>
      </c>
      <c r="J238" s="17">
        <v>0</v>
      </c>
      <c r="L238" s="17">
        <v>23.1</v>
      </c>
      <c r="M238" s="17">
        <v>23.1</v>
      </c>
      <c r="N238" s="17">
        <v>1256</v>
      </c>
      <c r="P238" s="17">
        <v>1256</v>
      </c>
      <c r="Q238" s="17">
        <v>423</v>
      </c>
      <c r="R238" s="17">
        <v>423</v>
      </c>
      <c r="S238" s="17">
        <v>35.5</v>
      </c>
      <c r="V238" s="17">
        <v>20.455388742782002</v>
      </c>
      <c r="X238" s="17">
        <v>91.746135174307966</v>
      </c>
    </row>
    <row r="239" spans="1:24" x14ac:dyDescent="0.2">
      <c r="A239" s="1">
        <v>44105</v>
      </c>
      <c r="B239" s="31">
        <v>0.59934027777777776</v>
      </c>
      <c r="C239" s="17">
        <v>0</v>
      </c>
      <c r="D239" s="17">
        <v>0</v>
      </c>
      <c r="E239" s="17">
        <v>10</v>
      </c>
      <c r="F239" s="17">
        <v>19.7</v>
      </c>
      <c r="G239" s="17">
        <v>21169</v>
      </c>
      <c r="I239" s="17">
        <v>40.299999999999997</v>
      </c>
      <c r="J239" s="17">
        <v>0</v>
      </c>
      <c r="L239" s="17">
        <v>23.1</v>
      </c>
      <c r="M239" s="17">
        <v>23.1</v>
      </c>
      <c r="N239" s="17">
        <v>1345</v>
      </c>
      <c r="P239" s="17">
        <v>1345</v>
      </c>
      <c r="Q239" s="17">
        <v>424</v>
      </c>
      <c r="R239" s="17">
        <v>424</v>
      </c>
      <c r="S239" s="17">
        <v>34.9</v>
      </c>
      <c r="V239" s="17">
        <v>19.555388742781997</v>
      </c>
      <c r="X239" s="17">
        <v>91.787588525155741</v>
      </c>
    </row>
    <row r="240" spans="1:24" x14ac:dyDescent="0.2">
      <c r="A240" s="1">
        <v>44105</v>
      </c>
      <c r="B240" s="31">
        <v>0.60074074074074069</v>
      </c>
      <c r="C240" s="17">
        <v>0</v>
      </c>
      <c r="D240" s="17">
        <v>0</v>
      </c>
      <c r="E240" s="17">
        <v>10</v>
      </c>
      <c r="F240" s="17">
        <v>19.899999999999999</v>
      </c>
      <c r="G240" s="17">
        <v>21436</v>
      </c>
      <c r="I240" s="17">
        <v>42.1</v>
      </c>
      <c r="J240" s="17">
        <v>0</v>
      </c>
      <c r="L240" s="17">
        <v>23.1</v>
      </c>
      <c r="M240" s="17">
        <v>23.1</v>
      </c>
      <c r="N240" s="17">
        <v>1273</v>
      </c>
      <c r="P240" s="17">
        <v>1273</v>
      </c>
      <c r="Q240" s="17">
        <v>423</v>
      </c>
      <c r="R240" s="17">
        <v>423</v>
      </c>
      <c r="S240" s="17">
        <v>39</v>
      </c>
      <c r="V240" s="17">
        <v>21.355388742782001</v>
      </c>
      <c r="X240" s="17">
        <v>91.756566924302433</v>
      </c>
    </row>
    <row r="241" spans="1:24" x14ac:dyDescent="0.2">
      <c r="A241" s="1">
        <v>44105</v>
      </c>
      <c r="B241" s="31">
        <v>0.60214120370370372</v>
      </c>
      <c r="C241" s="17">
        <v>0</v>
      </c>
      <c r="D241" s="17">
        <v>0</v>
      </c>
      <c r="E241" s="17">
        <v>10</v>
      </c>
      <c r="F241" s="17">
        <v>20.100000000000001</v>
      </c>
      <c r="G241" s="17">
        <v>22773</v>
      </c>
      <c r="I241" s="17">
        <v>40.299999999999997</v>
      </c>
      <c r="J241" s="17">
        <v>0</v>
      </c>
      <c r="L241" s="17">
        <v>23.1</v>
      </c>
      <c r="M241" s="17">
        <v>23.1</v>
      </c>
      <c r="N241" s="17">
        <v>1256</v>
      </c>
      <c r="P241" s="17">
        <v>1256</v>
      </c>
      <c r="Q241" s="17">
        <v>425</v>
      </c>
      <c r="R241" s="17">
        <v>425</v>
      </c>
      <c r="S241" s="17">
        <v>35.799999999999997</v>
      </c>
      <c r="V241" s="17">
        <v>19.555388742781997</v>
      </c>
      <c r="X241" s="17">
        <v>91.726342889140341</v>
      </c>
    </row>
    <row r="242" spans="1:24" x14ac:dyDescent="0.2">
      <c r="A242" s="1">
        <v>44105</v>
      </c>
      <c r="B242" s="31">
        <v>0.60354166666666664</v>
      </c>
      <c r="C242" s="17">
        <v>0</v>
      </c>
      <c r="D242" s="17">
        <v>0</v>
      </c>
      <c r="E242" s="17">
        <v>10</v>
      </c>
      <c r="F242" s="17">
        <v>20.100000000000001</v>
      </c>
      <c r="G242" s="17">
        <v>25196</v>
      </c>
      <c r="I242" s="17">
        <v>40.700000000000003</v>
      </c>
      <c r="J242" s="17">
        <v>0</v>
      </c>
      <c r="L242" s="17">
        <v>23.1</v>
      </c>
      <c r="M242" s="17">
        <v>23.1</v>
      </c>
      <c r="N242" s="17">
        <v>1362</v>
      </c>
      <c r="P242" s="17">
        <v>1362</v>
      </c>
      <c r="Q242" s="17">
        <v>420</v>
      </c>
      <c r="R242" s="17">
        <v>420</v>
      </c>
      <c r="S242" s="17">
        <v>36.5</v>
      </c>
      <c r="V242" s="17">
        <v>19.955388742782002</v>
      </c>
      <c r="X242" s="17">
        <v>91.836209388503505</v>
      </c>
    </row>
    <row r="243" spans="1:24" x14ac:dyDescent="0.2">
      <c r="A243" s="1">
        <v>44105</v>
      </c>
      <c r="B243" s="32">
        <v>0.60438657407407403</v>
      </c>
      <c r="C243" s="17">
        <v>0</v>
      </c>
      <c r="D243" s="17">
        <v>0</v>
      </c>
      <c r="E243" s="20">
        <v>40</v>
      </c>
      <c r="F243" s="17">
        <v>20.2</v>
      </c>
      <c r="G243" s="17">
        <v>26009</v>
      </c>
      <c r="I243" s="17">
        <v>43.1</v>
      </c>
      <c r="J243" s="17">
        <v>0</v>
      </c>
      <c r="L243" s="17">
        <v>23.2</v>
      </c>
      <c r="M243" s="17">
        <v>23.2</v>
      </c>
      <c r="N243" s="17">
        <v>1941</v>
      </c>
      <c r="O243" s="17">
        <f>N243/G243</f>
        <v>7.4628013379983857E-2</v>
      </c>
      <c r="P243" s="17">
        <v>1941</v>
      </c>
      <c r="Q243" s="17">
        <v>417</v>
      </c>
      <c r="R243" s="17">
        <v>417</v>
      </c>
      <c r="S243" s="17">
        <v>36.6</v>
      </c>
      <c r="V243" s="17">
        <v>26.591083858271201</v>
      </c>
      <c r="X243" s="17">
        <v>92.15484334773808</v>
      </c>
    </row>
    <row r="244" spans="1:24" x14ac:dyDescent="0.2">
      <c r="A244" s="1">
        <v>44105</v>
      </c>
      <c r="B244" s="31">
        <v>0.60494212962962968</v>
      </c>
      <c r="C244" s="17">
        <v>0</v>
      </c>
      <c r="D244" s="17">
        <v>0</v>
      </c>
      <c r="E244" s="20">
        <v>40</v>
      </c>
      <c r="F244" s="17">
        <v>20.6</v>
      </c>
      <c r="G244" s="17">
        <v>26688</v>
      </c>
      <c r="I244" s="17">
        <v>46.1</v>
      </c>
      <c r="J244" s="17">
        <v>0</v>
      </c>
      <c r="L244" s="17">
        <v>23.2</v>
      </c>
      <c r="M244" s="17">
        <v>23.2</v>
      </c>
      <c r="N244" s="17">
        <v>2122</v>
      </c>
      <c r="O244" s="17">
        <f>N244/G244</f>
        <v>7.9511390887290173E-2</v>
      </c>
      <c r="P244" s="17">
        <v>2122</v>
      </c>
      <c r="Q244" s="17">
        <v>415</v>
      </c>
      <c r="R244" s="17">
        <v>415</v>
      </c>
      <c r="S244" s="17">
        <v>39</v>
      </c>
      <c r="V244" s="17">
        <v>29.591083858271201</v>
      </c>
      <c r="X244" s="17">
        <v>92.207633675745598</v>
      </c>
    </row>
    <row r="245" spans="1:24" x14ac:dyDescent="0.2">
      <c r="A245" s="1">
        <v>44105</v>
      </c>
      <c r="B245" s="31">
        <v>0.6063425925925926</v>
      </c>
      <c r="C245" s="17">
        <v>0</v>
      </c>
      <c r="D245" s="17">
        <v>0</v>
      </c>
      <c r="E245" s="20">
        <v>40</v>
      </c>
      <c r="F245" s="17">
        <v>20.9</v>
      </c>
      <c r="G245" s="17">
        <v>28736</v>
      </c>
      <c r="I245" s="17">
        <v>40.299999999999997</v>
      </c>
      <c r="J245" s="17">
        <v>0</v>
      </c>
      <c r="L245" s="17">
        <v>23.2</v>
      </c>
      <c r="M245" s="17">
        <v>23.2</v>
      </c>
      <c r="N245" s="17">
        <v>2454</v>
      </c>
      <c r="O245" s="17">
        <f>N245/G245</f>
        <v>8.5398106904231622E-2</v>
      </c>
      <c r="P245" s="17">
        <v>2454</v>
      </c>
      <c r="Q245" s="17">
        <v>414</v>
      </c>
      <c r="R245" s="17">
        <v>414</v>
      </c>
      <c r="S245" s="17">
        <v>36.1</v>
      </c>
      <c r="V245" s="17">
        <v>23.791083858271197</v>
      </c>
      <c r="X245" s="17">
        <v>92.258092215842026</v>
      </c>
    </row>
    <row r="246" spans="1:24" x14ac:dyDescent="0.2">
      <c r="A246" s="1">
        <v>44105</v>
      </c>
      <c r="B246" s="31">
        <v>0.60774305555555552</v>
      </c>
      <c r="C246" s="17">
        <v>0</v>
      </c>
      <c r="D246" s="17">
        <v>0</v>
      </c>
      <c r="E246" s="20">
        <v>40</v>
      </c>
      <c r="F246" s="17">
        <v>21</v>
      </c>
      <c r="G246" s="17">
        <v>29422</v>
      </c>
      <c r="I246" s="17">
        <v>40.1</v>
      </c>
      <c r="J246" s="17">
        <v>0</v>
      </c>
      <c r="L246" s="17">
        <v>23.2</v>
      </c>
      <c r="M246" s="17">
        <v>23.2</v>
      </c>
      <c r="N246" s="17">
        <v>1916</v>
      </c>
      <c r="O246" s="17">
        <f>N246/G246</f>
        <v>6.5121337774454488E-2</v>
      </c>
      <c r="P246" s="17">
        <v>1916</v>
      </c>
      <c r="Q246" s="17">
        <v>413</v>
      </c>
      <c r="R246" s="17">
        <v>413</v>
      </c>
      <c r="S246" s="17">
        <v>35.299999999999997</v>
      </c>
      <c r="V246" s="17">
        <v>23.591083858271201</v>
      </c>
      <c r="X246" s="17">
        <v>92.189529128285642</v>
      </c>
    </row>
    <row r="247" spans="1:24" x14ac:dyDescent="0.2">
      <c r="A247" s="1">
        <v>44105</v>
      </c>
      <c r="B247" s="31">
        <v>0.60914351851851856</v>
      </c>
      <c r="C247" s="17">
        <v>0</v>
      </c>
      <c r="D247" s="17">
        <v>0</v>
      </c>
      <c r="E247" s="20">
        <v>40</v>
      </c>
      <c r="F247" s="17">
        <v>21.6</v>
      </c>
      <c r="G247" s="17">
        <v>30799</v>
      </c>
      <c r="I247" s="17">
        <v>40.299999999999997</v>
      </c>
      <c r="J247" s="17">
        <v>0</v>
      </c>
      <c r="L247" s="17">
        <v>23.2</v>
      </c>
      <c r="M247" s="17">
        <v>23.2</v>
      </c>
      <c r="N247" s="17">
        <v>2255</v>
      </c>
      <c r="O247" s="17">
        <f>N247/G247</f>
        <v>7.3216662878664893E-2</v>
      </c>
      <c r="P247" s="17">
        <v>2255</v>
      </c>
      <c r="Q247" s="17">
        <v>411</v>
      </c>
      <c r="R247" s="17">
        <v>411</v>
      </c>
      <c r="S247" s="17">
        <v>36.4</v>
      </c>
      <c r="V247" s="17">
        <v>23.791083858271197</v>
      </c>
      <c r="X247" s="17">
        <v>92.266555528095324</v>
      </c>
    </row>
    <row r="248" spans="1:24" x14ac:dyDescent="0.2">
      <c r="A248" s="1">
        <v>44105</v>
      </c>
      <c r="B248" s="31">
        <v>0.61054398148148148</v>
      </c>
      <c r="C248" s="17">
        <v>0</v>
      </c>
      <c r="D248" s="17">
        <v>0</v>
      </c>
      <c r="E248" s="20">
        <v>40</v>
      </c>
      <c r="F248" s="17">
        <v>21.8</v>
      </c>
      <c r="G248" s="20">
        <v>35955</v>
      </c>
      <c r="I248" s="17">
        <v>41</v>
      </c>
      <c r="J248" s="17">
        <v>0</v>
      </c>
      <c r="L248" s="17">
        <v>23.3</v>
      </c>
      <c r="M248" s="17">
        <v>23.3</v>
      </c>
      <c r="N248" s="29">
        <v>3260</v>
      </c>
      <c r="O248" s="17">
        <f>N248/G248</f>
        <v>9.0668891670143234E-2</v>
      </c>
      <c r="P248" s="20">
        <f>G248*(O248-0.02)</f>
        <v>2540.8999999999996</v>
      </c>
      <c r="Q248" s="17">
        <v>412</v>
      </c>
      <c r="R248" s="17">
        <v>412</v>
      </c>
      <c r="S248" s="17">
        <v>36.200000000000003</v>
      </c>
      <c r="V248" s="17">
        <v>24.4910838582712</v>
      </c>
      <c r="X248" s="17">
        <v>92.372535422071536</v>
      </c>
    </row>
    <row r="249" spans="1:24" x14ac:dyDescent="0.2">
      <c r="A249" s="1">
        <v>44105</v>
      </c>
      <c r="B249" s="31">
        <v>0.6119444444444444</v>
      </c>
      <c r="C249" s="17">
        <v>0</v>
      </c>
      <c r="D249" s="17">
        <v>0</v>
      </c>
      <c r="E249" s="20">
        <v>40</v>
      </c>
      <c r="F249" s="17">
        <v>21.3</v>
      </c>
      <c r="G249" s="20">
        <v>39348</v>
      </c>
      <c r="I249" s="17">
        <v>40.6</v>
      </c>
      <c r="J249" s="17">
        <v>0</v>
      </c>
      <c r="L249" s="17">
        <v>23.3</v>
      </c>
      <c r="M249" s="17">
        <v>23.3</v>
      </c>
      <c r="N249" s="29">
        <v>3669</v>
      </c>
      <c r="O249" s="17">
        <f>N249/G249</f>
        <v>9.3244891735285149E-2</v>
      </c>
      <c r="P249" s="20">
        <f>G249*(O249-0.02)</f>
        <v>2882.04</v>
      </c>
      <c r="Q249" s="17">
        <v>409</v>
      </c>
      <c r="R249" s="17">
        <v>409</v>
      </c>
      <c r="S249" s="17">
        <v>40.200000000000003</v>
      </c>
      <c r="V249" s="17">
        <v>24.091083858271201</v>
      </c>
      <c r="X249" s="17">
        <v>92.422127076429746</v>
      </c>
    </row>
    <row r="250" spans="1:24" x14ac:dyDescent="0.2">
      <c r="A250" s="1">
        <v>44105</v>
      </c>
      <c r="B250" s="31">
        <v>0.61334490740740744</v>
      </c>
      <c r="C250" s="17">
        <v>0</v>
      </c>
      <c r="D250" s="17">
        <v>0</v>
      </c>
      <c r="E250" s="20">
        <v>40</v>
      </c>
      <c r="F250" s="17">
        <v>21.7</v>
      </c>
      <c r="G250" s="20">
        <v>30799</v>
      </c>
      <c r="I250" s="17">
        <v>40</v>
      </c>
      <c r="J250" s="17">
        <v>0</v>
      </c>
      <c r="L250" s="17">
        <v>23.4</v>
      </c>
      <c r="M250" s="17">
        <v>23.4</v>
      </c>
      <c r="N250" s="29">
        <v>2788</v>
      </c>
      <c r="O250" s="17">
        <f>N250/G250</f>
        <v>9.0522419559076597E-2</v>
      </c>
      <c r="P250" s="20">
        <f>G250*(O250-0.02)</f>
        <v>2172.02</v>
      </c>
      <c r="Q250" s="17">
        <v>408</v>
      </c>
      <c r="R250" s="17">
        <v>408</v>
      </c>
      <c r="S250" s="17">
        <v>35.6</v>
      </c>
      <c r="V250" s="17">
        <v>23.4910838582712</v>
      </c>
      <c r="X250" s="17">
        <v>92.453173789638186</v>
      </c>
    </row>
    <row r="251" spans="1:24" x14ac:dyDescent="0.2">
      <c r="A251" s="1">
        <v>44105</v>
      </c>
      <c r="B251" s="31">
        <v>0.61474537037037036</v>
      </c>
      <c r="C251" s="17">
        <v>0</v>
      </c>
      <c r="D251" s="17">
        <v>0</v>
      </c>
      <c r="E251" s="20">
        <v>40</v>
      </c>
      <c r="F251" s="17">
        <v>21.6</v>
      </c>
      <c r="G251" s="17">
        <v>28599</v>
      </c>
      <c r="I251" s="17">
        <v>43.8</v>
      </c>
      <c r="J251" s="17">
        <v>0</v>
      </c>
      <c r="L251" s="17">
        <v>23.4</v>
      </c>
      <c r="M251" s="17">
        <v>23.4</v>
      </c>
      <c r="N251" s="17">
        <v>2139</v>
      </c>
      <c r="O251" s="17">
        <f>N251/G251</f>
        <v>7.4792824923948384E-2</v>
      </c>
      <c r="P251" s="17">
        <v>2139</v>
      </c>
      <c r="Q251" s="17">
        <v>409</v>
      </c>
      <c r="R251" s="17">
        <v>409</v>
      </c>
      <c r="S251" s="17">
        <v>36.799999999999997</v>
      </c>
      <c r="V251" s="17">
        <v>27.291083858271197</v>
      </c>
      <c r="X251" s="17">
        <v>92.438182900557706</v>
      </c>
    </row>
    <row r="252" spans="1:24" x14ac:dyDescent="0.2">
      <c r="A252" s="1">
        <v>44105</v>
      </c>
      <c r="B252" s="31">
        <v>0.61614583333333328</v>
      </c>
      <c r="C252" s="17">
        <v>0</v>
      </c>
      <c r="D252" s="17">
        <v>0</v>
      </c>
      <c r="E252" s="20">
        <v>40</v>
      </c>
      <c r="F252" s="17">
        <v>21.3</v>
      </c>
      <c r="G252" s="17">
        <v>29010</v>
      </c>
      <c r="I252" s="17">
        <v>49.7</v>
      </c>
      <c r="J252" s="17">
        <v>0</v>
      </c>
      <c r="L252" s="17">
        <v>23.4</v>
      </c>
      <c r="M252" s="17">
        <v>23.4</v>
      </c>
      <c r="N252" s="17">
        <v>1900</v>
      </c>
      <c r="O252" s="17">
        <f>N252/G252</f>
        <v>6.5494657014822474E-2</v>
      </c>
      <c r="P252" s="17">
        <v>1900</v>
      </c>
      <c r="Q252" s="17">
        <v>410</v>
      </c>
      <c r="R252" s="17">
        <v>410</v>
      </c>
      <c r="S252" s="17">
        <v>39.1</v>
      </c>
      <c r="V252" s="17">
        <v>33.191083858271199</v>
      </c>
      <c r="X252" s="17">
        <v>90.836683264104835</v>
      </c>
    </row>
    <row r="253" spans="1:24" x14ac:dyDescent="0.2">
      <c r="A253" s="1">
        <v>44105</v>
      </c>
      <c r="B253" s="31">
        <v>0.61754629629629632</v>
      </c>
      <c r="C253" s="17">
        <v>0</v>
      </c>
      <c r="D253" s="17">
        <v>0</v>
      </c>
      <c r="E253" s="20">
        <v>40</v>
      </c>
      <c r="F253" s="17">
        <v>21.6</v>
      </c>
      <c r="G253" s="17">
        <v>24386</v>
      </c>
      <c r="I253" s="17">
        <v>43.4</v>
      </c>
      <c r="J253" s="17">
        <v>0</v>
      </c>
      <c r="L253" s="17">
        <v>23.5</v>
      </c>
      <c r="M253" s="17">
        <v>23.5</v>
      </c>
      <c r="N253" s="17">
        <v>1475</v>
      </c>
      <c r="O253" s="17">
        <f>N253/G253</f>
        <v>6.0485524481259739E-2</v>
      </c>
      <c r="P253" s="17">
        <v>1475</v>
      </c>
      <c r="Q253" s="17">
        <v>412</v>
      </c>
      <c r="R253" s="17">
        <v>412</v>
      </c>
      <c r="S253" s="17">
        <v>36.1</v>
      </c>
      <c r="V253" s="17">
        <v>26.891083858271198</v>
      </c>
      <c r="X253" s="17">
        <v>92.305038119089744</v>
      </c>
    </row>
    <row r="254" spans="1:24" x14ac:dyDescent="0.2">
      <c r="A254" s="1">
        <v>44105</v>
      </c>
      <c r="B254" s="31">
        <v>0.61894675925925924</v>
      </c>
      <c r="C254" s="17">
        <v>0</v>
      </c>
      <c r="D254" s="17">
        <v>0</v>
      </c>
      <c r="E254" s="20">
        <v>40</v>
      </c>
      <c r="F254" s="17">
        <v>21.8</v>
      </c>
      <c r="G254" s="17">
        <v>22104</v>
      </c>
      <c r="I254" s="17">
        <v>43.9</v>
      </c>
      <c r="J254" s="17">
        <v>0</v>
      </c>
      <c r="L254" s="17">
        <v>23.5</v>
      </c>
      <c r="M254" s="17">
        <v>23.5</v>
      </c>
      <c r="N254" s="17">
        <v>1256</v>
      </c>
      <c r="O254" s="17">
        <f>N254/G254</f>
        <v>5.6822294607310891E-2</v>
      </c>
      <c r="P254" s="17">
        <v>1256</v>
      </c>
      <c r="Q254" s="17">
        <v>413</v>
      </c>
      <c r="R254" s="17">
        <v>413</v>
      </c>
      <c r="S254" s="17">
        <v>38.4</v>
      </c>
      <c r="V254" s="17">
        <v>27.391083858271198</v>
      </c>
      <c r="X254" s="17">
        <v>92.181269771552763</v>
      </c>
    </row>
    <row r="255" spans="1:24" x14ac:dyDescent="0.2">
      <c r="A255" s="1">
        <v>44105</v>
      </c>
      <c r="B255" s="31">
        <v>0.62034722222222227</v>
      </c>
      <c r="C255" s="17">
        <v>0</v>
      </c>
      <c r="D255" s="17">
        <v>0</v>
      </c>
      <c r="E255" s="20">
        <v>40</v>
      </c>
      <c r="F255" s="17">
        <v>21.9</v>
      </c>
      <c r="G255" s="17">
        <v>21036</v>
      </c>
      <c r="I255" s="17">
        <v>44.3</v>
      </c>
      <c r="J255" s="17">
        <v>0</v>
      </c>
      <c r="L255" s="17">
        <v>23.5</v>
      </c>
      <c r="M255" s="17">
        <v>23.5</v>
      </c>
      <c r="N255" s="17">
        <v>1281</v>
      </c>
      <c r="O255" s="17">
        <f>N255/G255</f>
        <v>6.0895607529948659E-2</v>
      </c>
      <c r="P255" s="17">
        <v>1281</v>
      </c>
      <c r="Q255" s="17">
        <v>414</v>
      </c>
      <c r="R255" s="17">
        <v>414</v>
      </c>
      <c r="S255" s="17">
        <v>53.2</v>
      </c>
      <c r="V255" s="17">
        <v>27.791083858271197</v>
      </c>
      <c r="X255" s="17">
        <v>92.186492093567239</v>
      </c>
    </row>
    <row r="256" spans="1:24" x14ac:dyDescent="0.2">
      <c r="A256" s="1">
        <v>44105</v>
      </c>
      <c r="B256" s="32">
        <v>0.62174768518518519</v>
      </c>
      <c r="C256" s="17">
        <v>0</v>
      </c>
      <c r="D256" s="17">
        <v>0</v>
      </c>
      <c r="E256" s="20">
        <v>40</v>
      </c>
      <c r="F256" s="17">
        <v>21.6</v>
      </c>
      <c r="G256" s="17">
        <v>20504</v>
      </c>
      <c r="I256" s="17">
        <v>45.4</v>
      </c>
      <c r="J256" s="17">
        <v>0</v>
      </c>
      <c r="L256" s="17">
        <v>23.5</v>
      </c>
      <c r="M256" s="17">
        <v>23.5</v>
      </c>
      <c r="N256" s="17">
        <v>1264</v>
      </c>
      <c r="O256" s="17">
        <f>N256/G256</f>
        <v>6.1646507998439327E-2</v>
      </c>
      <c r="P256" s="17">
        <v>1264</v>
      </c>
      <c r="Q256" s="17">
        <v>414</v>
      </c>
      <c r="R256" s="17">
        <v>414</v>
      </c>
      <c r="S256" s="17">
        <v>48.2</v>
      </c>
      <c r="V256" s="17">
        <v>28.891083858271198</v>
      </c>
      <c r="X256" s="17">
        <v>92.176205517221632</v>
      </c>
    </row>
    <row r="257" spans="1:24" x14ac:dyDescent="0.2">
      <c r="A257" s="1">
        <v>44105</v>
      </c>
      <c r="B257" s="31">
        <v>0.62314814814814812</v>
      </c>
      <c r="C257" s="17">
        <v>0</v>
      </c>
      <c r="D257" s="17">
        <v>0</v>
      </c>
      <c r="E257" s="20">
        <v>40</v>
      </c>
      <c r="F257" s="17">
        <v>21.4</v>
      </c>
      <c r="G257" s="17">
        <v>21169</v>
      </c>
      <c r="I257" s="17">
        <v>47.4</v>
      </c>
      <c r="J257" s="17">
        <v>0</v>
      </c>
      <c r="L257" s="17">
        <v>23.5</v>
      </c>
      <c r="M257" s="17">
        <v>23.5</v>
      </c>
      <c r="N257" s="17">
        <v>1216</v>
      </c>
      <c r="O257" s="17">
        <f>N257/G257</f>
        <v>5.7442486655014405E-2</v>
      </c>
      <c r="P257" s="17">
        <v>1216</v>
      </c>
      <c r="Q257" s="17">
        <v>417</v>
      </c>
      <c r="R257" s="17">
        <v>417</v>
      </c>
      <c r="S257" s="17">
        <v>47.3</v>
      </c>
      <c r="V257" s="17">
        <v>30.891083858271198</v>
      </c>
      <c r="X257" s="17">
        <v>91.683429713555483</v>
      </c>
    </row>
    <row r="258" spans="1:24" x14ac:dyDescent="0.2">
      <c r="A258" s="1">
        <v>44105</v>
      </c>
      <c r="B258" s="31">
        <v>0.62454861111111115</v>
      </c>
      <c r="C258" s="17">
        <v>0</v>
      </c>
      <c r="D258" s="17">
        <v>0</v>
      </c>
      <c r="E258" s="20">
        <v>40</v>
      </c>
      <c r="F258" s="17">
        <v>21.5</v>
      </c>
      <c r="G258" s="17">
        <v>21970</v>
      </c>
      <c r="I258" s="17">
        <v>41.8</v>
      </c>
      <c r="J258" s="17">
        <v>0</v>
      </c>
      <c r="L258" s="17">
        <v>23.6</v>
      </c>
      <c r="M258" s="17">
        <v>23.6</v>
      </c>
      <c r="N258" s="17">
        <v>1256</v>
      </c>
      <c r="O258" s="17">
        <f>N258/G258</f>
        <v>5.7168866636322258E-2</v>
      </c>
      <c r="P258" s="17">
        <v>1256</v>
      </c>
      <c r="Q258" s="17">
        <v>417</v>
      </c>
      <c r="R258" s="17">
        <v>417</v>
      </c>
      <c r="S258" s="17">
        <v>41</v>
      </c>
      <c r="V258" s="17">
        <v>25.291083858271197</v>
      </c>
      <c r="X258" s="17">
        <v>92.209345225836529</v>
      </c>
    </row>
    <row r="259" spans="1:24" x14ac:dyDescent="0.2">
      <c r="A259" s="1">
        <v>44105</v>
      </c>
      <c r="B259" s="31">
        <v>0.62594907407407407</v>
      </c>
      <c r="C259" s="17">
        <v>40</v>
      </c>
      <c r="D259" s="17">
        <v>0.4</v>
      </c>
      <c r="E259" s="17">
        <v>10</v>
      </c>
      <c r="F259" s="17">
        <v>21.4</v>
      </c>
      <c r="G259" s="17">
        <v>38780</v>
      </c>
      <c r="I259" s="17">
        <v>44</v>
      </c>
      <c r="J259" s="17">
        <v>0.7</v>
      </c>
      <c r="L259" s="17">
        <v>23.6</v>
      </c>
      <c r="M259" s="17">
        <v>23.6</v>
      </c>
      <c r="N259" s="17">
        <v>2032</v>
      </c>
      <c r="O259" s="17">
        <f>N259/G259</f>
        <v>5.2398143372872616E-2</v>
      </c>
      <c r="P259" s="17">
        <v>2032</v>
      </c>
      <c r="Q259" s="17">
        <v>420</v>
      </c>
      <c r="R259" s="17">
        <v>420</v>
      </c>
      <c r="S259" s="17">
        <v>48.6</v>
      </c>
      <c r="V259" s="17">
        <v>23.255388742781999</v>
      </c>
      <c r="X259" s="17">
        <v>92.452786796220664</v>
      </c>
    </row>
    <row r="260" spans="1:24" x14ac:dyDescent="0.2">
      <c r="A260" s="1">
        <v>44105</v>
      </c>
      <c r="B260" s="31">
        <v>0.627349537037037</v>
      </c>
      <c r="C260" s="17">
        <v>40</v>
      </c>
      <c r="D260" s="17">
        <v>0.4</v>
      </c>
      <c r="E260" s="17">
        <v>10</v>
      </c>
      <c r="F260" s="17">
        <v>21.6</v>
      </c>
      <c r="G260" s="17">
        <v>34552</v>
      </c>
      <c r="I260" s="17">
        <v>48</v>
      </c>
      <c r="J260" s="17">
        <v>0.7</v>
      </c>
      <c r="L260" s="17">
        <v>23.6</v>
      </c>
      <c r="M260" s="17">
        <v>23.6</v>
      </c>
      <c r="N260" s="17">
        <v>2504</v>
      </c>
      <c r="O260" s="17">
        <f>N260/G260</f>
        <v>7.2470479277610564E-2</v>
      </c>
      <c r="P260" s="17">
        <v>2504</v>
      </c>
      <c r="Q260" s="17">
        <v>423</v>
      </c>
      <c r="R260" s="17">
        <v>423</v>
      </c>
      <c r="S260" s="17">
        <v>37.4</v>
      </c>
      <c r="V260" s="17">
        <v>27.255388742781999</v>
      </c>
      <c r="X260" s="17">
        <v>92.48302574459106</v>
      </c>
    </row>
    <row r="261" spans="1:24" x14ac:dyDescent="0.2">
      <c r="A261" s="1">
        <v>44105</v>
      </c>
      <c r="B261" s="31">
        <v>0.62875000000000003</v>
      </c>
      <c r="C261" s="17">
        <v>40</v>
      </c>
      <c r="D261" s="17">
        <v>0.4</v>
      </c>
      <c r="E261" s="17">
        <v>10</v>
      </c>
      <c r="F261" s="17">
        <v>22.6</v>
      </c>
      <c r="G261" s="20">
        <v>33935</v>
      </c>
      <c r="I261" s="17">
        <v>43.1</v>
      </c>
      <c r="J261" s="17">
        <v>0</v>
      </c>
      <c r="L261" s="17">
        <v>23.6</v>
      </c>
      <c r="M261" s="17">
        <v>23.6</v>
      </c>
      <c r="N261" s="20">
        <v>2498</v>
      </c>
      <c r="O261" s="17">
        <f>N261/G261</f>
        <v>7.3611315750699874E-2</v>
      </c>
      <c r="P261" s="29">
        <v>2498</v>
      </c>
      <c r="Q261" s="17">
        <v>433</v>
      </c>
      <c r="R261" s="17">
        <v>433</v>
      </c>
      <c r="S261" s="17">
        <v>49.1</v>
      </c>
      <c r="V261" s="17">
        <v>22.355388742782001</v>
      </c>
      <c r="X261" s="17">
        <v>92.38399285559754</v>
      </c>
    </row>
    <row r="262" spans="1:24" x14ac:dyDescent="0.2">
      <c r="A262" s="1">
        <v>44105</v>
      </c>
      <c r="B262" s="31">
        <v>0.63015046296296295</v>
      </c>
      <c r="C262" s="17">
        <v>40</v>
      </c>
      <c r="D262" s="17">
        <v>0.4</v>
      </c>
      <c r="E262" s="17">
        <v>10</v>
      </c>
      <c r="F262" s="17">
        <v>23.6</v>
      </c>
      <c r="G262" s="20">
        <v>34209</v>
      </c>
      <c r="I262" s="17">
        <v>42.2</v>
      </c>
      <c r="J262" s="17">
        <v>0</v>
      </c>
      <c r="L262" s="17">
        <v>23.7</v>
      </c>
      <c r="M262" s="17">
        <v>23.7</v>
      </c>
      <c r="N262" s="20">
        <v>2220</v>
      </c>
      <c r="O262" s="17">
        <f>N262/G262</f>
        <v>6.4895203016749975E-2</v>
      </c>
      <c r="P262" s="29">
        <v>2220</v>
      </c>
      <c r="Q262" s="17">
        <v>443</v>
      </c>
      <c r="R262" s="17">
        <v>443</v>
      </c>
      <c r="S262" s="17">
        <v>53.7</v>
      </c>
      <c r="V262" s="17">
        <v>21.455388742782002</v>
      </c>
      <c r="X262" s="17">
        <v>92.318233376773435</v>
      </c>
    </row>
    <row r="263" spans="1:24" x14ac:dyDescent="0.2">
      <c r="A263" s="1">
        <v>44105</v>
      </c>
      <c r="B263" s="31">
        <v>0.63138888888888889</v>
      </c>
      <c r="C263" s="17">
        <v>40</v>
      </c>
      <c r="D263" s="17">
        <v>0.4</v>
      </c>
      <c r="E263" s="17">
        <v>10</v>
      </c>
      <c r="F263" s="17">
        <v>23.2</v>
      </c>
      <c r="G263" s="20">
        <v>35673</v>
      </c>
      <c r="I263" s="17">
        <v>47.6</v>
      </c>
      <c r="J263" s="17">
        <v>0</v>
      </c>
      <c r="L263" s="17">
        <v>23.7</v>
      </c>
      <c r="M263" s="17">
        <v>23.7</v>
      </c>
      <c r="N263" s="20">
        <v>2345</v>
      </c>
      <c r="O263" s="17">
        <f>N263/G263</f>
        <v>6.5735990805371014E-2</v>
      </c>
      <c r="P263" s="29">
        <v>2345</v>
      </c>
      <c r="Q263" s="17">
        <v>449</v>
      </c>
      <c r="R263" s="17">
        <v>449</v>
      </c>
      <c r="S263" s="17">
        <v>42.2</v>
      </c>
      <c r="V263" s="17">
        <v>26.855388742782001</v>
      </c>
      <c r="X263" s="17">
        <v>92.27550178321485</v>
      </c>
    </row>
    <row r="264" spans="1:24" x14ac:dyDescent="0.2">
      <c r="A264" s="1">
        <v>44105</v>
      </c>
      <c r="B264" s="31">
        <v>0.63155092592592588</v>
      </c>
      <c r="C264" s="17">
        <v>40</v>
      </c>
      <c r="D264" s="17">
        <v>0.4</v>
      </c>
      <c r="E264" s="17">
        <v>10</v>
      </c>
      <c r="F264" s="17">
        <v>23.1</v>
      </c>
      <c r="G264" s="20">
        <v>30774</v>
      </c>
      <c r="I264" s="17">
        <v>45.1</v>
      </c>
      <c r="J264" s="17">
        <v>0</v>
      </c>
      <c r="L264" s="17">
        <v>23.7</v>
      </c>
      <c r="M264" s="17">
        <v>23.7</v>
      </c>
      <c r="N264" s="20">
        <v>2142</v>
      </c>
      <c r="O264" s="17">
        <f>N264/G264</f>
        <v>6.9604211347241179E-2</v>
      </c>
      <c r="P264" s="29">
        <v>2142</v>
      </c>
      <c r="Q264" s="17">
        <v>450</v>
      </c>
      <c r="R264" s="17">
        <v>450</v>
      </c>
      <c r="S264" s="17">
        <v>41.4</v>
      </c>
      <c r="V264" s="17">
        <v>24.355388742782001</v>
      </c>
      <c r="X264" s="17">
        <v>92.239460130402421</v>
      </c>
    </row>
    <row r="265" spans="1:24" x14ac:dyDescent="0.2">
      <c r="A265" s="1">
        <v>44105</v>
      </c>
      <c r="B265" s="31">
        <v>0.63295138888888891</v>
      </c>
      <c r="C265" s="17">
        <v>40</v>
      </c>
      <c r="D265" s="17">
        <v>0.4</v>
      </c>
      <c r="E265" s="17">
        <v>10</v>
      </c>
      <c r="F265" s="17">
        <v>22.7</v>
      </c>
      <c r="G265" s="17">
        <v>34552</v>
      </c>
      <c r="I265" s="17">
        <v>45.7</v>
      </c>
      <c r="J265" s="17">
        <v>0</v>
      </c>
      <c r="L265" s="17">
        <v>23.8</v>
      </c>
      <c r="M265" s="17">
        <v>23.8</v>
      </c>
      <c r="N265" s="17">
        <v>2106</v>
      </c>
      <c r="O265" s="17">
        <f>N265/G265</f>
        <v>6.095160916878907E-2</v>
      </c>
      <c r="P265" s="17">
        <v>2106</v>
      </c>
      <c r="Q265" s="17">
        <v>456</v>
      </c>
      <c r="R265" s="17">
        <v>456</v>
      </c>
      <c r="S265" s="17">
        <v>39.299999999999997</v>
      </c>
      <c r="V265" s="17">
        <v>24.955388742782002</v>
      </c>
      <c r="X265" s="17">
        <v>92.231756865240584</v>
      </c>
    </row>
    <row r="266" spans="1:24" x14ac:dyDescent="0.2">
      <c r="A266" s="1">
        <v>44105</v>
      </c>
      <c r="B266" s="31">
        <v>0.63399305555555552</v>
      </c>
      <c r="C266" s="17">
        <v>40</v>
      </c>
      <c r="D266" s="17">
        <v>0.4</v>
      </c>
      <c r="E266" s="17">
        <v>10</v>
      </c>
      <c r="F266" s="17">
        <v>22.8</v>
      </c>
      <c r="G266" s="17">
        <v>33017</v>
      </c>
      <c r="I266" s="17">
        <v>43</v>
      </c>
      <c r="J266" s="17">
        <v>0</v>
      </c>
      <c r="L266" s="17">
        <v>23.8</v>
      </c>
      <c r="M266" s="17">
        <v>23.8</v>
      </c>
      <c r="N266" s="17">
        <v>1957</v>
      </c>
      <c r="O266" s="17">
        <f>N266/G266</f>
        <v>5.9272495986915828E-2</v>
      </c>
      <c r="P266" s="17">
        <v>1957</v>
      </c>
      <c r="Q266" s="17">
        <v>458</v>
      </c>
      <c r="R266" s="17">
        <v>458</v>
      </c>
      <c r="S266" s="17">
        <v>35.700000000000003</v>
      </c>
      <c r="V266" s="17">
        <v>22.255388742781999</v>
      </c>
      <c r="X266" s="17">
        <v>92.185666090693303</v>
      </c>
    </row>
    <row r="267" spans="1:24" x14ac:dyDescent="0.2">
      <c r="A267" s="1">
        <v>44105</v>
      </c>
      <c r="B267" s="31">
        <v>0.63435185185185183</v>
      </c>
      <c r="C267" s="17">
        <v>40</v>
      </c>
      <c r="D267" s="17">
        <v>0.4</v>
      </c>
      <c r="E267" s="17">
        <v>10</v>
      </c>
      <c r="F267" s="17">
        <v>22.9</v>
      </c>
      <c r="G267" s="17">
        <v>30110</v>
      </c>
      <c r="I267" s="17">
        <v>42.3</v>
      </c>
      <c r="J267" s="17">
        <v>0</v>
      </c>
      <c r="L267" s="17">
        <v>23.8</v>
      </c>
      <c r="M267" s="17">
        <v>23.8</v>
      </c>
      <c r="N267" s="17">
        <v>1793</v>
      </c>
      <c r="O267" s="17">
        <f>N267/G267</f>
        <v>5.9548322816340087E-2</v>
      </c>
      <c r="P267" s="17">
        <v>1793</v>
      </c>
      <c r="Q267" s="17">
        <v>460</v>
      </c>
      <c r="R267" s="17">
        <v>460</v>
      </c>
      <c r="S267" s="17">
        <v>37.700000000000003</v>
      </c>
      <c r="V267" s="17">
        <v>21.555388742781997</v>
      </c>
      <c r="X267" s="17">
        <v>92.128798430956294</v>
      </c>
    </row>
    <row r="268" spans="1:24" x14ac:dyDescent="0.2">
      <c r="A268" s="1">
        <v>44105</v>
      </c>
      <c r="B268" s="31">
        <v>0.63575231481481487</v>
      </c>
      <c r="C268" s="17">
        <v>40</v>
      </c>
      <c r="D268" s="17">
        <v>0.4</v>
      </c>
      <c r="E268" s="17">
        <v>10</v>
      </c>
      <c r="F268" s="17">
        <v>23.1</v>
      </c>
      <c r="G268" s="17">
        <v>37930</v>
      </c>
      <c r="I268" s="17">
        <v>42.8</v>
      </c>
      <c r="J268" s="17">
        <v>0</v>
      </c>
      <c r="L268" s="17">
        <v>23.8</v>
      </c>
      <c r="M268" s="17">
        <v>23.8</v>
      </c>
      <c r="N268" s="17">
        <v>1695</v>
      </c>
      <c r="O268" s="17">
        <f>N268/G268</f>
        <v>4.4687582388610599E-2</v>
      </c>
      <c r="P268" s="17">
        <v>1695</v>
      </c>
      <c r="Q268" s="17">
        <v>465</v>
      </c>
      <c r="R268" s="17">
        <v>465</v>
      </c>
      <c r="S268" s="17">
        <v>40.9</v>
      </c>
      <c r="V268" s="17">
        <v>22.055388742781997</v>
      </c>
      <c r="X268" s="17">
        <v>92.053735360292194</v>
      </c>
    </row>
    <row r="269" spans="1:24" x14ac:dyDescent="0.2">
      <c r="A269" s="1">
        <v>44105</v>
      </c>
      <c r="B269" s="31">
        <v>0.63715277777777779</v>
      </c>
      <c r="C269" s="17">
        <v>40</v>
      </c>
      <c r="D269" s="17">
        <v>0.4</v>
      </c>
      <c r="E269" s="17">
        <v>10</v>
      </c>
      <c r="F269" s="17">
        <v>23</v>
      </c>
      <c r="G269" s="17">
        <v>22773</v>
      </c>
      <c r="I269" s="17">
        <v>44.7</v>
      </c>
      <c r="J269" s="17">
        <v>0.7</v>
      </c>
      <c r="L269" s="17">
        <v>23.8</v>
      </c>
      <c r="M269" s="17">
        <v>23.8</v>
      </c>
      <c r="N269" s="17">
        <v>1208</v>
      </c>
      <c r="O269" s="17">
        <f>N269/G269</f>
        <v>5.304527291090326E-2</v>
      </c>
      <c r="P269" s="17">
        <v>1208</v>
      </c>
      <c r="Q269" s="17">
        <v>469</v>
      </c>
      <c r="R269" s="17">
        <v>469</v>
      </c>
      <c r="S269" s="17">
        <v>45.2</v>
      </c>
      <c r="V269" s="17">
        <v>23.955388742782002</v>
      </c>
      <c r="X269" s="17">
        <v>91.79118768740625</v>
      </c>
    </row>
    <row r="270" spans="1:24" x14ac:dyDescent="0.2">
      <c r="A270" s="1">
        <v>44105</v>
      </c>
      <c r="B270" s="31">
        <v>0.63855324074074071</v>
      </c>
      <c r="C270" s="17">
        <v>40</v>
      </c>
      <c r="D270" s="17">
        <v>0.4</v>
      </c>
      <c r="E270" s="17">
        <v>10</v>
      </c>
      <c r="F270" s="17">
        <v>22.6</v>
      </c>
      <c r="G270" s="17">
        <v>21436</v>
      </c>
      <c r="I270" s="17">
        <v>40.4</v>
      </c>
      <c r="J270" s="17">
        <v>0</v>
      </c>
      <c r="L270" s="17">
        <v>23.9</v>
      </c>
      <c r="M270" s="17">
        <v>23.9</v>
      </c>
      <c r="N270" s="17">
        <v>1451</v>
      </c>
      <c r="O270" s="17">
        <f>N270/G270</f>
        <v>6.7689867512595633E-2</v>
      </c>
      <c r="P270" s="17">
        <v>1451</v>
      </c>
      <c r="Q270" s="17">
        <v>473</v>
      </c>
      <c r="R270" s="17">
        <v>473</v>
      </c>
      <c r="S270" s="17">
        <v>43.5</v>
      </c>
      <c r="V270" s="17">
        <v>19.655388742781998</v>
      </c>
      <c r="X270" s="17">
        <v>91.937171818655941</v>
      </c>
    </row>
    <row r="271" spans="1:24" x14ac:dyDescent="0.2">
      <c r="A271" s="1">
        <v>44105</v>
      </c>
      <c r="B271" s="31">
        <v>0.63995370370370375</v>
      </c>
      <c r="C271" s="17">
        <v>40</v>
      </c>
      <c r="D271" s="17">
        <v>0.4</v>
      </c>
      <c r="E271" s="17">
        <v>10</v>
      </c>
      <c r="F271" s="17">
        <v>22.6</v>
      </c>
      <c r="G271" s="17">
        <v>28325</v>
      </c>
      <c r="I271" s="17">
        <v>53.3</v>
      </c>
      <c r="J271" s="17">
        <v>0</v>
      </c>
      <c r="L271" s="17">
        <v>23.9</v>
      </c>
      <c r="M271" s="17">
        <v>23.9</v>
      </c>
      <c r="N271" s="17">
        <v>1565</v>
      </c>
      <c r="O271" s="17">
        <f>N271/G271</f>
        <v>5.5251544571932924E-2</v>
      </c>
      <c r="P271" s="17">
        <v>1565</v>
      </c>
      <c r="Q271" s="17">
        <v>477</v>
      </c>
      <c r="R271" s="17">
        <v>477</v>
      </c>
      <c r="S271" s="17">
        <v>48.1</v>
      </c>
      <c r="V271" s="17">
        <v>32.555388742782</v>
      </c>
      <c r="X271" s="17">
        <v>90.707289327421861</v>
      </c>
    </row>
    <row r="272" spans="1:24" x14ac:dyDescent="0.2">
      <c r="A272" s="1">
        <v>44105</v>
      </c>
      <c r="B272" s="31">
        <v>0.64153935185185185</v>
      </c>
      <c r="C272" s="17">
        <v>40</v>
      </c>
      <c r="D272" s="17">
        <v>0.4</v>
      </c>
      <c r="E272" s="17">
        <v>10</v>
      </c>
      <c r="F272" s="17">
        <v>22.7</v>
      </c>
      <c r="G272" s="17">
        <v>28736</v>
      </c>
      <c r="I272" s="17">
        <v>40.299999999999997</v>
      </c>
      <c r="J272" s="17">
        <v>0</v>
      </c>
      <c r="L272" s="17">
        <v>23.9</v>
      </c>
      <c r="M272" s="17">
        <v>23.9</v>
      </c>
      <c r="N272" s="17">
        <v>1264</v>
      </c>
      <c r="O272" s="17">
        <f>N272/G272</f>
        <v>4.3986636971046773E-2</v>
      </c>
      <c r="P272" s="17">
        <v>1264</v>
      </c>
      <c r="Q272" s="17">
        <v>492</v>
      </c>
      <c r="R272" s="17">
        <v>492</v>
      </c>
      <c r="S272" s="17">
        <v>36.200000000000003</v>
      </c>
      <c r="V272" s="17">
        <v>19.555388742781997</v>
      </c>
      <c r="X272" s="17">
        <v>91.662236677816423</v>
      </c>
    </row>
    <row r="273" spans="1:24" x14ac:dyDescent="0.2">
      <c r="A273" s="1">
        <v>44105</v>
      </c>
      <c r="B273" s="31">
        <v>0.64293981481481477</v>
      </c>
      <c r="C273" s="17">
        <v>40</v>
      </c>
      <c r="D273" s="17">
        <v>0.4</v>
      </c>
      <c r="E273" s="17">
        <v>10</v>
      </c>
      <c r="F273" s="17">
        <v>22.7</v>
      </c>
      <c r="G273" s="17">
        <v>26416</v>
      </c>
      <c r="I273" s="17">
        <v>44.6</v>
      </c>
      <c r="J273" s="17">
        <v>0</v>
      </c>
      <c r="L273" s="17">
        <v>23.9</v>
      </c>
      <c r="M273" s="17">
        <v>23.9</v>
      </c>
      <c r="N273" s="17">
        <v>1063</v>
      </c>
      <c r="O273" s="17">
        <f>N273/G273</f>
        <v>4.0240763173834043E-2</v>
      </c>
      <c r="P273" s="17">
        <v>1063</v>
      </c>
      <c r="Q273" s="17">
        <v>500</v>
      </c>
      <c r="R273" s="17">
        <v>500</v>
      </c>
      <c r="S273" s="17">
        <v>57.8</v>
      </c>
      <c r="V273" s="17">
        <v>23.855388742782001</v>
      </c>
      <c r="X273" s="17">
        <v>91.439905324153557</v>
      </c>
    </row>
    <row r="274" spans="1:24" x14ac:dyDescent="0.2">
      <c r="A274" s="1">
        <v>44105</v>
      </c>
      <c r="B274" s="31">
        <v>0.6443402777777778</v>
      </c>
      <c r="C274" s="17">
        <v>40</v>
      </c>
      <c r="D274" s="17">
        <v>0.4</v>
      </c>
      <c r="E274" s="17">
        <v>10</v>
      </c>
      <c r="F274" s="17">
        <v>22.9</v>
      </c>
      <c r="G274" s="17">
        <v>26552</v>
      </c>
      <c r="I274" s="17">
        <v>40.5</v>
      </c>
      <c r="J274" s="17">
        <v>0</v>
      </c>
      <c r="L274" s="17">
        <v>23.9</v>
      </c>
      <c r="M274" s="17">
        <v>23.9</v>
      </c>
      <c r="N274" s="17">
        <v>1007</v>
      </c>
      <c r="P274" s="17">
        <v>1007</v>
      </c>
      <c r="Q274" s="17">
        <v>501</v>
      </c>
      <c r="R274" s="17">
        <v>501</v>
      </c>
      <c r="S274" s="17">
        <v>40.1</v>
      </c>
      <c r="V274" s="17">
        <v>19.755388742781999</v>
      </c>
      <c r="X274" s="17">
        <v>91.378081489182279</v>
      </c>
    </row>
    <row r="275" spans="1:24" x14ac:dyDescent="0.2">
      <c r="A275" s="1">
        <v>44105</v>
      </c>
      <c r="B275" s="31">
        <v>0.64574074074074073</v>
      </c>
      <c r="C275" s="17">
        <v>40</v>
      </c>
      <c r="D275" s="17">
        <v>0.4</v>
      </c>
      <c r="E275" s="17">
        <v>10</v>
      </c>
      <c r="F275" s="17">
        <v>22.5</v>
      </c>
      <c r="G275" s="17">
        <v>27233</v>
      </c>
      <c r="I275" s="17">
        <v>41.9</v>
      </c>
      <c r="J275" s="17">
        <v>0</v>
      </c>
      <c r="L275" s="17">
        <v>23.9</v>
      </c>
      <c r="M275" s="17">
        <v>23.9</v>
      </c>
      <c r="N275" s="17">
        <v>1063</v>
      </c>
      <c r="P275" s="17">
        <v>1063</v>
      </c>
      <c r="Q275" s="17">
        <v>500</v>
      </c>
      <c r="R275" s="17">
        <v>500</v>
      </c>
      <c r="S275" s="17">
        <v>35.9</v>
      </c>
      <c r="V275" s="17">
        <v>21.155388742781998</v>
      </c>
      <c r="X275" s="17">
        <v>91.439905324153557</v>
      </c>
    </row>
    <row r="276" spans="1:24" x14ac:dyDescent="0.2">
      <c r="A276" s="1">
        <v>44105</v>
      </c>
      <c r="B276" s="31">
        <v>0.64714120370370365</v>
      </c>
      <c r="C276" s="17">
        <v>40</v>
      </c>
      <c r="D276" s="17">
        <v>0.3</v>
      </c>
      <c r="E276" s="17">
        <v>10</v>
      </c>
      <c r="F276" s="17">
        <v>22.4</v>
      </c>
      <c r="G276" s="17">
        <v>40203</v>
      </c>
      <c r="I276" s="17">
        <v>41.8</v>
      </c>
      <c r="J276" s="17">
        <v>0</v>
      </c>
      <c r="L276" s="17">
        <v>24</v>
      </c>
      <c r="M276" s="17">
        <v>24</v>
      </c>
      <c r="N276" s="17">
        <v>1826</v>
      </c>
      <c r="P276" s="17">
        <v>1826</v>
      </c>
      <c r="Q276" s="17">
        <v>500</v>
      </c>
      <c r="R276" s="17">
        <v>500</v>
      </c>
      <c r="S276" s="17">
        <v>43.7</v>
      </c>
      <c r="V276" s="17">
        <v>21.055388742781997</v>
      </c>
      <c r="X276" s="17">
        <v>91.856395512507959</v>
      </c>
    </row>
    <row r="277" spans="1:24" x14ac:dyDescent="0.2">
      <c r="A277" s="1">
        <v>44105</v>
      </c>
      <c r="B277" s="31">
        <v>0.64854166666666668</v>
      </c>
      <c r="C277" s="17">
        <v>40</v>
      </c>
      <c r="D277" s="17">
        <v>0.3</v>
      </c>
      <c r="E277" s="17">
        <v>10</v>
      </c>
      <c r="F277" s="17">
        <v>22.4</v>
      </c>
      <c r="G277" s="17">
        <v>30248</v>
      </c>
      <c r="I277" s="17">
        <v>45</v>
      </c>
      <c r="J277" s="17">
        <v>0</v>
      </c>
      <c r="L277" s="17">
        <v>24</v>
      </c>
      <c r="M277" s="17">
        <v>24</v>
      </c>
      <c r="N277" s="17">
        <v>1451</v>
      </c>
      <c r="P277" s="17">
        <v>1451</v>
      </c>
      <c r="Q277" s="17">
        <v>504</v>
      </c>
      <c r="R277" s="17">
        <v>504</v>
      </c>
      <c r="S277" s="17">
        <v>44.5</v>
      </c>
      <c r="V277" s="17">
        <v>24.255388742781999</v>
      </c>
      <c r="X277" s="17">
        <v>91.693615399252735</v>
      </c>
    </row>
    <row r="278" spans="1:24" x14ac:dyDescent="0.2">
      <c r="A278" s="1">
        <v>44105</v>
      </c>
      <c r="B278" s="31">
        <v>0.64994212962962961</v>
      </c>
      <c r="C278" s="17">
        <v>40</v>
      </c>
      <c r="D278" s="17">
        <v>0.3</v>
      </c>
      <c r="E278" s="17">
        <v>10</v>
      </c>
      <c r="F278" s="17">
        <v>22.1</v>
      </c>
      <c r="G278" s="17">
        <v>22371</v>
      </c>
      <c r="I278" s="17">
        <v>42.2</v>
      </c>
      <c r="J278" s="17">
        <v>0</v>
      </c>
      <c r="L278" s="17">
        <v>24</v>
      </c>
      <c r="M278" s="17">
        <v>24</v>
      </c>
      <c r="N278" s="17">
        <v>1200</v>
      </c>
      <c r="P278" s="17">
        <v>1200</v>
      </c>
      <c r="Q278" s="17">
        <v>504</v>
      </c>
      <c r="R278" s="17">
        <v>504</v>
      </c>
      <c r="S278" s="17">
        <v>42.9</v>
      </c>
      <c r="V278" s="17">
        <v>21.455388742782002</v>
      </c>
      <c r="X278" s="17">
        <v>91.55372913330018</v>
      </c>
    </row>
    <row r="279" spans="1:24" x14ac:dyDescent="0.2">
      <c r="A279" s="1">
        <v>44105</v>
      </c>
      <c r="B279" s="31">
        <v>0.65134259259259264</v>
      </c>
      <c r="C279" s="17">
        <v>40</v>
      </c>
      <c r="D279" s="17">
        <v>0.3</v>
      </c>
      <c r="E279" s="17">
        <v>10</v>
      </c>
      <c r="F279" s="17">
        <v>21.6</v>
      </c>
      <c r="G279" s="17">
        <v>21436</v>
      </c>
      <c r="I279" s="17">
        <v>46.4</v>
      </c>
      <c r="J279" s="17">
        <v>0</v>
      </c>
      <c r="L279" s="17">
        <v>24</v>
      </c>
      <c r="M279" s="17">
        <v>24</v>
      </c>
      <c r="N279" s="17">
        <v>1087</v>
      </c>
      <c r="P279" s="17">
        <v>1087</v>
      </c>
      <c r="Q279" s="17">
        <v>506</v>
      </c>
      <c r="R279" s="17">
        <v>506</v>
      </c>
      <c r="S279" s="17">
        <v>52</v>
      </c>
      <c r="V279" s="17">
        <v>25.655388742781998</v>
      </c>
      <c r="X279" s="17">
        <v>91.449078402766588</v>
      </c>
    </row>
    <row r="280" spans="1:24" x14ac:dyDescent="0.2">
      <c r="A280" s="1">
        <v>44105</v>
      </c>
      <c r="B280" s="31">
        <v>0.65274305555555556</v>
      </c>
      <c r="C280" s="17">
        <v>40</v>
      </c>
      <c r="D280" s="17">
        <v>0.3</v>
      </c>
      <c r="E280" s="17">
        <v>10</v>
      </c>
      <c r="F280" s="17">
        <v>21.9</v>
      </c>
      <c r="G280" s="17">
        <v>20504</v>
      </c>
      <c r="I280" s="17">
        <v>46.4</v>
      </c>
      <c r="J280" s="17">
        <v>0</v>
      </c>
      <c r="L280" s="17">
        <v>24</v>
      </c>
      <c r="M280" s="17">
        <v>24</v>
      </c>
      <c r="N280" s="17">
        <v>1055</v>
      </c>
      <c r="P280" s="17">
        <v>1055</v>
      </c>
      <c r="Q280" s="17">
        <v>502</v>
      </c>
      <c r="R280" s="17">
        <v>502</v>
      </c>
      <c r="S280" s="17">
        <v>35.6</v>
      </c>
      <c r="V280" s="17">
        <v>25.655388742781998</v>
      </c>
      <c r="X280" s="17">
        <v>91.457423348968291</v>
      </c>
    </row>
    <row r="281" spans="1:24" x14ac:dyDescent="0.2">
      <c r="A281" s="1">
        <v>44105</v>
      </c>
      <c r="B281" s="31">
        <v>0.65414351851851849</v>
      </c>
      <c r="C281" s="17">
        <v>40</v>
      </c>
      <c r="D281" s="17">
        <v>0.3</v>
      </c>
      <c r="E281" s="17">
        <v>10</v>
      </c>
      <c r="F281" s="17">
        <v>21.9</v>
      </c>
      <c r="G281" s="17">
        <v>21036</v>
      </c>
      <c r="I281" s="17">
        <v>42.6</v>
      </c>
      <c r="J281" s="17">
        <v>0</v>
      </c>
      <c r="L281" s="17">
        <v>24</v>
      </c>
      <c r="M281" s="17">
        <v>24</v>
      </c>
      <c r="N281" s="17">
        <v>1160</v>
      </c>
      <c r="P281" s="17">
        <v>1160</v>
      </c>
      <c r="Q281" s="17">
        <v>505</v>
      </c>
      <c r="R281" s="17">
        <v>505</v>
      </c>
      <c r="S281" s="17">
        <v>35.1</v>
      </c>
      <c r="V281" s="17">
        <v>21.855388742782001</v>
      </c>
      <c r="X281" s="17">
        <v>91.516077936447374</v>
      </c>
    </row>
    <row r="282" spans="1:24" x14ac:dyDescent="0.2">
      <c r="A282" s="1">
        <v>44105</v>
      </c>
      <c r="B282" s="31">
        <v>0.65554398148148152</v>
      </c>
      <c r="C282" s="17">
        <v>40</v>
      </c>
      <c r="D282" s="17">
        <v>0.3</v>
      </c>
      <c r="E282" s="17">
        <v>10</v>
      </c>
      <c r="F282" s="17">
        <v>21.7</v>
      </c>
      <c r="G282" s="17">
        <v>20504</v>
      </c>
      <c r="I282" s="17">
        <v>40.200000000000003</v>
      </c>
      <c r="J282" s="17">
        <v>0.7</v>
      </c>
      <c r="L282" s="17">
        <v>24</v>
      </c>
      <c r="M282" s="17">
        <v>24</v>
      </c>
      <c r="N282" s="17">
        <v>1071</v>
      </c>
      <c r="P282" s="17">
        <v>1071</v>
      </c>
      <c r="Q282" s="17">
        <v>501</v>
      </c>
      <c r="R282" s="17">
        <v>501</v>
      </c>
      <c r="S282" s="17">
        <v>35</v>
      </c>
      <c r="V282" s="17">
        <v>19.455388742782002</v>
      </c>
      <c r="X282" s="17">
        <v>91.48078310417236</v>
      </c>
    </row>
    <row r="283" spans="1:24" x14ac:dyDescent="0.2">
      <c r="A283" s="1">
        <v>44105</v>
      </c>
      <c r="B283" s="31">
        <v>0.65694444444444444</v>
      </c>
      <c r="C283" s="17">
        <v>40</v>
      </c>
      <c r="D283" s="17">
        <v>0.3</v>
      </c>
      <c r="E283" s="17">
        <v>10</v>
      </c>
      <c r="F283" s="17">
        <v>21.8</v>
      </c>
      <c r="G283" s="17">
        <v>20371</v>
      </c>
      <c r="I283" s="17">
        <v>41.1</v>
      </c>
      <c r="J283" s="17">
        <v>0</v>
      </c>
      <c r="L283" s="17">
        <v>24.1</v>
      </c>
      <c r="M283" s="17">
        <v>24.1</v>
      </c>
      <c r="N283" s="17">
        <v>1087</v>
      </c>
      <c r="P283" s="17">
        <v>1087</v>
      </c>
      <c r="Q283" s="17">
        <v>496</v>
      </c>
      <c r="R283" s="17">
        <v>496</v>
      </c>
      <c r="S283" s="17">
        <v>35.4</v>
      </c>
      <c r="V283" s="17">
        <v>20.355388742782001</v>
      </c>
      <c r="X283" s="17">
        <v>91.577019081934338</v>
      </c>
    </row>
    <row r="284" spans="1:24" x14ac:dyDescent="0.2">
      <c r="A284" s="1">
        <v>44105</v>
      </c>
      <c r="B284" s="31">
        <v>0.65834490740740736</v>
      </c>
      <c r="C284" s="17">
        <v>40</v>
      </c>
      <c r="D284" s="17">
        <v>0.3</v>
      </c>
      <c r="E284" s="17">
        <v>10</v>
      </c>
      <c r="F284" s="17">
        <v>21.5</v>
      </c>
      <c r="G284" s="17">
        <v>21569</v>
      </c>
      <c r="I284" s="17">
        <v>42</v>
      </c>
      <c r="J284" s="17">
        <v>0</v>
      </c>
      <c r="L284" s="17">
        <v>24.1</v>
      </c>
      <c r="M284" s="17">
        <v>24.1</v>
      </c>
      <c r="N284" s="17">
        <v>1216</v>
      </c>
      <c r="P284" s="17">
        <v>1216</v>
      </c>
      <c r="Q284" s="17">
        <v>498</v>
      </c>
      <c r="R284" s="17">
        <v>498</v>
      </c>
      <c r="S284" s="17">
        <v>35.5</v>
      </c>
      <c r="V284" s="17">
        <v>21.255388742781999</v>
      </c>
      <c r="X284" s="17">
        <v>91.656025701587879</v>
      </c>
    </row>
    <row r="285" spans="1:24" x14ac:dyDescent="0.2">
      <c r="A285" s="1">
        <v>44105</v>
      </c>
      <c r="B285" s="31">
        <v>0.6597453703703704</v>
      </c>
      <c r="C285" s="17">
        <v>40</v>
      </c>
      <c r="D285" s="17">
        <v>0.3</v>
      </c>
      <c r="E285" s="17">
        <v>10</v>
      </c>
      <c r="F285" s="17">
        <v>21.6</v>
      </c>
      <c r="G285" s="17">
        <v>22371</v>
      </c>
      <c r="I285" s="17">
        <v>42.2</v>
      </c>
      <c r="J285" s="17">
        <v>0</v>
      </c>
      <c r="L285" s="17">
        <v>24.1</v>
      </c>
      <c r="M285" s="17">
        <v>24.1</v>
      </c>
      <c r="N285" s="17">
        <v>1337</v>
      </c>
      <c r="P285" s="17">
        <v>1337</v>
      </c>
      <c r="Q285" s="17">
        <v>499</v>
      </c>
      <c r="R285" s="17">
        <v>499</v>
      </c>
      <c r="S285" s="17">
        <v>35.700000000000003</v>
      </c>
      <c r="V285" s="17">
        <v>21.455388742782002</v>
      </c>
      <c r="X285" s="17">
        <v>91.719749534312172</v>
      </c>
    </row>
    <row r="286" spans="1:24" x14ac:dyDescent="0.2">
      <c r="A286" s="1">
        <v>44105</v>
      </c>
      <c r="B286" s="31">
        <v>0.66114583333333332</v>
      </c>
      <c r="C286" s="17">
        <v>40</v>
      </c>
      <c r="D286" s="17">
        <v>0.3</v>
      </c>
      <c r="E286" s="17">
        <v>10</v>
      </c>
      <c r="F286" s="17">
        <v>21</v>
      </c>
      <c r="G286" s="17">
        <v>23982</v>
      </c>
      <c r="I286" s="17">
        <v>42.3</v>
      </c>
      <c r="J286" s="17">
        <v>0</v>
      </c>
      <c r="L286" s="17">
        <v>24.1</v>
      </c>
      <c r="M286" s="17">
        <v>24.1</v>
      </c>
      <c r="N286" s="17">
        <v>1435</v>
      </c>
      <c r="P286" s="17">
        <v>1435</v>
      </c>
      <c r="Q286" s="17">
        <v>498</v>
      </c>
      <c r="R286" s="17">
        <v>498</v>
      </c>
      <c r="S286" s="17">
        <v>35.700000000000003</v>
      </c>
      <c r="V286" s="17">
        <v>21.555388742781997</v>
      </c>
      <c r="X286" s="17">
        <v>91.777801857143942</v>
      </c>
    </row>
    <row r="287" spans="1:24" x14ac:dyDescent="0.2">
      <c r="A287" s="1">
        <v>44105</v>
      </c>
      <c r="B287" s="31">
        <v>0.66254629629629624</v>
      </c>
      <c r="C287" s="17">
        <v>40</v>
      </c>
      <c r="D287" s="17">
        <v>0.3</v>
      </c>
      <c r="E287" s="17">
        <v>10</v>
      </c>
      <c r="F287" s="17">
        <v>20.7</v>
      </c>
      <c r="G287" s="17">
        <v>26009</v>
      </c>
      <c r="I287" s="17">
        <v>41</v>
      </c>
      <c r="J287" s="17">
        <v>0</v>
      </c>
      <c r="L287" s="17">
        <v>24.1</v>
      </c>
      <c r="M287" s="17">
        <v>24.1</v>
      </c>
      <c r="N287" s="17">
        <v>1459</v>
      </c>
      <c r="P287" s="17">
        <v>1459</v>
      </c>
      <c r="Q287" s="17">
        <v>498</v>
      </c>
      <c r="R287" s="17">
        <v>498</v>
      </c>
      <c r="S287" s="17">
        <v>35.299999999999997</v>
      </c>
      <c r="V287" s="17">
        <v>20.255388742781999</v>
      </c>
      <c r="X287" s="17">
        <v>91.788613357009325</v>
      </c>
    </row>
    <row r="288" spans="1:24" x14ac:dyDescent="0.2">
      <c r="A288" s="1">
        <v>44105</v>
      </c>
      <c r="B288" s="31">
        <v>0.66394675925925928</v>
      </c>
      <c r="C288" s="17">
        <v>40</v>
      </c>
      <c r="D288" s="17">
        <v>0.3</v>
      </c>
      <c r="E288" s="17">
        <v>10</v>
      </c>
      <c r="F288" s="17">
        <v>21.4</v>
      </c>
      <c r="G288" s="17">
        <v>22505</v>
      </c>
      <c r="I288" s="17">
        <v>41.7</v>
      </c>
      <c r="J288" s="17">
        <v>0</v>
      </c>
      <c r="L288" s="17">
        <v>24.1</v>
      </c>
      <c r="M288" s="17">
        <v>24.1</v>
      </c>
      <c r="N288" s="17">
        <v>1313</v>
      </c>
      <c r="P288" s="17">
        <v>1313</v>
      </c>
      <c r="Q288" s="17">
        <v>496</v>
      </c>
      <c r="R288" s="17">
        <v>496</v>
      </c>
      <c r="S288" s="17">
        <v>35</v>
      </c>
      <c r="V288" s="17">
        <v>20.955388742782002</v>
      </c>
      <c r="X288" s="17">
        <v>91.733958289935401</v>
      </c>
    </row>
    <row r="289" spans="1:24" x14ac:dyDescent="0.2">
      <c r="A289" s="1">
        <v>44105</v>
      </c>
      <c r="B289" s="31">
        <v>0.6653472222222222</v>
      </c>
      <c r="C289" s="17">
        <v>40</v>
      </c>
      <c r="D289" s="17">
        <v>0.3</v>
      </c>
      <c r="E289" s="17">
        <v>10</v>
      </c>
      <c r="F289" s="17">
        <v>21.2</v>
      </c>
      <c r="G289" s="17">
        <v>19311</v>
      </c>
      <c r="I289" s="17">
        <v>40.799999999999997</v>
      </c>
      <c r="J289" s="17">
        <v>0</v>
      </c>
      <c r="L289" s="17">
        <v>24.1</v>
      </c>
      <c r="M289" s="17">
        <v>24.1</v>
      </c>
      <c r="N289" s="17">
        <v>1168</v>
      </c>
      <c r="P289" s="17">
        <v>1168</v>
      </c>
      <c r="Q289" s="17">
        <v>495</v>
      </c>
      <c r="R289" s="17">
        <v>495</v>
      </c>
      <c r="S289" s="17">
        <v>35.4</v>
      </c>
      <c r="V289" s="17">
        <v>20.055388742781997</v>
      </c>
      <c r="X289" s="17">
        <v>91.649990720791862</v>
      </c>
    </row>
    <row r="290" spans="1:24" x14ac:dyDescent="0.2">
      <c r="A290" s="1">
        <v>44105</v>
      </c>
      <c r="B290" s="31">
        <v>0.66674768518518523</v>
      </c>
      <c r="C290" s="17">
        <v>0</v>
      </c>
      <c r="D290" s="17">
        <v>0</v>
      </c>
      <c r="E290" s="17">
        <v>10</v>
      </c>
      <c r="F290" s="17">
        <v>21.1</v>
      </c>
      <c r="G290" s="17">
        <v>17729</v>
      </c>
      <c r="I290" s="17">
        <v>40.5</v>
      </c>
      <c r="J290" s="17">
        <v>0</v>
      </c>
      <c r="L290" s="17">
        <v>24.1</v>
      </c>
      <c r="M290" s="17">
        <v>24.1</v>
      </c>
      <c r="N290" s="17">
        <v>1402</v>
      </c>
      <c r="P290" s="17">
        <v>1402</v>
      </c>
      <c r="Q290" s="17">
        <v>493</v>
      </c>
      <c r="R290" s="17">
        <v>493</v>
      </c>
      <c r="S290" s="17">
        <v>37.700000000000003</v>
      </c>
      <c r="V290" s="17">
        <v>19.755388742781999</v>
      </c>
      <c r="X290" s="17">
        <v>91.808097519099476</v>
      </c>
    </row>
    <row r="291" spans="1:24" x14ac:dyDescent="0.2">
      <c r="A291" s="1">
        <v>44105</v>
      </c>
      <c r="B291" s="31">
        <v>0.66814814814814816</v>
      </c>
      <c r="C291" s="17">
        <v>0</v>
      </c>
      <c r="D291" s="17">
        <v>0</v>
      </c>
      <c r="E291" s="17">
        <v>10</v>
      </c>
      <c r="F291" s="17">
        <v>21</v>
      </c>
      <c r="G291" s="17">
        <v>16288</v>
      </c>
      <c r="I291" s="17">
        <v>47.6</v>
      </c>
      <c r="J291" s="17">
        <v>0</v>
      </c>
      <c r="L291" s="17">
        <v>24.1</v>
      </c>
      <c r="M291" s="17">
        <v>24.1</v>
      </c>
      <c r="N291" s="17">
        <v>1240</v>
      </c>
      <c r="P291" s="17">
        <v>1240</v>
      </c>
      <c r="Q291" s="17">
        <v>497</v>
      </c>
      <c r="R291" s="17">
        <v>497</v>
      </c>
      <c r="S291" s="17">
        <v>36</v>
      </c>
      <c r="V291" s="17">
        <v>26.855388742782001</v>
      </c>
      <c r="X291" s="17">
        <v>91.680892984679474</v>
      </c>
    </row>
    <row r="292" spans="1:24" x14ac:dyDescent="0.2">
      <c r="A292" s="1">
        <v>44105</v>
      </c>
      <c r="B292" s="31">
        <v>0.66954861111111108</v>
      </c>
      <c r="C292" s="17">
        <v>0</v>
      </c>
      <c r="D292" s="17">
        <v>0</v>
      </c>
      <c r="E292" s="17">
        <v>10</v>
      </c>
      <c r="F292" s="17">
        <v>21.1</v>
      </c>
      <c r="G292" s="17">
        <v>15766</v>
      </c>
      <c r="I292" s="17">
        <v>40.700000000000003</v>
      </c>
      <c r="J292" s="17">
        <v>0</v>
      </c>
      <c r="L292" s="17">
        <v>24.1</v>
      </c>
      <c r="M292" s="17">
        <v>24.1</v>
      </c>
      <c r="N292" s="17">
        <v>1151</v>
      </c>
      <c r="P292" s="17">
        <v>1151</v>
      </c>
      <c r="Q292" s="17">
        <v>501</v>
      </c>
      <c r="R292" s="17">
        <v>501</v>
      </c>
      <c r="S292" s="17">
        <v>34.9</v>
      </c>
      <c r="V292" s="17">
        <v>19.955388742782002</v>
      </c>
      <c r="X292" s="17">
        <v>91.58247667474464</v>
      </c>
    </row>
    <row r="293" spans="1:24" x14ac:dyDescent="0.2">
      <c r="A293" s="1">
        <v>44105</v>
      </c>
      <c r="B293" s="31">
        <v>0.67094907407407411</v>
      </c>
      <c r="C293" s="17">
        <v>0</v>
      </c>
      <c r="D293" s="17">
        <v>0</v>
      </c>
      <c r="E293" s="17">
        <v>10</v>
      </c>
      <c r="F293" s="17">
        <v>20.9</v>
      </c>
      <c r="G293" s="17">
        <v>15635</v>
      </c>
      <c r="I293" s="17">
        <v>41.1</v>
      </c>
      <c r="J293" s="17">
        <v>0</v>
      </c>
      <c r="L293" s="17">
        <v>24.1</v>
      </c>
      <c r="M293" s="17">
        <v>24.1</v>
      </c>
      <c r="N293" s="17">
        <v>1151</v>
      </c>
      <c r="P293" s="17">
        <v>1151</v>
      </c>
      <c r="Q293" s="17">
        <v>501</v>
      </c>
      <c r="R293" s="17">
        <v>501</v>
      </c>
      <c r="S293" s="17">
        <v>40.799999999999997</v>
      </c>
      <c r="V293" s="17">
        <v>20.355388742782001</v>
      </c>
      <c r="X293" s="17">
        <v>91.58247667474464</v>
      </c>
    </row>
    <row r="294" spans="1:24" x14ac:dyDescent="0.2">
      <c r="A294" s="1">
        <v>44105</v>
      </c>
      <c r="B294" s="31">
        <v>0.67234953703703704</v>
      </c>
      <c r="C294" s="17">
        <v>0</v>
      </c>
      <c r="D294" s="17">
        <v>0</v>
      </c>
      <c r="E294" s="17">
        <v>10</v>
      </c>
      <c r="F294" s="17">
        <v>20.7</v>
      </c>
      <c r="G294" s="17">
        <v>16288</v>
      </c>
      <c r="I294" s="17">
        <v>42.2</v>
      </c>
      <c r="J294" s="17">
        <v>0</v>
      </c>
      <c r="L294" s="17">
        <v>24.1</v>
      </c>
      <c r="M294" s="17">
        <v>24.1</v>
      </c>
      <c r="N294" s="17">
        <v>1168</v>
      </c>
      <c r="P294" s="17">
        <v>1168</v>
      </c>
      <c r="Q294" s="17">
        <v>502</v>
      </c>
      <c r="R294" s="17">
        <v>502</v>
      </c>
      <c r="S294" s="17">
        <v>40.9</v>
      </c>
      <c r="V294" s="17">
        <v>21.455388742782002</v>
      </c>
      <c r="X294" s="17">
        <v>91.585956527806019</v>
      </c>
    </row>
    <row r="295" spans="1:24" x14ac:dyDescent="0.2">
      <c r="A295" s="1">
        <v>44105</v>
      </c>
      <c r="B295" s="31">
        <v>0.67374999999999996</v>
      </c>
      <c r="C295" s="17">
        <v>0</v>
      </c>
      <c r="D295" s="17">
        <v>0</v>
      </c>
      <c r="E295" s="17">
        <v>10</v>
      </c>
      <c r="F295" s="17">
        <v>20.8</v>
      </c>
      <c r="G295" s="17">
        <v>18124</v>
      </c>
      <c r="I295" s="17">
        <v>41</v>
      </c>
      <c r="J295" s="17">
        <v>0</v>
      </c>
      <c r="L295" s="17">
        <v>24.1</v>
      </c>
      <c r="M295" s="17">
        <v>24.1</v>
      </c>
      <c r="N295" s="17">
        <v>1240</v>
      </c>
      <c r="P295" s="17">
        <v>1240</v>
      </c>
      <c r="Q295" s="17">
        <v>503</v>
      </c>
      <c r="R295" s="17">
        <v>503</v>
      </c>
      <c r="S295" s="17">
        <v>36</v>
      </c>
      <c r="V295" s="17">
        <v>20.255388742781999</v>
      </c>
      <c r="X295" s="17">
        <v>91.626089576554051</v>
      </c>
    </row>
    <row r="296" spans="1:24" x14ac:dyDescent="0.2">
      <c r="A296" s="1">
        <v>44105</v>
      </c>
      <c r="B296" s="31">
        <v>0.67515046296296299</v>
      </c>
      <c r="C296" s="17">
        <v>0</v>
      </c>
      <c r="D296" s="17">
        <v>0</v>
      </c>
      <c r="E296" s="17">
        <v>10</v>
      </c>
      <c r="F296" s="17">
        <v>19.8</v>
      </c>
      <c r="G296" s="17">
        <v>17335</v>
      </c>
      <c r="I296" s="17">
        <v>43.7</v>
      </c>
      <c r="J296" s="17">
        <v>0.7</v>
      </c>
      <c r="L296" s="17">
        <v>24.1</v>
      </c>
      <c r="M296" s="17">
        <v>24.1</v>
      </c>
      <c r="N296" s="17">
        <v>1200</v>
      </c>
      <c r="P296" s="17">
        <v>1200</v>
      </c>
      <c r="Q296" s="17">
        <v>504</v>
      </c>
      <c r="R296" s="17">
        <v>504</v>
      </c>
      <c r="S296" s="17">
        <v>37.799999999999997</v>
      </c>
      <c r="V296" s="17">
        <v>22.955388742782002</v>
      </c>
      <c r="X296" s="17">
        <v>91.590422205959754</v>
      </c>
    </row>
    <row r="297" spans="1:24" x14ac:dyDescent="0.2">
      <c r="A297" s="1">
        <v>44105</v>
      </c>
      <c r="B297" s="31">
        <v>0.67655092592592592</v>
      </c>
      <c r="C297" s="17">
        <v>0</v>
      </c>
      <c r="D297" s="17">
        <v>0</v>
      </c>
      <c r="E297" s="17">
        <v>10</v>
      </c>
      <c r="F297" s="17">
        <v>19.5</v>
      </c>
      <c r="G297" s="17">
        <v>16157</v>
      </c>
      <c r="I297" s="17">
        <v>42.8</v>
      </c>
      <c r="J297" s="17">
        <v>0</v>
      </c>
      <c r="L297" s="17">
        <v>24.1</v>
      </c>
      <c r="M297" s="17">
        <v>24.1</v>
      </c>
      <c r="N297" s="17">
        <v>1160</v>
      </c>
      <c r="P297" s="17">
        <v>1160</v>
      </c>
      <c r="Q297" s="17">
        <v>503</v>
      </c>
      <c r="R297" s="17">
        <v>503</v>
      </c>
      <c r="S297" s="17">
        <v>35.9</v>
      </c>
      <c r="V297" s="17">
        <v>22.055388742781997</v>
      </c>
      <c r="X297" s="17">
        <v>91.570965444499308</v>
      </c>
    </row>
    <row r="298" spans="1:24" x14ac:dyDescent="0.2">
      <c r="A298" s="1">
        <v>44105</v>
      </c>
      <c r="B298" s="31">
        <v>0.67795138888888884</v>
      </c>
      <c r="C298" s="17">
        <v>0</v>
      </c>
      <c r="D298" s="17">
        <v>0</v>
      </c>
      <c r="E298" s="17">
        <v>10</v>
      </c>
      <c r="F298" s="17">
        <v>19.399999999999999</v>
      </c>
      <c r="G298" s="17">
        <v>15114</v>
      </c>
      <c r="I298" s="17">
        <v>41.4</v>
      </c>
      <c r="J298" s="17">
        <v>0</v>
      </c>
      <c r="L298" s="17">
        <v>24.1</v>
      </c>
      <c r="M298" s="17">
        <v>24.1</v>
      </c>
      <c r="N298" s="17">
        <v>1119</v>
      </c>
      <c r="P298" s="17">
        <v>1119</v>
      </c>
      <c r="Q298" s="17">
        <v>504</v>
      </c>
      <c r="R298" s="17">
        <v>504</v>
      </c>
      <c r="S298" s="17">
        <v>35.1</v>
      </c>
      <c r="V298" s="17">
        <v>20.655388742781998</v>
      </c>
      <c r="X298" s="17">
        <v>91.530318452389423</v>
      </c>
    </row>
    <row r="299" spans="1:24" x14ac:dyDescent="0.2">
      <c r="A299" s="1">
        <v>44105</v>
      </c>
      <c r="B299" s="31">
        <v>0.67935185185185187</v>
      </c>
      <c r="C299" s="17">
        <v>0</v>
      </c>
      <c r="D299" s="17">
        <v>0</v>
      </c>
      <c r="E299" s="17">
        <v>10</v>
      </c>
      <c r="F299" s="17">
        <v>19.3</v>
      </c>
      <c r="G299" s="17">
        <v>14660</v>
      </c>
      <c r="I299" s="17">
        <v>42</v>
      </c>
      <c r="J299" s="17">
        <v>0</v>
      </c>
      <c r="L299" s="17">
        <v>24.1</v>
      </c>
      <c r="M299" s="17">
        <v>24.1</v>
      </c>
      <c r="N299" s="17">
        <v>1015</v>
      </c>
      <c r="P299" s="17">
        <v>1015</v>
      </c>
      <c r="Q299" s="17">
        <v>506</v>
      </c>
      <c r="R299" s="17">
        <v>506</v>
      </c>
      <c r="S299" s="17">
        <v>35.799999999999997</v>
      </c>
      <c r="V299" s="17">
        <v>21.255388742781999</v>
      </c>
      <c r="X299" s="17">
        <v>91.420101130282973</v>
      </c>
    </row>
    <row r="300" spans="1:24" x14ac:dyDescent="0.2">
      <c r="A300" s="1">
        <v>44105</v>
      </c>
      <c r="B300" s="31">
        <v>0.6807523148148148</v>
      </c>
      <c r="C300" s="17">
        <v>0</v>
      </c>
      <c r="D300" s="17">
        <v>0</v>
      </c>
      <c r="E300" s="17">
        <v>10</v>
      </c>
      <c r="F300" s="17">
        <v>19</v>
      </c>
      <c r="G300" s="17">
        <v>14530</v>
      </c>
      <c r="I300" s="17">
        <v>42.6</v>
      </c>
      <c r="J300" s="17">
        <v>0</v>
      </c>
      <c r="L300" s="17">
        <v>24.1</v>
      </c>
      <c r="M300" s="17">
        <v>24.1</v>
      </c>
      <c r="N300" s="17">
        <v>1015</v>
      </c>
      <c r="P300" s="17">
        <v>1015</v>
      </c>
      <c r="Q300" s="17">
        <v>506</v>
      </c>
      <c r="R300" s="17">
        <v>506</v>
      </c>
      <c r="S300" s="17">
        <v>35.9</v>
      </c>
      <c r="V300" s="17">
        <v>21.855388742782001</v>
      </c>
      <c r="X300" s="17">
        <v>91.420101130282973</v>
      </c>
    </row>
    <row r="301" spans="1:24" x14ac:dyDescent="0.2">
      <c r="A301" s="1">
        <v>44105</v>
      </c>
      <c r="B301" s="31">
        <v>0.68215277777777783</v>
      </c>
      <c r="C301" s="17">
        <v>0</v>
      </c>
      <c r="D301" s="17">
        <v>0</v>
      </c>
      <c r="E301" s="17">
        <v>10</v>
      </c>
      <c r="F301" s="17">
        <v>19</v>
      </c>
      <c r="G301" s="17">
        <v>14919</v>
      </c>
      <c r="I301" s="17">
        <v>44.3</v>
      </c>
      <c r="J301" s="17">
        <v>0.7</v>
      </c>
      <c r="L301" s="17">
        <v>24.1</v>
      </c>
      <c r="M301" s="17">
        <v>24.1</v>
      </c>
      <c r="N301" s="17">
        <v>1031</v>
      </c>
      <c r="P301" s="17">
        <v>1031</v>
      </c>
      <c r="Q301" s="17">
        <v>503</v>
      </c>
      <c r="R301" s="17">
        <v>503</v>
      </c>
      <c r="S301" s="17">
        <v>36.9</v>
      </c>
      <c r="V301" s="17">
        <v>23.555388742781997</v>
      </c>
      <c r="X301" s="17">
        <v>91.462789432701186</v>
      </c>
    </row>
    <row r="302" spans="1:24" x14ac:dyDescent="0.2">
      <c r="A302" s="1">
        <v>44105</v>
      </c>
      <c r="B302" s="31">
        <v>0.68354166666666671</v>
      </c>
      <c r="C302" s="17">
        <v>0</v>
      </c>
      <c r="D302" s="17">
        <v>0</v>
      </c>
      <c r="E302" s="17">
        <v>10</v>
      </c>
      <c r="F302" s="17">
        <v>18.899999999999999</v>
      </c>
      <c r="G302" s="17">
        <v>15244</v>
      </c>
      <c r="I302" s="17">
        <v>43</v>
      </c>
      <c r="J302" s="17">
        <v>0.7</v>
      </c>
      <c r="L302" s="17">
        <v>24.1</v>
      </c>
      <c r="M302" s="17">
        <v>24.1</v>
      </c>
      <c r="N302" s="17">
        <v>999</v>
      </c>
      <c r="P302" s="17">
        <v>999</v>
      </c>
      <c r="Q302" s="17">
        <v>503</v>
      </c>
      <c r="R302" s="17">
        <v>503</v>
      </c>
      <c r="S302" s="17">
        <v>36</v>
      </c>
      <c r="V302" s="17">
        <v>22.255388742781999</v>
      </c>
      <c r="X302" s="17">
        <v>91.431464768956914</v>
      </c>
    </row>
    <row r="303" spans="1:24" x14ac:dyDescent="0.2">
      <c r="A303" s="1">
        <v>44105</v>
      </c>
      <c r="B303" s="31">
        <v>0.68494212962962964</v>
      </c>
      <c r="C303" s="17">
        <v>0</v>
      </c>
      <c r="D303" s="17">
        <v>0</v>
      </c>
      <c r="E303" s="17">
        <v>10</v>
      </c>
      <c r="F303" s="17">
        <v>19.100000000000001</v>
      </c>
      <c r="G303" s="17">
        <v>20106</v>
      </c>
      <c r="I303" s="17">
        <v>43.2</v>
      </c>
      <c r="J303" s="17">
        <v>0</v>
      </c>
      <c r="L303" s="17">
        <v>24.1</v>
      </c>
      <c r="M303" s="17">
        <v>24.1</v>
      </c>
      <c r="N303" s="17">
        <v>1305</v>
      </c>
      <c r="P303" s="17">
        <v>1305</v>
      </c>
      <c r="Q303" s="17">
        <v>499</v>
      </c>
      <c r="R303" s="17">
        <v>499</v>
      </c>
      <c r="S303" s="17">
        <v>36</v>
      </c>
      <c r="V303" s="17">
        <v>22.455388742782002</v>
      </c>
      <c r="X303" s="17">
        <v>91.701943957070569</v>
      </c>
    </row>
    <row r="304" spans="1:24" x14ac:dyDescent="0.2">
      <c r="A304" s="1">
        <v>44105</v>
      </c>
      <c r="B304" s="31">
        <v>0.68634259259259256</v>
      </c>
      <c r="C304" s="17">
        <v>0</v>
      </c>
      <c r="D304" s="17">
        <v>0</v>
      </c>
      <c r="E304" s="17">
        <v>10</v>
      </c>
      <c r="F304" s="17">
        <v>19.3</v>
      </c>
      <c r="G304" s="17">
        <v>22104</v>
      </c>
      <c r="I304" s="17">
        <v>42.5</v>
      </c>
      <c r="J304" s="17">
        <v>0</v>
      </c>
      <c r="L304" s="17">
        <v>24.1</v>
      </c>
      <c r="M304" s="17">
        <v>24.1</v>
      </c>
      <c r="N304" s="17">
        <v>1418</v>
      </c>
      <c r="P304" s="17">
        <v>1418</v>
      </c>
      <c r="Q304" s="17">
        <v>496</v>
      </c>
      <c r="R304" s="17">
        <v>496</v>
      </c>
      <c r="S304" s="17">
        <v>36.299999999999997</v>
      </c>
      <c r="V304" s="17">
        <v>21.755388742781999</v>
      </c>
      <c r="X304" s="17">
        <v>91.788204313570048</v>
      </c>
    </row>
    <row r="305" spans="1:24" x14ac:dyDescent="0.2">
      <c r="A305" s="1">
        <v>44105</v>
      </c>
      <c r="B305" s="31">
        <v>0.68774305555555559</v>
      </c>
      <c r="C305" s="17">
        <v>0</v>
      </c>
      <c r="D305" s="17">
        <v>0</v>
      </c>
      <c r="E305" s="17">
        <v>10</v>
      </c>
      <c r="F305" s="17">
        <v>19.8</v>
      </c>
      <c r="G305" s="17">
        <v>19444</v>
      </c>
      <c r="I305" s="17">
        <v>44</v>
      </c>
      <c r="J305" s="17">
        <v>0</v>
      </c>
      <c r="L305" s="17">
        <v>24.1</v>
      </c>
      <c r="M305" s="17">
        <v>24.1</v>
      </c>
      <c r="N305" s="17">
        <v>1256</v>
      </c>
      <c r="P305" s="17">
        <v>1256</v>
      </c>
      <c r="Q305" s="17">
        <v>493</v>
      </c>
      <c r="R305" s="17">
        <v>493</v>
      </c>
      <c r="S305" s="17">
        <v>35.799999999999997</v>
      </c>
      <c r="V305" s="17">
        <v>23.255388742781999</v>
      </c>
      <c r="X305" s="17">
        <v>91.727721194235414</v>
      </c>
    </row>
    <row r="306" spans="1:24" x14ac:dyDescent="0.2">
      <c r="A306" s="1">
        <v>44105</v>
      </c>
      <c r="B306" s="32">
        <v>0.68813657407407403</v>
      </c>
      <c r="C306" s="17">
        <v>0</v>
      </c>
      <c r="D306" s="17">
        <v>0</v>
      </c>
      <c r="E306" s="17">
        <v>10</v>
      </c>
      <c r="F306" s="17">
        <v>19.8</v>
      </c>
      <c r="G306" s="17">
        <v>18783</v>
      </c>
      <c r="I306" s="17">
        <v>42.5</v>
      </c>
      <c r="J306" s="17">
        <v>0</v>
      </c>
      <c r="L306" s="17">
        <v>24.1</v>
      </c>
      <c r="M306" s="17">
        <v>24.1</v>
      </c>
      <c r="N306" s="17">
        <v>1646</v>
      </c>
      <c r="P306" s="17">
        <v>1646</v>
      </c>
      <c r="Q306" s="17">
        <v>494</v>
      </c>
      <c r="R306" s="17">
        <v>494</v>
      </c>
      <c r="S306" s="17">
        <v>38.799999999999997</v>
      </c>
      <c r="V306" s="17">
        <v>21.755388742781999</v>
      </c>
      <c r="X306" s="17">
        <v>91.896618689914078</v>
      </c>
    </row>
    <row r="307" spans="1:24" x14ac:dyDescent="0.2">
      <c r="A307" s="1">
        <v>44105</v>
      </c>
      <c r="B307" s="32">
        <v>0.68834490740740739</v>
      </c>
      <c r="C307" s="17">
        <v>0</v>
      </c>
      <c r="D307" s="17">
        <v>0</v>
      </c>
      <c r="E307" s="17">
        <v>40</v>
      </c>
      <c r="F307" s="17">
        <v>19.899999999999999</v>
      </c>
      <c r="G307" s="17">
        <v>18387</v>
      </c>
      <c r="I307" s="17">
        <v>43</v>
      </c>
      <c r="J307" s="17">
        <v>0.7</v>
      </c>
      <c r="L307" s="17">
        <v>24.1</v>
      </c>
      <c r="M307" s="17">
        <v>24.1</v>
      </c>
      <c r="N307" s="17">
        <v>1712</v>
      </c>
      <c r="P307" s="17">
        <v>1712</v>
      </c>
      <c r="Q307" s="17">
        <v>496</v>
      </c>
      <c r="R307" s="17">
        <v>496</v>
      </c>
      <c r="S307" s="17">
        <v>46</v>
      </c>
      <c r="V307" s="17">
        <v>26.4910838582712</v>
      </c>
      <c r="X307" s="17">
        <v>91.89880380650078</v>
      </c>
    </row>
    <row r="308" spans="1:24" x14ac:dyDescent="0.2">
      <c r="A308" s="1">
        <v>44105</v>
      </c>
      <c r="B308" s="31">
        <v>0.69054398148148144</v>
      </c>
      <c r="C308" s="17">
        <v>0</v>
      </c>
      <c r="D308" s="17">
        <v>0</v>
      </c>
      <c r="E308" s="17">
        <v>40</v>
      </c>
      <c r="F308" s="17">
        <v>20</v>
      </c>
      <c r="G308" s="17">
        <v>16549</v>
      </c>
      <c r="I308" s="17">
        <v>43.7</v>
      </c>
      <c r="J308" s="17">
        <v>0</v>
      </c>
      <c r="L308" s="17">
        <v>24.1</v>
      </c>
      <c r="M308" s="17">
        <v>24.1</v>
      </c>
      <c r="N308" s="17">
        <v>1875</v>
      </c>
      <c r="P308" s="17">
        <v>1875</v>
      </c>
      <c r="Q308" s="17">
        <v>491</v>
      </c>
      <c r="R308" s="17">
        <v>491</v>
      </c>
      <c r="S308" s="17">
        <v>53.2</v>
      </c>
      <c r="V308" s="17">
        <v>27.191083858271202</v>
      </c>
      <c r="X308" s="17">
        <v>91.987369933591935</v>
      </c>
    </row>
    <row r="309" spans="1:24" x14ac:dyDescent="0.2">
      <c r="A309" s="1">
        <v>44105</v>
      </c>
      <c r="B309" s="31">
        <v>0.69194444444444447</v>
      </c>
      <c r="C309" s="17">
        <v>0</v>
      </c>
      <c r="D309" s="17">
        <v>0</v>
      </c>
      <c r="E309" s="17">
        <v>40</v>
      </c>
      <c r="F309" s="17">
        <v>20.100000000000001</v>
      </c>
      <c r="G309" s="17">
        <v>15375</v>
      </c>
      <c r="I309" s="17">
        <v>42.8</v>
      </c>
      <c r="J309" s="17">
        <v>0</v>
      </c>
      <c r="L309" s="17">
        <v>24.1</v>
      </c>
      <c r="M309" s="17">
        <v>24.1</v>
      </c>
      <c r="N309" s="17">
        <v>1687</v>
      </c>
      <c r="P309" s="17">
        <v>1687</v>
      </c>
      <c r="Q309" s="17">
        <v>477</v>
      </c>
      <c r="R309" s="17">
        <v>477</v>
      </c>
      <c r="S309" s="17">
        <v>37.4</v>
      </c>
      <c r="V309" s="17">
        <v>26.291083858271197</v>
      </c>
      <c r="X309" s="17">
        <v>92.067214888351259</v>
      </c>
    </row>
    <row r="310" spans="1:24" x14ac:dyDescent="0.2">
      <c r="A310" s="1">
        <v>44105</v>
      </c>
      <c r="B310" s="31">
        <v>0.6933449074074074</v>
      </c>
      <c r="C310" s="17">
        <v>0</v>
      </c>
      <c r="D310" s="17">
        <v>0</v>
      </c>
      <c r="E310" s="17">
        <v>40</v>
      </c>
      <c r="F310" s="17">
        <v>20</v>
      </c>
      <c r="G310" s="17">
        <v>13817</v>
      </c>
      <c r="I310" s="17">
        <v>43.1</v>
      </c>
      <c r="J310" s="17">
        <v>0</v>
      </c>
      <c r="L310" s="17">
        <v>24</v>
      </c>
      <c r="M310" s="17">
        <v>24</v>
      </c>
      <c r="N310" s="17">
        <v>1712</v>
      </c>
      <c r="P310" s="17">
        <v>1712</v>
      </c>
      <c r="Q310" s="17">
        <v>463</v>
      </c>
      <c r="R310" s="17">
        <v>463</v>
      </c>
      <c r="S310" s="17">
        <v>39</v>
      </c>
      <c r="V310" s="17">
        <v>26.591083858271201</v>
      </c>
      <c r="X310" s="17">
        <v>92.169930248329933</v>
      </c>
    </row>
    <row r="311" spans="1:24" x14ac:dyDescent="0.2">
      <c r="A311" s="1">
        <v>44105</v>
      </c>
      <c r="B311" s="31">
        <v>0.69474537037037032</v>
      </c>
      <c r="C311" s="17">
        <v>0</v>
      </c>
      <c r="D311" s="17">
        <v>0</v>
      </c>
      <c r="E311" s="17">
        <v>40</v>
      </c>
      <c r="F311" s="17">
        <v>20.100000000000001</v>
      </c>
      <c r="G311" s="17">
        <v>13623</v>
      </c>
      <c r="I311" s="17">
        <v>42.2</v>
      </c>
      <c r="J311" s="17">
        <v>0</v>
      </c>
      <c r="L311" s="17">
        <v>24</v>
      </c>
      <c r="M311" s="17">
        <v>24</v>
      </c>
      <c r="N311" s="17">
        <v>1524</v>
      </c>
      <c r="P311" s="17">
        <v>1524</v>
      </c>
      <c r="Q311" s="17">
        <v>455</v>
      </c>
      <c r="R311" s="17">
        <v>455</v>
      </c>
      <c r="S311" s="17">
        <v>36.799999999999997</v>
      </c>
      <c r="V311" s="17">
        <v>25.691083858271202</v>
      </c>
      <c r="X311" s="17">
        <v>92.181539220284066</v>
      </c>
    </row>
    <row r="312" spans="1:24" x14ac:dyDescent="0.2">
      <c r="A312" s="1">
        <v>44105</v>
      </c>
      <c r="B312" s="31">
        <v>0.69614583333333335</v>
      </c>
      <c r="C312" s="17">
        <v>0</v>
      </c>
      <c r="D312" s="17">
        <v>0</v>
      </c>
      <c r="E312" s="17">
        <v>40</v>
      </c>
      <c r="F312" s="17">
        <v>20</v>
      </c>
      <c r="G312" s="17">
        <v>11820</v>
      </c>
      <c r="I312" s="17">
        <v>41.1</v>
      </c>
      <c r="J312" s="17">
        <v>0</v>
      </c>
      <c r="L312" s="17">
        <v>23.9</v>
      </c>
      <c r="M312" s="17">
        <v>23.9</v>
      </c>
      <c r="N312" s="17">
        <v>1313</v>
      </c>
      <c r="P312" s="17">
        <v>1313</v>
      </c>
      <c r="Q312" s="17">
        <v>444</v>
      </c>
      <c r="R312" s="17">
        <v>444</v>
      </c>
      <c r="S312" s="17">
        <v>36.5</v>
      </c>
      <c r="V312" s="17">
        <v>24.591083858271201</v>
      </c>
      <c r="X312" s="17">
        <v>92.144258240365048</v>
      </c>
    </row>
    <row r="313" spans="1:24" x14ac:dyDescent="0.2">
      <c r="A313" s="1">
        <v>44105</v>
      </c>
      <c r="B313" s="31">
        <v>0.69754629629629628</v>
      </c>
      <c r="C313" s="17">
        <v>0</v>
      </c>
      <c r="D313" s="17">
        <v>0</v>
      </c>
      <c r="E313" s="17">
        <v>40</v>
      </c>
      <c r="F313" s="17">
        <v>19.399999999999999</v>
      </c>
      <c r="G313" s="17">
        <v>12013</v>
      </c>
      <c r="I313" s="17">
        <v>41.6</v>
      </c>
      <c r="J313" s="17">
        <v>0</v>
      </c>
      <c r="L313" s="17">
        <v>23.9</v>
      </c>
      <c r="M313" s="17">
        <v>23.9</v>
      </c>
      <c r="N313" s="17">
        <v>1451</v>
      </c>
      <c r="P313" s="17">
        <v>1451</v>
      </c>
      <c r="Q313" s="17">
        <v>431</v>
      </c>
      <c r="R313" s="17">
        <v>431</v>
      </c>
      <c r="S313" s="17">
        <v>36.700000000000003</v>
      </c>
      <c r="V313" s="17">
        <v>25.091083858271201</v>
      </c>
      <c r="X313" s="17">
        <v>92.340445604859866</v>
      </c>
    </row>
    <row r="314" spans="1:24" x14ac:dyDescent="0.2">
      <c r="A314" s="1">
        <v>44105</v>
      </c>
      <c r="B314" s="31">
        <v>0.69894675925925931</v>
      </c>
      <c r="C314" s="17">
        <v>0</v>
      </c>
      <c r="D314" s="17">
        <v>0</v>
      </c>
      <c r="E314" s="17">
        <v>40</v>
      </c>
      <c r="F314" s="17">
        <v>19.399999999999999</v>
      </c>
      <c r="G314" s="17">
        <v>14141</v>
      </c>
      <c r="I314" s="17">
        <v>41.5</v>
      </c>
      <c r="J314" s="17">
        <v>0.7</v>
      </c>
      <c r="L314" s="17">
        <v>23.9</v>
      </c>
      <c r="M314" s="17">
        <v>23.9</v>
      </c>
      <c r="N314" s="17">
        <v>1573</v>
      </c>
      <c r="P314" s="17">
        <v>1573</v>
      </c>
      <c r="Q314" s="17">
        <v>419</v>
      </c>
      <c r="R314" s="17">
        <v>419</v>
      </c>
      <c r="S314" s="17">
        <v>36.4</v>
      </c>
      <c r="V314" s="17">
        <v>24.9910838582712</v>
      </c>
      <c r="X314" s="17">
        <v>92.508605438256836</v>
      </c>
    </row>
    <row r="315" spans="1:24" x14ac:dyDescent="0.2">
      <c r="A315" s="1">
        <v>44105</v>
      </c>
      <c r="B315" s="31">
        <v>0.70034722222222223</v>
      </c>
      <c r="C315" s="17">
        <v>0</v>
      </c>
      <c r="D315" s="17">
        <v>0</v>
      </c>
      <c r="E315" s="17">
        <v>40</v>
      </c>
      <c r="F315" s="17">
        <v>19.3</v>
      </c>
      <c r="G315" s="17">
        <v>12334</v>
      </c>
      <c r="I315" s="17">
        <v>41.9</v>
      </c>
      <c r="J315" s="17">
        <v>0</v>
      </c>
      <c r="L315" s="17">
        <v>23.8</v>
      </c>
      <c r="M315" s="17">
        <v>23.8</v>
      </c>
      <c r="N315" s="17">
        <v>1410</v>
      </c>
      <c r="P315" s="17">
        <v>1410</v>
      </c>
      <c r="Q315" s="17">
        <v>410</v>
      </c>
      <c r="R315" s="17">
        <v>410</v>
      </c>
      <c r="S315" s="17">
        <v>36.700000000000003</v>
      </c>
      <c r="V315" s="17">
        <v>25.391083858271198</v>
      </c>
      <c r="X315" s="17">
        <v>92.480895829786192</v>
      </c>
    </row>
    <row r="316" spans="1:24" x14ac:dyDescent="0.2">
      <c r="A316" s="1">
        <v>44105</v>
      </c>
      <c r="B316" s="31">
        <v>0.70174768518518515</v>
      </c>
      <c r="C316" s="17">
        <v>0</v>
      </c>
      <c r="D316" s="17">
        <v>0</v>
      </c>
      <c r="E316" s="17">
        <v>40</v>
      </c>
      <c r="F316" s="17">
        <v>19.5</v>
      </c>
      <c r="G316" s="17">
        <v>11179</v>
      </c>
      <c r="I316" s="17">
        <v>44.8</v>
      </c>
      <c r="J316" s="17">
        <v>0</v>
      </c>
      <c r="L316" s="17">
        <v>23.8</v>
      </c>
      <c r="M316" s="17">
        <v>23.8</v>
      </c>
      <c r="N316" s="17">
        <v>1273</v>
      </c>
      <c r="P316" s="17">
        <v>1273</v>
      </c>
      <c r="Q316" s="17">
        <v>400</v>
      </c>
      <c r="R316" s="17">
        <v>400</v>
      </c>
      <c r="S316" s="17">
        <v>36.9</v>
      </c>
      <c r="V316" s="17">
        <v>28.291083858271197</v>
      </c>
      <c r="X316" s="17">
        <v>92.50817614395902</v>
      </c>
    </row>
    <row r="317" spans="1:24" x14ac:dyDescent="0.2">
      <c r="A317" s="1">
        <v>44105</v>
      </c>
      <c r="B317" s="31">
        <v>0.70314814814814819</v>
      </c>
      <c r="C317" s="17">
        <v>0</v>
      </c>
      <c r="D317" s="17">
        <v>0</v>
      </c>
      <c r="E317" s="17">
        <v>40</v>
      </c>
      <c r="F317" s="17">
        <v>19.3</v>
      </c>
      <c r="G317" s="17">
        <v>10540</v>
      </c>
      <c r="I317" s="17">
        <v>41.9</v>
      </c>
      <c r="J317" s="17">
        <v>0</v>
      </c>
      <c r="L317" s="17">
        <v>23.7</v>
      </c>
      <c r="M317" s="17">
        <v>23.7</v>
      </c>
      <c r="N317" s="17">
        <v>1248</v>
      </c>
      <c r="P317" s="17">
        <v>1248</v>
      </c>
      <c r="Q317" s="17">
        <v>396</v>
      </c>
      <c r="R317" s="17">
        <v>396</v>
      </c>
      <c r="S317" s="17">
        <v>36.700000000000003</v>
      </c>
      <c r="V317" s="17">
        <v>25.391083858271198</v>
      </c>
      <c r="X317" s="17">
        <v>92.478005370132308</v>
      </c>
    </row>
    <row r="318" spans="1:24" x14ac:dyDescent="0.2">
      <c r="A318" s="1">
        <v>44105</v>
      </c>
      <c r="B318" s="31">
        <v>0.70454861111111111</v>
      </c>
      <c r="C318" s="17">
        <v>0</v>
      </c>
      <c r="D318" s="17">
        <v>0</v>
      </c>
      <c r="E318" s="17">
        <v>40</v>
      </c>
      <c r="F318" s="17">
        <v>19.2</v>
      </c>
      <c r="G318" s="17">
        <v>9776</v>
      </c>
      <c r="I318" s="17">
        <v>43.5</v>
      </c>
      <c r="J318" s="17">
        <v>0</v>
      </c>
      <c r="L318" s="17">
        <v>23.7</v>
      </c>
      <c r="M318" s="17">
        <v>23.7</v>
      </c>
      <c r="N318" s="17">
        <v>1103</v>
      </c>
      <c r="P318" s="17">
        <v>1103</v>
      </c>
      <c r="Q318" s="17">
        <v>392</v>
      </c>
      <c r="R318" s="17">
        <v>392</v>
      </c>
      <c r="S318" s="17">
        <v>41.3</v>
      </c>
      <c r="V318" s="17">
        <v>26.9910838582712</v>
      </c>
      <c r="X318" s="17">
        <v>92.414201368590312</v>
      </c>
    </row>
    <row r="319" spans="1:24" x14ac:dyDescent="0.2">
      <c r="A319" s="1">
        <v>44105</v>
      </c>
      <c r="B319" s="31">
        <v>0.70594907407407403</v>
      </c>
      <c r="C319" s="17">
        <v>0</v>
      </c>
      <c r="D319" s="17">
        <v>0</v>
      </c>
      <c r="E319" s="17">
        <v>40</v>
      </c>
      <c r="F319" s="17">
        <v>19.100000000000001</v>
      </c>
      <c r="G319" s="17">
        <v>8950</v>
      </c>
      <c r="I319" s="17">
        <v>41.7</v>
      </c>
      <c r="J319" s="17">
        <v>0</v>
      </c>
      <c r="L319" s="17">
        <v>23.6</v>
      </c>
      <c r="M319" s="17">
        <v>23.6</v>
      </c>
      <c r="N319" s="17">
        <v>1063</v>
      </c>
      <c r="P319" s="17">
        <v>1063</v>
      </c>
      <c r="Q319" s="17">
        <v>389</v>
      </c>
      <c r="R319" s="17">
        <v>389</v>
      </c>
      <c r="S319" s="17">
        <v>37.9</v>
      </c>
      <c r="V319" s="17">
        <v>25.191083858271202</v>
      </c>
      <c r="X319" s="17">
        <v>92.349015326291067</v>
      </c>
    </row>
    <row r="320" spans="1:24" x14ac:dyDescent="0.2">
      <c r="A320" s="1">
        <v>44105</v>
      </c>
      <c r="B320" s="31">
        <v>0.70734953703703707</v>
      </c>
      <c r="C320" s="17">
        <v>0</v>
      </c>
      <c r="D320" s="17">
        <v>0</v>
      </c>
      <c r="E320" s="17">
        <v>40</v>
      </c>
      <c r="F320" s="17">
        <v>18.8</v>
      </c>
      <c r="G320" s="17">
        <v>8697</v>
      </c>
      <c r="I320" s="17">
        <v>42.4</v>
      </c>
      <c r="J320" s="17">
        <v>0</v>
      </c>
      <c r="L320" s="17">
        <v>23.6</v>
      </c>
      <c r="M320" s="17">
        <v>23.6</v>
      </c>
      <c r="N320" s="17">
        <v>1023</v>
      </c>
      <c r="P320" s="17">
        <v>1023</v>
      </c>
      <c r="Q320" s="17">
        <v>386</v>
      </c>
      <c r="R320" s="17">
        <v>386</v>
      </c>
      <c r="S320" s="17">
        <v>38.799999999999997</v>
      </c>
      <c r="V320" s="17">
        <v>25.891083858271198</v>
      </c>
      <c r="X320" s="17">
        <v>92.342914205405009</v>
      </c>
    </row>
    <row r="321" spans="1:24" x14ac:dyDescent="0.2">
      <c r="A321" s="1">
        <v>44105</v>
      </c>
      <c r="B321" s="31">
        <v>0.70874999999999999</v>
      </c>
      <c r="C321" s="17">
        <v>0</v>
      </c>
      <c r="D321" s="17">
        <v>0</v>
      </c>
      <c r="E321" s="17">
        <v>90</v>
      </c>
      <c r="F321" s="17">
        <v>18.8</v>
      </c>
      <c r="G321" s="17">
        <v>7938</v>
      </c>
      <c r="I321" s="17">
        <v>43.1</v>
      </c>
      <c r="J321" s="17">
        <v>0</v>
      </c>
      <c r="L321" s="17">
        <v>23.5</v>
      </c>
      <c r="M321" s="17">
        <v>23.5</v>
      </c>
      <c r="N321" s="17">
        <v>906</v>
      </c>
      <c r="P321" s="17">
        <v>906</v>
      </c>
      <c r="Q321" s="17">
        <v>386</v>
      </c>
      <c r="R321" s="17">
        <v>386</v>
      </c>
      <c r="S321" s="17">
        <v>41.4</v>
      </c>
      <c r="V321" s="17">
        <v>31.617117623839803</v>
      </c>
      <c r="X321" s="17">
        <v>91.363401757343695</v>
      </c>
    </row>
    <row r="322" spans="1:24" x14ac:dyDescent="0.2">
      <c r="A322" s="1">
        <v>44105</v>
      </c>
      <c r="B322" s="31">
        <v>0.71015046296296291</v>
      </c>
      <c r="C322" s="17">
        <v>0</v>
      </c>
      <c r="D322" s="17">
        <v>0</v>
      </c>
      <c r="E322" s="17">
        <v>90</v>
      </c>
      <c r="F322" s="17">
        <v>18.600000000000001</v>
      </c>
      <c r="G322" s="17">
        <v>6994</v>
      </c>
      <c r="I322" s="17">
        <v>42</v>
      </c>
      <c r="J322" s="17">
        <v>0</v>
      </c>
      <c r="L322" s="17">
        <v>23.5</v>
      </c>
      <c r="M322" s="17">
        <v>23.5</v>
      </c>
      <c r="N322" s="17">
        <v>770</v>
      </c>
      <c r="P322" s="17">
        <v>770</v>
      </c>
      <c r="Q322" s="17">
        <v>387</v>
      </c>
      <c r="R322" s="17">
        <v>387</v>
      </c>
      <c r="S322" s="17">
        <v>36.9</v>
      </c>
      <c r="V322" s="17">
        <v>30.517117623839802</v>
      </c>
      <c r="X322" s="17">
        <v>91.690589578234551</v>
      </c>
    </row>
    <row r="323" spans="1:24" x14ac:dyDescent="0.2">
      <c r="A323" s="1">
        <v>44105</v>
      </c>
      <c r="B323" s="31">
        <v>0.71155092592592595</v>
      </c>
      <c r="C323" s="17">
        <v>0</v>
      </c>
      <c r="D323" s="17">
        <v>0</v>
      </c>
      <c r="E323" s="17">
        <v>90</v>
      </c>
      <c r="F323" s="17">
        <v>18.399999999999999</v>
      </c>
      <c r="G323" s="17">
        <v>6335</v>
      </c>
      <c r="I323" s="17">
        <v>40.9</v>
      </c>
      <c r="J323" s="17">
        <v>0</v>
      </c>
      <c r="L323" s="17">
        <v>23.5</v>
      </c>
      <c r="M323" s="17">
        <v>23.5</v>
      </c>
      <c r="N323" s="17">
        <v>727</v>
      </c>
      <c r="P323" s="17">
        <v>727</v>
      </c>
      <c r="Q323" s="17">
        <v>391</v>
      </c>
      <c r="R323" s="17">
        <v>391</v>
      </c>
      <c r="S323" s="17">
        <v>36.200000000000003</v>
      </c>
      <c r="V323" s="17">
        <v>29.4171176238398</v>
      </c>
      <c r="X323" s="17">
        <v>91.823714291399426</v>
      </c>
    </row>
    <row r="324" spans="1:24" x14ac:dyDescent="0.2">
      <c r="A324" s="1">
        <v>44105</v>
      </c>
      <c r="B324" s="31">
        <v>0.71295138888888887</v>
      </c>
      <c r="C324" s="17">
        <v>0</v>
      </c>
      <c r="D324" s="17">
        <v>0</v>
      </c>
      <c r="E324" s="17">
        <v>90</v>
      </c>
      <c r="F324" s="17">
        <v>18.3</v>
      </c>
      <c r="G324" s="17">
        <v>5928</v>
      </c>
      <c r="I324" s="17">
        <v>44.2</v>
      </c>
      <c r="J324" s="17">
        <v>0</v>
      </c>
      <c r="L324" s="17">
        <v>23.5</v>
      </c>
      <c r="M324" s="17">
        <v>23.5</v>
      </c>
      <c r="N324" s="17">
        <v>667</v>
      </c>
      <c r="P324" s="17">
        <v>667</v>
      </c>
      <c r="Q324" s="17">
        <v>390</v>
      </c>
      <c r="R324" s="17">
        <v>390</v>
      </c>
      <c r="S324" s="17">
        <v>62.6</v>
      </c>
      <c r="V324" s="17">
        <v>32.717117623839805</v>
      </c>
      <c r="X324" s="17">
        <v>90.394646959811112</v>
      </c>
    </row>
    <row r="325" spans="1:24" x14ac:dyDescent="0.2">
      <c r="A325" s="1">
        <v>44105</v>
      </c>
      <c r="B325" s="31">
        <v>0.7143518518518519</v>
      </c>
      <c r="C325" s="17">
        <v>0</v>
      </c>
      <c r="D325" s="17">
        <v>0</v>
      </c>
      <c r="E325" s="17">
        <v>90</v>
      </c>
      <c r="F325" s="17">
        <v>18.2</v>
      </c>
      <c r="G325" s="17">
        <v>5584</v>
      </c>
      <c r="I325" s="17">
        <v>42.2</v>
      </c>
      <c r="J325" s="17">
        <v>0</v>
      </c>
      <c r="L325" s="17">
        <v>23.4</v>
      </c>
      <c r="M325" s="17">
        <v>23.4</v>
      </c>
      <c r="N325" s="17">
        <v>619</v>
      </c>
      <c r="P325" s="17">
        <v>619</v>
      </c>
      <c r="Q325" s="17">
        <v>388</v>
      </c>
      <c r="R325" s="17">
        <v>388</v>
      </c>
      <c r="S325" s="17">
        <v>53.6</v>
      </c>
      <c r="V325" s="17">
        <v>30.717117623839805</v>
      </c>
      <c r="X325" s="17">
        <v>91.197412040985213</v>
      </c>
    </row>
    <row r="326" spans="1:24" x14ac:dyDescent="0.2">
      <c r="A326" s="1">
        <v>44105</v>
      </c>
      <c r="B326" s="31">
        <v>0.71575231481481483</v>
      </c>
      <c r="C326" s="17">
        <v>0</v>
      </c>
      <c r="D326" s="17">
        <v>0</v>
      </c>
      <c r="E326" s="17">
        <v>90</v>
      </c>
      <c r="F326" s="17">
        <v>18</v>
      </c>
      <c r="G326" s="17">
        <v>5303</v>
      </c>
      <c r="I326" s="17">
        <v>42.8</v>
      </c>
      <c r="J326" s="17">
        <v>0</v>
      </c>
      <c r="L326" s="17">
        <v>23.4</v>
      </c>
      <c r="M326" s="17">
        <v>23.4</v>
      </c>
      <c r="N326" s="17">
        <v>587</v>
      </c>
      <c r="P326" s="17">
        <v>587</v>
      </c>
      <c r="Q326" s="17">
        <v>388</v>
      </c>
      <c r="R326" s="17">
        <v>388</v>
      </c>
      <c r="S326" s="17">
        <v>40.6</v>
      </c>
      <c r="V326" s="17">
        <v>31.317117623839799</v>
      </c>
      <c r="X326" s="17">
        <v>90.821769410154701</v>
      </c>
    </row>
    <row r="327" spans="1:24" x14ac:dyDescent="0.2">
      <c r="A327" s="1">
        <v>44105</v>
      </c>
      <c r="B327" s="31">
        <v>0.71715277777777775</v>
      </c>
      <c r="C327" s="17">
        <v>0</v>
      </c>
      <c r="D327" s="17">
        <v>0</v>
      </c>
      <c r="E327" s="17">
        <v>90</v>
      </c>
      <c r="F327" s="17">
        <v>17.899999999999999</v>
      </c>
      <c r="G327" s="17">
        <v>4991</v>
      </c>
      <c r="I327" s="17">
        <v>41.6</v>
      </c>
      <c r="J327" s="17">
        <v>0</v>
      </c>
      <c r="L327" s="17">
        <v>23.4</v>
      </c>
      <c r="M327" s="17">
        <v>23.4</v>
      </c>
      <c r="N327" s="17">
        <v>560</v>
      </c>
      <c r="P327" s="17">
        <v>560</v>
      </c>
      <c r="Q327" s="17">
        <v>389</v>
      </c>
      <c r="R327" s="17">
        <v>389</v>
      </c>
      <c r="S327" s="17">
        <v>49.4</v>
      </c>
      <c r="V327" s="17">
        <v>30.117117623839803</v>
      </c>
      <c r="X327" s="17">
        <v>91.315041556351972</v>
      </c>
    </row>
    <row r="328" spans="1:24" x14ac:dyDescent="0.2">
      <c r="A328" s="1">
        <v>44105</v>
      </c>
      <c r="B328" s="31">
        <v>0.71855324074074078</v>
      </c>
      <c r="C328" s="17">
        <v>0</v>
      </c>
      <c r="D328" s="17">
        <v>0</v>
      </c>
      <c r="E328" s="17">
        <v>90</v>
      </c>
      <c r="F328" s="17">
        <v>17.899999999999999</v>
      </c>
      <c r="G328" s="17">
        <v>4555</v>
      </c>
      <c r="I328" s="17">
        <v>43.8</v>
      </c>
      <c r="J328" s="17">
        <v>0</v>
      </c>
      <c r="L328" s="17">
        <v>23.4</v>
      </c>
      <c r="M328" s="17">
        <v>23.4</v>
      </c>
      <c r="N328" s="17">
        <v>502</v>
      </c>
      <c r="P328" s="17">
        <v>502</v>
      </c>
      <c r="Q328" s="17">
        <v>388</v>
      </c>
      <c r="R328" s="17">
        <v>388</v>
      </c>
      <c r="S328" s="17">
        <v>37.1</v>
      </c>
      <c r="V328" s="17">
        <v>32.317117623839799</v>
      </c>
      <c r="X328" s="17">
        <v>90.065473863374194</v>
      </c>
    </row>
    <row r="329" spans="1:24" x14ac:dyDescent="0.2">
      <c r="A329" s="1">
        <v>44105</v>
      </c>
      <c r="B329" s="31">
        <v>0.71995370370370371</v>
      </c>
      <c r="C329" s="17">
        <v>0</v>
      </c>
      <c r="D329" s="17">
        <v>0</v>
      </c>
      <c r="E329" s="17">
        <v>90</v>
      </c>
      <c r="F329" s="17">
        <v>17.8</v>
      </c>
      <c r="G329" s="17">
        <v>4276</v>
      </c>
      <c r="I329" s="17">
        <v>41.4</v>
      </c>
      <c r="J329" s="17">
        <v>0</v>
      </c>
      <c r="L329" s="17">
        <v>23.3</v>
      </c>
      <c r="M329" s="17">
        <v>23.3</v>
      </c>
      <c r="N329" s="17">
        <v>462</v>
      </c>
      <c r="P329" s="17">
        <v>462</v>
      </c>
      <c r="Q329" s="17">
        <v>388</v>
      </c>
      <c r="R329" s="17">
        <v>388</v>
      </c>
      <c r="S329" s="17">
        <v>37</v>
      </c>
      <c r="V329" s="17">
        <v>29.9171176238398</v>
      </c>
      <c r="X329" s="17">
        <v>90.950356995303423</v>
      </c>
    </row>
    <row r="330" spans="1:24" x14ac:dyDescent="0.2">
      <c r="A330" s="1">
        <v>44105</v>
      </c>
      <c r="B330" s="31">
        <v>0.72135416666666663</v>
      </c>
      <c r="C330" s="17">
        <v>0</v>
      </c>
      <c r="D330" s="17">
        <v>0</v>
      </c>
      <c r="E330" s="17">
        <v>90</v>
      </c>
      <c r="F330" s="17">
        <v>17.600000000000001</v>
      </c>
      <c r="G330" s="17">
        <v>3888</v>
      </c>
      <c r="I330" s="17">
        <v>42.3</v>
      </c>
      <c r="J330" s="17">
        <v>0</v>
      </c>
      <c r="L330" s="17">
        <v>23.3</v>
      </c>
      <c r="M330" s="17">
        <v>23.3</v>
      </c>
      <c r="N330" s="17">
        <v>417</v>
      </c>
      <c r="P330" s="17">
        <v>417</v>
      </c>
      <c r="Q330" s="17">
        <v>385</v>
      </c>
      <c r="R330" s="17">
        <v>385</v>
      </c>
      <c r="S330" s="17">
        <v>37</v>
      </c>
      <c r="V330" s="17">
        <v>30.817117623839799</v>
      </c>
      <c r="X330" s="17">
        <v>90.376447104616034</v>
      </c>
    </row>
    <row r="331" spans="1:24" x14ac:dyDescent="0.2">
      <c r="A331" s="1">
        <v>44105</v>
      </c>
      <c r="B331" s="31">
        <v>0.72275462962962966</v>
      </c>
      <c r="C331" s="17">
        <v>0</v>
      </c>
      <c r="D331" s="17">
        <v>0</v>
      </c>
      <c r="E331" s="17">
        <v>90</v>
      </c>
      <c r="F331" s="17">
        <v>17.7</v>
      </c>
      <c r="G331" s="17">
        <v>3609</v>
      </c>
      <c r="I331" s="17">
        <v>45.2</v>
      </c>
      <c r="J331" s="17">
        <v>0</v>
      </c>
      <c r="L331" s="17">
        <v>23.2</v>
      </c>
      <c r="M331" s="17">
        <v>23.2</v>
      </c>
      <c r="N331" s="17">
        <v>383</v>
      </c>
      <c r="P331" s="17">
        <v>383</v>
      </c>
      <c r="Q331" s="17">
        <v>383</v>
      </c>
      <c r="R331" s="17">
        <v>383</v>
      </c>
      <c r="S331" s="17">
        <v>37</v>
      </c>
      <c r="V331" s="17">
        <v>33.717117623839805</v>
      </c>
      <c r="X331" s="17">
        <v>88.718720101033085</v>
      </c>
    </row>
    <row r="332" spans="1:24" x14ac:dyDescent="0.2">
      <c r="A332" s="1">
        <v>44105</v>
      </c>
      <c r="B332" s="31">
        <v>0.72415509259259259</v>
      </c>
      <c r="C332" s="17">
        <v>0</v>
      </c>
      <c r="D332" s="17">
        <v>0</v>
      </c>
      <c r="E332" s="17">
        <v>90</v>
      </c>
      <c r="F332" s="17">
        <v>17.600000000000001</v>
      </c>
      <c r="G332" s="17">
        <v>3346</v>
      </c>
      <c r="I332" s="17">
        <v>44.4</v>
      </c>
      <c r="J332" s="17">
        <v>0</v>
      </c>
      <c r="L332" s="17">
        <v>23.2</v>
      </c>
      <c r="M332" s="17">
        <v>23.2</v>
      </c>
      <c r="N332" s="17">
        <v>354</v>
      </c>
      <c r="P332" s="17">
        <v>354</v>
      </c>
      <c r="Q332" s="17">
        <v>381</v>
      </c>
      <c r="R332" s="17">
        <v>381</v>
      </c>
      <c r="S332" s="17">
        <v>39.200000000000003</v>
      </c>
      <c r="V332" s="17">
        <v>32.9171176238398</v>
      </c>
      <c r="X332" s="17">
        <v>88.945569669319326</v>
      </c>
    </row>
    <row r="333" spans="1:24" x14ac:dyDescent="0.2">
      <c r="A333" s="1">
        <v>44105</v>
      </c>
      <c r="B333" s="31">
        <v>0.72555555555555551</v>
      </c>
      <c r="C333" s="17">
        <v>0</v>
      </c>
      <c r="D333" s="17">
        <v>0</v>
      </c>
      <c r="E333" s="17">
        <v>90</v>
      </c>
      <c r="F333" s="17">
        <v>17.5</v>
      </c>
      <c r="G333" s="17">
        <v>3021</v>
      </c>
      <c r="I333" s="17">
        <v>40.700000000000003</v>
      </c>
      <c r="J333" s="17">
        <v>0</v>
      </c>
      <c r="L333" s="17">
        <v>23.2</v>
      </c>
      <c r="M333" s="17">
        <v>23.2</v>
      </c>
      <c r="N333" s="17">
        <v>324</v>
      </c>
      <c r="P333" s="17">
        <v>324</v>
      </c>
      <c r="Q333" s="17">
        <v>381</v>
      </c>
      <c r="R333" s="17">
        <v>381</v>
      </c>
      <c r="S333" s="17">
        <v>38.700000000000003</v>
      </c>
      <c r="V333" s="17">
        <v>29.217117623839805</v>
      </c>
      <c r="X333" s="17">
        <v>90.14328874874883</v>
      </c>
    </row>
    <row r="334" spans="1:24" x14ac:dyDescent="0.2">
      <c r="A334" s="1">
        <v>44105</v>
      </c>
      <c r="B334" s="31">
        <v>0.72695601851851854</v>
      </c>
      <c r="C334" s="17">
        <v>0</v>
      </c>
      <c r="D334" s="17">
        <v>0</v>
      </c>
      <c r="E334" s="17">
        <v>90</v>
      </c>
      <c r="F334" s="17">
        <v>17.399999999999999</v>
      </c>
      <c r="G334" s="17">
        <v>2697</v>
      </c>
      <c r="I334" s="17">
        <v>41.3</v>
      </c>
      <c r="J334" s="17">
        <v>0</v>
      </c>
      <c r="L334" s="17">
        <v>23.2</v>
      </c>
      <c r="M334" s="17">
        <v>23.2</v>
      </c>
      <c r="N334" s="17">
        <v>287</v>
      </c>
      <c r="P334" s="17">
        <v>287</v>
      </c>
      <c r="Q334" s="17">
        <v>381</v>
      </c>
      <c r="R334" s="17">
        <v>381</v>
      </c>
      <c r="S334" s="17">
        <v>44.7</v>
      </c>
      <c r="V334" s="17">
        <v>29.817117623839799</v>
      </c>
      <c r="X334" s="17">
        <v>89.82470494453824</v>
      </c>
    </row>
    <row r="335" spans="1:24" x14ac:dyDescent="0.2">
      <c r="A335" s="1">
        <v>44105</v>
      </c>
      <c r="B335" s="31">
        <v>0.72835648148148147</v>
      </c>
      <c r="C335" s="17">
        <v>0</v>
      </c>
      <c r="D335" s="17">
        <v>0</v>
      </c>
      <c r="E335" s="17">
        <v>90</v>
      </c>
      <c r="F335" s="17">
        <v>17.399999999999999</v>
      </c>
      <c r="G335" s="17">
        <v>2528</v>
      </c>
      <c r="I335" s="17">
        <v>41.3</v>
      </c>
      <c r="J335" s="17">
        <v>0</v>
      </c>
      <c r="L335" s="17">
        <v>23.1</v>
      </c>
      <c r="M335" s="17">
        <v>23.1</v>
      </c>
      <c r="N335" s="17">
        <v>267</v>
      </c>
      <c r="P335" s="17">
        <v>267</v>
      </c>
      <c r="Q335" s="17">
        <v>387</v>
      </c>
      <c r="R335" s="17">
        <v>387</v>
      </c>
      <c r="S335" s="17">
        <v>38.9</v>
      </c>
      <c r="V335" s="17">
        <v>29.817117623839799</v>
      </c>
      <c r="X335" s="17">
        <v>89.466810324522015</v>
      </c>
    </row>
    <row r="336" spans="1:24" x14ac:dyDescent="0.2">
      <c r="A336" s="1">
        <v>44105</v>
      </c>
      <c r="B336" s="31">
        <v>0.7297569444444445</v>
      </c>
      <c r="C336" s="17">
        <v>0</v>
      </c>
      <c r="D336" s="17">
        <v>0</v>
      </c>
      <c r="E336" s="17">
        <v>90</v>
      </c>
      <c r="F336" s="17">
        <v>17.399999999999999</v>
      </c>
      <c r="G336" s="17">
        <v>2266</v>
      </c>
      <c r="I336" s="17">
        <v>45.6</v>
      </c>
      <c r="J336" s="17">
        <v>0</v>
      </c>
      <c r="L336" s="17">
        <v>23.1</v>
      </c>
      <c r="M336" s="17">
        <v>23.1</v>
      </c>
      <c r="N336" s="17">
        <v>240</v>
      </c>
      <c r="P336" s="17">
        <v>240</v>
      </c>
      <c r="Q336" s="17">
        <v>385</v>
      </c>
      <c r="R336" s="17">
        <v>385</v>
      </c>
      <c r="S336" s="17">
        <v>65.7</v>
      </c>
      <c r="V336" s="17">
        <v>34.117117623839803</v>
      </c>
      <c r="X336" s="17">
        <v>87.17456462340219</v>
      </c>
    </row>
    <row r="337" spans="1:24" x14ac:dyDescent="0.2">
      <c r="A337" s="1">
        <v>44105</v>
      </c>
      <c r="B337" s="31">
        <v>0.73115740740740742</v>
      </c>
      <c r="C337" s="17">
        <v>0</v>
      </c>
      <c r="D337" s="17">
        <v>0</v>
      </c>
      <c r="E337" s="17">
        <v>90</v>
      </c>
      <c r="F337" s="17">
        <v>17.3</v>
      </c>
      <c r="G337" s="17">
        <v>1958</v>
      </c>
      <c r="I337" s="17">
        <v>41.6</v>
      </c>
      <c r="J337" s="17">
        <v>0</v>
      </c>
      <c r="L337" s="17">
        <v>23.1</v>
      </c>
      <c r="M337" s="17">
        <v>23.1</v>
      </c>
      <c r="N337" s="17">
        <v>215</v>
      </c>
      <c r="P337" s="17">
        <v>215</v>
      </c>
      <c r="Q337" s="17">
        <v>383</v>
      </c>
      <c r="R337" s="17">
        <v>383</v>
      </c>
      <c r="S337" s="17">
        <v>53.4</v>
      </c>
      <c r="V337" s="17">
        <v>30.117117623839803</v>
      </c>
      <c r="X337" s="17">
        <v>88.784221354589889</v>
      </c>
    </row>
    <row r="338" spans="1:24" x14ac:dyDescent="0.2">
      <c r="A338" s="1">
        <v>44105</v>
      </c>
      <c r="B338" s="31">
        <v>0.73255787037037035</v>
      </c>
      <c r="C338" s="17">
        <v>0</v>
      </c>
      <c r="D338" s="17">
        <v>0</v>
      </c>
      <c r="E338" s="17">
        <v>90</v>
      </c>
      <c r="F338" s="17">
        <v>17.2</v>
      </c>
      <c r="G338" s="17">
        <v>1812</v>
      </c>
      <c r="I338" s="17">
        <v>41.9</v>
      </c>
      <c r="J338" s="17">
        <v>0</v>
      </c>
      <c r="L338" s="17">
        <v>23</v>
      </c>
      <c r="M338" s="17">
        <v>23</v>
      </c>
      <c r="N338" s="17">
        <v>198</v>
      </c>
      <c r="P338" s="17">
        <v>198</v>
      </c>
      <c r="Q338" s="17">
        <v>383</v>
      </c>
      <c r="R338" s="17">
        <v>383</v>
      </c>
      <c r="S338" s="17">
        <v>37.6</v>
      </c>
      <c r="V338" s="17">
        <v>30.4171176238398</v>
      </c>
      <c r="X338" s="17">
        <v>88.260042663706656</v>
      </c>
    </row>
    <row r="339" spans="1:24" x14ac:dyDescent="0.2">
      <c r="A339" s="1">
        <v>44105</v>
      </c>
      <c r="B339" s="31">
        <v>0.73395833333333338</v>
      </c>
      <c r="C339" s="17">
        <v>0</v>
      </c>
      <c r="D339" s="17">
        <v>0</v>
      </c>
      <c r="E339" s="17">
        <v>90</v>
      </c>
      <c r="F339" s="17">
        <v>17.2</v>
      </c>
      <c r="G339" s="17">
        <v>1636</v>
      </c>
      <c r="I339" s="17">
        <v>41.6</v>
      </c>
      <c r="J339" s="17">
        <v>0</v>
      </c>
      <c r="L339" s="17">
        <v>23</v>
      </c>
      <c r="M339" s="17">
        <v>23</v>
      </c>
      <c r="N339" s="17">
        <v>177</v>
      </c>
      <c r="P339" s="17">
        <v>177</v>
      </c>
      <c r="Q339" s="17">
        <v>382</v>
      </c>
      <c r="R339" s="17">
        <v>382</v>
      </c>
      <c r="S339" s="17">
        <v>36.5</v>
      </c>
      <c r="V339" s="17">
        <v>30.117117623839803</v>
      </c>
      <c r="X339" s="17">
        <v>88.012249213066866</v>
      </c>
    </row>
    <row r="340" spans="1:24" x14ac:dyDescent="0.2">
      <c r="A340" s="1">
        <v>44105</v>
      </c>
      <c r="B340" s="31">
        <v>0.7353587962962963</v>
      </c>
      <c r="C340" s="17">
        <v>0</v>
      </c>
      <c r="D340" s="17">
        <v>0</v>
      </c>
      <c r="E340" s="17">
        <v>90</v>
      </c>
      <c r="F340" s="17">
        <v>17.100000000000001</v>
      </c>
      <c r="G340" s="17">
        <v>1429</v>
      </c>
      <c r="I340" s="17">
        <v>47.3</v>
      </c>
      <c r="J340" s="17">
        <v>0</v>
      </c>
      <c r="L340" s="17">
        <v>23</v>
      </c>
      <c r="M340" s="17">
        <v>23</v>
      </c>
      <c r="N340" s="17">
        <v>155</v>
      </c>
      <c r="P340" s="17">
        <v>155</v>
      </c>
      <c r="Q340" s="17">
        <v>380</v>
      </c>
      <c r="R340" s="17">
        <v>380</v>
      </c>
      <c r="S340" s="17">
        <v>42.6</v>
      </c>
      <c r="V340" s="17">
        <v>35.817117623839799</v>
      </c>
      <c r="X340" s="17">
        <v>84.753836126520412</v>
      </c>
    </row>
    <row r="341" spans="1:24" x14ac:dyDescent="0.2">
      <c r="A341" s="1">
        <v>44105</v>
      </c>
      <c r="B341" s="31">
        <v>0.73675925925925922</v>
      </c>
      <c r="C341" s="17">
        <v>0</v>
      </c>
      <c r="D341" s="17">
        <v>0</v>
      </c>
      <c r="E341" s="17">
        <v>90</v>
      </c>
      <c r="F341" s="17">
        <v>17.100000000000001</v>
      </c>
      <c r="G341" s="17">
        <v>1230</v>
      </c>
      <c r="I341" s="17">
        <v>43</v>
      </c>
      <c r="J341" s="17">
        <v>0</v>
      </c>
      <c r="L341" s="17">
        <v>23</v>
      </c>
      <c r="M341" s="17">
        <v>23</v>
      </c>
      <c r="N341" s="17">
        <v>133</v>
      </c>
      <c r="P341" s="17">
        <v>133</v>
      </c>
      <c r="Q341" s="17">
        <v>380</v>
      </c>
      <c r="R341" s="17">
        <v>380</v>
      </c>
      <c r="S341" s="17">
        <v>47.9</v>
      </c>
      <c r="V341" s="17">
        <v>31.517117623839802</v>
      </c>
      <c r="X341" s="17">
        <v>86.189576151665605</v>
      </c>
    </row>
    <row r="342" spans="1:24" x14ac:dyDescent="0.2">
      <c r="A342" s="1">
        <v>44105</v>
      </c>
      <c r="B342" s="31">
        <v>0.73815972222222226</v>
      </c>
      <c r="C342" s="17">
        <v>0</v>
      </c>
      <c r="D342" s="17">
        <v>0</v>
      </c>
      <c r="E342" s="17">
        <v>90</v>
      </c>
      <c r="F342" s="17">
        <v>16.899999999999999</v>
      </c>
      <c r="G342" s="17">
        <v>1053</v>
      </c>
      <c r="I342" s="17">
        <v>46.7</v>
      </c>
      <c r="J342" s="17">
        <v>0</v>
      </c>
      <c r="L342" s="17">
        <v>22.9</v>
      </c>
      <c r="M342" s="17">
        <v>22.9</v>
      </c>
      <c r="N342" s="17">
        <v>112</v>
      </c>
      <c r="P342" s="17">
        <v>112</v>
      </c>
      <c r="Q342" s="17">
        <v>381</v>
      </c>
      <c r="R342" s="17">
        <v>381</v>
      </c>
      <c r="S342" s="17">
        <v>50.5</v>
      </c>
      <c r="V342" s="17">
        <v>35.217117623839805</v>
      </c>
      <c r="X342" s="17">
        <v>83.474816839283093</v>
      </c>
    </row>
    <row r="343" spans="1:24" x14ac:dyDescent="0.2">
      <c r="A343" s="1">
        <v>44105</v>
      </c>
      <c r="B343" s="31">
        <v>0.73956018518518518</v>
      </c>
      <c r="C343" s="17">
        <v>0</v>
      </c>
      <c r="D343" s="17">
        <v>0</v>
      </c>
      <c r="E343" s="17">
        <v>90</v>
      </c>
      <c r="F343" s="17">
        <v>16.899999999999999</v>
      </c>
      <c r="G343" s="17">
        <v>893</v>
      </c>
      <c r="I343" s="17">
        <v>43</v>
      </c>
      <c r="J343" s="17">
        <v>0</v>
      </c>
      <c r="L343" s="17">
        <v>22.9</v>
      </c>
      <c r="M343" s="17">
        <v>22.9</v>
      </c>
      <c r="N343" s="17">
        <v>94</v>
      </c>
      <c r="P343" s="17">
        <v>94</v>
      </c>
      <c r="Q343" s="17">
        <v>382</v>
      </c>
      <c r="R343" s="17">
        <v>382</v>
      </c>
      <c r="S343" s="17">
        <v>44.6</v>
      </c>
      <c r="V343" s="17">
        <v>31.517117623839802</v>
      </c>
      <c r="X343" s="17">
        <v>84.348217536810068</v>
      </c>
    </row>
    <row r="344" spans="1:24" x14ac:dyDescent="0.2">
      <c r="A344" s="1">
        <v>44105</v>
      </c>
      <c r="B344" s="31">
        <v>0.7409606481481481</v>
      </c>
      <c r="C344" s="17">
        <v>0</v>
      </c>
      <c r="D344" s="17">
        <v>0</v>
      </c>
      <c r="E344" s="17">
        <v>90</v>
      </c>
      <c r="F344" s="17">
        <v>16.8</v>
      </c>
      <c r="G344" s="17">
        <v>763</v>
      </c>
      <c r="I344" s="17">
        <v>47.8</v>
      </c>
      <c r="J344" s="17">
        <v>0</v>
      </c>
      <c r="L344" s="17">
        <v>22.9</v>
      </c>
      <c r="M344" s="17">
        <v>22.9</v>
      </c>
      <c r="N344" s="17">
        <v>80</v>
      </c>
      <c r="P344" s="17">
        <v>80</v>
      </c>
      <c r="Q344" s="17">
        <v>384</v>
      </c>
      <c r="R344" s="17">
        <v>384</v>
      </c>
      <c r="S344" s="17">
        <v>40.9</v>
      </c>
      <c r="V344" s="17">
        <v>36.317117623839799</v>
      </c>
      <c r="X344" s="17">
        <v>75.374495716345749</v>
      </c>
    </row>
    <row r="345" spans="1:24" x14ac:dyDescent="0.2">
      <c r="A345" s="1">
        <v>44105</v>
      </c>
      <c r="B345" s="31">
        <v>0.74236111111111114</v>
      </c>
      <c r="C345" s="17">
        <v>0</v>
      </c>
      <c r="D345" s="17">
        <v>0</v>
      </c>
      <c r="E345" s="17">
        <v>90</v>
      </c>
      <c r="F345" s="17">
        <v>16.8</v>
      </c>
      <c r="G345" s="17">
        <v>641</v>
      </c>
      <c r="I345" s="17">
        <v>46.7</v>
      </c>
      <c r="J345" s="17">
        <v>0</v>
      </c>
      <c r="L345" s="17">
        <v>22.9</v>
      </c>
      <c r="M345" s="17">
        <v>22.9</v>
      </c>
      <c r="N345" s="17">
        <v>68</v>
      </c>
      <c r="P345" s="17">
        <v>68</v>
      </c>
      <c r="Q345" s="17">
        <v>384</v>
      </c>
      <c r="R345" s="17">
        <v>384</v>
      </c>
      <c r="S345" s="17">
        <v>39.9</v>
      </c>
      <c r="V345" s="17">
        <v>35.217117623839805</v>
      </c>
      <c r="X345" s="17">
        <v>51.03655761873361</v>
      </c>
    </row>
    <row r="346" spans="1:24" x14ac:dyDescent="0.2">
      <c r="A346" s="1">
        <v>44105</v>
      </c>
      <c r="B346" s="31">
        <v>0.74376157407407406</v>
      </c>
      <c r="C346" s="17">
        <v>0</v>
      </c>
      <c r="D346" s="17">
        <v>0</v>
      </c>
      <c r="E346" s="17">
        <v>90</v>
      </c>
      <c r="F346" s="17">
        <v>16.7</v>
      </c>
      <c r="G346" s="17">
        <v>526</v>
      </c>
      <c r="I346" s="17">
        <v>44.1</v>
      </c>
      <c r="J346" s="17">
        <v>0</v>
      </c>
      <c r="L346" s="17">
        <v>22.8</v>
      </c>
      <c r="M346" s="17">
        <v>22.8</v>
      </c>
      <c r="N346" s="17">
        <v>56</v>
      </c>
      <c r="P346" s="17">
        <v>56</v>
      </c>
      <c r="Q346" s="17">
        <v>384</v>
      </c>
      <c r="R346" s="17">
        <v>384</v>
      </c>
      <c r="S346" s="17">
        <v>44.4</v>
      </c>
      <c r="V346" s="17">
        <v>32.617117623839803</v>
      </c>
      <c r="X346" s="17">
        <v>30.330558632720081</v>
      </c>
    </row>
    <row r="347" spans="1:24" x14ac:dyDescent="0.2">
      <c r="A347" s="1">
        <v>44105</v>
      </c>
      <c r="B347" s="31">
        <v>0.74516203703703698</v>
      </c>
      <c r="C347" s="17">
        <v>0</v>
      </c>
      <c r="D347" s="17">
        <v>0</v>
      </c>
      <c r="E347" s="17">
        <v>90</v>
      </c>
      <c r="F347" s="17">
        <v>16.7</v>
      </c>
      <c r="G347" s="17">
        <v>423</v>
      </c>
      <c r="I347" s="17">
        <v>42.6</v>
      </c>
      <c r="J347" s="17">
        <v>0</v>
      </c>
      <c r="L347" s="17">
        <v>22.8</v>
      </c>
      <c r="M347" s="17">
        <v>22.8</v>
      </c>
      <c r="N347" s="17">
        <v>45</v>
      </c>
      <c r="P347" s="17">
        <v>45</v>
      </c>
      <c r="Q347" s="17">
        <v>384</v>
      </c>
      <c r="R347" s="17">
        <v>384</v>
      </c>
      <c r="S347" s="17">
        <v>37.700000000000003</v>
      </c>
      <c r="V347" s="17">
        <v>31.117117623839803</v>
      </c>
      <c r="X347" s="17">
        <v>30.603565116624068</v>
      </c>
    </row>
    <row r="348" spans="1:24" x14ac:dyDescent="0.2">
      <c r="A348" s="1">
        <v>44105</v>
      </c>
      <c r="B348" s="31">
        <v>0.74656250000000002</v>
      </c>
      <c r="C348" s="17">
        <v>0</v>
      </c>
      <c r="D348" s="17">
        <v>0</v>
      </c>
      <c r="E348" s="17">
        <v>90</v>
      </c>
      <c r="F348" s="17">
        <v>16.600000000000001</v>
      </c>
      <c r="G348" s="17">
        <v>337</v>
      </c>
      <c r="I348" s="17">
        <v>43.5</v>
      </c>
      <c r="J348" s="17">
        <v>0</v>
      </c>
      <c r="L348" s="17">
        <v>22.8</v>
      </c>
      <c r="M348" s="17">
        <v>22.8</v>
      </c>
      <c r="N348" s="17">
        <v>36</v>
      </c>
      <c r="P348" s="17">
        <v>36</v>
      </c>
      <c r="Q348" s="17">
        <v>383</v>
      </c>
      <c r="R348" s="17">
        <v>383</v>
      </c>
      <c r="S348" s="17">
        <v>47.4</v>
      </c>
      <c r="V348" s="17">
        <v>32.017117623839802</v>
      </c>
      <c r="X348" s="17">
        <v>30.443649769002331</v>
      </c>
    </row>
    <row r="349" spans="1:24" x14ac:dyDescent="0.2">
      <c r="A349" s="1">
        <v>44105</v>
      </c>
      <c r="B349" s="31">
        <v>0.74796296296296294</v>
      </c>
      <c r="C349" s="17">
        <v>0</v>
      </c>
      <c r="D349" s="17">
        <v>0</v>
      </c>
      <c r="E349" s="17">
        <v>90</v>
      </c>
      <c r="F349" s="17">
        <v>16.600000000000001</v>
      </c>
      <c r="G349" s="17">
        <v>259</v>
      </c>
      <c r="I349" s="17">
        <v>42.1</v>
      </c>
      <c r="J349" s="17">
        <v>0</v>
      </c>
      <c r="L349" s="17">
        <v>22.8</v>
      </c>
      <c r="M349" s="17">
        <v>22.8</v>
      </c>
      <c r="N349" s="17">
        <v>28</v>
      </c>
      <c r="P349" s="17">
        <v>28</v>
      </c>
      <c r="Q349" s="17">
        <v>382</v>
      </c>
      <c r="R349" s="17">
        <v>382</v>
      </c>
      <c r="S349" s="17">
        <v>37.5</v>
      </c>
      <c r="V349" s="17">
        <v>30.617117623839803</v>
      </c>
      <c r="X349" s="17">
        <v>30.70234885310915</v>
      </c>
    </row>
    <row r="350" spans="1:24" x14ac:dyDescent="0.2">
      <c r="A350" s="1">
        <v>44105</v>
      </c>
      <c r="B350" s="31">
        <v>0.74936342592592597</v>
      </c>
      <c r="C350" s="17">
        <v>0</v>
      </c>
      <c r="D350" s="17">
        <v>0</v>
      </c>
      <c r="E350" s="17">
        <v>90</v>
      </c>
      <c r="F350" s="17">
        <v>16.600000000000001</v>
      </c>
      <c r="G350" s="17">
        <v>194</v>
      </c>
      <c r="I350" s="17">
        <v>42.8</v>
      </c>
      <c r="J350" s="17">
        <v>0</v>
      </c>
      <c r="L350" s="17">
        <v>22.7</v>
      </c>
      <c r="M350" s="17">
        <v>22.7</v>
      </c>
      <c r="N350" s="17">
        <v>21</v>
      </c>
      <c r="P350" s="17">
        <v>21</v>
      </c>
      <c r="Q350" s="17">
        <v>384</v>
      </c>
      <c r="R350" s="17">
        <v>384</v>
      </c>
      <c r="S350" s="17">
        <v>40.700000000000003</v>
      </c>
      <c r="V350" s="17">
        <v>31.317117623839799</v>
      </c>
      <c r="X350" s="17">
        <v>30.522488809034051</v>
      </c>
    </row>
    <row r="351" spans="1:24" x14ac:dyDescent="0.2">
      <c r="A351" s="1">
        <v>44105</v>
      </c>
      <c r="B351" s="31">
        <v>0.7507638888888889</v>
      </c>
      <c r="C351" s="17">
        <v>0</v>
      </c>
      <c r="D351" s="17">
        <v>0</v>
      </c>
      <c r="E351" s="17">
        <v>90</v>
      </c>
      <c r="F351" s="17">
        <v>16.5</v>
      </c>
      <c r="G351" s="17">
        <v>142</v>
      </c>
      <c r="I351" s="17">
        <v>46.5</v>
      </c>
      <c r="J351" s="17">
        <v>0</v>
      </c>
      <c r="L351" s="17">
        <v>22.7</v>
      </c>
      <c r="M351" s="17">
        <v>22.7</v>
      </c>
      <c r="N351" s="17">
        <v>15</v>
      </c>
      <c r="P351" s="17">
        <v>15</v>
      </c>
      <c r="Q351" s="17">
        <v>388</v>
      </c>
      <c r="R351" s="17">
        <v>388</v>
      </c>
      <c r="S351" s="17">
        <v>47.3</v>
      </c>
      <c r="V351" s="17">
        <v>35.017117623839802</v>
      </c>
      <c r="X351" s="17">
        <v>29.83356334548732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9.16预测</vt:lpstr>
      <vt:lpstr>9.30处理 (2)</vt:lpstr>
      <vt:lpstr>10.1合并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2020-10-10T06:48:28Z</dcterms:created>
  <dcterms:modified xsi:type="dcterms:W3CDTF">2023-12-06T01:02:56Z</dcterms:modified>
</cp:coreProperties>
</file>