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evi-my.sharepoint.com/personal/aye_levi_com/Documents/Desktop/Projects/A_Apple/"/>
    </mc:Choice>
  </mc:AlternateContent>
  <xr:revisionPtr revIDLastSave="32" documentId="13_ncr:1_{B21AECBF-862E-45DA-B9D7-C138CCB27B68}" xr6:coauthVersionLast="47" xr6:coauthVersionMax="47" xr10:uidLastSave="{F4A8455A-8E7C-4FE4-AFFE-0F518EC070E1}"/>
  <bookViews>
    <workbookView xWindow="-110" yWindow="-110" windowWidth="19420" windowHeight="10300" xr2:uid="{00000000-000D-0000-FFFF-FFFF00000000}"/>
  </bookViews>
  <sheets>
    <sheet name="Sheet1" sheetId="6" r:id="rId1"/>
    <sheet name="pv" sheetId="3" state="hidden" r:id="rId2"/>
    <sheet name="Traffic and sale" sheetId="4" state="hidden" r:id="rId3"/>
    <sheet name="daily" sheetId="2" state="hidden" r:id="rId4"/>
  </sheets>
  <externalReferences>
    <externalReference r:id="rId5"/>
  </externalReference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3" i="3"/>
  <c r="J31" i="4"/>
  <c r="I36" i="4"/>
  <c r="D16" i="3"/>
  <c r="D12" i="3"/>
  <c r="D13" i="3"/>
  <c r="F16" i="3"/>
  <c r="F13" i="3"/>
  <c r="F12" i="3"/>
</calcChain>
</file>

<file path=xl/sharedStrings.xml><?xml version="1.0" encoding="utf-8"?>
<sst xmlns="http://schemas.openxmlformats.org/spreadsheetml/2006/main" count="244" uniqueCount="83">
  <si>
    <t>fiscal_week</t>
  </si>
  <si>
    <t>traffic_1st_floor</t>
  </si>
  <si>
    <t>traffic_2nd_floor</t>
  </si>
  <si>
    <t>traffic_cnt</t>
  </si>
  <si>
    <t>sv_1st_floor</t>
  </si>
  <si>
    <t>sv_2nd_floor</t>
  </si>
  <si>
    <t>sv_total</t>
  </si>
  <si>
    <t>store_code</t>
  </si>
  <si>
    <t>store_name</t>
  </si>
  <si>
    <t>date_id</t>
  </si>
  <si>
    <t>trans_date</t>
  </si>
  <si>
    <t>trans_2nd_floor</t>
  </si>
  <si>
    <t>trans_1st_floor</t>
  </si>
  <si>
    <t>passby</t>
  </si>
  <si>
    <t>date_key</t>
  </si>
  <si>
    <t>fiscal_year</t>
  </si>
  <si>
    <t>fiscal_quarter</t>
  </si>
  <si>
    <t>fiscal_month</t>
  </si>
  <si>
    <t>date</t>
  </si>
  <si>
    <t>passby_1st_floor</t>
  </si>
  <si>
    <t>passby_2nd_floor</t>
  </si>
  <si>
    <t>Unnamed: 7</t>
  </si>
  <si>
    <t>Unnamed: 8</t>
  </si>
  <si>
    <t>Unnamed: 9</t>
  </si>
  <si>
    <t>traffic_up</t>
  </si>
  <si>
    <t>traffic_down</t>
  </si>
  <si>
    <t>scope</t>
  </si>
  <si>
    <t>trans_total</t>
  </si>
  <si>
    <t>上海悦荟Beacon</t>
  </si>
  <si>
    <t>Y</t>
  </si>
  <si>
    <t>(全部)</t>
  </si>
  <si>
    <t>行标签</t>
  </si>
  <si>
    <t>总计</t>
  </si>
  <si>
    <t>求和项:trans_1st_floor</t>
  </si>
  <si>
    <t>求和项:passby_1st_floor</t>
  </si>
  <si>
    <t>求和项:traffic_2nd_floor</t>
  </si>
  <si>
    <t>求和项:passby_2nd_floor</t>
  </si>
  <si>
    <t>(多项)</t>
  </si>
  <si>
    <t>求和项:traffic_cnt</t>
  </si>
  <si>
    <t>求和项:passby</t>
  </si>
  <si>
    <t>求和项:traffic_1st_floor</t>
  </si>
  <si>
    <t>求和项:trans_2nd_floor</t>
  </si>
  <si>
    <t>求和项:trans_total</t>
  </si>
  <si>
    <r>
      <t>12</t>
    </r>
    <r>
      <rPr>
        <sz val="11"/>
        <color theme="1"/>
        <rFont val="DengXian"/>
        <family val="3"/>
        <charset val="134"/>
      </rPr>
      <t>月份一楼二楼分别的客流占比，</t>
    </r>
    <r>
      <rPr>
        <sz val="11"/>
        <color theme="1"/>
        <rFont val="Aptos"/>
        <family val="2"/>
      </rPr>
      <t>CR</t>
    </r>
    <r>
      <rPr>
        <sz val="11"/>
        <color theme="1"/>
        <rFont val="DengXian"/>
        <family val="3"/>
        <charset val="134"/>
      </rPr>
      <t>数据和</t>
    </r>
    <r>
      <rPr>
        <sz val="11"/>
        <color theme="1"/>
        <rFont val="Aptos"/>
        <family val="2"/>
      </rPr>
      <t>capture rate</t>
    </r>
    <r>
      <rPr>
        <sz val="11"/>
        <color theme="1"/>
        <rFont val="DengXian"/>
        <family val="3"/>
        <charset val="134"/>
      </rPr>
      <t>数据</t>
    </r>
  </si>
  <si>
    <r>
      <rPr>
        <b/>
        <sz val="11"/>
        <color theme="1"/>
        <rFont val="宋体"/>
        <scheme val="minor"/>
      </rPr>
      <t>CR 1st floor</t>
    </r>
    <r>
      <rPr>
        <sz val="11"/>
        <color theme="1"/>
        <rFont val="宋体"/>
        <family val="2"/>
        <scheme val="minor"/>
      </rPr>
      <t>:trans_1st_floor/traffic_1st_floor</t>
    </r>
    <phoneticPr fontId="2" type="noConversion"/>
  </si>
  <si>
    <r>
      <rPr>
        <b/>
        <sz val="11"/>
        <color theme="1"/>
        <rFont val="宋体"/>
        <scheme val="minor"/>
      </rPr>
      <t>Capture%_1st floor</t>
    </r>
    <r>
      <rPr>
        <sz val="11"/>
        <color theme="1"/>
        <rFont val="宋体"/>
        <family val="2"/>
        <scheme val="minor"/>
      </rPr>
      <t>:traffic_1st_floor/passby_1st_floor</t>
    </r>
    <phoneticPr fontId="2" type="noConversion"/>
  </si>
  <si>
    <r>
      <rPr>
        <b/>
        <sz val="11"/>
        <color theme="1"/>
        <rFont val="宋体"/>
        <scheme val="minor"/>
      </rPr>
      <t>CR 2nd floor</t>
    </r>
    <r>
      <rPr>
        <sz val="11"/>
        <color theme="1"/>
        <rFont val="宋体"/>
        <family val="2"/>
        <scheme val="minor"/>
      </rPr>
      <t>:trans_2nd_floor/traffic_2nd_floor</t>
    </r>
    <phoneticPr fontId="2" type="noConversion"/>
  </si>
  <si>
    <r>
      <rPr>
        <b/>
        <sz val="11"/>
        <color theme="1"/>
        <rFont val="宋体"/>
        <scheme val="minor"/>
      </rPr>
      <t>Capture%_2nd floor</t>
    </r>
    <r>
      <rPr>
        <sz val="11"/>
        <color theme="1"/>
        <rFont val="宋体"/>
        <family val="2"/>
        <scheme val="minor"/>
      </rPr>
      <t>:traffic_2nd_floor/passby_2nd_floor</t>
    </r>
    <phoneticPr fontId="2" type="noConversion"/>
  </si>
  <si>
    <r>
      <rPr>
        <b/>
        <sz val="11"/>
        <color theme="1"/>
        <rFont val="宋体"/>
        <scheme val="minor"/>
      </rPr>
      <t>Capture%</t>
    </r>
    <r>
      <rPr>
        <sz val="11"/>
        <color theme="1"/>
        <rFont val="宋体"/>
        <scheme val="minor"/>
      </rPr>
      <t>=traffic_cnt/passby</t>
    </r>
    <phoneticPr fontId="2" type="noConversion"/>
  </si>
  <si>
    <r>
      <rPr>
        <b/>
        <sz val="11"/>
        <color theme="1"/>
        <rFont val="宋体"/>
        <scheme val="minor"/>
      </rPr>
      <t>CR_total</t>
    </r>
    <r>
      <rPr>
        <sz val="11"/>
        <color theme="1"/>
        <rFont val="宋体"/>
        <scheme val="minor"/>
      </rPr>
      <t>= trans_total/traffic_cnt</t>
    </r>
    <phoneticPr fontId="2" type="noConversion"/>
  </si>
  <si>
    <t>traffic_1st_floor</t>
    <phoneticPr fontId="2" type="noConversion"/>
  </si>
  <si>
    <t>traffic_2nd_floor</t>
    <phoneticPr fontId="2" type="noConversion"/>
  </si>
  <si>
    <t>week</t>
  </si>
  <si>
    <t>fiscal_month24</t>
  </si>
  <si>
    <t>Traffic_2024</t>
  </si>
  <si>
    <t>Sale_2024</t>
  </si>
  <si>
    <t>fiscal_month25</t>
  </si>
  <si>
    <t>Traffic_2025</t>
  </si>
  <si>
    <t>Sale_2025</t>
  </si>
  <si>
    <t>DEC</t>
  </si>
  <si>
    <t>JAN</t>
  </si>
  <si>
    <t>FEB</t>
  </si>
  <si>
    <t>Table 1</t>
  </si>
  <si>
    <t>AMR</t>
  </si>
  <si>
    <t>Europe</t>
  </si>
  <si>
    <t>PAC</t>
  </si>
  <si>
    <t>Table 4</t>
  </si>
  <si>
    <t>Jan Wk2</t>
  </si>
  <si>
    <t>Jan Wk3</t>
  </si>
  <si>
    <t>Jan Wk4</t>
  </si>
  <si>
    <t>Jan Wk5</t>
  </si>
  <si>
    <t>Cum Demand Ask</t>
  </si>
  <si>
    <t xml:space="preserve">Total Cum A supply </t>
    <phoneticPr fontId="10" type="noConversion"/>
  </si>
  <si>
    <t>Online Store</t>
  </si>
  <si>
    <t>Retail Store</t>
  </si>
  <si>
    <t>Reseller Partners</t>
  </si>
  <si>
    <t>Table 2</t>
  </si>
  <si>
    <t>Superman</t>
  </si>
  <si>
    <t>Superman Plus</t>
  </si>
  <si>
    <t>Superman Mini</t>
  </si>
  <si>
    <t>Table 3</t>
  </si>
  <si>
    <t>Cum Demand FCT</t>
  </si>
  <si>
    <t>Jan Wk1 Actual build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</si>
</sst>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yyyy\-mm\-dd\ hh:mm:ss"/>
    <numFmt numFmtId="177" formatCode="_(* #,##0_);_(* \(#,##0\);_(* &quot;-&quot;??_);_(@_)"/>
  </numFmts>
  <fonts count="1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scheme val="minor"/>
    </font>
    <font>
      <sz val="11"/>
      <color theme="1"/>
      <name val="Aptos"/>
      <family val="2"/>
    </font>
    <font>
      <sz val="11"/>
      <color theme="1"/>
      <name val="DengXian"/>
      <family val="3"/>
      <charset val="134"/>
    </font>
    <font>
      <sz val="11"/>
      <color theme="1"/>
      <name val="宋体"/>
      <scheme val="minor"/>
    </font>
    <font>
      <b/>
      <sz val="11"/>
      <color rgb="FFFF0000"/>
      <name val="宋体"/>
      <family val="2"/>
      <scheme val="minor"/>
    </font>
    <font>
      <sz val="10"/>
      <color theme="1"/>
      <name val="宋体"/>
      <family val="2"/>
      <scheme val="minor"/>
    </font>
    <font>
      <sz val="8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sz val="10"/>
      <color theme="1"/>
      <name val="宋体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0" fillId="2" borderId="0" xfId="0" applyFill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indent="1"/>
    </xf>
    <xf numFmtId="0" fontId="7" fillId="2" borderId="0" xfId="0" applyFont="1" applyFill="1" applyAlignment="1">
      <alignment wrapText="1"/>
    </xf>
    <xf numFmtId="10" fontId="4" fillId="2" borderId="0" xfId="2" applyNumberFormat="1" applyFont="1" applyFill="1" applyAlignment="1"/>
    <xf numFmtId="0" fontId="7" fillId="2" borderId="0" xfId="0" applyFont="1" applyFill="1"/>
    <xf numFmtId="1" fontId="0" fillId="0" borderId="0" xfId="0" applyNumberFormat="1"/>
    <xf numFmtId="177" fontId="0" fillId="0" borderId="0" xfId="1" applyNumberFormat="1" applyFont="1" applyAlignment="1"/>
    <xf numFmtId="0" fontId="8" fillId="0" borderId="0" xfId="0" applyFont="1"/>
    <xf numFmtId="1" fontId="8" fillId="0" borderId="0" xfId="1" applyNumberFormat="1" applyFont="1" applyAlignment="1"/>
    <xf numFmtId="177" fontId="8" fillId="0" borderId="0" xfId="1" applyNumberFormat="1" applyFont="1" applyAlignment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6" xfId="0" applyFont="1" applyBorder="1"/>
    <xf numFmtId="0" fontId="11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1" fontId="9" fillId="0" borderId="8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1" fontId="9" fillId="0" borderId="9" xfId="0" applyNumberFormat="1" applyFont="1" applyBorder="1" applyAlignment="1">
      <alignment horizontal="left"/>
    </xf>
    <xf numFmtId="0" fontId="11" fillId="0" borderId="7" xfId="0" applyFont="1" applyBorder="1"/>
    <xf numFmtId="0" fontId="12" fillId="0" borderId="3" xfId="0" applyFont="1" applyBorder="1"/>
    <xf numFmtId="0" fontId="12" fillId="0" borderId="7" xfId="0" applyFont="1" applyBorder="1"/>
    <xf numFmtId="0" fontId="12" fillId="0" borderId="3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11" fillId="3" borderId="6" xfId="0" applyFont="1" applyFill="1" applyBorder="1"/>
    <xf numFmtId="0" fontId="9" fillId="3" borderId="0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1" fontId="12" fillId="3" borderId="8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&amp; Sale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[1]traffic!$G$1</c:f>
              <c:strCache>
                <c:ptCount val="1"/>
                <c:pt idx="0">
                  <c:v>Sale_2025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[1]traffic!$A$2:$A$11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[1]traffic!$G$2:$G$11</c:f>
              <c:numCache>
                <c:formatCode>General</c:formatCode>
                <c:ptCount val="10"/>
                <c:pt idx="0">
                  <c:v>670569.15</c:v>
                </c:pt>
                <c:pt idx="1">
                  <c:v>442055.2</c:v>
                </c:pt>
                <c:pt idx="2">
                  <c:v>481597.9</c:v>
                </c:pt>
                <c:pt idx="3">
                  <c:v>454382.4</c:v>
                </c:pt>
                <c:pt idx="4">
                  <c:v>456863.69999999995</c:v>
                </c:pt>
                <c:pt idx="5">
                  <c:v>489961.10000000003</c:v>
                </c:pt>
                <c:pt idx="6">
                  <c:v>575286.75650943897</c:v>
                </c:pt>
                <c:pt idx="7">
                  <c:v>629194.55355860305</c:v>
                </c:pt>
                <c:pt idx="8">
                  <c:v>646243.26460001897</c:v>
                </c:pt>
                <c:pt idx="9">
                  <c:v>756290.57090014301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F-495A-913D-8D82F0E9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405872"/>
        <c:axId val="1439404432"/>
      </c:lineChart>
      <c:lineChart>
        <c:grouping val="standard"/>
        <c:varyColors val="0"/>
        <c:ser>
          <c:idx val="0"/>
          <c:order val="0"/>
          <c:tx>
            <c:strRef>
              <c:f>[1]traffic!$F$1</c:f>
              <c:strCache>
                <c:ptCount val="1"/>
                <c:pt idx="0">
                  <c:v>Traffic_2025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[1]traffic!$A$2:$A$11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[1]traffic!$F$2:$F$11</c:f>
              <c:numCache>
                <c:formatCode>General</c:formatCode>
                <c:ptCount val="10"/>
                <c:pt idx="0">
                  <c:v>7334</c:v>
                </c:pt>
                <c:pt idx="1">
                  <c:v>5886</c:v>
                </c:pt>
                <c:pt idx="2">
                  <c:v>5006</c:v>
                </c:pt>
                <c:pt idx="3">
                  <c:v>5112</c:v>
                </c:pt>
                <c:pt idx="4">
                  <c:v>5936</c:v>
                </c:pt>
                <c:pt idx="5">
                  <c:v>6399</c:v>
                </c:pt>
                <c:pt idx="6">
                  <c:v>6097.2720063999996</c:v>
                </c:pt>
                <c:pt idx="7">
                  <c:v>5992.9268825000008</c:v>
                </c:pt>
                <c:pt idx="8">
                  <c:v>6514.9160236000007</c:v>
                </c:pt>
                <c:pt idx="9">
                  <c:v>10326.228456623339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F-495A-913D-8D82F0E9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628864"/>
        <c:axId val="1440634144"/>
      </c:lineChart>
      <c:catAx>
        <c:axId val="14394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404432"/>
        <c:crosses val="autoZero"/>
        <c:auto val="1"/>
        <c:lblAlgn val="ctr"/>
        <c:lblOffset val="100"/>
        <c:noMultiLvlLbl val="0"/>
      </c:catAx>
      <c:valAx>
        <c:axId val="14394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405872"/>
        <c:crosses val="autoZero"/>
        <c:crossBetween val="between"/>
      </c:valAx>
      <c:valAx>
        <c:axId val="144063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628864"/>
        <c:crosses val="max"/>
        <c:crossBetween val="between"/>
      </c:valAx>
      <c:catAx>
        <c:axId val="144062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63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12</xdr:row>
      <xdr:rowOff>57150</xdr:rowOff>
    </xdr:from>
    <xdr:to>
      <xdr:col>7</xdr:col>
      <xdr:colOff>2381</xdr:colOff>
      <xdr:row>29</xdr:row>
      <xdr:rowOff>107156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3E3E9A3-2A64-4BC5-ACD5-F9BE11324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e2208\Downloads\traffic%20and%20sale.xlsx" TargetMode="External"/><Relationship Id="rId1" Type="http://schemas.openxmlformats.org/officeDocument/2006/relationships/externalLinkPath" Target="traffic%20and%20s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ffic"/>
    </sheetNames>
    <sheetDataSet>
      <sheetData sheetId="0">
        <row r="1">
          <cell r="F1" t="str">
            <v>Traffic_2025</v>
          </cell>
          <cell r="G1" t="str">
            <v>Sale_2025</v>
          </cell>
        </row>
        <row r="2">
          <cell r="A2">
            <v>1</v>
          </cell>
          <cell r="F2">
            <v>7334</v>
          </cell>
          <cell r="G2">
            <v>670569.15</v>
          </cell>
        </row>
        <row r="3">
          <cell r="A3">
            <v>2</v>
          </cell>
          <cell r="F3">
            <v>5886</v>
          </cell>
          <cell r="G3">
            <v>442055.2</v>
          </cell>
        </row>
        <row r="4">
          <cell r="A4">
            <v>3</v>
          </cell>
          <cell r="F4">
            <v>5006</v>
          </cell>
          <cell r="G4">
            <v>481597.9</v>
          </cell>
        </row>
        <row r="5">
          <cell r="A5">
            <v>4</v>
          </cell>
          <cell r="F5">
            <v>5112</v>
          </cell>
          <cell r="G5">
            <v>454382.4</v>
          </cell>
        </row>
        <row r="6">
          <cell r="A6">
            <v>5</v>
          </cell>
          <cell r="F6">
            <v>5936</v>
          </cell>
          <cell r="G6">
            <v>456863.69999999995</v>
          </cell>
        </row>
        <row r="7">
          <cell r="A7">
            <v>6</v>
          </cell>
          <cell r="F7">
            <v>6399</v>
          </cell>
          <cell r="G7">
            <v>489961.10000000003</v>
          </cell>
        </row>
        <row r="8">
          <cell r="A8">
            <v>7</v>
          </cell>
          <cell r="F8">
            <v>6097.2720063999996</v>
          </cell>
          <cell r="G8">
            <v>575286.75650943897</v>
          </cell>
        </row>
        <row r="9">
          <cell r="A9">
            <v>8</v>
          </cell>
          <cell r="F9">
            <v>5992.9268825000008</v>
          </cell>
          <cell r="G9">
            <v>629194.55355860305</v>
          </cell>
        </row>
        <row r="10">
          <cell r="A10">
            <v>9</v>
          </cell>
          <cell r="F10">
            <v>6514.9160236000007</v>
          </cell>
          <cell r="G10">
            <v>646243.26460001897</v>
          </cell>
        </row>
        <row r="11">
          <cell r="A11">
            <v>10</v>
          </cell>
          <cell r="F11">
            <v>10326.228456623339</v>
          </cell>
          <cell r="G11">
            <v>756290.57090014301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, Alvin" refreshedDate="45754.47931145833" createdVersion="8" refreshedVersion="8" minRefreshableVersion="3" recordCount="67" xr:uid="{0A4CB675-DAE2-45A0-98A9-A675593AA128}">
  <cacheSource type="worksheet">
    <worksheetSource ref="A1:AB1048576" sheet="daily"/>
  </cacheSource>
  <cacheFields count="28">
    <cacheField name="store_code" numFmtId="0">
      <sharedItems containsString="0" containsBlank="1" containsNumber="1" containsInteger="1" minValue="20030019" maxValue="20030019"/>
    </cacheField>
    <cacheField name="store_name" numFmtId="0">
      <sharedItems containsBlank="1" count="2">
        <s v="上海悦荟Beacon"/>
        <m/>
      </sharedItems>
    </cacheField>
    <cacheField name="date_id" numFmtId="0">
      <sharedItems containsString="0" containsBlank="1" containsNumber="1" containsInteger="1" minValue="20241101" maxValue="20250105"/>
    </cacheField>
    <cacheField name="trans_date" numFmtId="0">
      <sharedItems containsNonDate="0" containsDate="1" containsString="0" containsBlank="1" minDate="2024-11-01T00:00:00" maxDate="2025-01-06T00:00:00" count="67">
        <d v="2025-01-05T00:00:00"/>
        <d v="2025-01-04T00:00:00"/>
        <d v="2025-01-03T00:00:00"/>
        <d v="2025-01-02T00:00:00"/>
        <d v="2025-01-01T00:00:00"/>
        <d v="2024-12-31T00:00:00"/>
        <d v="2024-12-30T00:00:00"/>
        <d v="2024-12-29T00:00:00"/>
        <d v="2024-12-28T00:00:00"/>
        <d v="2024-12-27T00:00:00"/>
        <d v="2024-12-26T00:00:00"/>
        <d v="2024-12-25T00:00:00"/>
        <d v="2024-12-24T00:00:00"/>
        <d v="2024-12-23T00:00:00"/>
        <d v="2024-12-22T00:00:00"/>
        <d v="2024-12-21T00:00:00"/>
        <d v="2024-12-20T00:00:00"/>
        <d v="2024-12-19T00:00:00"/>
        <d v="2024-12-18T00:00:00"/>
        <d v="2024-12-17T00:00:00"/>
        <d v="2024-12-16T00:00:00"/>
        <d v="2024-12-15T00:00:00"/>
        <d v="2024-12-14T00:00:00"/>
        <d v="2024-12-13T00:00:00"/>
        <d v="2024-12-12T00:00:00"/>
        <d v="2024-12-11T00:00:00"/>
        <d v="2024-12-10T00:00:00"/>
        <d v="2024-12-09T00:00:00"/>
        <d v="2024-12-08T00:00:00"/>
        <d v="2024-12-07T00:00:00"/>
        <d v="2024-12-06T00:00:00"/>
        <d v="2024-12-05T00:00:00"/>
        <d v="2024-12-04T00:00:00"/>
        <d v="2024-12-03T00:00:00"/>
        <d v="2024-12-02T00:00:00"/>
        <d v="2024-12-01T00:00:00"/>
        <d v="2024-11-30T00:00:00"/>
        <d v="2024-11-29T00:00:00"/>
        <d v="2024-11-28T00:00:00"/>
        <d v="2024-11-27T00:00:00"/>
        <d v="2024-11-26T00:00:00"/>
        <d v="2024-11-25T00:00:00"/>
        <d v="2024-11-24T00:00:00"/>
        <d v="2024-11-23T00:00:00"/>
        <d v="2024-11-22T00:00:00"/>
        <d v="2024-11-21T00:00:00"/>
        <d v="2024-11-20T00:00:00"/>
        <d v="2024-11-19T00:00:00"/>
        <d v="2024-11-18T00:00:00"/>
        <d v="2024-11-17T00:00:00"/>
        <d v="2024-11-16T00:00:00"/>
        <d v="2024-11-15T00:00:00"/>
        <d v="2024-11-14T00:00:00"/>
        <d v="2024-11-13T00:00:00"/>
        <d v="2024-11-12T00:00:00"/>
        <d v="2024-11-11T00:00:00"/>
        <d v="2024-11-10T00:00:00"/>
        <d v="2024-11-09T00:00:00"/>
        <d v="2024-11-08T00:00:00"/>
        <d v="2024-11-07T00:00:00"/>
        <d v="2024-11-06T00:00:00"/>
        <d v="2024-11-05T00:00:00"/>
        <d v="2024-11-04T00:00:00"/>
        <d v="2024-11-03T00:00:00"/>
        <d v="2024-11-02T00:00:00"/>
        <d v="2024-11-01T00:00:00"/>
        <m/>
      </sharedItems>
    </cacheField>
    <cacheField name="trans_2nd_floor" numFmtId="0">
      <sharedItems containsString="0" containsBlank="1" containsNumber="1" containsInteger="1" minValue="6" maxValue="64"/>
    </cacheField>
    <cacheField name="sv_2nd_floor" numFmtId="0">
      <sharedItems containsString="0" containsBlank="1" containsNumber="1" minValue="5765.6" maxValue="118593.5"/>
    </cacheField>
    <cacheField name="trans_1st_floor" numFmtId="0">
      <sharedItems containsString="0" containsBlank="1" containsNumber="1" containsInteger="1" minValue="13" maxValue="71"/>
    </cacheField>
    <cacheField name="sv_1st_floor" numFmtId="0">
      <sharedItems containsString="0" containsBlank="1" containsNumber="1" minValue="16667.400000000001" maxValue="106800.7"/>
    </cacheField>
    <cacheField name="traffic_cnt" numFmtId="0">
      <sharedItems containsString="0" containsBlank="1" containsNumber="1" containsInteger="1" minValue="255" maxValue="1692"/>
    </cacheField>
    <cacheField name="passby" numFmtId="0">
      <sharedItems containsString="0" containsBlank="1" containsNumber="1" containsInteger="1" minValue="11386" maxValue="97698"/>
    </cacheField>
    <cacheField name="date_key" numFmtId="0">
      <sharedItems containsNonDate="0" containsDate="1" containsString="0" containsBlank="1" minDate="2024-11-01T00:00:00" maxDate="2025-01-06T00:00:00"/>
    </cacheField>
    <cacheField name="fiscal_year" numFmtId="0">
      <sharedItems containsString="0" containsBlank="1" containsNumber="1" containsInteger="1" minValue="2024" maxValue="2025"/>
    </cacheField>
    <cacheField name="fiscal_quarter" numFmtId="0">
      <sharedItems containsString="0" containsBlank="1" containsNumber="1" containsInteger="1" minValue="1" maxValue="4"/>
    </cacheField>
    <cacheField name="fiscal_month" numFmtId="0">
      <sharedItems containsString="0" containsBlank="1" containsNumber="1" containsInteger="1" minValue="1" maxValue="12"/>
    </cacheField>
    <cacheField name="fiscal_week" numFmtId="0">
      <sharedItems containsString="0" containsBlank="1" containsNumber="1" containsInteger="1" minValue="1" maxValue="52" count="11">
        <n v="6"/>
        <n v="5"/>
        <n v="4"/>
        <n v="3"/>
        <n v="2"/>
        <n v="1"/>
        <n v="52"/>
        <n v="51"/>
        <n v="50"/>
        <n v="49"/>
        <m/>
      </sharedItems>
    </cacheField>
    <cacheField name="date" numFmtId="0">
      <sharedItems containsNonDate="0" containsDate="1" containsString="0" containsBlank="1" minDate="2024-11-01T00:00:00" maxDate="2025-01-06T00:00:00"/>
    </cacheField>
    <cacheField name="traffic_1st_floor" numFmtId="0">
      <sharedItems containsString="0" containsBlank="1" containsNumber="1" containsInteger="1" minValue="197" maxValue="1580"/>
    </cacheField>
    <cacheField name="passby_1st_floor" numFmtId="0">
      <sharedItems containsString="0" containsBlank="1" containsNumber="1" containsInteger="1" minValue="9025" maxValue="86905"/>
    </cacheField>
    <cacheField name="traffic_2nd_floor" numFmtId="0">
      <sharedItems containsString="0" containsBlank="1" containsNumber="1" containsInteger="1" minValue="69" maxValue="251"/>
    </cacheField>
    <cacheField name="passby_2nd_floor" numFmtId="0">
      <sharedItems containsString="0" containsBlank="1" containsNumber="1" containsInteger="1" minValue="2361" maxValue="11754"/>
    </cacheField>
    <cacheField name="Unnamed: 7" numFmtId="0">
      <sharedItems containsNonDate="0" containsString="0" containsBlank="1"/>
    </cacheField>
    <cacheField name="Unnamed: 8" numFmtId="0">
      <sharedItems containsNonDate="0" containsString="0" containsBlank="1"/>
    </cacheField>
    <cacheField name="Unnamed: 9" numFmtId="0">
      <sharedItems containsNonDate="0" containsString="0" containsBlank="1"/>
    </cacheField>
    <cacheField name="traffic_up" numFmtId="0">
      <sharedItems containsString="0" containsBlank="1" containsNumber="1" containsInteger="1" minValue="72" maxValue="331"/>
    </cacheField>
    <cacheField name="traffic_down" numFmtId="0">
      <sharedItems containsString="0" containsBlank="1" containsNumber="1" containsInteger="1" minValue="79" maxValue="392"/>
    </cacheField>
    <cacheField name="scope" numFmtId="0">
      <sharedItems containsBlank="1"/>
    </cacheField>
    <cacheField name="trans_total" numFmtId="0">
      <sharedItems containsString="0" containsBlank="1" containsNumber="1" containsInteger="1" minValue="28" maxValue="102"/>
    </cacheField>
    <cacheField name="sv_total" numFmtId="0">
      <sharedItems containsString="0" containsBlank="1" containsNumber="1" minValue="31233" maxValue="166765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n v="20030019"/>
    <x v="0"/>
    <n v="20250105"/>
    <x v="0"/>
    <n v="28"/>
    <n v="34441.5"/>
    <n v="33"/>
    <n v="40556"/>
    <n v="818"/>
    <n v="51637"/>
    <d v="2025-01-05T00:00:00"/>
    <n v="2025"/>
    <n v="1"/>
    <n v="1"/>
    <x v="0"/>
    <d v="2025-01-05T00:00:00"/>
    <n v="713"/>
    <n v="45657"/>
    <n v="136"/>
    <n v="5980"/>
    <m/>
    <m/>
    <m/>
    <n v="189"/>
    <n v="255"/>
    <s v="Y"/>
    <n v="61"/>
    <n v="74997.5"/>
  </r>
  <r>
    <n v="20030019"/>
    <x v="0"/>
    <n v="20250104"/>
    <x v="1"/>
    <n v="30"/>
    <n v="37605.699999999997"/>
    <n v="36"/>
    <n v="40576.699999999997"/>
    <n v="980"/>
    <n v="62495"/>
    <d v="2025-01-04T00:00:00"/>
    <n v="2025"/>
    <n v="1"/>
    <n v="1"/>
    <x v="0"/>
    <d v="2025-01-04T00:00:00"/>
    <n v="867"/>
    <n v="55623"/>
    <n v="180"/>
    <n v="6872"/>
    <m/>
    <m/>
    <m/>
    <n v="224"/>
    <n v="338"/>
    <s v="Y"/>
    <n v="66"/>
    <n v="78182.399999999994"/>
  </r>
  <r>
    <n v="20030019"/>
    <x v="0"/>
    <n v="20250103"/>
    <x v="2"/>
    <n v="17"/>
    <n v="27415.1"/>
    <n v="21"/>
    <n v="35006.400000000001"/>
    <n v="574"/>
    <n v="39921"/>
    <d v="2025-01-03T00:00:00"/>
    <n v="2025"/>
    <n v="1"/>
    <n v="1"/>
    <x v="0"/>
    <d v="2025-01-03T00:00:00"/>
    <n v="485"/>
    <n v="35298"/>
    <n v="107"/>
    <n v="4623"/>
    <m/>
    <m/>
    <m/>
    <n v="109"/>
    <n v="173"/>
    <s v="Y"/>
    <n v="38"/>
    <n v="62421.5"/>
  </r>
  <r>
    <n v="20030019"/>
    <x v="0"/>
    <n v="20250102"/>
    <x v="3"/>
    <n v="19"/>
    <n v="24576.85"/>
    <n v="20"/>
    <n v="23948.2"/>
    <n v="610"/>
    <n v="41408"/>
    <d v="2025-01-02T00:00:00"/>
    <n v="2025"/>
    <n v="1"/>
    <n v="1"/>
    <x v="0"/>
    <d v="2025-01-02T00:00:00"/>
    <n v="536"/>
    <n v="36980"/>
    <n v="112"/>
    <n v="4428"/>
    <m/>
    <m/>
    <m/>
    <n v="136"/>
    <n v="170"/>
    <s v="Y"/>
    <n v="39"/>
    <n v="48525.05"/>
  </r>
  <r>
    <n v="20030019"/>
    <x v="0"/>
    <n v="20250101"/>
    <x v="4"/>
    <n v="32"/>
    <n v="40997.5"/>
    <n v="51"/>
    <n v="60576.6"/>
    <n v="1692"/>
    <n v="96965"/>
    <d v="2025-01-01T00:00:00"/>
    <n v="2025"/>
    <n v="1"/>
    <n v="1"/>
    <x v="0"/>
    <d v="2025-01-01T00:00:00"/>
    <n v="1529"/>
    <n v="85211"/>
    <n v="251"/>
    <n v="11754"/>
    <m/>
    <m/>
    <m/>
    <n v="232"/>
    <n v="348"/>
    <s v="Y"/>
    <n v="83"/>
    <n v="101574.1"/>
  </r>
  <r>
    <n v="20030019"/>
    <x v="0"/>
    <n v="20241231"/>
    <x v="5"/>
    <n v="26"/>
    <n v="37534.949999999997"/>
    <n v="35"/>
    <n v="34568"/>
    <n v="1016"/>
    <n v="63898"/>
    <d v="2024-12-31T00:00:00"/>
    <n v="2025"/>
    <n v="1"/>
    <n v="1"/>
    <x v="0"/>
    <d v="2024-12-31T00:00:00"/>
    <n v="858"/>
    <n v="54356"/>
    <n v="204"/>
    <n v="9542"/>
    <m/>
    <m/>
    <m/>
    <n v="165"/>
    <n v="264"/>
    <s v="Y"/>
    <n v="61"/>
    <n v="72102.95"/>
  </r>
  <r>
    <n v="20030019"/>
    <x v="0"/>
    <n v="20241230"/>
    <x v="6"/>
    <n v="17"/>
    <n v="24611.1"/>
    <n v="20"/>
    <n v="27546.5"/>
    <n v="709"/>
    <n v="47890"/>
    <d v="2024-12-30T00:00:00"/>
    <n v="2025"/>
    <n v="1"/>
    <n v="1"/>
    <x v="0"/>
    <d v="2024-12-30T00:00:00"/>
    <n v="616"/>
    <n v="42202"/>
    <n v="131"/>
    <n v="5688"/>
    <m/>
    <m/>
    <m/>
    <n v="152"/>
    <n v="203"/>
    <s v="Y"/>
    <n v="37"/>
    <n v="52157.599999999999"/>
  </r>
  <r>
    <n v="20030019"/>
    <x v="0"/>
    <n v="20241229"/>
    <x v="7"/>
    <n v="26"/>
    <n v="29807.8"/>
    <n v="31"/>
    <n v="38319.199999999997"/>
    <n v="995"/>
    <n v="65493"/>
    <d v="2024-12-29T00:00:00"/>
    <n v="2025"/>
    <n v="1"/>
    <n v="1"/>
    <x v="1"/>
    <d v="2024-12-29T00:00:00"/>
    <n v="869"/>
    <n v="57801"/>
    <n v="172"/>
    <n v="7692"/>
    <m/>
    <m/>
    <m/>
    <n v="178"/>
    <n v="270"/>
    <s v="Y"/>
    <n v="57"/>
    <n v="68127"/>
  </r>
  <r>
    <n v="20030019"/>
    <x v="0"/>
    <n v="20241228"/>
    <x v="8"/>
    <n v="42"/>
    <n v="52425.25"/>
    <n v="49"/>
    <n v="50861.45"/>
    <n v="1328"/>
    <n v="71543"/>
    <d v="2024-12-28T00:00:00"/>
    <n v="2025"/>
    <n v="1"/>
    <n v="1"/>
    <x v="1"/>
    <d v="2024-12-28T00:00:00"/>
    <n v="1165"/>
    <n v="60957"/>
    <n v="233"/>
    <n v="10586"/>
    <m/>
    <m/>
    <m/>
    <n v="211"/>
    <n v="343"/>
    <s v="Y"/>
    <n v="91"/>
    <n v="103286.7"/>
  </r>
  <r>
    <n v="20030019"/>
    <x v="0"/>
    <n v="20241227"/>
    <x v="9"/>
    <n v="27"/>
    <n v="22798.400000000001"/>
    <n v="28"/>
    <n v="37826.699999999997"/>
    <n v="632"/>
    <n v="45905"/>
    <d v="2024-12-27T00:00:00"/>
    <n v="2025"/>
    <n v="1"/>
    <n v="1"/>
    <x v="1"/>
    <d v="2024-12-27T00:00:00"/>
    <n v="525"/>
    <n v="40072"/>
    <n v="135"/>
    <n v="5833"/>
    <m/>
    <m/>
    <m/>
    <n v="136"/>
    <n v="213"/>
    <s v="Y"/>
    <n v="55"/>
    <n v="60625.1"/>
  </r>
  <r>
    <n v="20030019"/>
    <x v="0"/>
    <n v="20241226"/>
    <x v="10"/>
    <n v="28"/>
    <n v="40680.400000000001"/>
    <n v="18"/>
    <n v="22144.7"/>
    <n v="670"/>
    <n v="40715"/>
    <d v="2024-12-26T00:00:00"/>
    <n v="2025"/>
    <n v="1"/>
    <n v="1"/>
    <x v="1"/>
    <d v="2024-12-26T00:00:00"/>
    <n v="592"/>
    <n v="35863"/>
    <n v="125"/>
    <n v="4852"/>
    <m/>
    <m/>
    <m/>
    <n v="127"/>
    <n v="222"/>
    <s v="Y"/>
    <n v="46"/>
    <n v="62825.100000000013"/>
  </r>
  <r>
    <n v="20030019"/>
    <x v="0"/>
    <n v="20241225"/>
    <x v="11"/>
    <n v="14"/>
    <n v="20309.099999999999"/>
    <n v="26"/>
    <n v="29767.5"/>
    <n v="844"/>
    <n v="53732"/>
    <d v="2024-12-25T00:00:00"/>
    <n v="2025"/>
    <n v="1"/>
    <n v="1"/>
    <x v="1"/>
    <d v="2024-12-25T00:00:00"/>
    <n v="746"/>
    <n v="47313"/>
    <n v="134"/>
    <n v="6419"/>
    <m/>
    <m/>
    <m/>
    <n v="171"/>
    <n v="229"/>
    <s v="Y"/>
    <n v="40"/>
    <n v="50076.6"/>
  </r>
  <r>
    <n v="20030019"/>
    <x v="0"/>
    <n v="20241224"/>
    <x v="12"/>
    <n v="28"/>
    <n v="40235.699999999997"/>
    <n v="21"/>
    <n v="23939.4"/>
    <n v="831"/>
    <n v="51295"/>
    <d v="2024-12-24T00:00:00"/>
    <n v="2025"/>
    <n v="1"/>
    <n v="1"/>
    <x v="1"/>
    <d v="2024-12-24T00:00:00"/>
    <n v="724"/>
    <n v="45358"/>
    <n v="141"/>
    <n v="5937"/>
    <m/>
    <m/>
    <m/>
    <n v="179"/>
    <n v="272"/>
    <s v="Y"/>
    <n v="49"/>
    <n v="64175.1"/>
  </r>
  <r>
    <n v="20030019"/>
    <x v="0"/>
    <n v="20241223"/>
    <x v="13"/>
    <n v="19"/>
    <n v="15556.6"/>
    <n v="26"/>
    <n v="32191.5"/>
    <n v="636"/>
    <n v="40248"/>
    <d v="2024-12-23T00:00:00"/>
    <n v="2025"/>
    <n v="1"/>
    <n v="1"/>
    <x v="1"/>
    <d v="2024-12-23T00:00:00"/>
    <n v="552"/>
    <n v="36013"/>
    <n v="105"/>
    <n v="4235"/>
    <m/>
    <m/>
    <m/>
    <n v="104"/>
    <n v="197"/>
    <s v="Y"/>
    <n v="45"/>
    <n v="47748.1"/>
  </r>
  <r>
    <n v="20030019"/>
    <x v="0"/>
    <n v="20241222"/>
    <x v="14"/>
    <n v="38"/>
    <n v="48445.8"/>
    <n v="43"/>
    <n v="48628.9"/>
    <n v="1146"/>
    <n v="61401"/>
    <d v="2024-12-22T00:00:00"/>
    <n v="2025"/>
    <n v="1"/>
    <n v="1"/>
    <x v="2"/>
    <d v="2024-12-22T00:00:00"/>
    <n v="1016"/>
    <n v="53207"/>
    <n v="221"/>
    <n v="8194"/>
    <m/>
    <m/>
    <m/>
    <n v="232"/>
    <n v="319"/>
    <s v="Y"/>
    <n v="81"/>
    <n v="97074.700000000012"/>
  </r>
  <r>
    <n v="20030019"/>
    <x v="0"/>
    <n v="20241221"/>
    <x v="15"/>
    <n v="36"/>
    <n v="47843.3"/>
    <n v="35"/>
    <n v="47437.5"/>
    <n v="1197"/>
    <n v="70523"/>
    <d v="2024-12-21T00:00:00"/>
    <n v="2025"/>
    <n v="1"/>
    <n v="1"/>
    <x v="2"/>
    <d v="2024-12-21T00:00:00"/>
    <n v="1030"/>
    <n v="61077"/>
    <n v="224"/>
    <n v="9446"/>
    <m/>
    <m/>
    <m/>
    <n v="210"/>
    <n v="315"/>
    <s v="Y"/>
    <n v="71"/>
    <n v="95280.8"/>
  </r>
  <r>
    <n v="20030019"/>
    <x v="0"/>
    <n v="20241220"/>
    <x v="16"/>
    <n v="18"/>
    <n v="26017.5"/>
    <n v="23"/>
    <n v="29971.9"/>
    <n v="636"/>
    <n v="44215"/>
    <d v="2024-12-20T00:00:00"/>
    <n v="2025"/>
    <n v="1"/>
    <n v="1"/>
    <x v="2"/>
    <d v="2024-12-20T00:00:00"/>
    <n v="560"/>
    <n v="39158"/>
    <n v="109"/>
    <n v="5057"/>
    <m/>
    <m/>
    <m/>
    <n v="132"/>
    <n v="227"/>
    <s v="Y"/>
    <n v="41"/>
    <n v="55989.4"/>
  </r>
  <r>
    <n v="20030019"/>
    <x v="0"/>
    <n v="20241219"/>
    <x v="17"/>
    <n v="18"/>
    <n v="25118.9"/>
    <n v="16"/>
    <n v="20550"/>
    <n v="533"/>
    <n v="36870"/>
    <d v="2024-12-19T00:00:00"/>
    <n v="2025"/>
    <n v="1"/>
    <n v="1"/>
    <x v="2"/>
    <d v="2024-12-19T00:00:00"/>
    <n v="478"/>
    <n v="32750"/>
    <n v="79"/>
    <n v="4120"/>
    <m/>
    <m/>
    <m/>
    <n v="106"/>
    <n v="187"/>
    <s v="Y"/>
    <n v="34"/>
    <n v="45668.9"/>
  </r>
  <r>
    <n v="20030019"/>
    <x v="0"/>
    <n v="20241218"/>
    <x v="18"/>
    <n v="19"/>
    <n v="26344.3"/>
    <n v="17"/>
    <n v="16667.400000000001"/>
    <n v="563"/>
    <n v="35989"/>
    <d v="2024-12-18T00:00:00"/>
    <n v="2025"/>
    <n v="1"/>
    <n v="1"/>
    <x v="2"/>
    <d v="2024-12-18T00:00:00"/>
    <n v="475"/>
    <n v="31406"/>
    <n v="112"/>
    <n v="4583"/>
    <m/>
    <m/>
    <m/>
    <n v="101"/>
    <n v="158"/>
    <s v="Y"/>
    <n v="36"/>
    <n v="43011.7"/>
  </r>
  <r>
    <n v="20030019"/>
    <x v="0"/>
    <n v="20241217"/>
    <x v="19"/>
    <n v="21"/>
    <n v="30487.35"/>
    <n v="19"/>
    <n v="30275.35"/>
    <n v="505"/>
    <n v="39561"/>
    <d v="2024-12-17T00:00:00"/>
    <n v="2025"/>
    <n v="1"/>
    <n v="1"/>
    <x v="2"/>
    <d v="2024-12-17T00:00:00"/>
    <n v="443"/>
    <n v="35052"/>
    <n v="79"/>
    <n v="4509"/>
    <m/>
    <m/>
    <m/>
    <n v="100"/>
    <n v="216"/>
    <s v="Y"/>
    <n v="40"/>
    <n v="60762.7"/>
  </r>
  <r>
    <n v="20030019"/>
    <x v="0"/>
    <n v="20241216"/>
    <x v="20"/>
    <n v="18"/>
    <n v="28831.4"/>
    <n v="25"/>
    <n v="27762.799999999999"/>
    <n v="532"/>
    <n v="38420"/>
    <d v="2024-12-16T00:00:00"/>
    <n v="2025"/>
    <n v="1"/>
    <n v="1"/>
    <x v="2"/>
    <d v="2024-12-16T00:00:00"/>
    <n v="437"/>
    <n v="33866"/>
    <n v="122"/>
    <n v="4554"/>
    <m/>
    <m/>
    <m/>
    <n v="81"/>
    <n v="136"/>
    <s v="Y"/>
    <n v="43"/>
    <n v="56594.2"/>
  </r>
  <r>
    <n v="20030019"/>
    <x v="0"/>
    <n v="20241215"/>
    <x v="21"/>
    <n v="44"/>
    <n v="53158.85"/>
    <n v="44"/>
    <n v="49522.8"/>
    <n v="1174"/>
    <n v="60977"/>
    <d v="2024-12-15T00:00:00"/>
    <n v="2025"/>
    <n v="1"/>
    <n v="1"/>
    <x v="3"/>
    <d v="2024-12-15T00:00:00"/>
    <n v="1039"/>
    <n v="52204"/>
    <n v="202"/>
    <n v="8773"/>
    <m/>
    <m/>
    <m/>
    <n v="184"/>
    <n v="311"/>
    <s v="Y"/>
    <n v="88"/>
    <n v="102681.65"/>
  </r>
  <r>
    <n v="20030019"/>
    <x v="0"/>
    <n v="20241214"/>
    <x v="22"/>
    <n v="51"/>
    <n v="70543"/>
    <n v="31"/>
    <n v="43461.5"/>
    <n v="1263"/>
    <n v="71905"/>
    <d v="2024-12-14T00:00:00"/>
    <n v="2025"/>
    <n v="1"/>
    <n v="1"/>
    <x v="3"/>
    <d v="2024-12-14T00:00:00"/>
    <n v="1084"/>
    <n v="60794"/>
    <n v="249"/>
    <n v="11111"/>
    <m/>
    <m/>
    <m/>
    <n v="184"/>
    <n v="354"/>
    <s v="Y"/>
    <n v="82"/>
    <n v="114004.5"/>
  </r>
  <r>
    <n v="20030019"/>
    <x v="0"/>
    <n v="20241213"/>
    <x v="23"/>
    <n v="24"/>
    <n v="35145.9"/>
    <n v="24"/>
    <n v="21539.5"/>
    <n v="682"/>
    <n v="39181"/>
    <d v="2024-12-13T00:00:00"/>
    <n v="2025"/>
    <n v="1"/>
    <n v="1"/>
    <x v="3"/>
    <d v="2024-12-13T00:00:00"/>
    <n v="585"/>
    <n v="34181"/>
    <n v="134"/>
    <n v="5000"/>
    <m/>
    <m/>
    <m/>
    <n v="114"/>
    <n v="204"/>
    <s v="Y"/>
    <n v="48"/>
    <n v="56685.4"/>
  </r>
  <r>
    <n v="20030019"/>
    <x v="0"/>
    <n v="20241212"/>
    <x v="24"/>
    <n v="22"/>
    <n v="29354.75"/>
    <n v="15"/>
    <n v="22560.5"/>
    <n v="574"/>
    <n v="37217"/>
    <d v="2024-12-12T00:00:00"/>
    <n v="2025"/>
    <n v="1"/>
    <n v="1"/>
    <x v="3"/>
    <d v="2024-12-12T00:00:00"/>
    <n v="492"/>
    <n v="32688"/>
    <n v="94"/>
    <n v="4529"/>
    <m/>
    <m/>
    <m/>
    <n v="91"/>
    <n v="188"/>
    <s v="Y"/>
    <n v="37"/>
    <n v="51915.25"/>
  </r>
  <r>
    <n v="20030019"/>
    <x v="0"/>
    <n v="20241211"/>
    <x v="25"/>
    <n v="24"/>
    <n v="30089.75"/>
    <n v="24"/>
    <n v="32661.4"/>
    <n v="521"/>
    <n v="26789"/>
    <d v="2024-12-11T00:00:00"/>
    <n v="2025"/>
    <n v="1"/>
    <n v="1"/>
    <x v="3"/>
    <d v="2024-12-11T00:00:00"/>
    <n v="453"/>
    <n v="22983"/>
    <n v="97"/>
    <n v="3806"/>
    <m/>
    <m/>
    <m/>
    <n v="72"/>
    <n v="133"/>
    <s v="Y"/>
    <n v="48"/>
    <n v="62751.15"/>
  </r>
  <r>
    <n v="20030019"/>
    <x v="0"/>
    <n v="20241210"/>
    <x v="26"/>
    <n v="25"/>
    <n v="30981.3"/>
    <n v="13"/>
    <n v="19769.099999999999"/>
    <n v="377"/>
    <n v="16325"/>
    <d v="2024-12-10T00:00:00"/>
    <n v="2025"/>
    <n v="1"/>
    <n v="1"/>
    <x v="3"/>
    <d v="2024-12-10T00:00:00"/>
    <n v="303"/>
    <n v="12717"/>
    <n v="99"/>
    <n v="3608"/>
    <m/>
    <m/>
    <m/>
    <n v="94"/>
    <n v="157"/>
    <s v="Y"/>
    <n v="38"/>
    <n v="50750.399999999987"/>
  </r>
  <r>
    <n v="20030019"/>
    <x v="0"/>
    <n v="20241209"/>
    <x v="27"/>
    <n v="15"/>
    <n v="18566.3"/>
    <n v="21"/>
    <n v="24243.25"/>
    <n v="415"/>
    <n v="36136"/>
    <d v="2024-12-09T00:00:00"/>
    <n v="2025"/>
    <n v="1"/>
    <n v="1"/>
    <x v="3"/>
    <d v="2024-12-09T00:00:00"/>
    <n v="350"/>
    <n v="31736"/>
    <n v="83"/>
    <n v="4400"/>
    <m/>
    <m/>
    <m/>
    <n v="86"/>
    <n v="172"/>
    <s v="Y"/>
    <n v="36"/>
    <n v="42809.55"/>
  </r>
  <r>
    <n v="20030019"/>
    <x v="0"/>
    <n v="20241208"/>
    <x v="28"/>
    <n v="25"/>
    <n v="33010.6"/>
    <n v="35"/>
    <n v="39904.199999999997"/>
    <n v="1143"/>
    <n v="62713"/>
    <d v="2024-12-08T00:00:00"/>
    <n v="2025"/>
    <n v="1"/>
    <n v="1"/>
    <x v="4"/>
    <d v="2024-12-08T00:00:00"/>
    <n v="1010"/>
    <n v="53997"/>
    <n v="190"/>
    <n v="8716"/>
    <m/>
    <m/>
    <m/>
    <n v="263"/>
    <n v="172"/>
    <s v="Y"/>
    <n v="60"/>
    <n v="72914.799999999988"/>
  </r>
  <r>
    <n v="20030019"/>
    <x v="0"/>
    <n v="20241207"/>
    <x v="29"/>
    <n v="34"/>
    <n v="35275.800000000003"/>
    <n v="41"/>
    <n v="50367.35"/>
    <n v="1553"/>
    <n v="79328"/>
    <d v="2024-12-07T00:00:00"/>
    <n v="2025"/>
    <n v="1"/>
    <n v="1"/>
    <x v="4"/>
    <d v="2024-12-07T00:00:00"/>
    <n v="1450"/>
    <n v="69004"/>
    <n v="214"/>
    <n v="10324"/>
    <m/>
    <m/>
    <m/>
    <n v="331"/>
    <n v="216"/>
    <s v="Y"/>
    <n v="75"/>
    <n v="85643.15"/>
  </r>
  <r>
    <n v="20030019"/>
    <x v="0"/>
    <n v="20241206"/>
    <x v="30"/>
    <n v="15"/>
    <n v="20413.2"/>
    <n v="23"/>
    <n v="33447"/>
    <n v="571"/>
    <n v="45181"/>
    <d v="2024-12-06T00:00:00"/>
    <n v="2025"/>
    <n v="1"/>
    <n v="1"/>
    <x v="4"/>
    <d v="2024-12-06T00:00:00"/>
    <n v="457"/>
    <n v="39497"/>
    <n v="137"/>
    <n v="5684"/>
    <m/>
    <m/>
    <m/>
    <n v="182"/>
    <n v="79"/>
    <s v="Y"/>
    <n v="38"/>
    <n v="53860.2"/>
  </r>
  <r>
    <n v="20030019"/>
    <x v="0"/>
    <n v="20241205"/>
    <x v="31"/>
    <n v="23"/>
    <n v="38429.800000000003"/>
    <n v="17"/>
    <n v="18642.75"/>
    <n v="621"/>
    <n v="37757"/>
    <d v="2024-12-05T00:00:00"/>
    <n v="2025"/>
    <n v="1"/>
    <n v="1"/>
    <x v="4"/>
    <d v="2024-12-05T00:00:00"/>
    <n v="542"/>
    <n v="33489"/>
    <n v="98"/>
    <n v="4268"/>
    <m/>
    <m/>
    <m/>
    <n v="187"/>
    <n v="121"/>
    <s v="Y"/>
    <n v="40"/>
    <n v="57072.55"/>
  </r>
  <r>
    <n v="20030019"/>
    <x v="0"/>
    <n v="20241204"/>
    <x v="32"/>
    <n v="24"/>
    <n v="26667.05"/>
    <n v="21"/>
    <n v="26236.7"/>
    <n v="677"/>
    <n v="41838"/>
    <d v="2024-12-04T00:00:00"/>
    <n v="2025"/>
    <n v="1"/>
    <n v="1"/>
    <x v="4"/>
    <d v="2024-12-04T00:00:00"/>
    <n v="632"/>
    <n v="37610"/>
    <n v="81"/>
    <n v="4228"/>
    <m/>
    <m/>
    <m/>
    <n v="186"/>
    <n v="130"/>
    <s v="Y"/>
    <n v="45"/>
    <n v="52903.75"/>
  </r>
  <r>
    <n v="20030019"/>
    <x v="0"/>
    <n v="20241203"/>
    <x v="33"/>
    <n v="32"/>
    <n v="42740.800000000003"/>
    <n v="22"/>
    <n v="29953.5"/>
    <n v="626"/>
    <n v="39661"/>
    <d v="2024-12-03T00:00:00"/>
    <n v="2025"/>
    <n v="1"/>
    <n v="1"/>
    <x v="4"/>
    <d v="2024-12-03T00:00:00"/>
    <n v="543"/>
    <n v="35342"/>
    <n v="104"/>
    <n v="4319"/>
    <m/>
    <m/>
    <m/>
    <n v="192"/>
    <n v="118"/>
    <s v="Y"/>
    <n v="54"/>
    <n v="72694.3"/>
  </r>
  <r>
    <n v="20030019"/>
    <x v="0"/>
    <n v="20241202"/>
    <x v="34"/>
    <n v="20"/>
    <n v="26843.25"/>
    <n v="15"/>
    <n v="20123.2"/>
    <n v="695"/>
    <n v="44127"/>
    <d v="2024-12-02T00:00:00"/>
    <n v="2025"/>
    <n v="1"/>
    <n v="1"/>
    <x v="4"/>
    <d v="2024-12-02T00:00:00"/>
    <n v="648"/>
    <n v="40068"/>
    <n v="85"/>
    <n v="4059"/>
    <m/>
    <m/>
    <m/>
    <n v="208"/>
    <n v="149"/>
    <s v="Y"/>
    <n v="35"/>
    <n v="46966.45"/>
  </r>
  <r>
    <n v="20030019"/>
    <x v="0"/>
    <n v="20241201"/>
    <x v="35"/>
    <n v="39"/>
    <n v="64820.55"/>
    <n v="41"/>
    <n v="63972.55"/>
    <n v="1424"/>
    <n v="71833"/>
    <d v="2024-12-01T00:00:00"/>
    <n v="2025"/>
    <n v="1"/>
    <n v="1"/>
    <x v="5"/>
    <d v="2024-12-01T00:00:00"/>
    <n v="1333"/>
    <n v="63913"/>
    <n v="169"/>
    <n v="7920"/>
    <m/>
    <m/>
    <m/>
    <n v="229"/>
    <n v="349"/>
    <s v="Y"/>
    <n v="80"/>
    <n v="128793.1"/>
  </r>
  <r>
    <n v="20030019"/>
    <x v="0"/>
    <n v="20241130"/>
    <x v="36"/>
    <n v="29"/>
    <n v="39180.199999999997"/>
    <n v="56"/>
    <n v="73738.899999999994"/>
    <n v="1609"/>
    <n v="86806"/>
    <d v="2024-11-30T00:00:00"/>
    <n v="2025"/>
    <n v="1"/>
    <n v="1"/>
    <x v="5"/>
    <d v="2024-11-30T00:00:00"/>
    <n v="1481"/>
    <n v="75958"/>
    <n v="233"/>
    <n v="10848"/>
    <m/>
    <m/>
    <m/>
    <n v="216"/>
    <n v="374"/>
    <s v="Y"/>
    <n v="85"/>
    <n v="112919.1"/>
  </r>
  <r>
    <n v="20030019"/>
    <x v="0"/>
    <n v="20241129"/>
    <x v="37"/>
    <n v="47"/>
    <n v="66679.55"/>
    <n v="27"/>
    <n v="34847.1"/>
    <n v="955"/>
    <n v="47985"/>
    <d v="2024-11-29T00:00:00"/>
    <n v="2025"/>
    <n v="1"/>
    <n v="1"/>
    <x v="5"/>
    <d v="2024-11-29T00:00:00"/>
    <n v="861"/>
    <n v="42632"/>
    <n v="144"/>
    <n v="5353"/>
    <m/>
    <m/>
    <m/>
    <n v="189"/>
    <n v="295"/>
    <s v="Y"/>
    <n v="74"/>
    <n v="101526.65"/>
  </r>
  <r>
    <n v="20030019"/>
    <x v="0"/>
    <n v="20241128"/>
    <x v="38"/>
    <n v="56"/>
    <n v="74498.100000000006"/>
    <n v="29"/>
    <n v="33496.300000000003"/>
    <n v="949"/>
    <n v="39623"/>
    <d v="2024-11-28T00:00:00"/>
    <n v="2025"/>
    <n v="1"/>
    <n v="1"/>
    <x v="5"/>
    <d v="2024-11-28T00:00:00"/>
    <n v="866"/>
    <n v="34768"/>
    <n v="134"/>
    <n v="4855"/>
    <m/>
    <m/>
    <m/>
    <n v="145"/>
    <n v="269"/>
    <s v="Y"/>
    <n v="85"/>
    <n v="107994.4"/>
  </r>
  <r>
    <n v="20030019"/>
    <x v="0"/>
    <n v="20241127"/>
    <x v="39"/>
    <n v="30"/>
    <n v="42336.65"/>
    <n v="32"/>
    <n v="36624.400000000001"/>
    <n v="900"/>
    <n v="41417"/>
    <d v="2024-11-27T00:00:00"/>
    <n v="2025"/>
    <n v="1"/>
    <n v="1"/>
    <x v="5"/>
    <d v="2024-11-27T00:00:00"/>
    <n v="827"/>
    <n v="36824"/>
    <n v="128"/>
    <n v="4593"/>
    <m/>
    <m/>
    <m/>
    <n v="145"/>
    <n v="201"/>
    <s v="Y"/>
    <n v="62"/>
    <n v="78961.05"/>
  </r>
  <r>
    <n v="20030019"/>
    <x v="0"/>
    <n v="20241126"/>
    <x v="40"/>
    <n v="29"/>
    <n v="36202.050000000003"/>
    <n v="23"/>
    <n v="30261.8"/>
    <n v="784"/>
    <n v="38972"/>
    <d v="2024-11-26T00:00:00"/>
    <n v="2025"/>
    <n v="1"/>
    <n v="1"/>
    <x v="5"/>
    <d v="2024-11-26T00:00:00"/>
    <n v="712"/>
    <n v="34144"/>
    <n v="120"/>
    <n v="4828"/>
    <m/>
    <m/>
    <m/>
    <n v="116"/>
    <n v="178"/>
    <s v="Y"/>
    <n v="52"/>
    <n v="66463.850000000006"/>
  </r>
  <r>
    <n v="20030019"/>
    <x v="0"/>
    <n v="20241125"/>
    <x v="41"/>
    <n v="19"/>
    <n v="24414.2"/>
    <n v="35"/>
    <n v="49496.800000000003"/>
    <n v="713"/>
    <n v="35031"/>
    <d v="2024-11-25T00:00:00"/>
    <n v="2025"/>
    <n v="1"/>
    <n v="1"/>
    <x v="5"/>
    <d v="2024-11-25T00:00:00"/>
    <n v="650"/>
    <n v="31054"/>
    <n v="107"/>
    <n v="3977"/>
    <m/>
    <m/>
    <m/>
    <n v="131"/>
    <n v="192"/>
    <s v="Y"/>
    <n v="54"/>
    <n v="73911"/>
  </r>
  <r>
    <n v="20030019"/>
    <x v="0"/>
    <n v="20241124"/>
    <x v="42"/>
    <n v="35"/>
    <n v="48849.75"/>
    <n v="37"/>
    <n v="48590.7"/>
    <n v="1218"/>
    <n v="73623"/>
    <d v="2024-11-24T00:00:00"/>
    <n v="2024"/>
    <n v="4"/>
    <n v="12"/>
    <x v="6"/>
    <d v="2024-11-24T00:00:00"/>
    <n v="1117"/>
    <n v="65412"/>
    <n v="186"/>
    <n v="8211"/>
    <m/>
    <m/>
    <m/>
    <n v="162"/>
    <n v="277"/>
    <s v="Y"/>
    <n v="72"/>
    <n v="97440.45"/>
  </r>
  <r>
    <n v="20030019"/>
    <x v="0"/>
    <n v="20241123"/>
    <x v="43"/>
    <n v="28"/>
    <n v="41885.25"/>
    <n v="52"/>
    <n v="70592.600000000006"/>
    <n v="1652"/>
    <n v="97698"/>
    <d v="2024-11-23T00:00:00"/>
    <n v="2024"/>
    <n v="4"/>
    <n v="12"/>
    <x v="6"/>
    <d v="2024-11-23T00:00:00"/>
    <n v="1580"/>
    <n v="86905"/>
    <n v="176"/>
    <n v="10793"/>
    <m/>
    <m/>
    <m/>
    <n v="238"/>
    <n v="356"/>
    <s v="Y"/>
    <n v="80"/>
    <n v="112477.85"/>
  </r>
  <r>
    <n v="20030019"/>
    <x v="0"/>
    <n v="20241122"/>
    <x v="44"/>
    <n v="26"/>
    <n v="35932.85"/>
    <n v="16"/>
    <n v="19546.650000000001"/>
    <n v="853"/>
    <n v="52636"/>
    <d v="2024-11-22T00:00:00"/>
    <n v="2024"/>
    <n v="4"/>
    <n v="12"/>
    <x v="6"/>
    <d v="2024-11-22T00:00:00"/>
    <n v="777"/>
    <n v="47501"/>
    <n v="138"/>
    <n v="5135"/>
    <m/>
    <m/>
    <m/>
    <n v="140"/>
    <n v="228"/>
    <s v="Y"/>
    <n v="42"/>
    <n v="55479.5"/>
  </r>
  <r>
    <n v="20030019"/>
    <x v="0"/>
    <n v="20241121"/>
    <x v="45"/>
    <n v="19"/>
    <n v="24818.7"/>
    <n v="26"/>
    <n v="33195.800000000003"/>
    <n v="795"/>
    <n v="47749"/>
    <d v="2024-11-21T00:00:00"/>
    <n v="2024"/>
    <n v="4"/>
    <n v="12"/>
    <x v="6"/>
    <d v="2024-11-21T00:00:00"/>
    <n v="726"/>
    <n v="42646"/>
    <n v="116"/>
    <n v="5103"/>
    <m/>
    <m/>
    <m/>
    <n v="153"/>
    <n v="261"/>
    <s v="Y"/>
    <n v="45"/>
    <n v="58014.5"/>
  </r>
  <r>
    <n v="20030019"/>
    <x v="0"/>
    <n v="20241120"/>
    <x v="46"/>
    <n v="20"/>
    <n v="27035"/>
    <n v="19"/>
    <n v="24051"/>
    <n v="764"/>
    <n v="41634"/>
    <d v="2024-11-20T00:00:00"/>
    <n v="2024"/>
    <n v="4"/>
    <n v="12"/>
    <x v="6"/>
    <d v="2024-11-20T00:00:00"/>
    <n v="728"/>
    <n v="39067"/>
    <n v="74"/>
    <n v="2567"/>
    <m/>
    <m/>
    <m/>
    <n v="171"/>
    <n v="271"/>
    <s v="Y"/>
    <n v="39"/>
    <n v="51086"/>
  </r>
  <r>
    <n v="20030019"/>
    <x v="0"/>
    <n v="20241119"/>
    <x v="47"/>
    <n v="19"/>
    <n v="25972"/>
    <n v="20"/>
    <n v="24036.45"/>
    <n v="680"/>
    <n v="43036"/>
    <d v="2024-11-19T00:00:00"/>
    <n v="2024"/>
    <n v="4"/>
    <n v="12"/>
    <x v="6"/>
    <d v="2024-11-19T00:00:00"/>
    <n v="620"/>
    <n v="38816"/>
    <n v="96"/>
    <n v="4220"/>
    <m/>
    <m/>
    <m/>
    <n v="128"/>
    <n v="199"/>
    <s v="Y"/>
    <n v="39"/>
    <n v="50008.45"/>
  </r>
  <r>
    <n v="20030019"/>
    <x v="0"/>
    <n v="20241118"/>
    <x v="48"/>
    <n v="14"/>
    <n v="18899.900000000001"/>
    <n v="31"/>
    <n v="34167.1"/>
    <n v="793"/>
    <n v="42443"/>
    <d v="2024-11-18T00:00:00"/>
    <n v="2024"/>
    <n v="4"/>
    <n v="12"/>
    <x v="6"/>
    <d v="2024-11-18T00:00:00"/>
    <n v="754"/>
    <n v="37767"/>
    <n v="103"/>
    <n v="4676"/>
    <m/>
    <m/>
    <m/>
    <n v="105"/>
    <n v="172"/>
    <s v="Y"/>
    <n v="45"/>
    <n v="53067"/>
  </r>
  <r>
    <n v="20030019"/>
    <x v="0"/>
    <n v="20241117"/>
    <x v="49"/>
    <n v="37"/>
    <n v="48026.1"/>
    <n v="43"/>
    <n v="45385.95"/>
    <n v="1213"/>
    <n v="61434"/>
    <d v="2024-11-17T00:00:00"/>
    <n v="2024"/>
    <n v="4"/>
    <n v="12"/>
    <x v="7"/>
    <d v="2024-11-17T00:00:00"/>
    <n v="1117"/>
    <n v="53760"/>
    <n v="190"/>
    <n v="7674"/>
    <m/>
    <m/>
    <m/>
    <n v="204"/>
    <n v="317"/>
    <s v="Y"/>
    <n v="80"/>
    <n v="93412.049999999988"/>
  </r>
  <r>
    <n v="20030019"/>
    <x v="0"/>
    <n v="20241116"/>
    <x v="50"/>
    <n v="39"/>
    <n v="38788.5"/>
    <n v="45"/>
    <n v="51211.65"/>
    <n v="1524"/>
    <n v="86765"/>
    <d v="2024-11-16T00:00:00"/>
    <n v="2024"/>
    <n v="4"/>
    <n v="12"/>
    <x v="7"/>
    <d v="2024-11-16T00:00:00"/>
    <n v="1365"/>
    <n v="76658"/>
    <n v="246"/>
    <n v="10107"/>
    <m/>
    <m/>
    <m/>
    <n v="209"/>
    <n v="392"/>
    <s v="Y"/>
    <n v="84"/>
    <n v="90000.15"/>
  </r>
  <r>
    <n v="20030019"/>
    <x v="0"/>
    <n v="20241115"/>
    <x v="51"/>
    <n v="22"/>
    <n v="31406.7"/>
    <n v="21"/>
    <n v="23356.7"/>
    <n v="732"/>
    <n v="41771"/>
    <d v="2024-11-15T00:00:00"/>
    <n v="2024"/>
    <n v="4"/>
    <n v="12"/>
    <x v="7"/>
    <d v="2024-11-15T00:00:00"/>
    <n v="660"/>
    <n v="37376"/>
    <n v="115"/>
    <n v="4395"/>
    <m/>
    <m/>
    <m/>
    <n v="176"/>
    <n v="275"/>
    <s v="Y"/>
    <n v="43"/>
    <n v="54763.4"/>
  </r>
  <r>
    <n v="20030019"/>
    <x v="0"/>
    <n v="20241114"/>
    <x v="52"/>
    <n v="20"/>
    <n v="34956.300000000003"/>
    <n v="24"/>
    <n v="27742.3"/>
    <n v="584"/>
    <n v="30399"/>
    <d v="2024-11-14T00:00:00"/>
    <n v="2024"/>
    <n v="4"/>
    <n v="12"/>
    <x v="7"/>
    <d v="2024-11-14T00:00:00"/>
    <n v="509"/>
    <n v="26645"/>
    <n v="108"/>
    <n v="3754"/>
    <m/>
    <m/>
    <m/>
    <m/>
    <m/>
    <s v="Y"/>
    <n v="44"/>
    <n v="62698.600000000013"/>
  </r>
  <r>
    <n v="20030019"/>
    <x v="0"/>
    <n v="20241113"/>
    <x v="53"/>
    <n v="6"/>
    <n v="8475.6"/>
    <n v="31"/>
    <n v="36923.550000000003"/>
    <n v="660"/>
    <n v="45113"/>
    <d v="2024-11-13T00:00:00"/>
    <n v="2024"/>
    <n v="4"/>
    <n v="12"/>
    <x v="7"/>
    <d v="2024-11-13T00:00:00"/>
    <n v="604"/>
    <n v="41446"/>
    <n v="82"/>
    <n v="3667"/>
    <m/>
    <m/>
    <m/>
    <m/>
    <m/>
    <s v="Y"/>
    <n v="37"/>
    <n v="45399.15"/>
  </r>
  <r>
    <n v="20030019"/>
    <x v="0"/>
    <n v="20241112"/>
    <x v="54"/>
    <n v="8"/>
    <n v="5765.6"/>
    <n v="31"/>
    <n v="38910.400000000001"/>
    <n v="843"/>
    <n v="45272"/>
    <d v="2024-11-12T00:00:00"/>
    <n v="2024"/>
    <n v="4"/>
    <n v="12"/>
    <x v="7"/>
    <d v="2024-11-12T00:00:00"/>
    <n v="795"/>
    <n v="41895"/>
    <n v="97"/>
    <n v="3377"/>
    <m/>
    <m/>
    <m/>
    <m/>
    <m/>
    <s v="Y"/>
    <n v="39"/>
    <n v="44676"/>
  </r>
  <r>
    <n v="20030019"/>
    <x v="0"/>
    <n v="20241111"/>
    <x v="55"/>
    <n v="64"/>
    <n v="118593.5"/>
    <n v="38"/>
    <n v="48171.85"/>
    <n v="955"/>
    <n v="46382"/>
    <d v="2024-11-11T00:00:00"/>
    <n v="2024"/>
    <n v="4"/>
    <n v="12"/>
    <x v="7"/>
    <d v="2024-11-11T00:00:00"/>
    <n v="926"/>
    <n v="42227"/>
    <n v="103"/>
    <n v="4155"/>
    <m/>
    <m/>
    <m/>
    <m/>
    <m/>
    <s v="Y"/>
    <n v="102"/>
    <n v="166765.35"/>
  </r>
  <r>
    <n v="20030019"/>
    <x v="0"/>
    <n v="20241110"/>
    <x v="56"/>
    <n v="12"/>
    <n v="17146.349999999999"/>
    <n v="59"/>
    <n v="83244.800000000003"/>
    <n v="1191"/>
    <n v="57958"/>
    <d v="2024-11-10T00:00:00"/>
    <n v="2024"/>
    <n v="4"/>
    <n v="12"/>
    <x v="8"/>
    <d v="2024-11-10T00:00:00"/>
    <n v="1118"/>
    <n v="51389"/>
    <n v="145"/>
    <n v="6569"/>
    <m/>
    <m/>
    <m/>
    <m/>
    <m/>
    <s v="Y"/>
    <n v="71"/>
    <n v="100391.15"/>
  </r>
  <r>
    <n v="20030019"/>
    <x v="0"/>
    <n v="20241109"/>
    <x v="57"/>
    <n v="19"/>
    <n v="24242.25"/>
    <n v="71"/>
    <n v="106800.7"/>
    <n v="1578"/>
    <n v="88800"/>
    <d v="2024-11-09T00:00:00"/>
    <n v="2024"/>
    <n v="4"/>
    <n v="12"/>
    <x v="8"/>
    <d v="2024-11-09T00:00:00"/>
    <n v="1462"/>
    <n v="78595"/>
    <n v="190"/>
    <n v="10205"/>
    <m/>
    <m/>
    <m/>
    <m/>
    <m/>
    <s v="Y"/>
    <n v="90"/>
    <n v="131042.95"/>
  </r>
  <r>
    <n v="20030019"/>
    <x v="0"/>
    <n v="20241108"/>
    <x v="58"/>
    <n v="10"/>
    <n v="18919.599999999999"/>
    <n v="38"/>
    <n v="46854"/>
    <n v="919"/>
    <n v="54707"/>
    <d v="2024-11-08T00:00:00"/>
    <n v="2024"/>
    <n v="4"/>
    <n v="12"/>
    <x v="8"/>
    <d v="2024-11-08T00:00:00"/>
    <n v="858"/>
    <n v="48626"/>
    <n v="117"/>
    <n v="6081"/>
    <m/>
    <m/>
    <m/>
    <m/>
    <m/>
    <s v="Y"/>
    <n v="48"/>
    <n v="65773.600000000006"/>
  </r>
  <r>
    <n v="20030019"/>
    <x v="0"/>
    <n v="20241107"/>
    <x v="59"/>
    <n v="16"/>
    <n v="27663.15"/>
    <n v="46"/>
    <n v="54048.800000000003"/>
    <n v="941"/>
    <n v="46464"/>
    <d v="2024-11-07T00:00:00"/>
    <n v="2024"/>
    <n v="4"/>
    <n v="12"/>
    <x v="8"/>
    <d v="2024-11-07T00:00:00"/>
    <n v="921"/>
    <n v="41687"/>
    <n v="92"/>
    <n v="4777"/>
    <m/>
    <m/>
    <m/>
    <m/>
    <m/>
    <s v="Y"/>
    <n v="62"/>
    <n v="81711.950000000012"/>
  </r>
  <r>
    <n v="20030019"/>
    <x v="0"/>
    <n v="20241106"/>
    <x v="60"/>
    <n v="8"/>
    <n v="10251.5"/>
    <n v="42"/>
    <n v="56951.7"/>
    <n v="798"/>
    <n v="47117"/>
    <d v="2024-11-06T00:00:00"/>
    <n v="2024"/>
    <n v="4"/>
    <n v="12"/>
    <x v="8"/>
    <d v="2024-11-06T00:00:00"/>
    <n v="749"/>
    <n v="42252"/>
    <n v="89"/>
    <n v="4865"/>
    <m/>
    <m/>
    <m/>
    <m/>
    <m/>
    <s v="Y"/>
    <n v="50"/>
    <n v="67203.199999999997"/>
  </r>
  <r>
    <n v="20030019"/>
    <x v="0"/>
    <n v="20241105"/>
    <x v="61"/>
    <n v="19"/>
    <n v="19347.95"/>
    <n v="42"/>
    <n v="48047"/>
    <n v="964"/>
    <n v="45773"/>
    <d v="2024-11-05T00:00:00"/>
    <n v="2024"/>
    <n v="4"/>
    <n v="12"/>
    <x v="8"/>
    <d v="2024-11-05T00:00:00"/>
    <n v="908"/>
    <n v="40705"/>
    <n v="138"/>
    <n v="5068"/>
    <m/>
    <m/>
    <m/>
    <m/>
    <m/>
    <s v="Y"/>
    <n v="61"/>
    <n v="67394.95"/>
  </r>
  <r>
    <n v="20030019"/>
    <x v="0"/>
    <n v="20241104"/>
    <x v="62"/>
    <n v="13"/>
    <n v="18684.099999999999"/>
    <n v="42"/>
    <n v="54719.7"/>
    <n v="813"/>
    <n v="44296"/>
    <d v="2024-11-04T00:00:00"/>
    <n v="2024"/>
    <n v="4"/>
    <n v="12"/>
    <x v="8"/>
    <d v="2024-11-04T00:00:00"/>
    <n v="768"/>
    <n v="39580"/>
    <n v="92"/>
    <n v="4716"/>
    <m/>
    <m/>
    <m/>
    <m/>
    <m/>
    <s v="Y"/>
    <n v="55"/>
    <n v="73403.799999999988"/>
  </r>
  <r>
    <n v="20030019"/>
    <x v="0"/>
    <n v="20241103"/>
    <x v="63"/>
    <n v="15"/>
    <n v="21167"/>
    <n v="41"/>
    <n v="51269"/>
    <n v="957"/>
    <n v="73842"/>
    <d v="2024-11-03T00:00:00"/>
    <n v="2024"/>
    <n v="4"/>
    <n v="12"/>
    <x v="9"/>
    <d v="2024-11-03T00:00:00"/>
    <n v="872"/>
    <n v="66149"/>
    <n v="139"/>
    <n v="7693"/>
    <m/>
    <m/>
    <m/>
    <m/>
    <m/>
    <s v="Y"/>
    <n v="56"/>
    <n v="72436"/>
  </r>
  <r>
    <n v="20030019"/>
    <x v="0"/>
    <n v="20241102"/>
    <x v="64"/>
    <n v="19"/>
    <n v="22548.6"/>
    <n v="63"/>
    <n v="85986.6"/>
    <n v="1426"/>
    <n v="93388"/>
    <d v="2024-11-02T00:00:00"/>
    <n v="2024"/>
    <n v="4"/>
    <n v="12"/>
    <x v="9"/>
    <d v="2024-11-02T00:00:00"/>
    <n v="1306"/>
    <n v="82908"/>
    <n v="192"/>
    <n v="10480"/>
    <m/>
    <m/>
    <m/>
    <m/>
    <m/>
    <s v="Y"/>
    <n v="82"/>
    <n v="108535.2"/>
  </r>
  <r>
    <n v="20030019"/>
    <x v="0"/>
    <n v="20241101"/>
    <x v="65"/>
    <n v="8"/>
    <n v="9507.2999999999993"/>
    <n v="20"/>
    <n v="21725.7"/>
    <n v="255"/>
    <n v="11386"/>
    <d v="2024-11-01T00:00:00"/>
    <n v="2024"/>
    <n v="4"/>
    <n v="12"/>
    <x v="9"/>
    <d v="2024-11-01T00:00:00"/>
    <n v="197"/>
    <n v="9025"/>
    <n v="69"/>
    <n v="2361"/>
    <m/>
    <m/>
    <m/>
    <m/>
    <m/>
    <s v="Y"/>
    <n v="28"/>
    <n v="31233"/>
  </r>
  <r>
    <m/>
    <x v="1"/>
    <m/>
    <x v="66"/>
    <m/>
    <m/>
    <m/>
    <m/>
    <m/>
    <m/>
    <m/>
    <m/>
    <m/>
    <m/>
    <x v="10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A798B-6050-42A7-B538-D20AF345CBA4}" name="数据透视表8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B5:K7" firstHeaderRow="0" firstDataRow="1" firstDataCol="1" rowPageCount="2" colPageCount="1"/>
  <pivotFields count="28">
    <pivotField showAll="0"/>
    <pivotField axis="axisRow" showAll="0">
      <items count="3">
        <item x="0"/>
        <item x="1"/>
        <item t="default"/>
      </items>
    </pivotField>
    <pivotField showAll="0"/>
    <pivotField axis="axisPage" multipleItemSelectionAllowed="1" showAll="0">
      <items count="68"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6"/>
        <item t="default"/>
      </items>
    </pivotField>
    <pivotField dataField="1"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multipleItemSelectionAllowed="1" showAll="0"/>
    <pivotField axis="axisPage" multipleItemSelectionAllowed="1" showAll="0">
      <items count="12">
        <item x="5"/>
        <item x="4"/>
        <item x="3"/>
        <item x="2"/>
        <item x="1"/>
        <item x="0"/>
        <item h="1" x="9"/>
        <item h="1" x="8"/>
        <item h="1" x="7"/>
        <item h="1" x="6"/>
        <item h="1" x="1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3" hier="-1"/>
    <pageField fld="14" hier="-1"/>
  </pageFields>
  <dataFields count="9">
    <dataField name="求和项:traffic_1st_floor" fld="16" baseField="0" baseItem="0"/>
    <dataField name="求和项:passby_1st_floor" fld="17" baseField="0" baseItem="0"/>
    <dataField name="求和项:traffic_2nd_floor" fld="18" baseField="0" baseItem="0"/>
    <dataField name="求和项:passby_2nd_floor" fld="19" baseField="0" baseItem="0"/>
    <dataField name="求和项:traffic_cnt" fld="8" baseField="0" baseItem="0"/>
    <dataField name="求和项:passby" fld="9" baseField="0" baseItem="0"/>
    <dataField name="求和项:trans_1st_floor" fld="6" baseField="0" baseItem="0"/>
    <dataField name="求和项:trans_2nd_floor" fld="4" baseField="0" baseItem="0"/>
    <dataField name="求和项:trans_total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4C6B-24E9-4CC2-ADDF-7A3E7847D42C}">
  <dimension ref="A1:F25"/>
  <sheetViews>
    <sheetView tabSelected="1" topLeftCell="A10" workbookViewId="0">
      <selection activeCell="A7" sqref="A7"/>
    </sheetView>
  </sheetViews>
  <sheetFormatPr defaultRowHeight="14"/>
  <cols>
    <col min="1" max="1" width="24" customWidth="1"/>
  </cols>
  <sheetData>
    <row r="1" spans="1:6">
      <c r="A1" s="36" t="s">
        <v>62</v>
      </c>
      <c r="B1" s="17"/>
      <c r="C1" s="17"/>
      <c r="D1" s="17"/>
      <c r="E1" s="18"/>
    </row>
    <row r="2" spans="1:6">
      <c r="A2" s="16"/>
      <c r="B2" s="21" t="s">
        <v>67</v>
      </c>
      <c r="C2" s="21" t="s">
        <v>68</v>
      </c>
      <c r="D2" s="21" t="s">
        <v>69</v>
      </c>
      <c r="E2" s="22" t="s">
        <v>70</v>
      </c>
    </row>
    <row r="3" spans="1:6">
      <c r="A3" s="37" t="s">
        <v>72</v>
      </c>
      <c r="B3" s="25">
        <v>230</v>
      </c>
      <c r="C3" s="25">
        <v>270</v>
      </c>
      <c r="D3" s="25">
        <v>320</v>
      </c>
      <c r="E3" s="26">
        <v>380</v>
      </c>
    </row>
    <row r="4" spans="1:6">
      <c r="A4" s="39"/>
      <c r="B4" s="40"/>
      <c r="C4" s="40"/>
      <c r="D4" s="40"/>
      <c r="E4" s="40"/>
    </row>
    <row r="6" spans="1:6">
      <c r="A6" s="39" t="s">
        <v>76</v>
      </c>
      <c r="B6" s="40"/>
    </row>
    <row r="7" spans="1:6">
      <c r="A7" s="38" t="s">
        <v>82</v>
      </c>
      <c r="B7" s="22"/>
    </row>
    <row r="8" spans="1:6">
      <c r="A8" s="29" t="s">
        <v>77</v>
      </c>
      <c r="B8" s="30">
        <v>70</v>
      </c>
    </row>
    <row r="9" spans="1:6">
      <c r="A9" s="29" t="s">
        <v>78</v>
      </c>
      <c r="B9" s="30">
        <v>70</v>
      </c>
    </row>
    <row r="10" spans="1:6">
      <c r="A10" s="33" t="s">
        <v>79</v>
      </c>
      <c r="B10" s="34">
        <v>60</v>
      </c>
    </row>
    <row r="12" spans="1:6">
      <c r="A12" s="39" t="s">
        <v>80</v>
      </c>
      <c r="B12" s="40"/>
      <c r="C12" s="40"/>
      <c r="D12" s="40"/>
      <c r="E12" s="40"/>
      <c r="F12" s="40"/>
    </row>
    <row r="13" spans="1:6">
      <c r="A13" s="16" t="s">
        <v>81</v>
      </c>
      <c r="B13" s="21" t="s">
        <v>67</v>
      </c>
      <c r="C13" s="21" t="s">
        <v>68</v>
      </c>
      <c r="D13" s="21" t="s">
        <v>69</v>
      </c>
      <c r="E13" s="22" t="s">
        <v>70</v>
      </c>
      <c r="F13" s="40"/>
    </row>
    <row r="14" spans="1:6">
      <c r="A14" s="23" t="s">
        <v>77</v>
      </c>
      <c r="B14" s="40">
        <v>85</v>
      </c>
      <c r="C14" s="40">
        <v>100</v>
      </c>
      <c r="D14" s="40">
        <v>110</v>
      </c>
      <c r="E14" s="20">
        <v>120</v>
      </c>
      <c r="F14" s="40"/>
    </row>
    <row r="15" spans="1:6">
      <c r="A15" s="41" t="s">
        <v>78</v>
      </c>
      <c r="B15" s="40">
        <v>85</v>
      </c>
      <c r="C15" s="40">
        <v>120</v>
      </c>
      <c r="D15" s="42">
        <v>150</v>
      </c>
      <c r="E15" s="20">
        <v>175</v>
      </c>
      <c r="F15" s="40"/>
    </row>
    <row r="16" spans="1:6">
      <c r="A16" s="35" t="s">
        <v>79</v>
      </c>
      <c r="B16" s="25">
        <v>40</v>
      </c>
      <c r="C16" s="25">
        <v>60</v>
      </c>
      <c r="D16" s="25">
        <v>70</v>
      </c>
      <c r="E16" s="26">
        <v>75</v>
      </c>
      <c r="F16" s="40"/>
    </row>
    <row r="18" spans="1:6">
      <c r="A18" s="39" t="s">
        <v>66</v>
      </c>
      <c r="B18" s="40"/>
      <c r="C18" s="40"/>
      <c r="D18" s="40"/>
      <c r="E18" s="40"/>
      <c r="F18" s="40"/>
    </row>
    <row r="19" spans="1:6">
      <c r="A19" s="16" t="s">
        <v>71</v>
      </c>
      <c r="B19" s="21" t="s">
        <v>67</v>
      </c>
      <c r="C19" s="21" t="s">
        <v>68</v>
      </c>
      <c r="D19" s="21" t="s">
        <v>69</v>
      </c>
      <c r="E19" s="22" t="s">
        <v>70</v>
      </c>
    </row>
    <row r="20" spans="1:6">
      <c r="A20" s="23" t="s">
        <v>73</v>
      </c>
      <c r="B20" s="45">
        <v>20</v>
      </c>
      <c r="C20" s="45">
        <v>30</v>
      </c>
      <c r="D20" s="45">
        <v>40</v>
      </c>
      <c r="E20" s="24">
        <v>50</v>
      </c>
    </row>
    <row r="21" spans="1:6">
      <c r="A21" s="23" t="s">
        <v>74</v>
      </c>
      <c r="B21" s="45">
        <v>15</v>
      </c>
      <c r="C21" s="45">
        <v>25</v>
      </c>
      <c r="D21" s="45">
        <v>30</v>
      </c>
      <c r="E21" s="24">
        <v>35</v>
      </c>
    </row>
    <row r="22" spans="1:6">
      <c r="A22" s="23" t="s">
        <v>75</v>
      </c>
      <c r="B22" s="46">
        <v>50</v>
      </c>
      <c r="C22" s="46">
        <v>65</v>
      </c>
      <c r="D22" s="46">
        <v>80</v>
      </c>
      <c r="E22" s="27">
        <v>90</v>
      </c>
    </row>
    <row r="23" spans="1:6">
      <c r="A23" s="28" t="s">
        <v>63</v>
      </c>
      <c r="B23" s="40">
        <v>20</v>
      </c>
      <c r="C23" s="40">
        <v>25</v>
      </c>
      <c r="D23" s="40">
        <v>30</v>
      </c>
      <c r="E23" s="19">
        <v>35</v>
      </c>
    </row>
    <row r="24" spans="1:6">
      <c r="A24" s="28" t="s">
        <v>64</v>
      </c>
      <c r="B24" s="40">
        <v>5</v>
      </c>
      <c r="C24" s="40">
        <v>10</v>
      </c>
      <c r="D24" s="40">
        <v>15</v>
      </c>
      <c r="E24" s="19">
        <v>15</v>
      </c>
    </row>
    <row r="25" spans="1:6">
      <c r="A25" s="43" t="s">
        <v>65</v>
      </c>
      <c r="B25" s="31">
        <v>25</v>
      </c>
      <c r="C25" s="31">
        <v>30</v>
      </c>
      <c r="D25" s="44">
        <v>35</v>
      </c>
      <c r="E25" s="32">
        <v>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E84C-6C95-4813-A7DD-7A7981D29BC4}">
  <dimension ref="A2:K16"/>
  <sheetViews>
    <sheetView topLeftCell="B1" zoomScale="85" zoomScaleNormal="85" workbookViewId="0">
      <selection activeCell="C1" sqref="A1:XFD1048576"/>
    </sheetView>
  </sheetViews>
  <sheetFormatPr defaultRowHeight="14"/>
  <cols>
    <col min="1" max="1" width="19.90625" customWidth="1"/>
    <col min="2" max="2" width="15.453125" bestFit="1" customWidth="1"/>
    <col min="3" max="3" width="29.90625" bestFit="1" customWidth="1"/>
    <col min="4" max="4" width="28.6328125" bestFit="1" customWidth="1"/>
    <col min="5" max="5" width="29.90625" bestFit="1" customWidth="1"/>
    <col min="6" max="6" width="28.6328125" bestFit="1" customWidth="1"/>
    <col min="7" max="7" width="22.453125" bestFit="1" customWidth="1"/>
    <col min="8" max="8" width="16.26953125" bestFit="1" customWidth="1"/>
    <col min="9" max="10" width="27.453125" bestFit="1" customWidth="1"/>
    <col min="11" max="11" width="22.453125" bestFit="1" customWidth="1"/>
  </cols>
  <sheetData>
    <row r="2" spans="1:11">
      <c r="B2" s="5" t="s">
        <v>10</v>
      </c>
      <c r="C2" t="s">
        <v>30</v>
      </c>
    </row>
    <row r="3" spans="1:11">
      <c r="B3" s="5" t="s">
        <v>0</v>
      </c>
      <c r="C3" t="s">
        <v>37</v>
      </c>
    </row>
    <row r="5" spans="1:11">
      <c r="B5" s="5" t="s">
        <v>31</v>
      </c>
      <c r="C5" t="s">
        <v>40</v>
      </c>
      <c r="D5" t="s">
        <v>34</v>
      </c>
      <c r="E5" t="s">
        <v>35</v>
      </c>
      <c r="F5" t="s">
        <v>36</v>
      </c>
      <c r="G5" t="s">
        <v>38</v>
      </c>
      <c r="H5" t="s">
        <v>39</v>
      </c>
      <c r="I5" t="s">
        <v>33</v>
      </c>
      <c r="J5" t="s">
        <v>41</v>
      </c>
      <c r="K5" t="s">
        <v>42</v>
      </c>
    </row>
    <row r="6" spans="1:11">
      <c r="B6" s="6" t="s">
        <v>28</v>
      </c>
      <c r="C6">
        <v>31534</v>
      </c>
      <c r="D6">
        <v>1840823</v>
      </c>
      <c r="E6">
        <v>6014</v>
      </c>
      <c r="F6">
        <v>260103</v>
      </c>
      <c r="G6">
        <v>35673</v>
      </c>
      <c r="H6">
        <v>2100926</v>
      </c>
      <c r="I6">
        <v>1182</v>
      </c>
      <c r="J6">
        <v>1148</v>
      </c>
      <c r="K6">
        <v>2330</v>
      </c>
    </row>
    <row r="7" spans="1:11">
      <c r="B7" s="6" t="s">
        <v>32</v>
      </c>
      <c r="C7">
        <v>31534</v>
      </c>
      <c r="D7">
        <v>1840823</v>
      </c>
      <c r="E7">
        <v>6014</v>
      </c>
      <c r="F7">
        <v>260103</v>
      </c>
      <c r="G7">
        <v>35673</v>
      </c>
      <c r="H7">
        <v>2100926</v>
      </c>
      <c r="I7">
        <v>1182</v>
      </c>
      <c r="J7">
        <v>1148</v>
      </c>
      <c r="K7">
        <v>2330</v>
      </c>
    </row>
    <row r="10" spans="1:11" ht="14.5">
      <c r="B10" s="7" t="s">
        <v>43</v>
      </c>
    </row>
    <row r="12" spans="1:11" s="3" customFormat="1" ht="45.75" customHeight="1">
      <c r="A12" s="2" t="s">
        <v>50</v>
      </c>
      <c r="B12" s="9">
        <f>C7/G7</f>
        <v>0.88397387379811065</v>
      </c>
      <c r="C12" s="10" t="s">
        <v>44</v>
      </c>
      <c r="D12" s="9">
        <f>I7/C7</f>
        <v>3.748335130335511E-2</v>
      </c>
      <c r="E12" s="8" t="s">
        <v>45</v>
      </c>
      <c r="F12" s="9">
        <f>C7/D7</f>
        <v>1.7130381356599739E-2</v>
      </c>
    </row>
    <row r="13" spans="1:11" s="3" customFormat="1" ht="25.5" customHeight="1">
      <c r="A13" s="2" t="s">
        <v>51</v>
      </c>
      <c r="B13" s="9">
        <f>E7/G7</f>
        <v>0.16858688644072548</v>
      </c>
      <c r="C13" s="8" t="s">
        <v>46</v>
      </c>
      <c r="D13" s="9">
        <f>J7/E7</f>
        <v>0.19088792816760891</v>
      </c>
      <c r="E13" s="8" t="s">
        <v>47</v>
      </c>
      <c r="F13" s="9">
        <f>E7/F7</f>
        <v>2.3121609516230109E-2</v>
      </c>
    </row>
    <row r="14" spans="1:11" s="3" customFormat="1">
      <c r="B14" s="9"/>
    </row>
    <row r="15" spans="1:11" s="3" customFormat="1"/>
    <row r="16" spans="1:11" s="3" customFormat="1" ht="47.25" customHeight="1">
      <c r="A16" s="2"/>
      <c r="C16" s="8" t="s">
        <v>49</v>
      </c>
      <c r="D16" s="9">
        <f>K7/G7</f>
        <v>6.5315504723460316E-2</v>
      </c>
      <c r="E16" s="8" t="s">
        <v>48</v>
      </c>
      <c r="F16" s="9">
        <f>G7/H7</f>
        <v>1.6979655637561722E-2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5F72-A5CB-4793-8B8B-C1D1A5A30F5E}">
  <dimension ref="A1:J36"/>
  <sheetViews>
    <sheetView workbookViewId="0">
      <selection activeCell="C1" sqref="A1:XFD1048576"/>
    </sheetView>
  </sheetViews>
  <sheetFormatPr defaultRowHeight="14"/>
  <cols>
    <col min="2" max="2" width="12.7265625" customWidth="1"/>
    <col min="3" max="3" width="13" customWidth="1"/>
    <col min="4" max="4" width="11.453125" customWidth="1"/>
    <col min="5" max="5" width="12.90625" bestFit="1" customWidth="1"/>
    <col min="6" max="6" width="19.90625" customWidth="1"/>
    <col min="7" max="7" width="17.08984375" customWidth="1"/>
  </cols>
  <sheetData>
    <row r="1" spans="1:7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>
      <c r="A2">
        <v>1</v>
      </c>
      <c r="B2" t="s">
        <v>59</v>
      </c>
      <c r="C2" s="11">
        <v>2703</v>
      </c>
      <c r="D2" s="12">
        <v>342474.8</v>
      </c>
      <c r="E2" t="s">
        <v>59</v>
      </c>
      <c r="F2" s="11">
        <v>7334</v>
      </c>
      <c r="G2" s="12">
        <v>670569.15</v>
      </c>
    </row>
    <row r="3" spans="1:7">
      <c r="A3">
        <v>2</v>
      </c>
      <c r="B3" t="s">
        <v>59</v>
      </c>
      <c r="C3" s="11">
        <v>2437</v>
      </c>
      <c r="D3" s="12">
        <v>379558.7</v>
      </c>
      <c r="E3" t="s">
        <v>59</v>
      </c>
      <c r="F3" s="11">
        <v>5886</v>
      </c>
      <c r="G3" s="12">
        <v>442055.2</v>
      </c>
    </row>
    <row r="4" spans="1:7">
      <c r="A4">
        <v>3</v>
      </c>
      <c r="B4" t="s">
        <v>59</v>
      </c>
      <c r="C4" s="11">
        <v>1869</v>
      </c>
      <c r="D4" s="12">
        <v>426559.75</v>
      </c>
      <c r="E4" t="s">
        <v>59</v>
      </c>
      <c r="F4" s="11">
        <v>5006</v>
      </c>
      <c r="G4" s="12">
        <v>481597.9</v>
      </c>
    </row>
    <row r="5" spans="1:7">
      <c r="A5">
        <v>4</v>
      </c>
      <c r="B5" t="s">
        <v>59</v>
      </c>
      <c r="C5" s="11">
        <v>1861</v>
      </c>
      <c r="D5" s="12">
        <v>325709.75</v>
      </c>
      <c r="E5" t="s">
        <v>59</v>
      </c>
      <c r="F5" s="11">
        <v>5112</v>
      </c>
      <c r="G5" s="12">
        <v>454382.4</v>
      </c>
    </row>
    <row r="6" spans="1:7">
      <c r="A6">
        <v>5</v>
      </c>
      <c r="B6" t="s">
        <v>59</v>
      </c>
      <c r="C6" s="11">
        <v>3298</v>
      </c>
      <c r="D6" s="12">
        <v>444729.19999999995</v>
      </c>
      <c r="E6" t="s">
        <v>59</v>
      </c>
      <c r="F6" s="11">
        <v>5936</v>
      </c>
      <c r="G6" s="12">
        <v>456863.69999999995</v>
      </c>
    </row>
    <row r="7" spans="1:7">
      <c r="A7">
        <v>6</v>
      </c>
      <c r="B7" t="s">
        <v>60</v>
      </c>
      <c r="C7" s="11">
        <v>2980</v>
      </c>
      <c r="D7" s="12">
        <v>363997.7</v>
      </c>
      <c r="E7" t="s">
        <v>59</v>
      </c>
      <c r="F7" s="11">
        <v>6399</v>
      </c>
      <c r="G7" s="12">
        <v>489961.10000000003</v>
      </c>
    </row>
    <row r="8" spans="1:7">
      <c r="A8">
        <v>7</v>
      </c>
      <c r="B8" t="s">
        <v>60</v>
      </c>
      <c r="C8" s="11">
        <v>3053</v>
      </c>
      <c r="D8" s="12">
        <v>642196.35000000009</v>
      </c>
      <c r="E8" s="13" t="s">
        <v>60</v>
      </c>
      <c r="F8" s="14">
        <v>6097.2720063999996</v>
      </c>
      <c r="G8" s="15">
        <v>575286.75650943897</v>
      </c>
    </row>
    <row r="9" spans="1:7">
      <c r="A9">
        <v>8</v>
      </c>
      <c r="B9" t="s">
        <v>60</v>
      </c>
      <c r="C9" s="11">
        <v>3127</v>
      </c>
      <c r="D9" s="12">
        <v>416838.1</v>
      </c>
      <c r="E9" s="13" t="s">
        <v>60</v>
      </c>
      <c r="F9" s="14">
        <v>5992.9268825000008</v>
      </c>
      <c r="G9" s="15">
        <v>629194.55355860305</v>
      </c>
    </row>
    <row r="10" spans="1:7">
      <c r="A10">
        <v>9</v>
      </c>
      <c r="B10" t="s">
        <v>60</v>
      </c>
      <c r="C10" s="11">
        <v>3639</v>
      </c>
      <c r="D10" s="12">
        <v>480639.99999999994</v>
      </c>
      <c r="E10" s="13" t="s">
        <v>60</v>
      </c>
      <c r="F10" s="14">
        <v>6514.9160236000007</v>
      </c>
      <c r="G10" s="15">
        <v>646243.26460001897</v>
      </c>
    </row>
    <row r="11" spans="1:7">
      <c r="A11">
        <v>10</v>
      </c>
      <c r="B11" t="s">
        <v>61</v>
      </c>
      <c r="C11" s="11">
        <v>3347</v>
      </c>
      <c r="D11" s="12">
        <v>412809.45</v>
      </c>
      <c r="E11" s="13" t="s">
        <v>60</v>
      </c>
      <c r="F11" s="14">
        <v>10326.228456623339</v>
      </c>
      <c r="G11" s="15">
        <v>756290.57090014301</v>
      </c>
    </row>
    <row r="30" spans="10:10">
      <c r="J30">
        <v>5946</v>
      </c>
    </row>
    <row r="31" spans="10:10">
      <c r="J31">
        <f>7233/5946</f>
        <v>1.2164480322906155</v>
      </c>
    </row>
    <row r="36" spans="9:9">
      <c r="I36">
        <f>28931/12799</f>
        <v>2.2604109696070007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87F4-3D2C-4875-86D8-05335D507E1A}">
  <dimension ref="A1:AB67"/>
  <sheetViews>
    <sheetView workbookViewId="0">
      <selection activeCell="C1" sqref="A1:XFD1048576"/>
    </sheetView>
  </sheetViews>
  <sheetFormatPr defaultRowHeight="14"/>
  <cols>
    <col min="4" max="4" width="23.26953125" customWidth="1"/>
    <col min="5" max="5" width="13.453125" customWidth="1"/>
    <col min="9" max="9" width="19" customWidth="1"/>
  </cols>
  <sheetData>
    <row r="1" spans="1:28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12</v>
      </c>
      <c r="H1" s="1" t="s">
        <v>4</v>
      </c>
      <c r="I1" s="1" t="s">
        <v>3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0</v>
      </c>
      <c r="P1" s="1" t="s">
        <v>18</v>
      </c>
      <c r="Q1" s="1" t="s">
        <v>1</v>
      </c>
      <c r="R1" s="1" t="s">
        <v>19</v>
      </c>
      <c r="S1" s="1" t="s">
        <v>2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6</v>
      </c>
    </row>
    <row r="2" spans="1:28">
      <c r="A2">
        <v>20030019</v>
      </c>
      <c r="B2" t="s">
        <v>28</v>
      </c>
      <c r="C2">
        <v>20250105</v>
      </c>
      <c r="D2" s="4">
        <v>45662</v>
      </c>
      <c r="E2">
        <v>28</v>
      </c>
      <c r="F2">
        <v>34441.5</v>
      </c>
      <c r="G2">
        <v>33</v>
      </c>
      <c r="H2">
        <v>40556</v>
      </c>
      <c r="I2">
        <v>818</v>
      </c>
      <c r="J2">
        <v>51637</v>
      </c>
      <c r="K2" s="4">
        <v>45662</v>
      </c>
      <c r="L2">
        <v>2025</v>
      </c>
      <c r="M2">
        <v>1</v>
      </c>
      <c r="N2">
        <v>1</v>
      </c>
      <c r="O2">
        <v>6</v>
      </c>
      <c r="P2" s="4">
        <v>45662</v>
      </c>
      <c r="Q2">
        <v>713</v>
      </c>
      <c r="R2">
        <v>45657</v>
      </c>
      <c r="S2">
        <v>136</v>
      </c>
      <c r="T2">
        <v>5980</v>
      </c>
      <c r="X2">
        <v>189</v>
      </c>
      <c r="Y2">
        <v>255</v>
      </c>
      <c r="Z2" t="s">
        <v>29</v>
      </c>
      <c r="AA2">
        <v>61</v>
      </c>
      <c r="AB2">
        <v>74997.5</v>
      </c>
    </row>
    <row r="3" spans="1:28">
      <c r="A3">
        <v>20030019</v>
      </c>
      <c r="B3" t="s">
        <v>28</v>
      </c>
      <c r="C3">
        <v>20250104</v>
      </c>
      <c r="D3" s="4">
        <v>45661</v>
      </c>
      <c r="E3">
        <v>30</v>
      </c>
      <c r="F3">
        <v>37605.699999999997</v>
      </c>
      <c r="G3">
        <v>36</v>
      </c>
      <c r="H3">
        <v>40576.699999999997</v>
      </c>
      <c r="I3">
        <v>980</v>
      </c>
      <c r="J3">
        <v>62495</v>
      </c>
      <c r="K3" s="4">
        <v>45661</v>
      </c>
      <c r="L3">
        <v>2025</v>
      </c>
      <c r="M3">
        <v>1</v>
      </c>
      <c r="N3">
        <v>1</v>
      </c>
      <c r="O3">
        <v>6</v>
      </c>
      <c r="P3" s="4">
        <v>45661</v>
      </c>
      <c r="Q3">
        <v>867</v>
      </c>
      <c r="R3">
        <v>55623</v>
      </c>
      <c r="S3">
        <v>180</v>
      </c>
      <c r="T3">
        <v>6872</v>
      </c>
      <c r="X3">
        <v>224</v>
      </c>
      <c r="Y3">
        <v>338</v>
      </c>
      <c r="Z3" t="s">
        <v>29</v>
      </c>
      <c r="AA3">
        <v>66</v>
      </c>
      <c r="AB3">
        <v>78182.399999999994</v>
      </c>
    </row>
    <row r="4" spans="1:28">
      <c r="A4">
        <v>20030019</v>
      </c>
      <c r="B4" t="s">
        <v>28</v>
      </c>
      <c r="C4">
        <v>20250103</v>
      </c>
      <c r="D4" s="4">
        <v>45660</v>
      </c>
      <c r="E4">
        <v>17</v>
      </c>
      <c r="F4">
        <v>27415.1</v>
      </c>
      <c r="G4">
        <v>21</v>
      </c>
      <c r="H4">
        <v>35006.400000000001</v>
      </c>
      <c r="I4">
        <v>574</v>
      </c>
      <c r="J4">
        <v>39921</v>
      </c>
      <c r="K4" s="4">
        <v>45660</v>
      </c>
      <c r="L4">
        <v>2025</v>
      </c>
      <c r="M4">
        <v>1</v>
      </c>
      <c r="N4">
        <v>1</v>
      </c>
      <c r="O4">
        <v>6</v>
      </c>
      <c r="P4" s="4">
        <v>45660</v>
      </c>
      <c r="Q4">
        <v>485</v>
      </c>
      <c r="R4">
        <v>35298</v>
      </c>
      <c r="S4">
        <v>107</v>
      </c>
      <c r="T4">
        <v>4623</v>
      </c>
      <c r="X4">
        <v>109</v>
      </c>
      <c r="Y4">
        <v>173</v>
      </c>
      <c r="Z4" t="s">
        <v>29</v>
      </c>
      <c r="AA4">
        <v>38</v>
      </c>
      <c r="AB4">
        <v>62421.5</v>
      </c>
    </row>
    <row r="5" spans="1:28">
      <c r="A5">
        <v>20030019</v>
      </c>
      <c r="B5" t="s">
        <v>28</v>
      </c>
      <c r="C5">
        <v>20250102</v>
      </c>
      <c r="D5" s="4">
        <v>45659</v>
      </c>
      <c r="E5">
        <v>19</v>
      </c>
      <c r="F5">
        <v>24576.85</v>
      </c>
      <c r="G5">
        <v>20</v>
      </c>
      <c r="H5">
        <v>23948.2</v>
      </c>
      <c r="I5">
        <v>610</v>
      </c>
      <c r="J5">
        <v>41408</v>
      </c>
      <c r="K5" s="4">
        <v>45659</v>
      </c>
      <c r="L5">
        <v>2025</v>
      </c>
      <c r="M5">
        <v>1</v>
      </c>
      <c r="N5">
        <v>1</v>
      </c>
      <c r="O5">
        <v>6</v>
      </c>
      <c r="P5" s="4">
        <v>45659</v>
      </c>
      <c r="Q5">
        <v>536</v>
      </c>
      <c r="R5">
        <v>36980</v>
      </c>
      <c r="S5">
        <v>112</v>
      </c>
      <c r="T5">
        <v>4428</v>
      </c>
      <c r="X5">
        <v>136</v>
      </c>
      <c r="Y5">
        <v>170</v>
      </c>
      <c r="Z5" t="s">
        <v>29</v>
      </c>
      <c r="AA5">
        <v>39</v>
      </c>
      <c r="AB5">
        <v>48525.05</v>
      </c>
    </row>
    <row r="6" spans="1:28">
      <c r="A6">
        <v>20030019</v>
      </c>
      <c r="B6" t="s">
        <v>28</v>
      </c>
      <c r="C6">
        <v>20250101</v>
      </c>
      <c r="D6" s="4">
        <v>45658</v>
      </c>
      <c r="E6">
        <v>32</v>
      </c>
      <c r="F6">
        <v>40997.5</v>
      </c>
      <c r="G6">
        <v>51</v>
      </c>
      <c r="H6">
        <v>60576.6</v>
      </c>
      <c r="I6">
        <v>1692</v>
      </c>
      <c r="J6">
        <v>96965</v>
      </c>
      <c r="K6" s="4">
        <v>45658</v>
      </c>
      <c r="L6">
        <v>2025</v>
      </c>
      <c r="M6">
        <v>1</v>
      </c>
      <c r="N6">
        <v>1</v>
      </c>
      <c r="O6">
        <v>6</v>
      </c>
      <c r="P6" s="4">
        <v>45658</v>
      </c>
      <c r="Q6">
        <v>1529</v>
      </c>
      <c r="R6">
        <v>85211</v>
      </c>
      <c r="S6">
        <v>251</v>
      </c>
      <c r="T6">
        <v>11754</v>
      </c>
      <c r="X6">
        <v>232</v>
      </c>
      <c r="Y6">
        <v>348</v>
      </c>
      <c r="Z6" t="s">
        <v>29</v>
      </c>
      <c r="AA6">
        <v>83</v>
      </c>
      <c r="AB6">
        <v>101574.1</v>
      </c>
    </row>
    <row r="7" spans="1:28">
      <c r="A7">
        <v>20030019</v>
      </c>
      <c r="B7" t="s">
        <v>28</v>
      </c>
      <c r="C7">
        <v>20241231</v>
      </c>
      <c r="D7" s="4">
        <v>45657</v>
      </c>
      <c r="E7">
        <v>26</v>
      </c>
      <c r="F7">
        <v>37534.949999999997</v>
      </c>
      <c r="G7">
        <v>35</v>
      </c>
      <c r="H7">
        <v>34568</v>
      </c>
      <c r="I7">
        <v>1016</v>
      </c>
      <c r="J7">
        <v>63898</v>
      </c>
      <c r="K7" s="4">
        <v>45657</v>
      </c>
      <c r="L7">
        <v>2025</v>
      </c>
      <c r="M7">
        <v>1</v>
      </c>
      <c r="N7">
        <v>1</v>
      </c>
      <c r="O7">
        <v>6</v>
      </c>
      <c r="P7" s="4">
        <v>45657</v>
      </c>
      <c r="Q7">
        <v>858</v>
      </c>
      <c r="R7">
        <v>54356</v>
      </c>
      <c r="S7">
        <v>204</v>
      </c>
      <c r="T7">
        <v>9542</v>
      </c>
      <c r="X7">
        <v>165</v>
      </c>
      <c r="Y7">
        <v>264</v>
      </c>
      <c r="Z7" t="s">
        <v>29</v>
      </c>
      <c r="AA7">
        <v>61</v>
      </c>
      <c r="AB7">
        <v>72102.95</v>
      </c>
    </row>
    <row r="8" spans="1:28">
      <c r="A8">
        <v>20030019</v>
      </c>
      <c r="B8" t="s">
        <v>28</v>
      </c>
      <c r="C8">
        <v>20241230</v>
      </c>
      <c r="D8" s="4">
        <v>45656</v>
      </c>
      <c r="E8">
        <v>17</v>
      </c>
      <c r="F8">
        <v>24611.1</v>
      </c>
      <c r="G8">
        <v>20</v>
      </c>
      <c r="H8">
        <v>27546.5</v>
      </c>
      <c r="I8">
        <v>709</v>
      </c>
      <c r="J8">
        <v>47890</v>
      </c>
      <c r="K8" s="4">
        <v>45656</v>
      </c>
      <c r="L8">
        <v>2025</v>
      </c>
      <c r="M8">
        <v>1</v>
      </c>
      <c r="N8">
        <v>1</v>
      </c>
      <c r="O8">
        <v>6</v>
      </c>
      <c r="P8" s="4">
        <v>45656</v>
      </c>
      <c r="Q8">
        <v>616</v>
      </c>
      <c r="R8">
        <v>42202</v>
      </c>
      <c r="S8">
        <v>131</v>
      </c>
      <c r="T8">
        <v>5688</v>
      </c>
      <c r="X8">
        <v>152</v>
      </c>
      <c r="Y8">
        <v>203</v>
      </c>
      <c r="Z8" t="s">
        <v>29</v>
      </c>
      <c r="AA8">
        <v>37</v>
      </c>
      <c r="AB8">
        <v>52157.599999999999</v>
      </c>
    </row>
    <row r="9" spans="1:28">
      <c r="A9">
        <v>20030019</v>
      </c>
      <c r="B9" t="s">
        <v>28</v>
      </c>
      <c r="C9">
        <v>20241229</v>
      </c>
      <c r="D9" s="4">
        <v>45655</v>
      </c>
      <c r="E9">
        <v>26</v>
      </c>
      <c r="F9">
        <v>29807.8</v>
      </c>
      <c r="G9">
        <v>31</v>
      </c>
      <c r="H9">
        <v>38319.199999999997</v>
      </c>
      <c r="I9">
        <v>995</v>
      </c>
      <c r="J9">
        <v>65493</v>
      </c>
      <c r="K9" s="4">
        <v>45655</v>
      </c>
      <c r="L9">
        <v>2025</v>
      </c>
      <c r="M9">
        <v>1</v>
      </c>
      <c r="N9">
        <v>1</v>
      </c>
      <c r="O9">
        <v>5</v>
      </c>
      <c r="P9" s="4">
        <v>45655</v>
      </c>
      <c r="Q9">
        <v>869</v>
      </c>
      <c r="R9">
        <v>57801</v>
      </c>
      <c r="S9">
        <v>172</v>
      </c>
      <c r="T9">
        <v>7692</v>
      </c>
      <c r="X9">
        <v>178</v>
      </c>
      <c r="Y9">
        <v>270</v>
      </c>
      <c r="Z9" t="s">
        <v>29</v>
      </c>
      <c r="AA9">
        <v>57</v>
      </c>
      <c r="AB9">
        <v>68127</v>
      </c>
    </row>
    <row r="10" spans="1:28">
      <c r="A10">
        <v>20030019</v>
      </c>
      <c r="B10" t="s">
        <v>28</v>
      </c>
      <c r="C10">
        <v>20241228</v>
      </c>
      <c r="D10" s="4">
        <v>45654</v>
      </c>
      <c r="E10">
        <v>42</v>
      </c>
      <c r="F10">
        <v>52425.25</v>
      </c>
      <c r="G10">
        <v>49</v>
      </c>
      <c r="H10">
        <v>50861.45</v>
      </c>
      <c r="I10">
        <v>1328</v>
      </c>
      <c r="J10">
        <v>71543</v>
      </c>
      <c r="K10" s="4">
        <v>45654</v>
      </c>
      <c r="L10">
        <v>2025</v>
      </c>
      <c r="M10">
        <v>1</v>
      </c>
      <c r="N10">
        <v>1</v>
      </c>
      <c r="O10">
        <v>5</v>
      </c>
      <c r="P10" s="4">
        <v>45654</v>
      </c>
      <c r="Q10">
        <v>1165</v>
      </c>
      <c r="R10">
        <v>60957</v>
      </c>
      <c r="S10">
        <v>233</v>
      </c>
      <c r="T10">
        <v>10586</v>
      </c>
      <c r="X10">
        <v>211</v>
      </c>
      <c r="Y10">
        <v>343</v>
      </c>
      <c r="Z10" t="s">
        <v>29</v>
      </c>
      <c r="AA10">
        <v>91</v>
      </c>
      <c r="AB10">
        <v>103286.7</v>
      </c>
    </row>
    <row r="11" spans="1:28">
      <c r="A11">
        <v>20030019</v>
      </c>
      <c r="B11" t="s">
        <v>28</v>
      </c>
      <c r="C11">
        <v>20241227</v>
      </c>
      <c r="D11" s="4">
        <v>45653</v>
      </c>
      <c r="E11">
        <v>27</v>
      </c>
      <c r="F11">
        <v>22798.400000000001</v>
      </c>
      <c r="G11">
        <v>28</v>
      </c>
      <c r="H11">
        <v>37826.699999999997</v>
      </c>
      <c r="I11">
        <v>632</v>
      </c>
      <c r="J11">
        <v>45905</v>
      </c>
      <c r="K11" s="4">
        <v>45653</v>
      </c>
      <c r="L11">
        <v>2025</v>
      </c>
      <c r="M11">
        <v>1</v>
      </c>
      <c r="N11">
        <v>1</v>
      </c>
      <c r="O11">
        <v>5</v>
      </c>
      <c r="P11" s="4">
        <v>45653</v>
      </c>
      <c r="Q11">
        <v>525</v>
      </c>
      <c r="R11">
        <v>40072</v>
      </c>
      <c r="S11">
        <v>135</v>
      </c>
      <c r="T11">
        <v>5833</v>
      </c>
      <c r="X11">
        <v>136</v>
      </c>
      <c r="Y11">
        <v>213</v>
      </c>
      <c r="Z11" t="s">
        <v>29</v>
      </c>
      <c r="AA11">
        <v>55</v>
      </c>
      <c r="AB11">
        <v>60625.1</v>
      </c>
    </row>
    <row r="12" spans="1:28">
      <c r="A12">
        <v>20030019</v>
      </c>
      <c r="B12" t="s">
        <v>28</v>
      </c>
      <c r="C12">
        <v>20241226</v>
      </c>
      <c r="D12" s="4">
        <v>45652</v>
      </c>
      <c r="E12">
        <v>28</v>
      </c>
      <c r="F12">
        <v>40680.400000000001</v>
      </c>
      <c r="G12">
        <v>18</v>
      </c>
      <c r="H12">
        <v>22144.7</v>
      </c>
      <c r="I12">
        <v>670</v>
      </c>
      <c r="J12">
        <v>40715</v>
      </c>
      <c r="K12" s="4">
        <v>45652</v>
      </c>
      <c r="L12">
        <v>2025</v>
      </c>
      <c r="M12">
        <v>1</v>
      </c>
      <c r="N12">
        <v>1</v>
      </c>
      <c r="O12">
        <v>5</v>
      </c>
      <c r="P12" s="4">
        <v>45652</v>
      </c>
      <c r="Q12">
        <v>592</v>
      </c>
      <c r="R12">
        <v>35863</v>
      </c>
      <c r="S12">
        <v>125</v>
      </c>
      <c r="T12">
        <v>4852</v>
      </c>
      <c r="X12">
        <v>127</v>
      </c>
      <c r="Y12">
        <v>222</v>
      </c>
      <c r="Z12" t="s">
        <v>29</v>
      </c>
      <c r="AA12">
        <v>46</v>
      </c>
      <c r="AB12">
        <v>62825.100000000013</v>
      </c>
    </row>
    <row r="13" spans="1:28">
      <c r="A13">
        <v>20030019</v>
      </c>
      <c r="B13" t="s">
        <v>28</v>
      </c>
      <c r="C13">
        <v>20241225</v>
      </c>
      <c r="D13" s="4">
        <v>45651</v>
      </c>
      <c r="E13">
        <v>14</v>
      </c>
      <c r="F13">
        <v>20309.099999999999</v>
      </c>
      <c r="G13">
        <v>26</v>
      </c>
      <c r="H13">
        <v>29767.5</v>
      </c>
      <c r="I13">
        <v>844</v>
      </c>
      <c r="J13">
        <v>53732</v>
      </c>
      <c r="K13" s="4">
        <v>45651</v>
      </c>
      <c r="L13">
        <v>2025</v>
      </c>
      <c r="M13">
        <v>1</v>
      </c>
      <c r="N13">
        <v>1</v>
      </c>
      <c r="O13">
        <v>5</v>
      </c>
      <c r="P13" s="4">
        <v>45651</v>
      </c>
      <c r="Q13">
        <v>746</v>
      </c>
      <c r="R13">
        <v>47313</v>
      </c>
      <c r="S13">
        <v>134</v>
      </c>
      <c r="T13">
        <v>6419</v>
      </c>
      <c r="X13">
        <v>171</v>
      </c>
      <c r="Y13">
        <v>229</v>
      </c>
      <c r="Z13" t="s">
        <v>29</v>
      </c>
      <c r="AA13">
        <v>40</v>
      </c>
      <c r="AB13">
        <v>50076.6</v>
      </c>
    </row>
    <row r="14" spans="1:28">
      <c r="A14">
        <v>20030019</v>
      </c>
      <c r="B14" t="s">
        <v>28</v>
      </c>
      <c r="C14">
        <v>20241224</v>
      </c>
      <c r="D14" s="4">
        <v>45650</v>
      </c>
      <c r="E14">
        <v>28</v>
      </c>
      <c r="F14">
        <v>40235.699999999997</v>
      </c>
      <c r="G14">
        <v>21</v>
      </c>
      <c r="H14">
        <v>23939.4</v>
      </c>
      <c r="I14">
        <v>831</v>
      </c>
      <c r="J14">
        <v>51295</v>
      </c>
      <c r="K14" s="4">
        <v>45650</v>
      </c>
      <c r="L14">
        <v>2025</v>
      </c>
      <c r="M14">
        <v>1</v>
      </c>
      <c r="N14">
        <v>1</v>
      </c>
      <c r="O14">
        <v>5</v>
      </c>
      <c r="P14" s="4">
        <v>45650</v>
      </c>
      <c r="Q14">
        <v>724</v>
      </c>
      <c r="R14">
        <v>45358</v>
      </c>
      <c r="S14">
        <v>141</v>
      </c>
      <c r="T14">
        <v>5937</v>
      </c>
      <c r="X14">
        <v>179</v>
      </c>
      <c r="Y14">
        <v>272</v>
      </c>
      <c r="Z14" t="s">
        <v>29</v>
      </c>
      <c r="AA14">
        <v>49</v>
      </c>
      <c r="AB14">
        <v>64175.1</v>
      </c>
    </row>
    <row r="15" spans="1:28">
      <c r="A15">
        <v>20030019</v>
      </c>
      <c r="B15" t="s">
        <v>28</v>
      </c>
      <c r="C15">
        <v>20241223</v>
      </c>
      <c r="D15" s="4">
        <v>45649</v>
      </c>
      <c r="E15">
        <v>19</v>
      </c>
      <c r="F15">
        <v>15556.6</v>
      </c>
      <c r="G15">
        <v>26</v>
      </c>
      <c r="H15">
        <v>32191.5</v>
      </c>
      <c r="I15">
        <v>636</v>
      </c>
      <c r="J15">
        <v>40248</v>
      </c>
      <c r="K15" s="4">
        <v>45649</v>
      </c>
      <c r="L15">
        <v>2025</v>
      </c>
      <c r="M15">
        <v>1</v>
      </c>
      <c r="N15">
        <v>1</v>
      </c>
      <c r="O15">
        <v>5</v>
      </c>
      <c r="P15" s="4">
        <v>45649</v>
      </c>
      <c r="Q15">
        <v>552</v>
      </c>
      <c r="R15">
        <v>36013</v>
      </c>
      <c r="S15">
        <v>105</v>
      </c>
      <c r="T15">
        <v>4235</v>
      </c>
      <c r="X15">
        <v>104</v>
      </c>
      <c r="Y15">
        <v>197</v>
      </c>
      <c r="Z15" t="s">
        <v>29</v>
      </c>
      <c r="AA15">
        <v>45</v>
      </c>
      <c r="AB15">
        <v>47748.1</v>
      </c>
    </row>
    <row r="16" spans="1:28">
      <c r="A16">
        <v>20030019</v>
      </c>
      <c r="B16" t="s">
        <v>28</v>
      </c>
      <c r="C16">
        <v>20241222</v>
      </c>
      <c r="D16" s="4">
        <v>45648</v>
      </c>
      <c r="E16">
        <v>38</v>
      </c>
      <c r="F16">
        <v>48445.8</v>
      </c>
      <c r="G16">
        <v>43</v>
      </c>
      <c r="H16">
        <v>48628.9</v>
      </c>
      <c r="I16">
        <v>1146</v>
      </c>
      <c r="J16">
        <v>61401</v>
      </c>
      <c r="K16" s="4">
        <v>45648</v>
      </c>
      <c r="L16">
        <v>2025</v>
      </c>
      <c r="M16">
        <v>1</v>
      </c>
      <c r="N16">
        <v>1</v>
      </c>
      <c r="O16">
        <v>4</v>
      </c>
      <c r="P16" s="4">
        <v>45648</v>
      </c>
      <c r="Q16">
        <v>1016</v>
      </c>
      <c r="R16">
        <v>53207</v>
      </c>
      <c r="S16">
        <v>221</v>
      </c>
      <c r="T16">
        <v>8194</v>
      </c>
      <c r="X16">
        <v>232</v>
      </c>
      <c r="Y16">
        <v>319</v>
      </c>
      <c r="Z16" t="s">
        <v>29</v>
      </c>
      <c r="AA16">
        <v>81</v>
      </c>
      <c r="AB16">
        <v>97074.700000000012</v>
      </c>
    </row>
    <row r="17" spans="1:28">
      <c r="A17">
        <v>20030019</v>
      </c>
      <c r="B17" t="s">
        <v>28</v>
      </c>
      <c r="C17">
        <v>20241221</v>
      </c>
      <c r="D17" s="4">
        <v>45647</v>
      </c>
      <c r="E17">
        <v>36</v>
      </c>
      <c r="F17">
        <v>47843.3</v>
      </c>
      <c r="G17">
        <v>35</v>
      </c>
      <c r="H17">
        <v>47437.5</v>
      </c>
      <c r="I17">
        <v>1197</v>
      </c>
      <c r="J17">
        <v>70523</v>
      </c>
      <c r="K17" s="4">
        <v>45647</v>
      </c>
      <c r="L17">
        <v>2025</v>
      </c>
      <c r="M17">
        <v>1</v>
      </c>
      <c r="N17">
        <v>1</v>
      </c>
      <c r="O17">
        <v>4</v>
      </c>
      <c r="P17" s="4">
        <v>45647</v>
      </c>
      <c r="Q17">
        <v>1030</v>
      </c>
      <c r="R17">
        <v>61077</v>
      </c>
      <c r="S17">
        <v>224</v>
      </c>
      <c r="T17">
        <v>9446</v>
      </c>
      <c r="X17">
        <v>210</v>
      </c>
      <c r="Y17">
        <v>315</v>
      </c>
      <c r="Z17" t="s">
        <v>29</v>
      </c>
      <c r="AA17">
        <v>71</v>
      </c>
      <c r="AB17">
        <v>95280.8</v>
      </c>
    </row>
    <row r="18" spans="1:28">
      <c r="A18">
        <v>20030019</v>
      </c>
      <c r="B18" t="s">
        <v>28</v>
      </c>
      <c r="C18">
        <v>20241220</v>
      </c>
      <c r="D18" s="4">
        <v>45646</v>
      </c>
      <c r="E18">
        <v>18</v>
      </c>
      <c r="F18">
        <v>26017.5</v>
      </c>
      <c r="G18">
        <v>23</v>
      </c>
      <c r="H18">
        <v>29971.9</v>
      </c>
      <c r="I18">
        <v>636</v>
      </c>
      <c r="J18">
        <v>44215</v>
      </c>
      <c r="K18" s="4">
        <v>45646</v>
      </c>
      <c r="L18">
        <v>2025</v>
      </c>
      <c r="M18">
        <v>1</v>
      </c>
      <c r="N18">
        <v>1</v>
      </c>
      <c r="O18">
        <v>4</v>
      </c>
      <c r="P18" s="4">
        <v>45646</v>
      </c>
      <c r="Q18">
        <v>560</v>
      </c>
      <c r="R18">
        <v>39158</v>
      </c>
      <c r="S18">
        <v>109</v>
      </c>
      <c r="T18">
        <v>5057</v>
      </c>
      <c r="X18">
        <v>132</v>
      </c>
      <c r="Y18">
        <v>227</v>
      </c>
      <c r="Z18" t="s">
        <v>29</v>
      </c>
      <c r="AA18">
        <v>41</v>
      </c>
      <c r="AB18">
        <v>55989.4</v>
      </c>
    </row>
    <row r="19" spans="1:28">
      <c r="A19">
        <v>20030019</v>
      </c>
      <c r="B19" t="s">
        <v>28</v>
      </c>
      <c r="C19">
        <v>20241219</v>
      </c>
      <c r="D19" s="4">
        <v>45645</v>
      </c>
      <c r="E19">
        <v>18</v>
      </c>
      <c r="F19">
        <v>25118.9</v>
      </c>
      <c r="G19">
        <v>16</v>
      </c>
      <c r="H19">
        <v>20550</v>
      </c>
      <c r="I19">
        <v>533</v>
      </c>
      <c r="J19">
        <v>36870</v>
      </c>
      <c r="K19" s="4">
        <v>45645</v>
      </c>
      <c r="L19">
        <v>2025</v>
      </c>
      <c r="M19">
        <v>1</v>
      </c>
      <c r="N19">
        <v>1</v>
      </c>
      <c r="O19">
        <v>4</v>
      </c>
      <c r="P19" s="4">
        <v>45645</v>
      </c>
      <c r="Q19">
        <v>478</v>
      </c>
      <c r="R19">
        <v>32750</v>
      </c>
      <c r="S19">
        <v>79</v>
      </c>
      <c r="T19">
        <v>4120</v>
      </c>
      <c r="X19">
        <v>106</v>
      </c>
      <c r="Y19">
        <v>187</v>
      </c>
      <c r="Z19" t="s">
        <v>29</v>
      </c>
      <c r="AA19">
        <v>34</v>
      </c>
      <c r="AB19">
        <v>45668.9</v>
      </c>
    </row>
    <row r="20" spans="1:28">
      <c r="A20">
        <v>20030019</v>
      </c>
      <c r="B20" t="s">
        <v>28</v>
      </c>
      <c r="C20">
        <v>20241218</v>
      </c>
      <c r="D20" s="4">
        <v>45644</v>
      </c>
      <c r="E20">
        <v>19</v>
      </c>
      <c r="F20">
        <v>26344.3</v>
      </c>
      <c r="G20">
        <v>17</v>
      </c>
      <c r="H20">
        <v>16667.400000000001</v>
      </c>
      <c r="I20">
        <v>563</v>
      </c>
      <c r="J20">
        <v>35989</v>
      </c>
      <c r="K20" s="4">
        <v>45644</v>
      </c>
      <c r="L20">
        <v>2025</v>
      </c>
      <c r="M20">
        <v>1</v>
      </c>
      <c r="N20">
        <v>1</v>
      </c>
      <c r="O20">
        <v>4</v>
      </c>
      <c r="P20" s="4">
        <v>45644</v>
      </c>
      <c r="Q20">
        <v>475</v>
      </c>
      <c r="R20">
        <v>31406</v>
      </c>
      <c r="S20">
        <v>112</v>
      </c>
      <c r="T20">
        <v>4583</v>
      </c>
      <c r="X20">
        <v>101</v>
      </c>
      <c r="Y20">
        <v>158</v>
      </c>
      <c r="Z20" t="s">
        <v>29</v>
      </c>
      <c r="AA20">
        <v>36</v>
      </c>
      <c r="AB20">
        <v>43011.7</v>
      </c>
    </row>
    <row r="21" spans="1:28">
      <c r="A21">
        <v>20030019</v>
      </c>
      <c r="B21" t="s">
        <v>28</v>
      </c>
      <c r="C21">
        <v>20241217</v>
      </c>
      <c r="D21" s="4">
        <v>45643</v>
      </c>
      <c r="E21">
        <v>21</v>
      </c>
      <c r="F21">
        <v>30487.35</v>
      </c>
      <c r="G21">
        <v>19</v>
      </c>
      <c r="H21">
        <v>30275.35</v>
      </c>
      <c r="I21">
        <v>505</v>
      </c>
      <c r="J21">
        <v>39561</v>
      </c>
      <c r="K21" s="4">
        <v>45643</v>
      </c>
      <c r="L21">
        <v>2025</v>
      </c>
      <c r="M21">
        <v>1</v>
      </c>
      <c r="N21">
        <v>1</v>
      </c>
      <c r="O21">
        <v>4</v>
      </c>
      <c r="P21" s="4">
        <v>45643</v>
      </c>
      <c r="Q21">
        <v>443</v>
      </c>
      <c r="R21">
        <v>35052</v>
      </c>
      <c r="S21">
        <v>79</v>
      </c>
      <c r="T21">
        <v>4509</v>
      </c>
      <c r="X21">
        <v>100</v>
      </c>
      <c r="Y21">
        <v>216</v>
      </c>
      <c r="Z21" t="s">
        <v>29</v>
      </c>
      <c r="AA21">
        <v>40</v>
      </c>
      <c r="AB21">
        <v>60762.7</v>
      </c>
    </row>
    <row r="22" spans="1:28">
      <c r="A22">
        <v>20030019</v>
      </c>
      <c r="B22" t="s">
        <v>28</v>
      </c>
      <c r="C22">
        <v>20241216</v>
      </c>
      <c r="D22" s="4">
        <v>45642</v>
      </c>
      <c r="E22">
        <v>18</v>
      </c>
      <c r="F22">
        <v>28831.4</v>
      </c>
      <c r="G22">
        <v>25</v>
      </c>
      <c r="H22">
        <v>27762.799999999999</v>
      </c>
      <c r="I22">
        <v>532</v>
      </c>
      <c r="J22">
        <v>38420</v>
      </c>
      <c r="K22" s="4">
        <v>45642</v>
      </c>
      <c r="L22">
        <v>2025</v>
      </c>
      <c r="M22">
        <v>1</v>
      </c>
      <c r="N22">
        <v>1</v>
      </c>
      <c r="O22">
        <v>4</v>
      </c>
      <c r="P22" s="4">
        <v>45642</v>
      </c>
      <c r="Q22">
        <v>437</v>
      </c>
      <c r="R22">
        <v>33866</v>
      </c>
      <c r="S22">
        <v>122</v>
      </c>
      <c r="T22">
        <v>4554</v>
      </c>
      <c r="X22">
        <v>81</v>
      </c>
      <c r="Y22">
        <v>136</v>
      </c>
      <c r="Z22" t="s">
        <v>29</v>
      </c>
      <c r="AA22">
        <v>43</v>
      </c>
      <c r="AB22">
        <v>56594.2</v>
      </c>
    </row>
    <row r="23" spans="1:28">
      <c r="A23">
        <v>20030019</v>
      </c>
      <c r="B23" t="s">
        <v>28</v>
      </c>
      <c r="C23">
        <v>20241215</v>
      </c>
      <c r="D23" s="4">
        <v>45641</v>
      </c>
      <c r="E23">
        <v>44</v>
      </c>
      <c r="F23">
        <v>53158.85</v>
      </c>
      <c r="G23">
        <v>44</v>
      </c>
      <c r="H23">
        <v>49522.8</v>
      </c>
      <c r="I23">
        <v>1174</v>
      </c>
      <c r="J23">
        <v>60977</v>
      </c>
      <c r="K23" s="4">
        <v>45641</v>
      </c>
      <c r="L23">
        <v>2025</v>
      </c>
      <c r="M23">
        <v>1</v>
      </c>
      <c r="N23">
        <v>1</v>
      </c>
      <c r="O23">
        <v>3</v>
      </c>
      <c r="P23" s="4">
        <v>45641</v>
      </c>
      <c r="Q23">
        <v>1039</v>
      </c>
      <c r="R23">
        <v>52204</v>
      </c>
      <c r="S23">
        <v>202</v>
      </c>
      <c r="T23">
        <v>8773</v>
      </c>
      <c r="X23">
        <v>184</v>
      </c>
      <c r="Y23">
        <v>311</v>
      </c>
      <c r="Z23" t="s">
        <v>29</v>
      </c>
      <c r="AA23">
        <v>88</v>
      </c>
      <c r="AB23">
        <v>102681.65</v>
      </c>
    </row>
    <row r="24" spans="1:28">
      <c r="A24">
        <v>20030019</v>
      </c>
      <c r="B24" t="s">
        <v>28</v>
      </c>
      <c r="C24">
        <v>20241214</v>
      </c>
      <c r="D24" s="4">
        <v>45640</v>
      </c>
      <c r="E24">
        <v>51</v>
      </c>
      <c r="F24">
        <v>70543</v>
      </c>
      <c r="G24">
        <v>31</v>
      </c>
      <c r="H24">
        <v>43461.5</v>
      </c>
      <c r="I24">
        <v>1263</v>
      </c>
      <c r="J24">
        <v>71905</v>
      </c>
      <c r="K24" s="4">
        <v>45640</v>
      </c>
      <c r="L24">
        <v>2025</v>
      </c>
      <c r="M24">
        <v>1</v>
      </c>
      <c r="N24">
        <v>1</v>
      </c>
      <c r="O24">
        <v>3</v>
      </c>
      <c r="P24" s="4">
        <v>45640</v>
      </c>
      <c r="Q24">
        <v>1084</v>
      </c>
      <c r="R24">
        <v>60794</v>
      </c>
      <c r="S24">
        <v>249</v>
      </c>
      <c r="T24">
        <v>11111</v>
      </c>
      <c r="X24">
        <v>184</v>
      </c>
      <c r="Y24">
        <v>354</v>
      </c>
      <c r="Z24" t="s">
        <v>29</v>
      </c>
      <c r="AA24">
        <v>82</v>
      </c>
      <c r="AB24">
        <v>114004.5</v>
      </c>
    </row>
    <row r="25" spans="1:28">
      <c r="A25">
        <v>20030019</v>
      </c>
      <c r="B25" t="s">
        <v>28</v>
      </c>
      <c r="C25">
        <v>20241213</v>
      </c>
      <c r="D25" s="4">
        <v>45639</v>
      </c>
      <c r="E25">
        <v>24</v>
      </c>
      <c r="F25">
        <v>35145.9</v>
      </c>
      <c r="G25">
        <v>24</v>
      </c>
      <c r="H25">
        <v>21539.5</v>
      </c>
      <c r="I25">
        <v>682</v>
      </c>
      <c r="J25">
        <v>39181</v>
      </c>
      <c r="K25" s="4">
        <v>45639</v>
      </c>
      <c r="L25">
        <v>2025</v>
      </c>
      <c r="M25">
        <v>1</v>
      </c>
      <c r="N25">
        <v>1</v>
      </c>
      <c r="O25">
        <v>3</v>
      </c>
      <c r="P25" s="4">
        <v>45639</v>
      </c>
      <c r="Q25">
        <v>585</v>
      </c>
      <c r="R25">
        <v>34181</v>
      </c>
      <c r="S25">
        <v>134</v>
      </c>
      <c r="T25">
        <v>5000</v>
      </c>
      <c r="X25">
        <v>114</v>
      </c>
      <c r="Y25">
        <v>204</v>
      </c>
      <c r="Z25" t="s">
        <v>29</v>
      </c>
      <c r="AA25">
        <v>48</v>
      </c>
      <c r="AB25">
        <v>56685.4</v>
      </c>
    </row>
    <row r="26" spans="1:28">
      <c r="A26">
        <v>20030019</v>
      </c>
      <c r="B26" t="s">
        <v>28</v>
      </c>
      <c r="C26">
        <v>20241212</v>
      </c>
      <c r="D26" s="4">
        <v>45638</v>
      </c>
      <c r="E26">
        <v>22</v>
      </c>
      <c r="F26">
        <v>29354.75</v>
      </c>
      <c r="G26">
        <v>15</v>
      </c>
      <c r="H26">
        <v>22560.5</v>
      </c>
      <c r="I26">
        <v>574</v>
      </c>
      <c r="J26">
        <v>37217</v>
      </c>
      <c r="K26" s="4">
        <v>45638</v>
      </c>
      <c r="L26">
        <v>2025</v>
      </c>
      <c r="M26">
        <v>1</v>
      </c>
      <c r="N26">
        <v>1</v>
      </c>
      <c r="O26">
        <v>3</v>
      </c>
      <c r="P26" s="4">
        <v>45638</v>
      </c>
      <c r="Q26">
        <v>492</v>
      </c>
      <c r="R26">
        <v>32688</v>
      </c>
      <c r="S26">
        <v>94</v>
      </c>
      <c r="T26">
        <v>4529</v>
      </c>
      <c r="X26">
        <v>91</v>
      </c>
      <c r="Y26">
        <v>188</v>
      </c>
      <c r="Z26" t="s">
        <v>29</v>
      </c>
      <c r="AA26">
        <v>37</v>
      </c>
      <c r="AB26">
        <v>51915.25</v>
      </c>
    </row>
    <row r="27" spans="1:28">
      <c r="A27">
        <v>20030019</v>
      </c>
      <c r="B27" t="s">
        <v>28</v>
      </c>
      <c r="C27">
        <v>20241211</v>
      </c>
      <c r="D27" s="4">
        <v>45637</v>
      </c>
      <c r="E27">
        <v>24</v>
      </c>
      <c r="F27">
        <v>30089.75</v>
      </c>
      <c r="G27">
        <v>24</v>
      </c>
      <c r="H27">
        <v>32661.4</v>
      </c>
      <c r="I27">
        <v>521</v>
      </c>
      <c r="J27">
        <v>26789</v>
      </c>
      <c r="K27" s="4">
        <v>45637</v>
      </c>
      <c r="L27">
        <v>2025</v>
      </c>
      <c r="M27">
        <v>1</v>
      </c>
      <c r="N27">
        <v>1</v>
      </c>
      <c r="O27">
        <v>3</v>
      </c>
      <c r="P27" s="4">
        <v>45637</v>
      </c>
      <c r="Q27">
        <v>453</v>
      </c>
      <c r="R27">
        <v>22983</v>
      </c>
      <c r="S27">
        <v>97</v>
      </c>
      <c r="T27">
        <v>3806</v>
      </c>
      <c r="X27">
        <v>72</v>
      </c>
      <c r="Y27">
        <v>133</v>
      </c>
      <c r="Z27" t="s">
        <v>29</v>
      </c>
      <c r="AA27">
        <v>48</v>
      </c>
      <c r="AB27">
        <v>62751.15</v>
      </c>
    </row>
    <row r="28" spans="1:28">
      <c r="A28">
        <v>20030019</v>
      </c>
      <c r="B28" t="s">
        <v>28</v>
      </c>
      <c r="C28">
        <v>20241210</v>
      </c>
      <c r="D28" s="4">
        <v>45636</v>
      </c>
      <c r="E28">
        <v>25</v>
      </c>
      <c r="F28">
        <v>30981.3</v>
      </c>
      <c r="G28">
        <v>13</v>
      </c>
      <c r="H28">
        <v>19769.099999999999</v>
      </c>
      <c r="I28">
        <v>377</v>
      </c>
      <c r="J28">
        <v>16325</v>
      </c>
      <c r="K28" s="4">
        <v>45636</v>
      </c>
      <c r="L28">
        <v>2025</v>
      </c>
      <c r="M28">
        <v>1</v>
      </c>
      <c r="N28">
        <v>1</v>
      </c>
      <c r="O28">
        <v>3</v>
      </c>
      <c r="P28" s="4">
        <v>45636</v>
      </c>
      <c r="Q28">
        <v>303</v>
      </c>
      <c r="R28">
        <v>12717</v>
      </c>
      <c r="S28">
        <v>99</v>
      </c>
      <c r="T28">
        <v>3608</v>
      </c>
      <c r="X28">
        <v>94</v>
      </c>
      <c r="Y28">
        <v>157</v>
      </c>
      <c r="Z28" t="s">
        <v>29</v>
      </c>
      <c r="AA28">
        <v>38</v>
      </c>
      <c r="AB28">
        <v>50750.399999999987</v>
      </c>
    </row>
    <row r="29" spans="1:28">
      <c r="A29">
        <v>20030019</v>
      </c>
      <c r="B29" t="s">
        <v>28</v>
      </c>
      <c r="C29">
        <v>20241209</v>
      </c>
      <c r="D29" s="4">
        <v>45635</v>
      </c>
      <c r="E29">
        <v>15</v>
      </c>
      <c r="F29">
        <v>18566.3</v>
      </c>
      <c r="G29">
        <v>21</v>
      </c>
      <c r="H29">
        <v>24243.25</v>
      </c>
      <c r="I29">
        <v>415</v>
      </c>
      <c r="J29">
        <v>36136</v>
      </c>
      <c r="K29" s="4">
        <v>45635</v>
      </c>
      <c r="L29">
        <v>2025</v>
      </c>
      <c r="M29">
        <v>1</v>
      </c>
      <c r="N29">
        <v>1</v>
      </c>
      <c r="O29">
        <v>3</v>
      </c>
      <c r="P29" s="4">
        <v>45635</v>
      </c>
      <c r="Q29">
        <v>350</v>
      </c>
      <c r="R29">
        <v>31736</v>
      </c>
      <c r="S29">
        <v>83</v>
      </c>
      <c r="T29">
        <v>4400</v>
      </c>
      <c r="X29">
        <v>86</v>
      </c>
      <c r="Y29">
        <v>172</v>
      </c>
      <c r="Z29" t="s">
        <v>29</v>
      </c>
      <c r="AA29">
        <v>36</v>
      </c>
      <c r="AB29">
        <v>42809.55</v>
      </c>
    </row>
    <row r="30" spans="1:28">
      <c r="A30">
        <v>20030019</v>
      </c>
      <c r="B30" t="s">
        <v>28</v>
      </c>
      <c r="C30">
        <v>20241208</v>
      </c>
      <c r="D30" s="4">
        <v>45634</v>
      </c>
      <c r="E30">
        <v>25</v>
      </c>
      <c r="F30">
        <v>33010.6</v>
      </c>
      <c r="G30">
        <v>35</v>
      </c>
      <c r="H30">
        <v>39904.199999999997</v>
      </c>
      <c r="I30">
        <v>1143</v>
      </c>
      <c r="J30">
        <v>62713</v>
      </c>
      <c r="K30" s="4">
        <v>45634</v>
      </c>
      <c r="L30">
        <v>2025</v>
      </c>
      <c r="M30">
        <v>1</v>
      </c>
      <c r="N30">
        <v>1</v>
      </c>
      <c r="O30">
        <v>2</v>
      </c>
      <c r="P30" s="4">
        <v>45634</v>
      </c>
      <c r="Q30">
        <v>1010</v>
      </c>
      <c r="R30">
        <v>53997</v>
      </c>
      <c r="S30">
        <v>190</v>
      </c>
      <c r="T30">
        <v>8716</v>
      </c>
      <c r="X30">
        <v>263</v>
      </c>
      <c r="Y30">
        <v>172</v>
      </c>
      <c r="Z30" t="s">
        <v>29</v>
      </c>
      <c r="AA30">
        <v>60</v>
      </c>
      <c r="AB30">
        <v>72914.799999999988</v>
      </c>
    </row>
    <row r="31" spans="1:28">
      <c r="A31">
        <v>20030019</v>
      </c>
      <c r="B31" t="s">
        <v>28</v>
      </c>
      <c r="C31">
        <v>20241207</v>
      </c>
      <c r="D31" s="4">
        <v>45633</v>
      </c>
      <c r="E31">
        <v>34</v>
      </c>
      <c r="F31">
        <v>35275.800000000003</v>
      </c>
      <c r="G31">
        <v>41</v>
      </c>
      <c r="H31">
        <v>50367.35</v>
      </c>
      <c r="I31">
        <v>1553</v>
      </c>
      <c r="J31">
        <v>79328</v>
      </c>
      <c r="K31" s="4">
        <v>45633</v>
      </c>
      <c r="L31">
        <v>2025</v>
      </c>
      <c r="M31">
        <v>1</v>
      </c>
      <c r="N31">
        <v>1</v>
      </c>
      <c r="O31">
        <v>2</v>
      </c>
      <c r="P31" s="4">
        <v>45633</v>
      </c>
      <c r="Q31">
        <v>1450</v>
      </c>
      <c r="R31">
        <v>69004</v>
      </c>
      <c r="S31">
        <v>214</v>
      </c>
      <c r="T31">
        <v>10324</v>
      </c>
      <c r="X31">
        <v>331</v>
      </c>
      <c r="Y31">
        <v>216</v>
      </c>
      <c r="Z31" t="s">
        <v>29</v>
      </c>
      <c r="AA31">
        <v>75</v>
      </c>
      <c r="AB31">
        <v>85643.15</v>
      </c>
    </row>
    <row r="32" spans="1:28">
      <c r="A32">
        <v>20030019</v>
      </c>
      <c r="B32" t="s">
        <v>28</v>
      </c>
      <c r="C32">
        <v>20241206</v>
      </c>
      <c r="D32" s="4">
        <v>45632</v>
      </c>
      <c r="E32">
        <v>15</v>
      </c>
      <c r="F32">
        <v>20413.2</v>
      </c>
      <c r="G32">
        <v>23</v>
      </c>
      <c r="H32">
        <v>33447</v>
      </c>
      <c r="I32">
        <v>571</v>
      </c>
      <c r="J32">
        <v>45181</v>
      </c>
      <c r="K32" s="4">
        <v>45632</v>
      </c>
      <c r="L32">
        <v>2025</v>
      </c>
      <c r="M32">
        <v>1</v>
      </c>
      <c r="N32">
        <v>1</v>
      </c>
      <c r="O32">
        <v>2</v>
      </c>
      <c r="P32" s="4">
        <v>45632</v>
      </c>
      <c r="Q32">
        <v>457</v>
      </c>
      <c r="R32">
        <v>39497</v>
      </c>
      <c r="S32">
        <v>137</v>
      </c>
      <c r="T32">
        <v>5684</v>
      </c>
      <c r="X32">
        <v>182</v>
      </c>
      <c r="Y32">
        <v>79</v>
      </c>
      <c r="Z32" t="s">
        <v>29</v>
      </c>
      <c r="AA32">
        <v>38</v>
      </c>
      <c r="AB32">
        <v>53860.2</v>
      </c>
    </row>
    <row r="33" spans="1:28">
      <c r="A33">
        <v>20030019</v>
      </c>
      <c r="B33" t="s">
        <v>28</v>
      </c>
      <c r="C33">
        <v>20241205</v>
      </c>
      <c r="D33" s="4">
        <v>45631</v>
      </c>
      <c r="E33">
        <v>23</v>
      </c>
      <c r="F33">
        <v>38429.800000000003</v>
      </c>
      <c r="G33">
        <v>17</v>
      </c>
      <c r="H33">
        <v>18642.75</v>
      </c>
      <c r="I33">
        <v>621</v>
      </c>
      <c r="J33">
        <v>37757</v>
      </c>
      <c r="K33" s="4">
        <v>45631</v>
      </c>
      <c r="L33">
        <v>2025</v>
      </c>
      <c r="M33">
        <v>1</v>
      </c>
      <c r="N33">
        <v>1</v>
      </c>
      <c r="O33">
        <v>2</v>
      </c>
      <c r="P33" s="4">
        <v>45631</v>
      </c>
      <c r="Q33">
        <v>542</v>
      </c>
      <c r="R33">
        <v>33489</v>
      </c>
      <c r="S33">
        <v>98</v>
      </c>
      <c r="T33">
        <v>4268</v>
      </c>
      <c r="X33">
        <v>187</v>
      </c>
      <c r="Y33">
        <v>121</v>
      </c>
      <c r="Z33" t="s">
        <v>29</v>
      </c>
      <c r="AA33">
        <v>40</v>
      </c>
      <c r="AB33">
        <v>57072.55</v>
      </c>
    </row>
    <row r="34" spans="1:28">
      <c r="A34">
        <v>20030019</v>
      </c>
      <c r="B34" t="s">
        <v>28</v>
      </c>
      <c r="C34">
        <v>20241204</v>
      </c>
      <c r="D34" s="4">
        <v>45630</v>
      </c>
      <c r="E34">
        <v>24</v>
      </c>
      <c r="F34">
        <v>26667.05</v>
      </c>
      <c r="G34">
        <v>21</v>
      </c>
      <c r="H34">
        <v>26236.7</v>
      </c>
      <c r="I34">
        <v>677</v>
      </c>
      <c r="J34">
        <v>41838</v>
      </c>
      <c r="K34" s="4">
        <v>45630</v>
      </c>
      <c r="L34">
        <v>2025</v>
      </c>
      <c r="M34">
        <v>1</v>
      </c>
      <c r="N34">
        <v>1</v>
      </c>
      <c r="O34">
        <v>2</v>
      </c>
      <c r="P34" s="4">
        <v>45630</v>
      </c>
      <c r="Q34">
        <v>632</v>
      </c>
      <c r="R34">
        <v>37610</v>
      </c>
      <c r="S34">
        <v>81</v>
      </c>
      <c r="T34">
        <v>4228</v>
      </c>
      <c r="X34">
        <v>186</v>
      </c>
      <c r="Y34">
        <v>130</v>
      </c>
      <c r="Z34" t="s">
        <v>29</v>
      </c>
      <c r="AA34">
        <v>45</v>
      </c>
      <c r="AB34">
        <v>52903.75</v>
      </c>
    </row>
    <row r="35" spans="1:28">
      <c r="A35">
        <v>20030019</v>
      </c>
      <c r="B35" t="s">
        <v>28</v>
      </c>
      <c r="C35">
        <v>20241203</v>
      </c>
      <c r="D35" s="4">
        <v>45629</v>
      </c>
      <c r="E35">
        <v>32</v>
      </c>
      <c r="F35">
        <v>42740.800000000003</v>
      </c>
      <c r="G35">
        <v>22</v>
      </c>
      <c r="H35">
        <v>29953.5</v>
      </c>
      <c r="I35">
        <v>626</v>
      </c>
      <c r="J35">
        <v>39661</v>
      </c>
      <c r="K35" s="4">
        <v>45629</v>
      </c>
      <c r="L35">
        <v>2025</v>
      </c>
      <c r="M35">
        <v>1</v>
      </c>
      <c r="N35">
        <v>1</v>
      </c>
      <c r="O35">
        <v>2</v>
      </c>
      <c r="P35" s="4">
        <v>45629</v>
      </c>
      <c r="Q35">
        <v>543</v>
      </c>
      <c r="R35">
        <v>35342</v>
      </c>
      <c r="S35">
        <v>104</v>
      </c>
      <c r="T35">
        <v>4319</v>
      </c>
      <c r="X35">
        <v>192</v>
      </c>
      <c r="Y35">
        <v>118</v>
      </c>
      <c r="Z35" t="s">
        <v>29</v>
      </c>
      <c r="AA35">
        <v>54</v>
      </c>
      <c r="AB35">
        <v>72694.3</v>
      </c>
    </row>
    <row r="36" spans="1:28">
      <c r="A36">
        <v>20030019</v>
      </c>
      <c r="B36" t="s">
        <v>28</v>
      </c>
      <c r="C36">
        <v>20241202</v>
      </c>
      <c r="D36" s="4">
        <v>45628</v>
      </c>
      <c r="E36">
        <v>20</v>
      </c>
      <c r="F36">
        <v>26843.25</v>
      </c>
      <c r="G36">
        <v>15</v>
      </c>
      <c r="H36">
        <v>20123.2</v>
      </c>
      <c r="I36">
        <v>695</v>
      </c>
      <c r="J36">
        <v>44127</v>
      </c>
      <c r="K36" s="4">
        <v>45628</v>
      </c>
      <c r="L36">
        <v>2025</v>
      </c>
      <c r="M36">
        <v>1</v>
      </c>
      <c r="N36">
        <v>1</v>
      </c>
      <c r="O36">
        <v>2</v>
      </c>
      <c r="P36" s="4">
        <v>45628</v>
      </c>
      <c r="Q36">
        <v>648</v>
      </c>
      <c r="R36">
        <v>40068</v>
      </c>
      <c r="S36">
        <v>85</v>
      </c>
      <c r="T36">
        <v>4059</v>
      </c>
      <c r="X36">
        <v>208</v>
      </c>
      <c r="Y36">
        <v>149</v>
      </c>
      <c r="Z36" t="s">
        <v>29</v>
      </c>
      <c r="AA36">
        <v>35</v>
      </c>
      <c r="AB36">
        <v>46966.45</v>
      </c>
    </row>
    <row r="37" spans="1:28">
      <c r="A37">
        <v>20030019</v>
      </c>
      <c r="B37" t="s">
        <v>28</v>
      </c>
      <c r="C37">
        <v>20241201</v>
      </c>
      <c r="D37" s="4">
        <v>45627</v>
      </c>
      <c r="E37">
        <v>39</v>
      </c>
      <c r="F37">
        <v>64820.55</v>
      </c>
      <c r="G37">
        <v>41</v>
      </c>
      <c r="H37">
        <v>63972.55</v>
      </c>
      <c r="I37">
        <v>1424</v>
      </c>
      <c r="J37">
        <v>71833</v>
      </c>
      <c r="K37" s="4">
        <v>45627</v>
      </c>
      <c r="L37">
        <v>2025</v>
      </c>
      <c r="M37">
        <v>1</v>
      </c>
      <c r="N37">
        <v>1</v>
      </c>
      <c r="O37">
        <v>1</v>
      </c>
      <c r="P37" s="4">
        <v>45627</v>
      </c>
      <c r="Q37">
        <v>1333</v>
      </c>
      <c r="R37">
        <v>63913</v>
      </c>
      <c r="S37">
        <v>169</v>
      </c>
      <c r="T37">
        <v>7920</v>
      </c>
      <c r="X37">
        <v>229</v>
      </c>
      <c r="Y37">
        <v>349</v>
      </c>
      <c r="Z37" t="s">
        <v>29</v>
      </c>
      <c r="AA37">
        <v>80</v>
      </c>
      <c r="AB37">
        <v>128793.1</v>
      </c>
    </row>
    <row r="38" spans="1:28">
      <c r="A38">
        <v>20030019</v>
      </c>
      <c r="B38" t="s">
        <v>28</v>
      </c>
      <c r="C38">
        <v>20241130</v>
      </c>
      <c r="D38" s="4">
        <v>45626</v>
      </c>
      <c r="E38">
        <v>29</v>
      </c>
      <c r="F38">
        <v>39180.199999999997</v>
      </c>
      <c r="G38">
        <v>56</v>
      </c>
      <c r="H38">
        <v>73738.899999999994</v>
      </c>
      <c r="I38">
        <v>1609</v>
      </c>
      <c r="J38">
        <v>86806</v>
      </c>
      <c r="K38" s="4">
        <v>45626</v>
      </c>
      <c r="L38">
        <v>2025</v>
      </c>
      <c r="M38">
        <v>1</v>
      </c>
      <c r="N38">
        <v>1</v>
      </c>
      <c r="O38">
        <v>1</v>
      </c>
      <c r="P38" s="4">
        <v>45626</v>
      </c>
      <c r="Q38">
        <v>1481</v>
      </c>
      <c r="R38">
        <v>75958</v>
      </c>
      <c r="S38">
        <v>233</v>
      </c>
      <c r="T38">
        <v>10848</v>
      </c>
      <c r="X38">
        <v>216</v>
      </c>
      <c r="Y38">
        <v>374</v>
      </c>
      <c r="Z38" t="s">
        <v>29</v>
      </c>
      <c r="AA38">
        <v>85</v>
      </c>
      <c r="AB38">
        <v>112919.1</v>
      </c>
    </row>
    <row r="39" spans="1:28">
      <c r="A39">
        <v>20030019</v>
      </c>
      <c r="B39" t="s">
        <v>28</v>
      </c>
      <c r="C39">
        <v>20241129</v>
      </c>
      <c r="D39" s="4">
        <v>45625</v>
      </c>
      <c r="E39">
        <v>47</v>
      </c>
      <c r="F39">
        <v>66679.55</v>
      </c>
      <c r="G39">
        <v>27</v>
      </c>
      <c r="H39">
        <v>34847.1</v>
      </c>
      <c r="I39">
        <v>955</v>
      </c>
      <c r="J39">
        <v>47985</v>
      </c>
      <c r="K39" s="4">
        <v>45625</v>
      </c>
      <c r="L39">
        <v>2025</v>
      </c>
      <c r="M39">
        <v>1</v>
      </c>
      <c r="N39">
        <v>1</v>
      </c>
      <c r="O39">
        <v>1</v>
      </c>
      <c r="P39" s="4">
        <v>45625</v>
      </c>
      <c r="Q39">
        <v>861</v>
      </c>
      <c r="R39">
        <v>42632</v>
      </c>
      <c r="S39">
        <v>144</v>
      </c>
      <c r="T39">
        <v>5353</v>
      </c>
      <c r="X39">
        <v>189</v>
      </c>
      <c r="Y39">
        <v>295</v>
      </c>
      <c r="Z39" t="s">
        <v>29</v>
      </c>
      <c r="AA39">
        <v>74</v>
      </c>
      <c r="AB39">
        <v>101526.65</v>
      </c>
    </row>
    <row r="40" spans="1:28">
      <c r="A40">
        <v>20030019</v>
      </c>
      <c r="B40" t="s">
        <v>28</v>
      </c>
      <c r="C40">
        <v>20241128</v>
      </c>
      <c r="D40" s="4">
        <v>45624</v>
      </c>
      <c r="E40">
        <v>56</v>
      </c>
      <c r="F40">
        <v>74498.100000000006</v>
      </c>
      <c r="G40">
        <v>29</v>
      </c>
      <c r="H40">
        <v>33496.300000000003</v>
      </c>
      <c r="I40">
        <v>949</v>
      </c>
      <c r="J40">
        <v>39623</v>
      </c>
      <c r="K40" s="4">
        <v>45624</v>
      </c>
      <c r="L40">
        <v>2025</v>
      </c>
      <c r="M40">
        <v>1</v>
      </c>
      <c r="N40">
        <v>1</v>
      </c>
      <c r="O40">
        <v>1</v>
      </c>
      <c r="P40" s="4">
        <v>45624</v>
      </c>
      <c r="Q40">
        <v>866</v>
      </c>
      <c r="R40">
        <v>34768</v>
      </c>
      <c r="S40">
        <v>134</v>
      </c>
      <c r="T40">
        <v>4855</v>
      </c>
      <c r="X40">
        <v>145</v>
      </c>
      <c r="Y40">
        <v>269</v>
      </c>
      <c r="Z40" t="s">
        <v>29</v>
      </c>
      <c r="AA40">
        <v>85</v>
      </c>
      <c r="AB40">
        <v>107994.4</v>
      </c>
    </row>
    <row r="41" spans="1:28">
      <c r="A41">
        <v>20030019</v>
      </c>
      <c r="B41" t="s">
        <v>28</v>
      </c>
      <c r="C41">
        <v>20241127</v>
      </c>
      <c r="D41" s="4">
        <v>45623</v>
      </c>
      <c r="E41">
        <v>30</v>
      </c>
      <c r="F41">
        <v>42336.65</v>
      </c>
      <c r="G41">
        <v>32</v>
      </c>
      <c r="H41">
        <v>36624.400000000001</v>
      </c>
      <c r="I41">
        <v>900</v>
      </c>
      <c r="J41">
        <v>41417</v>
      </c>
      <c r="K41" s="4">
        <v>45623</v>
      </c>
      <c r="L41">
        <v>2025</v>
      </c>
      <c r="M41">
        <v>1</v>
      </c>
      <c r="N41">
        <v>1</v>
      </c>
      <c r="O41">
        <v>1</v>
      </c>
      <c r="P41" s="4">
        <v>45623</v>
      </c>
      <c r="Q41">
        <v>827</v>
      </c>
      <c r="R41">
        <v>36824</v>
      </c>
      <c r="S41">
        <v>128</v>
      </c>
      <c r="T41">
        <v>4593</v>
      </c>
      <c r="X41">
        <v>145</v>
      </c>
      <c r="Y41">
        <v>201</v>
      </c>
      <c r="Z41" t="s">
        <v>29</v>
      </c>
      <c r="AA41">
        <v>62</v>
      </c>
      <c r="AB41">
        <v>78961.05</v>
      </c>
    </row>
    <row r="42" spans="1:28">
      <c r="A42">
        <v>20030019</v>
      </c>
      <c r="B42" t="s">
        <v>28</v>
      </c>
      <c r="C42">
        <v>20241126</v>
      </c>
      <c r="D42" s="4">
        <v>45622</v>
      </c>
      <c r="E42">
        <v>29</v>
      </c>
      <c r="F42">
        <v>36202.050000000003</v>
      </c>
      <c r="G42">
        <v>23</v>
      </c>
      <c r="H42">
        <v>30261.8</v>
      </c>
      <c r="I42">
        <v>784</v>
      </c>
      <c r="J42">
        <v>38972</v>
      </c>
      <c r="K42" s="4">
        <v>45622</v>
      </c>
      <c r="L42">
        <v>2025</v>
      </c>
      <c r="M42">
        <v>1</v>
      </c>
      <c r="N42">
        <v>1</v>
      </c>
      <c r="O42">
        <v>1</v>
      </c>
      <c r="P42" s="4">
        <v>45622</v>
      </c>
      <c r="Q42">
        <v>712</v>
      </c>
      <c r="R42">
        <v>34144</v>
      </c>
      <c r="S42">
        <v>120</v>
      </c>
      <c r="T42">
        <v>4828</v>
      </c>
      <c r="X42">
        <v>116</v>
      </c>
      <c r="Y42">
        <v>178</v>
      </c>
      <c r="Z42" t="s">
        <v>29</v>
      </c>
      <c r="AA42">
        <v>52</v>
      </c>
      <c r="AB42">
        <v>66463.850000000006</v>
      </c>
    </row>
    <row r="43" spans="1:28">
      <c r="A43">
        <v>20030019</v>
      </c>
      <c r="B43" t="s">
        <v>28</v>
      </c>
      <c r="C43">
        <v>20241125</v>
      </c>
      <c r="D43" s="4">
        <v>45621</v>
      </c>
      <c r="E43">
        <v>19</v>
      </c>
      <c r="F43">
        <v>24414.2</v>
      </c>
      <c r="G43">
        <v>35</v>
      </c>
      <c r="H43">
        <v>49496.800000000003</v>
      </c>
      <c r="I43">
        <v>713</v>
      </c>
      <c r="J43">
        <v>35031</v>
      </c>
      <c r="K43" s="4">
        <v>45621</v>
      </c>
      <c r="L43">
        <v>2025</v>
      </c>
      <c r="M43">
        <v>1</v>
      </c>
      <c r="N43">
        <v>1</v>
      </c>
      <c r="O43">
        <v>1</v>
      </c>
      <c r="P43" s="4">
        <v>45621</v>
      </c>
      <c r="Q43">
        <v>650</v>
      </c>
      <c r="R43">
        <v>31054</v>
      </c>
      <c r="S43">
        <v>107</v>
      </c>
      <c r="T43">
        <v>3977</v>
      </c>
      <c r="X43">
        <v>131</v>
      </c>
      <c r="Y43">
        <v>192</v>
      </c>
      <c r="Z43" t="s">
        <v>29</v>
      </c>
      <c r="AA43">
        <v>54</v>
      </c>
      <c r="AB43">
        <v>73911</v>
      </c>
    </row>
    <row r="44" spans="1:28">
      <c r="A44">
        <v>20030019</v>
      </c>
      <c r="B44" t="s">
        <v>28</v>
      </c>
      <c r="C44">
        <v>20241124</v>
      </c>
      <c r="D44" s="4">
        <v>45620</v>
      </c>
      <c r="E44">
        <v>35</v>
      </c>
      <c r="F44">
        <v>48849.75</v>
      </c>
      <c r="G44">
        <v>37</v>
      </c>
      <c r="H44">
        <v>48590.7</v>
      </c>
      <c r="I44">
        <v>1218</v>
      </c>
      <c r="J44">
        <v>73623</v>
      </c>
      <c r="K44" s="4">
        <v>45620</v>
      </c>
      <c r="L44">
        <v>2024</v>
      </c>
      <c r="M44">
        <v>4</v>
      </c>
      <c r="N44">
        <v>12</v>
      </c>
      <c r="O44">
        <v>52</v>
      </c>
      <c r="P44" s="4">
        <v>45620</v>
      </c>
      <c r="Q44">
        <v>1117</v>
      </c>
      <c r="R44">
        <v>65412</v>
      </c>
      <c r="S44">
        <v>186</v>
      </c>
      <c r="T44">
        <v>8211</v>
      </c>
      <c r="X44">
        <v>162</v>
      </c>
      <c r="Y44">
        <v>277</v>
      </c>
      <c r="Z44" t="s">
        <v>29</v>
      </c>
      <c r="AA44">
        <v>72</v>
      </c>
      <c r="AB44">
        <v>97440.45</v>
      </c>
    </row>
    <row r="45" spans="1:28">
      <c r="A45">
        <v>20030019</v>
      </c>
      <c r="B45" t="s">
        <v>28</v>
      </c>
      <c r="C45">
        <v>20241123</v>
      </c>
      <c r="D45" s="4">
        <v>45619</v>
      </c>
      <c r="E45">
        <v>28</v>
      </c>
      <c r="F45">
        <v>41885.25</v>
      </c>
      <c r="G45">
        <v>52</v>
      </c>
      <c r="H45">
        <v>70592.600000000006</v>
      </c>
      <c r="I45">
        <v>1652</v>
      </c>
      <c r="J45">
        <v>97698</v>
      </c>
      <c r="K45" s="4">
        <v>45619</v>
      </c>
      <c r="L45">
        <v>2024</v>
      </c>
      <c r="M45">
        <v>4</v>
      </c>
      <c r="N45">
        <v>12</v>
      </c>
      <c r="O45">
        <v>52</v>
      </c>
      <c r="P45" s="4">
        <v>45619</v>
      </c>
      <c r="Q45">
        <v>1580</v>
      </c>
      <c r="R45">
        <v>86905</v>
      </c>
      <c r="S45">
        <v>176</v>
      </c>
      <c r="T45">
        <v>10793</v>
      </c>
      <c r="X45">
        <v>238</v>
      </c>
      <c r="Y45">
        <v>356</v>
      </c>
      <c r="Z45" t="s">
        <v>29</v>
      </c>
      <c r="AA45">
        <v>80</v>
      </c>
      <c r="AB45">
        <v>112477.85</v>
      </c>
    </row>
    <row r="46" spans="1:28">
      <c r="A46">
        <v>20030019</v>
      </c>
      <c r="B46" t="s">
        <v>28</v>
      </c>
      <c r="C46">
        <v>20241122</v>
      </c>
      <c r="D46" s="4">
        <v>45618</v>
      </c>
      <c r="E46">
        <v>26</v>
      </c>
      <c r="F46">
        <v>35932.85</v>
      </c>
      <c r="G46">
        <v>16</v>
      </c>
      <c r="H46">
        <v>19546.650000000001</v>
      </c>
      <c r="I46">
        <v>853</v>
      </c>
      <c r="J46">
        <v>52636</v>
      </c>
      <c r="K46" s="4">
        <v>45618</v>
      </c>
      <c r="L46">
        <v>2024</v>
      </c>
      <c r="M46">
        <v>4</v>
      </c>
      <c r="N46">
        <v>12</v>
      </c>
      <c r="O46">
        <v>52</v>
      </c>
      <c r="P46" s="4">
        <v>45618</v>
      </c>
      <c r="Q46">
        <v>777</v>
      </c>
      <c r="R46">
        <v>47501</v>
      </c>
      <c r="S46">
        <v>138</v>
      </c>
      <c r="T46">
        <v>5135</v>
      </c>
      <c r="X46">
        <v>140</v>
      </c>
      <c r="Y46">
        <v>228</v>
      </c>
      <c r="Z46" t="s">
        <v>29</v>
      </c>
      <c r="AA46">
        <v>42</v>
      </c>
      <c r="AB46">
        <v>55479.5</v>
      </c>
    </row>
    <row r="47" spans="1:28">
      <c r="A47">
        <v>20030019</v>
      </c>
      <c r="B47" t="s">
        <v>28</v>
      </c>
      <c r="C47">
        <v>20241121</v>
      </c>
      <c r="D47" s="4">
        <v>45617</v>
      </c>
      <c r="E47">
        <v>19</v>
      </c>
      <c r="F47">
        <v>24818.7</v>
      </c>
      <c r="G47">
        <v>26</v>
      </c>
      <c r="H47">
        <v>33195.800000000003</v>
      </c>
      <c r="I47">
        <v>795</v>
      </c>
      <c r="J47">
        <v>47749</v>
      </c>
      <c r="K47" s="4">
        <v>45617</v>
      </c>
      <c r="L47">
        <v>2024</v>
      </c>
      <c r="M47">
        <v>4</v>
      </c>
      <c r="N47">
        <v>12</v>
      </c>
      <c r="O47">
        <v>52</v>
      </c>
      <c r="P47" s="4">
        <v>45617</v>
      </c>
      <c r="Q47">
        <v>726</v>
      </c>
      <c r="R47">
        <v>42646</v>
      </c>
      <c r="S47">
        <v>116</v>
      </c>
      <c r="T47">
        <v>5103</v>
      </c>
      <c r="X47">
        <v>153</v>
      </c>
      <c r="Y47">
        <v>261</v>
      </c>
      <c r="Z47" t="s">
        <v>29</v>
      </c>
      <c r="AA47">
        <v>45</v>
      </c>
      <c r="AB47">
        <v>58014.5</v>
      </c>
    </row>
    <row r="48" spans="1:28">
      <c r="A48">
        <v>20030019</v>
      </c>
      <c r="B48" t="s">
        <v>28</v>
      </c>
      <c r="C48">
        <v>20241120</v>
      </c>
      <c r="D48" s="4">
        <v>45616</v>
      </c>
      <c r="E48">
        <v>20</v>
      </c>
      <c r="F48">
        <v>27035</v>
      </c>
      <c r="G48">
        <v>19</v>
      </c>
      <c r="H48">
        <v>24051</v>
      </c>
      <c r="I48">
        <v>764</v>
      </c>
      <c r="J48">
        <v>41634</v>
      </c>
      <c r="K48" s="4">
        <v>45616</v>
      </c>
      <c r="L48">
        <v>2024</v>
      </c>
      <c r="M48">
        <v>4</v>
      </c>
      <c r="N48">
        <v>12</v>
      </c>
      <c r="O48">
        <v>52</v>
      </c>
      <c r="P48" s="4">
        <v>45616</v>
      </c>
      <c r="Q48">
        <v>728</v>
      </c>
      <c r="R48">
        <v>39067</v>
      </c>
      <c r="S48">
        <v>74</v>
      </c>
      <c r="T48">
        <v>2567</v>
      </c>
      <c r="X48">
        <v>171</v>
      </c>
      <c r="Y48">
        <v>271</v>
      </c>
      <c r="Z48" t="s">
        <v>29</v>
      </c>
      <c r="AA48">
        <v>39</v>
      </c>
      <c r="AB48">
        <v>51086</v>
      </c>
    </row>
    <row r="49" spans="1:28">
      <c r="A49">
        <v>20030019</v>
      </c>
      <c r="B49" t="s">
        <v>28</v>
      </c>
      <c r="C49">
        <v>20241119</v>
      </c>
      <c r="D49" s="4">
        <v>45615</v>
      </c>
      <c r="E49">
        <v>19</v>
      </c>
      <c r="F49">
        <v>25972</v>
      </c>
      <c r="G49">
        <v>20</v>
      </c>
      <c r="H49">
        <v>24036.45</v>
      </c>
      <c r="I49">
        <v>680</v>
      </c>
      <c r="J49">
        <v>43036</v>
      </c>
      <c r="K49" s="4">
        <v>45615</v>
      </c>
      <c r="L49">
        <v>2024</v>
      </c>
      <c r="M49">
        <v>4</v>
      </c>
      <c r="N49">
        <v>12</v>
      </c>
      <c r="O49">
        <v>52</v>
      </c>
      <c r="P49" s="4">
        <v>45615</v>
      </c>
      <c r="Q49">
        <v>620</v>
      </c>
      <c r="R49">
        <v>38816</v>
      </c>
      <c r="S49">
        <v>96</v>
      </c>
      <c r="T49">
        <v>4220</v>
      </c>
      <c r="X49">
        <v>128</v>
      </c>
      <c r="Y49">
        <v>199</v>
      </c>
      <c r="Z49" t="s">
        <v>29</v>
      </c>
      <c r="AA49">
        <v>39</v>
      </c>
      <c r="AB49">
        <v>50008.45</v>
      </c>
    </row>
    <row r="50" spans="1:28">
      <c r="A50">
        <v>20030019</v>
      </c>
      <c r="B50" t="s">
        <v>28</v>
      </c>
      <c r="C50">
        <v>20241118</v>
      </c>
      <c r="D50" s="4">
        <v>45614</v>
      </c>
      <c r="E50">
        <v>14</v>
      </c>
      <c r="F50">
        <v>18899.900000000001</v>
      </c>
      <c r="G50">
        <v>31</v>
      </c>
      <c r="H50">
        <v>34167.1</v>
      </c>
      <c r="I50">
        <v>793</v>
      </c>
      <c r="J50">
        <v>42443</v>
      </c>
      <c r="K50" s="4">
        <v>45614</v>
      </c>
      <c r="L50">
        <v>2024</v>
      </c>
      <c r="M50">
        <v>4</v>
      </c>
      <c r="N50">
        <v>12</v>
      </c>
      <c r="O50">
        <v>52</v>
      </c>
      <c r="P50" s="4">
        <v>45614</v>
      </c>
      <c r="Q50">
        <v>754</v>
      </c>
      <c r="R50">
        <v>37767</v>
      </c>
      <c r="S50">
        <v>103</v>
      </c>
      <c r="T50">
        <v>4676</v>
      </c>
      <c r="X50">
        <v>105</v>
      </c>
      <c r="Y50">
        <v>172</v>
      </c>
      <c r="Z50" t="s">
        <v>29</v>
      </c>
      <c r="AA50">
        <v>45</v>
      </c>
      <c r="AB50">
        <v>53067</v>
      </c>
    </row>
    <row r="51" spans="1:28">
      <c r="A51">
        <v>20030019</v>
      </c>
      <c r="B51" t="s">
        <v>28</v>
      </c>
      <c r="C51">
        <v>20241117</v>
      </c>
      <c r="D51" s="4">
        <v>45613</v>
      </c>
      <c r="E51">
        <v>37</v>
      </c>
      <c r="F51">
        <v>48026.1</v>
      </c>
      <c r="G51">
        <v>43</v>
      </c>
      <c r="H51">
        <v>45385.95</v>
      </c>
      <c r="I51">
        <v>1213</v>
      </c>
      <c r="J51">
        <v>61434</v>
      </c>
      <c r="K51" s="4">
        <v>45613</v>
      </c>
      <c r="L51">
        <v>2024</v>
      </c>
      <c r="M51">
        <v>4</v>
      </c>
      <c r="N51">
        <v>12</v>
      </c>
      <c r="O51">
        <v>51</v>
      </c>
      <c r="P51" s="4">
        <v>45613</v>
      </c>
      <c r="Q51">
        <v>1117</v>
      </c>
      <c r="R51">
        <v>53760</v>
      </c>
      <c r="S51">
        <v>190</v>
      </c>
      <c r="T51">
        <v>7674</v>
      </c>
      <c r="X51">
        <v>204</v>
      </c>
      <c r="Y51">
        <v>317</v>
      </c>
      <c r="Z51" t="s">
        <v>29</v>
      </c>
      <c r="AA51">
        <v>80</v>
      </c>
      <c r="AB51">
        <v>93412.049999999988</v>
      </c>
    </row>
    <row r="52" spans="1:28">
      <c r="A52">
        <v>20030019</v>
      </c>
      <c r="B52" t="s">
        <v>28</v>
      </c>
      <c r="C52">
        <v>20241116</v>
      </c>
      <c r="D52" s="4">
        <v>45612</v>
      </c>
      <c r="E52">
        <v>39</v>
      </c>
      <c r="F52">
        <v>38788.5</v>
      </c>
      <c r="G52">
        <v>45</v>
      </c>
      <c r="H52">
        <v>51211.65</v>
      </c>
      <c r="I52">
        <v>1524</v>
      </c>
      <c r="J52">
        <v>86765</v>
      </c>
      <c r="K52" s="4">
        <v>45612</v>
      </c>
      <c r="L52">
        <v>2024</v>
      </c>
      <c r="M52">
        <v>4</v>
      </c>
      <c r="N52">
        <v>12</v>
      </c>
      <c r="O52">
        <v>51</v>
      </c>
      <c r="P52" s="4">
        <v>45612</v>
      </c>
      <c r="Q52">
        <v>1365</v>
      </c>
      <c r="R52">
        <v>76658</v>
      </c>
      <c r="S52">
        <v>246</v>
      </c>
      <c r="T52">
        <v>10107</v>
      </c>
      <c r="X52">
        <v>209</v>
      </c>
      <c r="Y52">
        <v>392</v>
      </c>
      <c r="Z52" t="s">
        <v>29</v>
      </c>
      <c r="AA52">
        <v>84</v>
      </c>
      <c r="AB52">
        <v>90000.15</v>
      </c>
    </row>
    <row r="53" spans="1:28">
      <c r="A53">
        <v>20030019</v>
      </c>
      <c r="B53" t="s">
        <v>28</v>
      </c>
      <c r="C53">
        <v>20241115</v>
      </c>
      <c r="D53" s="4">
        <v>45611</v>
      </c>
      <c r="E53">
        <v>22</v>
      </c>
      <c r="F53">
        <v>31406.7</v>
      </c>
      <c r="G53">
        <v>21</v>
      </c>
      <c r="H53">
        <v>23356.7</v>
      </c>
      <c r="I53">
        <v>732</v>
      </c>
      <c r="J53">
        <v>41771</v>
      </c>
      <c r="K53" s="4">
        <v>45611</v>
      </c>
      <c r="L53">
        <v>2024</v>
      </c>
      <c r="M53">
        <v>4</v>
      </c>
      <c r="N53">
        <v>12</v>
      </c>
      <c r="O53">
        <v>51</v>
      </c>
      <c r="P53" s="4">
        <v>45611</v>
      </c>
      <c r="Q53">
        <v>660</v>
      </c>
      <c r="R53">
        <v>37376</v>
      </c>
      <c r="S53">
        <v>115</v>
      </c>
      <c r="T53">
        <v>4395</v>
      </c>
      <c r="X53">
        <v>176</v>
      </c>
      <c r="Y53">
        <v>275</v>
      </c>
      <c r="Z53" t="s">
        <v>29</v>
      </c>
      <c r="AA53">
        <v>43</v>
      </c>
      <c r="AB53">
        <v>54763.4</v>
      </c>
    </row>
    <row r="54" spans="1:28">
      <c r="A54">
        <v>20030019</v>
      </c>
      <c r="B54" t="s">
        <v>28</v>
      </c>
      <c r="C54">
        <v>20241114</v>
      </c>
      <c r="D54" s="4">
        <v>45610</v>
      </c>
      <c r="E54">
        <v>20</v>
      </c>
      <c r="F54">
        <v>34956.300000000003</v>
      </c>
      <c r="G54">
        <v>24</v>
      </c>
      <c r="H54">
        <v>27742.3</v>
      </c>
      <c r="I54">
        <v>584</v>
      </c>
      <c r="J54">
        <v>30399</v>
      </c>
      <c r="K54" s="4">
        <v>45610</v>
      </c>
      <c r="L54">
        <v>2024</v>
      </c>
      <c r="M54">
        <v>4</v>
      </c>
      <c r="N54">
        <v>12</v>
      </c>
      <c r="O54">
        <v>51</v>
      </c>
      <c r="P54" s="4">
        <v>45610</v>
      </c>
      <c r="Q54">
        <v>509</v>
      </c>
      <c r="R54">
        <v>26645</v>
      </c>
      <c r="S54">
        <v>108</v>
      </c>
      <c r="T54">
        <v>3754</v>
      </c>
      <c r="Z54" t="s">
        <v>29</v>
      </c>
      <c r="AA54">
        <v>44</v>
      </c>
      <c r="AB54">
        <v>62698.600000000013</v>
      </c>
    </row>
    <row r="55" spans="1:28">
      <c r="A55">
        <v>20030019</v>
      </c>
      <c r="B55" t="s">
        <v>28</v>
      </c>
      <c r="C55">
        <v>20241113</v>
      </c>
      <c r="D55" s="4">
        <v>45609</v>
      </c>
      <c r="E55">
        <v>6</v>
      </c>
      <c r="F55">
        <v>8475.6</v>
      </c>
      <c r="G55">
        <v>31</v>
      </c>
      <c r="H55">
        <v>36923.550000000003</v>
      </c>
      <c r="I55">
        <v>660</v>
      </c>
      <c r="J55">
        <v>45113</v>
      </c>
      <c r="K55" s="4">
        <v>45609</v>
      </c>
      <c r="L55">
        <v>2024</v>
      </c>
      <c r="M55">
        <v>4</v>
      </c>
      <c r="N55">
        <v>12</v>
      </c>
      <c r="O55">
        <v>51</v>
      </c>
      <c r="P55" s="4">
        <v>45609</v>
      </c>
      <c r="Q55">
        <v>604</v>
      </c>
      <c r="R55">
        <v>41446</v>
      </c>
      <c r="S55">
        <v>82</v>
      </c>
      <c r="T55">
        <v>3667</v>
      </c>
      <c r="Z55" t="s">
        <v>29</v>
      </c>
      <c r="AA55">
        <v>37</v>
      </c>
      <c r="AB55">
        <v>45399.15</v>
      </c>
    </row>
    <row r="56" spans="1:28">
      <c r="A56">
        <v>20030019</v>
      </c>
      <c r="B56" t="s">
        <v>28</v>
      </c>
      <c r="C56">
        <v>20241112</v>
      </c>
      <c r="D56" s="4">
        <v>45608</v>
      </c>
      <c r="E56">
        <v>8</v>
      </c>
      <c r="F56">
        <v>5765.6</v>
      </c>
      <c r="G56">
        <v>31</v>
      </c>
      <c r="H56">
        <v>38910.400000000001</v>
      </c>
      <c r="I56">
        <v>843</v>
      </c>
      <c r="J56">
        <v>45272</v>
      </c>
      <c r="K56" s="4">
        <v>45608</v>
      </c>
      <c r="L56">
        <v>2024</v>
      </c>
      <c r="M56">
        <v>4</v>
      </c>
      <c r="N56">
        <v>12</v>
      </c>
      <c r="O56">
        <v>51</v>
      </c>
      <c r="P56" s="4">
        <v>45608</v>
      </c>
      <c r="Q56">
        <v>795</v>
      </c>
      <c r="R56">
        <v>41895</v>
      </c>
      <c r="S56">
        <v>97</v>
      </c>
      <c r="T56">
        <v>3377</v>
      </c>
      <c r="Z56" t="s">
        <v>29</v>
      </c>
      <c r="AA56">
        <v>39</v>
      </c>
      <c r="AB56">
        <v>44676</v>
      </c>
    </row>
    <row r="57" spans="1:28">
      <c r="A57">
        <v>20030019</v>
      </c>
      <c r="B57" t="s">
        <v>28</v>
      </c>
      <c r="C57">
        <v>20241111</v>
      </c>
      <c r="D57" s="4">
        <v>45607</v>
      </c>
      <c r="E57">
        <v>64</v>
      </c>
      <c r="F57">
        <v>118593.5</v>
      </c>
      <c r="G57">
        <v>38</v>
      </c>
      <c r="H57">
        <v>48171.85</v>
      </c>
      <c r="I57">
        <v>955</v>
      </c>
      <c r="J57">
        <v>46382</v>
      </c>
      <c r="K57" s="4">
        <v>45607</v>
      </c>
      <c r="L57">
        <v>2024</v>
      </c>
      <c r="M57">
        <v>4</v>
      </c>
      <c r="N57">
        <v>12</v>
      </c>
      <c r="O57">
        <v>51</v>
      </c>
      <c r="P57" s="4">
        <v>45607</v>
      </c>
      <c r="Q57">
        <v>926</v>
      </c>
      <c r="R57">
        <v>42227</v>
      </c>
      <c r="S57">
        <v>103</v>
      </c>
      <c r="T57">
        <v>4155</v>
      </c>
      <c r="Z57" t="s">
        <v>29</v>
      </c>
      <c r="AA57">
        <v>102</v>
      </c>
      <c r="AB57">
        <v>166765.35</v>
      </c>
    </row>
    <row r="58" spans="1:28">
      <c r="A58">
        <v>20030019</v>
      </c>
      <c r="B58" t="s">
        <v>28</v>
      </c>
      <c r="C58">
        <v>20241110</v>
      </c>
      <c r="D58" s="4">
        <v>45606</v>
      </c>
      <c r="E58">
        <v>12</v>
      </c>
      <c r="F58">
        <v>17146.349999999999</v>
      </c>
      <c r="G58">
        <v>59</v>
      </c>
      <c r="H58">
        <v>83244.800000000003</v>
      </c>
      <c r="I58">
        <v>1191</v>
      </c>
      <c r="J58">
        <v>57958</v>
      </c>
      <c r="K58" s="4">
        <v>45606</v>
      </c>
      <c r="L58">
        <v>2024</v>
      </c>
      <c r="M58">
        <v>4</v>
      </c>
      <c r="N58">
        <v>12</v>
      </c>
      <c r="O58">
        <v>50</v>
      </c>
      <c r="P58" s="4">
        <v>45606</v>
      </c>
      <c r="Q58">
        <v>1118</v>
      </c>
      <c r="R58">
        <v>51389</v>
      </c>
      <c r="S58">
        <v>145</v>
      </c>
      <c r="T58">
        <v>6569</v>
      </c>
      <c r="Z58" t="s">
        <v>29</v>
      </c>
      <c r="AA58">
        <v>71</v>
      </c>
      <c r="AB58">
        <v>100391.15</v>
      </c>
    </row>
    <row r="59" spans="1:28">
      <c r="A59">
        <v>20030019</v>
      </c>
      <c r="B59" t="s">
        <v>28</v>
      </c>
      <c r="C59">
        <v>20241109</v>
      </c>
      <c r="D59" s="4">
        <v>45605</v>
      </c>
      <c r="E59">
        <v>19</v>
      </c>
      <c r="F59">
        <v>24242.25</v>
      </c>
      <c r="G59">
        <v>71</v>
      </c>
      <c r="H59">
        <v>106800.7</v>
      </c>
      <c r="I59">
        <v>1578</v>
      </c>
      <c r="J59">
        <v>88800</v>
      </c>
      <c r="K59" s="4">
        <v>45605</v>
      </c>
      <c r="L59">
        <v>2024</v>
      </c>
      <c r="M59">
        <v>4</v>
      </c>
      <c r="N59">
        <v>12</v>
      </c>
      <c r="O59">
        <v>50</v>
      </c>
      <c r="P59" s="4">
        <v>45605</v>
      </c>
      <c r="Q59">
        <v>1462</v>
      </c>
      <c r="R59">
        <v>78595</v>
      </c>
      <c r="S59">
        <v>190</v>
      </c>
      <c r="T59">
        <v>10205</v>
      </c>
      <c r="Z59" t="s">
        <v>29</v>
      </c>
      <c r="AA59">
        <v>90</v>
      </c>
      <c r="AB59">
        <v>131042.95</v>
      </c>
    </row>
    <row r="60" spans="1:28">
      <c r="A60">
        <v>20030019</v>
      </c>
      <c r="B60" t="s">
        <v>28</v>
      </c>
      <c r="C60">
        <v>20241108</v>
      </c>
      <c r="D60" s="4">
        <v>45604</v>
      </c>
      <c r="E60">
        <v>10</v>
      </c>
      <c r="F60">
        <v>18919.599999999999</v>
      </c>
      <c r="G60">
        <v>38</v>
      </c>
      <c r="H60">
        <v>46854</v>
      </c>
      <c r="I60">
        <v>919</v>
      </c>
      <c r="J60">
        <v>54707</v>
      </c>
      <c r="K60" s="4">
        <v>45604</v>
      </c>
      <c r="L60">
        <v>2024</v>
      </c>
      <c r="M60">
        <v>4</v>
      </c>
      <c r="N60">
        <v>12</v>
      </c>
      <c r="O60">
        <v>50</v>
      </c>
      <c r="P60" s="4">
        <v>45604</v>
      </c>
      <c r="Q60">
        <v>858</v>
      </c>
      <c r="R60">
        <v>48626</v>
      </c>
      <c r="S60">
        <v>117</v>
      </c>
      <c r="T60">
        <v>6081</v>
      </c>
      <c r="Z60" t="s">
        <v>29</v>
      </c>
      <c r="AA60">
        <v>48</v>
      </c>
      <c r="AB60">
        <v>65773.600000000006</v>
      </c>
    </row>
    <row r="61" spans="1:28">
      <c r="A61">
        <v>20030019</v>
      </c>
      <c r="B61" t="s">
        <v>28</v>
      </c>
      <c r="C61">
        <v>20241107</v>
      </c>
      <c r="D61" s="4">
        <v>45603</v>
      </c>
      <c r="E61">
        <v>16</v>
      </c>
      <c r="F61">
        <v>27663.15</v>
      </c>
      <c r="G61">
        <v>46</v>
      </c>
      <c r="H61">
        <v>54048.800000000003</v>
      </c>
      <c r="I61">
        <v>941</v>
      </c>
      <c r="J61">
        <v>46464</v>
      </c>
      <c r="K61" s="4">
        <v>45603</v>
      </c>
      <c r="L61">
        <v>2024</v>
      </c>
      <c r="M61">
        <v>4</v>
      </c>
      <c r="N61">
        <v>12</v>
      </c>
      <c r="O61">
        <v>50</v>
      </c>
      <c r="P61" s="4">
        <v>45603</v>
      </c>
      <c r="Q61">
        <v>921</v>
      </c>
      <c r="R61">
        <v>41687</v>
      </c>
      <c r="S61">
        <v>92</v>
      </c>
      <c r="T61">
        <v>4777</v>
      </c>
      <c r="Z61" t="s">
        <v>29</v>
      </c>
      <c r="AA61">
        <v>62</v>
      </c>
      <c r="AB61">
        <v>81711.950000000012</v>
      </c>
    </row>
    <row r="62" spans="1:28">
      <c r="A62">
        <v>20030019</v>
      </c>
      <c r="B62" t="s">
        <v>28</v>
      </c>
      <c r="C62">
        <v>20241106</v>
      </c>
      <c r="D62" s="4">
        <v>45602</v>
      </c>
      <c r="E62">
        <v>8</v>
      </c>
      <c r="F62">
        <v>10251.5</v>
      </c>
      <c r="G62">
        <v>42</v>
      </c>
      <c r="H62">
        <v>56951.7</v>
      </c>
      <c r="I62">
        <v>798</v>
      </c>
      <c r="J62">
        <v>47117</v>
      </c>
      <c r="K62" s="4">
        <v>45602</v>
      </c>
      <c r="L62">
        <v>2024</v>
      </c>
      <c r="M62">
        <v>4</v>
      </c>
      <c r="N62">
        <v>12</v>
      </c>
      <c r="O62">
        <v>50</v>
      </c>
      <c r="P62" s="4">
        <v>45602</v>
      </c>
      <c r="Q62">
        <v>749</v>
      </c>
      <c r="R62">
        <v>42252</v>
      </c>
      <c r="S62">
        <v>89</v>
      </c>
      <c r="T62">
        <v>4865</v>
      </c>
      <c r="Z62" t="s">
        <v>29</v>
      </c>
      <c r="AA62">
        <v>50</v>
      </c>
      <c r="AB62">
        <v>67203.199999999997</v>
      </c>
    </row>
    <row r="63" spans="1:28">
      <c r="A63">
        <v>20030019</v>
      </c>
      <c r="B63" t="s">
        <v>28</v>
      </c>
      <c r="C63">
        <v>20241105</v>
      </c>
      <c r="D63" s="4">
        <v>45601</v>
      </c>
      <c r="E63">
        <v>19</v>
      </c>
      <c r="F63">
        <v>19347.95</v>
      </c>
      <c r="G63">
        <v>42</v>
      </c>
      <c r="H63">
        <v>48047</v>
      </c>
      <c r="I63">
        <v>964</v>
      </c>
      <c r="J63">
        <v>45773</v>
      </c>
      <c r="K63" s="4">
        <v>45601</v>
      </c>
      <c r="L63">
        <v>2024</v>
      </c>
      <c r="M63">
        <v>4</v>
      </c>
      <c r="N63">
        <v>12</v>
      </c>
      <c r="O63">
        <v>50</v>
      </c>
      <c r="P63" s="4">
        <v>45601</v>
      </c>
      <c r="Q63">
        <v>908</v>
      </c>
      <c r="R63">
        <v>40705</v>
      </c>
      <c r="S63">
        <v>138</v>
      </c>
      <c r="T63">
        <v>5068</v>
      </c>
      <c r="Z63" t="s">
        <v>29</v>
      </c>
      <c r="AA63">
        <v>61</v>
      </c>
      <c r="AB63">
        <v>67394.95</v>
      </c>
    </row>
    <row r="64" spans="1:28">
      <c r="A64">
        <v>20030019</v>
      </c>
      <c r="B64" t="s">
        <v>28</v>
      </c>
      <c r="C64">
        <v>20241104</v>
      </c>
      <c r="D64" s="4">
        <v>45600</v>
      </c>
      <c r="E64">
        <v>13</v>
      </c>
      <c r="F64">
        <v>18684.099999999999</v>
      </c>
      <c r="G64">
        <v>42</v>
      </c>
      <c r="H64">
        <v>54719.7</v>
      </c>
      <c r="I64">
        <v>813</v>
      </c>
      <c r="J64">
        <v>44296</v>
      </c>
      <c r="K64" s="4">
        <v>45600</v>
      </c>
      <c r="L64">
        <v>2024</v>
      </c>
      <c r="M64">
        <v>4</v>
      </c>
      <c r="N64">
        <v>12</v>
      </c>
      <c r="O64">
        <v>50</v>
      </c>
      <c r="P64" s="4">
        <v>45600</v>
      </c>
      <c r="Q64">
        <v>768</v>
      </c>
      <c r="R64">
        <v>39580</v>
      </c>
      <c r="S64">
        <v>92</v>
      </c>
      <c r="T64">
        <v>4716</v>
      </c>
      <c r="Z64" t="s">
        <v>29</v>
      </c>
      <c r="AA64">
        <v>55</v>
      </c>
      <c r="AB64">
        <v>73403.799999999988</v>
      </c>
    </row>
    <row r="65" spans="1:28">
      <c r="A65">
        <v>20030019</v>
      </c>
      <c r="B65" t="s">
        <v>28</v>
      </c>
      <c r="C65">
        <v>20241103</v>
      </c>
      <c r="D65" s="4">
        <v>45599</v>
      </c>
      <c r="E65">
        <v>15</v>
      </c>
      <c r="F65">
        <v>21167</v>
      </c>
      <c r="G65">
        <v>41</v>
      </c>
      <c r="H65">
        <v>51269</v>
      </c>
      <c r="I65">
        <v>957</v>
      </c>
      <c r="J65">
        <v>73842</v>
      </c>
      <c r="K65" s="4">
        <v>45599</v>
      </c>
      <c r="L65">
        <v>2024</v>
      </c>
      <c r="M65">
        <v>4</v>
      </c>
      <c r="N65">
        <v>12</v>
      </c>
      <c r="O65">
        <v>49</v>
      </c>
      <c r="P65" s="4">
        <v>45599</v>
      </c>
      <c r="Q65">
        <v>872</v>
      </c>
      <c r="R65">
        <v>66149</v>
      </c>
      <c r="S65">
        <v>139</v>
      </c>
      <c r="T65">
        <v>7693</v>
      </c>
      <c r="Z65" t="s">
        <v>29</v>
      </c>
      <c r="AA65">
        <v>56</v>
      </c>
      <c r="AB65">
        <v>72436</v>
      </c>
    </row>
    <row r="66" spans="1:28">
      <c r="A66">
        <v>20030019</v>
      </c>
      <c r="B66" t="s">
        <v>28</v>
      </c>
      <c r="C66">
        <v>20241102</v>
      </c>
      <c r="D66" s="4">
        <v>45598</v>
      </c>
      <c r="E66">
        <v>19</v>
      </c>
      <c r="F66">
        <v>22548.6</v>
      </c>
      <c r="G66">
        <v>63</v>
      </c>
      <c r="H66">
        <v>85986.6</v>
      </c>
      <c r="I66">
        <v>1426</v>
      </c>
      <c r="J66">
        <v>93388</v>
      </c>
      <c r="K66" s="4">
        <v>45598</v>
      </c>
      <c r="L66">
        <v>2024</v>
      </c>
      <c r="M66">
        <v>4</v>
      </c>
      <c r="N66">
        <v>12</v>
      </c>
      <c r="O66">
        <v>49</v>
      </c>
      <c r="P66" s="4">
        <v>45598</v>
      </c>
      <c r="Q66">
        <v>1306</v>
      </c>
      <c r="R66">
        <v>82908</v>
      </c>
      <c r="S66">
        <v>192</v>
      </c>
      <c r="T66">
        <v>10480</v>
      </c>
      <c r="Z66" t="s">
        <v>29</v>
      </c>
      <c r="AA66">
        <v>82</v>
      </c>
      <c r="AB66">
        <v>108535.2</v>
      </c>
    </row>
    <row r="67" spans="1:28">
      <c r="A67">
        <v>20030019</v>
      </c>
      <c r="B67" t="s">
        <v>28</v>
      </c>
      <c r="C67">
        <v>20241101</v>
      </c>
      <c r="D67" s="4">
        <v>45597</v>
      </c>
      <c r="E67">
        <v>8</v>
      </c>
      <c r="F67">
        <v>9507.2999999999993</v>
      </c>
      <c r="G67">
        <v>20</v>
      </c>
      <c r="H67">
        <v>21725.7</v>
      </c>
      <c r="I67">
        <v>255</v>
      </c>
      <c r="J67">
        <v>11386</v>
      </c>
      <c r="K67" s="4">
        <v>45597</v>
      </c>
      <c r="L67">
        <v>2024</v>
      </c>
      <c r="M67">
        <v>4</v>
      </c>
      <c r="N67">
        <v>12</v>
      </c>
      <c r="O67">
        <v>49</v>
      </c>
      <c r="P67" s="4">
        <v>45597</v>
      </c>
      <c r="Q67">
        <v>197</v>
      </c>
      <c r="R67">
        <v>9025</v>
      </c>
      <c r="S67">
        <v>69</v>
      </c>
      <c r="T67">
        <v>2361</v>
      </c>
      <c r="Z67" t="s">
        <v>29</v>
      </c>
      <c r="AA67">
        <v>28</v>
      </c>
      <c r="AB67">
        <v>31233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pv</vt:lpstr>
      <vt:lpstr>Traffic and sale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Ye, Alvin</cp:lastModifiedBy>
  <dcterms:created xsi:type="dcterms:W3CDTF">2024-12-23T02:59:12Z</dcterms:created>
  <dcterms:modified xsi:type="dcterms:W3CDTF">2025-05-16T03:25:13Z</dcterms:modified>
</cp:coreProperties>
</file>