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Github\Fall_2018_Homework\PS-250\"/>
    </mc:Choice>
  </mc:AlternateContent>
  <xr:revisionPtr revIDLastSave="0" documentId="13_ncr:1_{E8FD328D-2339-4CA5-B1BB-051623D255D4}" xr6:coauthVersionLast="36" xr6:coauthVersionMax="36" xr10:uidLastSave="{00000000-0000-0000-0000-000000000000}"/>
  <bookViews>
    <workbookView xWindow="0" yWindow="900" windowWidth="28770" windowHeight="12150" activeTab="1" xr2:uid="{FB2DBB40-E23F-4A29-B61A-6D2BD4A7049E}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8" i="1"/>
  <c r="C8" i="1"/>
  <c r="F3" i="1" l="1"/>
  <c r="F4" i="1"/>
  <c r="F5" i="1"/>
  <c r="F6" i="1"/>
  <c r="F7" i="1"/>
  <c r="F2" i="1"/>
  <c r="D3" i="1"/>
  <c r="D4" i="1"/>
  <c r="D5" i="1"/>
  <c r="D6" i="1"/>
  <c r="D7" i="1"/>
  <c r="D2" i="1"/>
  <c r="D8" i="1" s="1"/>
  <c r="G6" i="1"/>
  <c r="G7" i="1"/>
  <c r="G3" i="1"/>
  <c r="G4" i="1"/>
  <c r="G5" i="1"/>
  <c r="G2" i="1"/>
  <c r="F8" i="1" l="1"/>
  <c r="G8" i="1" s="1"/>
</calcChain>
</file>

<file path=xl/sharedStrings.xml><?xml version="1.0" encoding="utf-8"?>
<sst xmlns="http://schemas.openxmlformats.org/spreadsheetml/2006/main" count="39" uniqueCount="38">
  <si>
    <t>Initial L</t>
  </si>
  <si>
    <t>Initial L Standard Deviation</t>
  </si>
  <si>
    <t>Final L</t>
  </si>
  <si>
    <t>Final L Standard Deviation</t>
  </si>
  <si>
    <t>L - L'</t>
  </si>
  <si>
    <t>Initial L Uncertianty</t>
  </si>
  <si>
    <t>Final L Uncertainty</t>
  </si>
  <si>
    <t>Totals</t>
  </si>
  <si>
    <t>v^2 [m/s]</t>
  </si>
  <si>
    <t>b Uncertainty</t>
  </si>
  <si>
    <t>v^2 Uncertainty</t>
  </si>
  <si>
    <t>`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</si>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</sst>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Roboto Light"/>
    </font>
    <font>
      <sz val="11"/>
      <name val="Roboto Light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L'</a:t>
            </a:r>
            <a:r>
              <a:rPr lang="en-US" baseline="0"/>
              <a:t> against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597238008699357"/>
                  <c:y val="3.047355554342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.43332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7.4</c:v>
                </c:pt>
                <c:pt idx="2">
                  <c:v>14.3</c:v>
                </c:pt>
                <c:pt idx="3">
                  <c:v>25</c:v>
                </c:pt>
                <c:pt idx="4">
                  <c:v>32</c:v>
                </c:pt>
                <c:pt idx="5">
                  <c:v>37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2.7</c:v>
                </c:pt>
                <c:pt idx="1">
                  <c:v>8</c:v>
                </c:pt>
                <c:pt idx="2">
                  <c:v>16.5</c:v>
                </c:pt>
                <c:pt idx="3">
                  <c:v>24</c:v>
                </c:pt>
                <c:pt idx="4">
                  <c:v>31</c:v>
                </c:pt>
                <c:pt idx="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6-4132-946A-7AC9815863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1248984"/>
        <c:axId val="751248000"/>
      </c:scatterChart>
      <c:valAx>
        <c:axId val="7512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L </a:t>
                </a:r>
                <a:r>
                  <a:rPr lang="en-US" sz="1000" b="0" i="0" u="none" strike="noStrike" baseline="0">
                    <a:effectLst/>
                  </a:rPr>
                  <a:t>[kg*m^2 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48000"/>
        <c:crosses val="autoZero"/>
        <c:crossBetween val="midCat"/>
      </c:valAx>
      <c:valAx>
        <c:axId val="7512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  <a:r>
                  <a:rPr lang="en-US" baseline="0"/>
                  <a:t> L' [kg*m^2 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4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70846729239106"/>
                  <c:y val="-2.8391608391608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14285714299999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Sheet2!$A$2:$A$8</c:f>
              <c:numCache>
                <c:formatCode>General</c:formatCode>
                <c:ptCount val="7"/>
                <c:pt idx="0">
                  <c:v>0.04</c:v>
                </c:pt>
                <c:pt idx="1">
                  <c:v>0.85</c:v>
                </c:pt>
                <c:pt idx="2">
                  <c:v>1.45</c:v>
                </c:pt>
                <c:pt idx="3">
                  <c:v>2</c:v>
                </c:pt>
                <c:pt idx="4">
                  <c:v>2.6</c:v>
                </c:pt>
                <c:pt idx="5">
                  <c:v>3.35</c:v>
                </c:pt>
                <c:pt idx="6">
                  <c:v>3.8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38</c:v>
                </c:pt>
                <c:pt idx="4">
                  <c:v>45</c:v>
                </c:pt>
                <c:pt idx="5">
                  <c:v>62</c:v>
                </c:pt>
                <c:pt idx="6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4-4AB6-B716-9AFB16433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9650016"/>
        <c:axId val="789650344"/>
      </c:scatterChart>
      <c:valAx>
        <c:axId val="7896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0344"/>
        <c:crosses val="autoZero"/>
        <c:crossBetween val="midCat"/>
      </c:valAx>
      <c:valAx>
        <c:axId val="7896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911500</xdr:colOff>
      <xdr:row>9</xdr:row>
      <xdr:rowOff>3727</xdr:rowOff>
    </xdr:from>
    <xdr:to>
      <xdr:col>5</xdr:col>
      <xdr:colOff>1609724</xdr:colOff>
      <xdr:row>23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DF165-E8A0-4AD3-85F5-0AB088672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561975</xdr:colOff>
      <xdr:row>16</xdr:row>
      <xdr:rowOff>66675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3761F7-BAA8-423F-971E-1541E29BA588}"/>
            </a:ext>
          </a:extLst>
        </xdr:cNvPr>
        <xdr:cNvSpPr txBox="1"/>
      </xdr:nvSpPr>
      <xdr:spPr>
        <a:xfrm>
          <a:off x="7086600" y="3419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9524</xdr:colOff>
      <xdr:row>10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F8F90-DF06-4F60-B0C0-0FADC1E9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B81C-6805-454B-83D8-9588605721B4}">
  <dimension ref="A1:G67"/>
  <sheetViews>
    <sheetView zoomScaleNormal="100" workbookViewId="0">
      <selection activeCell="E28" sqref="E28"/>
    </sheetView>
  </sheetViews>
  <sheetFormatPr defaultRowHeight="16.5" x14ac:dyDescent="0.3"/>
  <cols>
    <col min="1" max="2" width="13.7109375" style="1" customWidth="1"/>
    <col min="3" max="3" width="33.7109375" style="1" customWidth="1"/>
    <col min="4" max="4" width="25.140625" style="1" customWidth="1"/>
    <col min="5" max="5" width="30.42578125" style="1" customWidth="1"/>
    <col min="6" max="6" width="24.140625" style="1" customWidth="1"/>
    <col min="7" max="7" width="11.140625" style="1" customWidth="1"/>
    <col min="8" max="8" width="12.140625" style="1" customWidth="1"/>
    <col min="9" max="16384" width="9.140625" style="1"/>
  </cols>
  <sheetData>
    <row r="1" spans="1:7" x14ac:dyDescent="0.3">
      <c r="A1" s="3" t="s">
        <v>0</v>
      </c>
      <c r="B1" s="3" t="s">
        <v>2</v>
      </c>
      <c r="C1" s="3" t="s">
        <v>1</v>
      </c>
      <c r="D1" s="3" t="s">
        <v>5</v>
      </c>
      <c r="E1" s="3" t="s">
        <v>3</v>
      </c>
      <c r="F1" s="3" t="s">
        <v>6</v>
      </c>
      <c r="G1" s="3" t="s">
        <v>4</v>
      </c>
    </row>
    <row r="2" spans="1:7" x14ac:dyDescent="0.3">
      <c r="A2" s="1">
        <v>3</v>
      </c>
      <c r="B2" s="1">
        <v>2.7</v>
      </c>
      <c r="C2" s="1">
        <v>0.3</v>
      </c>
      <c r="D2" s="1">
        <f xml:space="preserve"> C2 / A2</f>
        <v>9.9999999999999992E-2</v>
      </c>
      <c r="E2" s="1">
        <v>0.6</v>
      </c>
      <c r="F2" s="1">
        <f xml:space="preserve"> E2 / B2</f>
        <v>0.22222222222222221</v>
      </c>
      <c r="G2" s="1">
        <f xml:space="preserve"> A2 - B2</f>
        <v>0.29999999999999982</v>
      </c>
    </row>
    <row r="3" spans="1:7" x14ac:dyDescent="0.3">
      <c r="A3" s="1">
        <v>7.4</v>
      </c>
      <c r="B3" s="1">
        <v>8</v>
      </c>
      <c r="C3" s="1">
        <v>0.5</v>
      </c>
      <c r="D3" s="1">
        <f t="shared" ref="D3:D7" si="0" xml:space="preserve"> C3 / A3</f>
        <v>6.7567567567567557E-2</v>
      </c>
      <c r="E3" s="1">
        <v>1</v>
      </c>
      <c r="F3" s="1">
        <f xml:space="preserve"> E3 / B3</f>
        <v>0.125</v>
      </c>
      <c r="G3" s="1">
        <f xml:space="preserve"> A3 - B3</f>
        <v>-0.59999999999999964</v>
      </c>
    </row>
    <row r="4" spans="1:7" x14ac:dyDescent="0.3">
      <c r="A4" s="1">
        <v>14.3</v>
      </c>
      <c r="B4" s="1">
        <v>16.5</v>
      </c>
      <c r="C4" s="1">
        <v>1</v>
      </c>
      <c r="D4" s="1">
        <f t="shared" si="0"/>
        <v>6.9930069930069921E-2</v>
      </c>
      <c r="E4" s="1">
        <v>1</v>
      </c>
      <c r="F4" s="1">
        <f xml:space="preserve"> E4 / B4</f>
        <v>6.0606060606060608E-2</v>
      </c>
      <c r="G4" s="1">
        <f xml:space="preserve"> A4 - B4</f>
        <v>-2.1999999999999993</v>
      </c>
    </row>
    <row r="5" spans="1:7" x14ac:dyDescent="0.3">
      <c r="A5" s="1">
        <v>25</v>
      </c>
      <c r="B5" s="1">
        <v>24</v>
      </c>
      <c r="C5" s="1">
        <v>2</v>
      </c>
      <c r="D5" s="1">
        <f t="shared" si="0"/>
        <v>0.08</v>
      </c>
      <c r="E5" s="1">
        <v>2</v>
      </c>
      <c r="F5" s="1">
        <f xml:space="preserve"> E5 / B5</f>
        <v>8.3333333333333329E-2</v>
      </c>
      <c r="G5" s="1">
        <f xml:space="preserve"> A5 - B5</f>
        <v>1</v>
      </c>
    </row>
    <row r="6" spans="1:7" x14ac:dyDescent="0.3">
      <c r="A6" s="1">
        <v>32</v>
      </c>
      <c r="B6" s="1">
        <v>31</v>
      </c>
      <c r="C6" s="1">
        <v>2</v>
      </c>
      <c r="D6" s="1">
        <f t="shared" si="0"/>
        <v>6.25E-2</v>
      </c>
      <c r="E6" s="1">
        <v>2</v>
      </c>
      <c r="F6" s="1">
        <f xml:space="preserve"> E6 / B6</f>
        <v>6.4516129032258063E-2</v>
      </c>
      <c r="G6" s="1">
        <f xml:space="preserve"> A6 - B6</f>
        <v>1</v>
      </c>
    </row>
    <row r="7" spans="1:7" x14ac:dyDescent="0.3">
      <c r="A7" s="1">
        <v>37</v>
      </c>
      <c r="B7" s="1">
        <v>41</v>
      </c>
      <c r="C7" s="1">
        <v>2</v>
      </c>
      <c r="D7" s="1">
        <f t="shared" si="0"/>
        <v>5.4054054054054057E-2</v>
      </c>
      <c r="E7" s="1">
        <v>2</v>
      </c>
      <c r="F7" s="1">
        <f xml:space="preserve"> E7 / B7</f>
        <v>4.878048780487805E-2</v>
      </c>
      <c r="G7" s="1">
        <f xml:space="preserve"> A7 - B7</f>
        <v>-4</v>
      </c>
    </row>
    <row r="8" spans="1:7" x14ac:dyDescent="0.3">
      <c r="A8" s="2" t="s">
        <v>7</v>
      </c>
      <c r="B8" s="2"/>
      <c r="C8" s="2">
        <f>AVERAGE(C2:C7)</f>
        <v>1.3</v>
      </c>
      <c r="D8" s="2">
        <f xml:space="preserve"> SUM(D2:D7) / COUNT(D2:D7)</f>
        <v>7.2341948591948591E-2</v>
      </c>
      <c r="E8" s="2">
        <f>AVERAGE(E2:E7)</f>
        <v>1.4333333333333333</v>
      </c>
      <c r="F8" s="2">
        <f xml:space="preserve"> SUM(F2:F7) / COUNT(F2:F7)</f>
        <v>0.10074303883312537</v>
      </c>
      <c r="G8" s="2">
        <f xml:space="preserve"> (F8 - D8) / (SUM(G2:G7)/ COUNT(G2:G7))</f>
        <v>-3.786812032156904E-2</v>
      </c>
    </row>
    <row r="15" spans="1:7" x14ac:dyDescent="0.3">
      <c r="C15"/>
      <c r="D15"/>
    </row>
    <row r="16" spans="1:7" x14ac:dyDescent="0.3">
      <c r="C16" s="4"/>
      <c r="D16"/>
    </row>
    <row r="17" spans="3:4" x14ac:dyDescent="0.3">
      <c r="C17" s="4"/>
      <c r="D17"/>
    </row>
    <row r="18" spans="3:4" x14ac:dyDescent="0.3">
      <c r="C18" s="4"/>
      <c r="D18"/>
    </row>
    <row r="19" spans="3:4" x14ac:dyDescent="0.3">
      <c r="C19" s="4"/>
      <c r="D19"/>
    </row>
    <row r="20" spans="3:4" x14ac:dyDescent="0.3">
      <c r="C20" s="4"/>
      <c r="D20"/>
    </row>
    <row r="21" spans="3:4" x14ac:dyDescent="0.3">
      <c r="C21" s="4"/>
      <c r="D21"/>
    </row>
    <row r="22" spans="3:4" x14ac:dyDescent="0.3">
      <c r="C22" s="4"/>
      <c r="D22"/>
    </row>
    <row r="23" spans="3:4" x14ac:dyDescent="0.3">
      <c r="C23" s="4"/>
      <c r="D23"/>
    </row>
    <row r="24" spans="3:4" x14ac:dyDescent="0.3">
      <c r="C24" s="4"/>
      <c r="D24"/>
    </row>
    <row r="25" spans="3:4" x14ac:dyDescent="0.3">
      <c r="C25" s="4"/>
      <c r="D25"/>
    </row>
    <row r="26" spans="3:4" x14ac:dyDescent="0.3">
      <c r="C26" s="4"/>
      <c r="D26"/>
    </row>
    <row r="27" spans="3:4" x14ac:dyDescent="0.3">
      <c r="C27" s="4"/>
      <c r="D27"/>
    </row>
    <row r="28" spans="3:4" x14ac:dyDescent="0.3">
      <c r="C28" s="4"/>
      <c r="D28"/>
    </row>
    <row r="29" spans="3:4" x14ac:dyDescent="0.3">
      <c r="C29" s="4"/>
      <c r="D29"/>
    </row>
    <row r="30" spans="3:4" x14ac:dyDescent="0.3">
      <c r="C30" s="4"/>
      <c r="D30"/>
    </row>
    <row r="31" spans="3:4" x14ac:dyDescent="0.3">
      <c r="C31" s="4"/>
      <c r="D31"/>
    </row>
    <row r="32" spans="3:4" x14ac:dyDescent="0.3">
      <c r="C32" s="4"/>
      <c r="D32"/>
    </row>
    <row r="33" spans="3:4" x14ac:dyDescent="0.3">
      <c r="C33" s="4"/>
      <c r="D33"/>
    </row>
    <row r="34" spans="3:4" x14ac:dyDescent="0.3">
      <c r="C34" s="4"/>
      <c r="D34"/>
    </row>
    <row r="35" spans="3:4" x14ac:dyDescent="0.3">
      <c r="C35" s="4"/>
      <c r="D35"/>
    </row>
    <row r="36" spans="3:4" x14ac:dyDescent="0.3">
      <c r="C36" s="4"/>
      <c r="D36"/>
    </row>
    <row r="37" spans="3:4" x14ac:dyDescent="0.3">
      <c r="C37" s="4"/>
      <c r="D37"/>
    </row>
    <row r="38" spans="3:4" x14ac:dyDescent="0.3">
      <c r="C38" s="4"/>
      <c r="D38"/>
    </row>
    <row r="39" spans="3:4" x14ac:dyDescent="0.3">
      <c r="C39" s="4"/>
      <c r="D39"/>
    </row>
    <row r="40" spans="3:4" x14ac:dyDescent="0.3">
      <c r="C40" s="4"/>
      <c r="D40"/>
    </row>
    <row r="41" spans="3:4" x14ac:dyDescent="0.3">
      <c r="C41" s="4"/>
      <c r="D41"/>
    </row>
    <row r="42" spans="3:4" x14ac:dyDescent="0.3">
      <c r="C42" s="4"/>
      <c r="D42"/>
    </row>
    <row r="43" spans="3:4" x14ac:dyDescent="0.3">
      <c r="C43" s="4"/>
      <c r="D43"/>
    </row>
    <row r="44" spans="3:4" x14ac:dyDescent="0.3">
      <c r="C44" s="4"/>
      <c r="D44"/>
    </row>
    <row r="45" spans="3:4" x14ac:dyDescent="0.3">
      <c r="C45" s="4"/>
      <c r="D45"/>
    </row>
    <row r="46" spans="3:4" x14ac:dyDescent="0.3">
      <c r="C46" s="4"/>
      <c r="D46"/>
    </row>
    <row r="47" spans="3:4" x14ac:dyDescent="0.3">
      <c r="C47" s="4"/>
      <c r="D47"/>
    </row>
    <row r="48" spans="3:4" x14ac:dyDescent="0.3">
      <c r="C48" s="4"/>
      <c r="D48"/>
    </row>
    <row r="49" spans="3:4" x14ac:dyDescent="0.3">
      <c r="C49" s="4"/>
      <c r="D49"/>
    </row>
    <row r="50" spans="3:4" x14ac:dyDescent="0.3">
      <c r="C50" s="4"/>
      <c r="D50"/>
    </row>
    <row r="51" spans="3:4" x14ac:dyDescent="0.3">
      <c r="C51" s="4"/>
      <c r="D51"/>
    </row>
    <row r="52" spans="3:4" x14ac:dyDescent="0.3">
      <c r="C52" s="4"/>
      <c r="D52"/>
    </row>
    <row r="53" spans="3:4" x14ac:dyDescent="0.3">
      <c r="C53" s="4"/>
      <c r="D53"/>
    </row>
    <row r="54" spans="3:4" x14ac:dyDescent="0.3">
      <c r="C54" s="4"/>
      <c r="D54"/>
    </row>
    <row r="55" spans="3:4" x14ac:dyDescent="0.3">
      <c r="C55" s="4"/>
      <c r="D55"/>
    </row>
    <row r="56" spans="3:4" x14ac:dyDescent="0.3">
      <c r="C56" s="4"/>
      <c r="D56"/>
    </row>
    <row r="57" spans="3:4" x14ac:dyDescent="0.3">
      <c r="C57" s="4"/>
      <c r="D57"/>
    </row>
    <row r="58" spans="3:4" x14ac:dyDescent="0.3">
      <c r="C58" s="4"/>
      <c r="D58"/>
    </row>
    <row r="59" spans="3:4" x14ac:dyDescent="0.3">
      <c r="C59" s="4"/>
      <c r="D59"/>
    </row>
    <row r="60" spans="3:4" x14ac:dyDescent="0.3">
      <c r="C60" s="4"/>
      <c r="D60"/>
    </row>
    <row r="61" spans="3:4" x14ac:dyDescent="0.3">
      <c r="C61" s="4"/>
      <c r="D61"/>
    </row>
    <row r="62" spans="3:4" x14ac:dyDescent="0.3">
      <c r="C62" s="4"/>
      <c r="D62"/>
    </row>
    <row r="63" spans="3:4" x14ac:dyDescent="0.3">
      <c r="C63" s="4"/>
      <c r="D63"/>
    </row>
    <row r="64" spans="3:4" x14ac:dyDescent="0.3">
      <c r="C64" s="4"/>
      <c r="D64"/>
    </row>
    <row r="65" spans="3:4" x14ac:dyDescent="0.3">
      <c r="C65" s="4"/>
      <c r="D65"/>
    </row>
    <row r="66" spans="3:4" x14ac:dyDescent="0.3">
      <c r="C66" s="4"/>
      <c r="D66"/>
    </row>
    <row r="67" spans="3:4" x14ac:dyDescent="0.3">
      <c r="C67"/>
      <c r="D67"/>
    </row>
  </sheetData>
  <sortState ref="C16:C66">
    <sortCondition ref="C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41A-15B7-40A3-9763-5F30B1925F89}">
  <dimension ref="A1:I45"/>
  <sheetViews>
    <sheetView tabSelected="1" workbookViewId="0">
      <selection activeCell="N13" sqref="N13"/>
    </sheetView>
  </sheetViews>
  <sheetFormatPr defaultRowHeight="16.5" x14ac:dyDescent="0.3"/>
  <cols>
    <col min="1" max="1" width="12.7109375" style="1" customWidth="1"/>
    <col min="2" max="2" width="12" style="1" customWidth="1"/>
    <col min="3" max="3" width="13.85546875" style="1" customWidth="1"/>
    <col min="4" max="4" width="16.42578125" style="1" customWidth="1"/>
    <col min="5" max="16384" width="9.140625" style="1"/>
  </cols>
  <sheetData>
    <row r="1" spans="1:8" x14ac:dyDescent="0.3">
      <c r="A1" s="1" t="s">
        <v>37</v>
      </c>
      <c r="B1" s="1" t="s">
        <v>8</v>
      </c>
      <c r="C1" s="1" t="s">
        <v>9</v>
      </c>
      <c r="D1" s="1" t="s">
        <v>10</v>
      </c>
    </row>
    <row r="2" spans="1:8" x14ac:dyDescent="0.3">
      <c r="A2" s="1">
        <v>0.04</v>
      </c>
      <c r="B2" s="1">
        <v>7</v>
      </c>
      <c r="C2" s="1">
        <v>0.05</v>
      </c>
      <c r="D2" s="1">
        <v>3</v>
      </c>
      <c r="H2" s="1" t="s">
        <v>11</v>
      </c>
    </row>
    <row r="3" spans="1:8" x14ac:dyDescent="0.3">
      <c r="A3" s="1">
        <v>0.85</v>
      </c>
      <c r="B3" s="1">
        <v>17</v>
      </c>
      <c r="C3" s="1">
        <v>0.05</v>
      </c>
      <c r="D3" s="1">
        <v>3</v>
      </c>
    </row>
    <row r="4" spans="1:8" x14ac:dyDescent="0.3">
      <c r="A4" s="1">
        <v>1.45</v>
      </c>
      <c r="B4" s="1">
        <v>25</v>
      </c>
      <c r="C4" s="1">
        <v>0.05</v>
      </c>
      <c r="D4" s="1">
        <v>3</v>
      </c>
    </row>
    <row r="5" spans="1:8" x14ac:dyDescent="0.3">
      <c r="A5" s="1">
        <v>2</v>
      </c>
      <c r="B5" s="1">
        <v>38</v>
      </c>
      <c r="C5" s="1">
        <v>0.05</v>
      </c>
      <c r="D5" s="1">
        <v>4</v>
      </c>
    </row>
    <row r="6" spans="1:8" x14ac:dyDescent="0.3">
      <c r="A6" s="1">
        <v>2.6</v>
      </c>
      <c r="B6" s="1">
        <v>45</v>
      </c>
      <c r="C6" s="1">
        <v>0.05</v>
      </c>
      <c r="D6" s="1">
        <v>5</v>
      </c>
    </row>
    <row r="7" spans="1:8" x14ac:dyDescent="0.3">
      <c r="A7" s="1">
        <v>3.35</v>
      </c>
      <c r="B7" s="1">
        <v>62</v>
      </c>
      <c r="C7" s="1">
        <v>0.05</v>
      </c>
      <c r="D7" s="1">
        <v>5</v>
      </c>
    </row>
    <row r="8" spans="1:8" x14ac:dyDescent="0.3">
      <c r="A8" s="1">
        <v>3.8</v>
      </c>
      <c r="B8" s="1">
        <v>72</v>
      </c>
      <c r="C8" s="1">
        <v>0.05</v>
      </c>
      <c r="D8" s="1">
        <v>6</v>
      </c>
    </row>
    <row r="9" spans="1:8" x14ac:dyDescent="0.3">
      <c r="D9" s="1">
        <f>AVERAGE(D2:D8)</f>
        <v>4.1428571428571432</v>
      </c>
    </row>
    <row r="25" spans="1:9" x14ac:dyDescent="0.3">
      <c r="A25" t="s">
        <v>12</v>
      </c>
      <c r="B25"/>
      <c r="C25"/>
      <c r="D25"/>
      <c r="E25"/>
      <c r="F25"/>
      <c r="G25"/>
      <c r="H25"/>
      <c r="I25"/>
    </row>
    <row r="26" spans="1:9" ht="17.25" thickBot="1" x14ac:dyDescent="0.35">
      <c r="A26"/>
      <c r="B26"/>
      <c r="C26"/>
      <c r="D26"/>
      <c r="E26"/>
      <c r="F26"/>
      <c r="G26"/>
      <c r="H26"/>
      <c r="I26"/>
    </row>
    <row r="27" spans="1:9" x14ac:dyDescent="0.3">
      <c r="A27" s="8" t="s">
        <v>13</v>
      </c>
      <c r="B27" s="8"/>
      <c r="C27"/>
      <c r="D27"/>
      <c r="E27"/>
      <c r="F27"/>
      <c r="G27"/>
      <c r="H27"/>
      <c r="I27"/>
    </row>
    <row r="28" spans="1:9" x14ac:dyDescent="0.3">
      <c r="A28" s="5" t="s">
        <v>14</v>
      </c>
      <c r="B28" s="5">
        <v>0.99382188264341798</v>
      </c>
      <c r="C28"/>
      <c r="D28"/>
      <c r="E28"/>
      <c r="F28"/>
      <c r="G28"/>
      <c r="H28"/>
      <c r="I28"/>
    </row>
    <row r="29" spans="1:9" x14ac:dyDescent="0.3">
      <c r="A29" s="5" t="s">
        <v>15</v>
      </c>
      <c r="B29" s="5">
        <v>0.98768193442090757</v>
      </c>
      <c r="C29"/>
      <c r="D29"/>
      <c r="E29"/>
      <c r="F29"/>
      <c r="G29"/>
      <c r="H29"/>
      <c r="I29"/>
    </row>
    <row r="30" spans="1:9" x14ac:dyDescent="0.3">
      <c r="A30" s="5" t="s">
        <v>16</v>
      </c>
      <c r="B30" s="5">
        <v>0.98521832130508913</v>
      </c>
      <c r="C30"/>
      <c r="D30"/>
      <c r="E30"/>
      <c r="F30"/>
      <c r="G30"/>
      <c r="H30"/>
      <c r="I30"/>
    </row>
    <row r="31" spans="1:9" x14ac:dyDescent="0.3">
      <c r="A31" s="5" t="s">
        <v>17</v>
      </c>
      <c r="B31" s="5">
        <v>2.8736790294365862</v>
      </c>
      <c r="C31"/>
      <c r="D31"/>
      <c r="E31"/>
      <c r="F31"/>
      <c r="G31"/>
      <c r="H31"/>
      <c r="I31"/>
    </row>
    <row r="32" spans="1:9" ht="17.25" thickBot="1" x14ac:dyDescent="0.35">
      <c r="A32" s="6" t="s">
        <v>18</v>
      </c>
      <c r="B32" s="6">
        <v>7</v>
      </c>
      <c r="C32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ht="17.25" thickBot="1" x14ac:dyDescent="0.35">
      <c r="A34" t="s">
        <v>19</v>
      </c>
      <c r="B34"/>
      <c r="C34"/>
      <c r="D34"/>
      <c r="E34"/>
      <c r="F34"/>
      <c r="G34"/>
      <c r="H34"/>
      <c r="I34"/>
    </row>
    <row r="35" spans="1:9" x14ac:dyDescent="0.3">
      <c r="A35" s="7"/>
      <c r="B35" s="7" t="s">
        <v>24</v>
      </c>
      <c r="C35" s="7" t="s">
        <v>25</v>
      </c>
      <c r="D35" s="7" t="s">
        <v>26</v>
      </c>
      <c r="E35" s="7" t="s">
        <v>27</v>
      </c>
      <c r="F35" s="7" t="s">
        <v>28</v>
      </c>
      <c r="G35"/>
      <c r="H35"/>
      <c r="I35"/>
    </row>
    <row r="36" spans="1:9" x14ac:dyDescent="0.3">
      <c r="A36" s="5" t="s">
        <v>20</v>
      </c>
      <c r="B36" s="5">
        <v>1</v>
      </c>
      <c r="C36" s="5">
        <v>3310.7098441788821</v>
      </c>
      <c r="D36" s="5">
        <v>3310.7098441788821</v>
      </c>
      <c r="E36" s="5">
        <v>400.90788934315526</v>
      </c>
      <c r="F36" s="5">
        <v>5.7432182457130149E-6</v>
      </c>
      <c r="G36"/>
      <c r="H36"/>
      <c r="I36"/>
    </row>
    <row r="37" spans="1:9" x14ac:dyDescent="0.3">
      <c r="A37" s="5" t="s">
        <v>21</v>
      </c>
      <c r="B37" s="5">
        <v>5</v>
      </c>
      <c r="C37" s="5">
        <v>41.290155821117999</v>
      </c>
      <c r="D37" s="5">
        <v>8.2580311642235991</v>
      </c>
      <c r="E37" s="5"/>
      <c r="F37" s="5"/>
      <c r="G37"/>
      <c r="H37"/>
      <c r="I37"/>
    </row>
    <row r="38" spans="1:9" ht="17.25" thickBot="1" x14ac:dyDescent="0.35">
      <c r="A38" s="6" t="s">
        <v>22</v>
      </c>
      <c r="B38" s="6">
        <v>6</v>
      </c>
      <c r="C38" s="6">
        <v>3352</v>
      </c>
      <c r="D38" s="6"/>
      <c r="E38" s="6"/>
      <c r="F38" s="6"/>
      <c r="G38"/>
      <c r="H38"/>
      <c r="I38"/>
    </row>
    <row r="39" spans="1:9" ht="17.25" thickBot="1" x14ac:dyDescent="0.35">
      <c r="A39"/>
      <c r="B39"/>
      <c r="C39"/>
      <c r="D39"/>
      <c r="E39"/>
      <c r="F39"/>
      <c r="G39"/>
      <c r="H39"/>
      <c r="I39"/>
    </row>
    <row r="40" spans="1:9" x14ac:dyDescent="0.3">
      <c r="A40" s="7"/>
      <c r="B40" s="7" t="s">
        <v>29</v>
      </c>
      <c r="C40" s="7" t="s">
        <v>17</v>
      </c>
      <c r="D40" s="7" t="s">
        <v>30</v>
      </c>
      <c r="E40" s="7" t="s">
        <v>31</v>
      </c>
      <c r="F40" s="7" t="s">
        <v>32</v>
      </c>
      <c r="G40" s="7" t="s">
        <v>33</v>
      </c>
      <c r="H40" s="7" t="s">
        <v>34</v>
      </c>
      <c r="I40" s="7" t="s">
        <v>35</v>
      </c>
    </row>
    <row r="41" spans="1:9" x14ac:dyDescent="0.3">
      <c r="A41" s="5" t="s">
        <v>23</v>
      </c>
      <c r="B41" s="5">
        <v>2.9005269262460658</v>
      </c>
      <c r="C41" s="5">
        <v>2.0622018569664635</v>
      </c>
      <c r="D41" s="5">
        <v>1.4065194037371267</v>
      </c>
      <c r="E41" s="5">
        <v>0.21857600942910344</v>
      </c>
      <c r="F41" s="5">
        <v>-2.4005317086874038</v>
      </c>
      <c r="G41" s="5">
        <v>8.2015855611795345</v>
      </c>
      <c r="H41" s="5">
        <v>-2.4005317086874038</v>
      </c>
      <c r="I41" s="5">
        <v>8.2015855611795345</v>
      </c>
    </row>
    <row r="42" spans="1:9" ht="17.25" thickBot="1" x14ac:dyDescent="0.35">
      <c r="A42" s="6" t="s">
        <v>36</v>
      </c>
      <c r="B42" s="6">
        <v>17.437637439054473</v>
      </c>
      <c r="C42" s="6">
        <v>0.8708940878075544</v>
      </c>
      <c r="D42" s="6">
        <v>20.022684369063889</v>
      </c>
      <c r="E42" s="6">
        <v>5.7432182457130149E-6</v>
      </c>
      <c r="F42" s="6">
        <v>15.198932916173316</v>
      </c>
      <c r="G42" s="6">
        <v>19.676341961935631</v>
      </c>
      <c r="H42" s="6">
        <v>15.198932916173316</v>
      </c>
      <c r="I42" s="6">
        <v>19.676341961935631</v>
      </c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Stark</dc:creator>
  <cp:lastModifiedBy>Cameron Stark</cp:lastModifiedBy>
  <dcterms:created xsi:type="dcterms:W3CDTF">2018-09-16T15:05:41Z</dcterms:created>
  <dcterms:modified xsi:type="dcterms:W3CDTF">2018-09-16T20:42:31Z</dcterms:modified>
</cp:coreProperties>
</file>