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rk/StarkDev/Fall_2018_Homework/PS-250/RC_Lab/"/>
    </mc:Choice>
  </mc:AlternateContent>
  <xr:revisionPtr revIDLastSave="0" documentId="8_{CFCD28BC-12F1-234C-965D-712813D673B2}" xr6:coauthVersionLast="38" xr6:coauthVersionMax="38" xr10:uidLastSave="{00000000-0000-0000-0000-000000000000}"/>
  <bookViews>
    <workbookView xWindow="0" yWindow="0" windowWidth="13400" windowHeight="18000" xr2:uid="{59BF9D8D-A6E1-6F47-98DE-473D7120A5C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29" i="1"/>
  <c r="H4" i="1"/>
  <c r="H3" i="1"/>
  <c r="E17" i="1"/>
  <c r="E16" i="1"/>
  <c r="E4" i="1"/>
  <c r="E3" i="1"/>
  <c r="B25" i="1"/>
  <c r="B24" i="1"/>
  <c r="B4" i="1"/>
</calcChain>
</file>

<file path=xl/sharedStrings.xml><?xml version="1.0" encoding="utf-8"?>
<sst xmlns="http://schemas.openxmlformats.org/spreadsheetml/2006/main" count="24" uniqueCount="11">
  <si>
    <t>1 Capacitor</t>
  </si>
  <si>
    <t>Resistor Ohms</t>
  </si>
  <si>
    <t>Capacitance</t>
  </si>
  <si>
    <t>Expected Time Constant</t>
  </si>
  <si>
    <t>Time (s)</t>
  </si>
  <si>
    <t>Voltage (V)</t>
  </si>
  <si>
    <t>Measured Time Constant</t>
  </si>
  <si>
    <t>Percent Difference</t>
  </si>
  <si>
    <t>1 Series Capacitor</t>
  </si>
  <si>
    <t>Expected Tme Constant</t>
  </si>
  <si>
    <t>1 Parallel 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</si>
</sst>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Roboto Light"/>
    </font>
    <font>
      <sz val="14"/>
      <color theme="1"/>
      <name val="Roboto Light"/>
    </font>
    <font>
      <sz val="16"/>
      <color theme="1"/>
      <name val="Roboto Light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B6F1-2953-844A-AD69-E45BBFAC5171}">
  <dimension ref="A1:H30"/>
  <sheetViews>
    <sheetView tabSelected="1" workbookViewId="0">
      <selection activeCell="H31" sqref="H31"/>
    </sheetView>
  </sheetViews>
  <sheetFormatPr baseColWidth="10" defaultRowHeight="18"/>
  <cols>
    <col min="1" max="1" width="29.1640625" style="2" customWidth="1"/>
    <col min="2" max="2" width="13.83203125" style="2" customWidth="1"/>
    <col min="3" max="3" width="10.83203125" style="2"/>
    <col min="4" max="4" width="28" style="2" customWidth="1"/>
    <col min="5" max="5" width="14.5" style="2" bestFit="1" customWidth="1"/>
    <col min="6" max="6" width="10.83203125" style="2"/>
    <col min="7" max="7" width="27.6640625" style="2" customWidth="1"/>
    <col min="8" max="8" width="13.1640625" style="2" bestFit="1" customWidth="1"/>
    <col min="9" max="16384" width="10.83203125" style="2"/>
  </cols>
  <sheetData>
    <row r="1" spans="1:8" ht="21">
      <c r="A1" s="1" t="s">
        <v>0</v>
      </c>
      <c r="D1" s="1" t="s">
        <v>8</v>
      </c>
      <c r="G1" s="1" t="s">
        <v>10</v>
      </c>
    </row>
    <row r="2" spans="1:8">
      <c r="A2" s="2" t="s">
        <v>1</v>
      </c>
      <c r="B2" s="2">
        <v>21800</v>
      </c>
      <c r="D2" s="2" t="s">
        <v>1</v>
      </c>
      <c r="E2" s="2">
        <v>21800</v>
      </c>
      <c r="G2" s="2" t="s">
        <v>1</v>
      </c>
      <c r="H2" s="2">
        <v>21800</v>
      </c>
    </row>
    <row r="3" spans="1:8">
      <c r="A3" s="2" t="s">
        <v>2</v>
      </c>
      <c r="B3" s="2">
        <v>3.3000000000000002E-6</v>
      </c>
      <c r="D3" s="2" t="s">
        <v>2</v>
      </c>
      <c r="E3" s="2">
        <f xml:space="preserve"> 1 / ((1/B3) + (1/B3))</f>
        <v>1.6499999999999999E-6</v>
      </c>
      <c r="G3" s="2" t="s">
        <v>2</v>
      </c>
      <c r="H3" s="2">
        <f xml:space="preserve"> B3 + B3</f>
        <v>6.6000000000000003E-6</v>
      </c>
    </row>
    <row r="4" spans="1:8">
      <c r="A4" s="2" t="s">
        <v>3</v>
      </c>
      <c r="B4" s="2">
        <f>B2 * B3</f>
        <v>7.1940000000000004E-2</v>
      </c>
      <c r="D4" s="2" t="s">
        <v>9</v>
      </c>
      <c r="E4" s="2">
        <f xml:space="preserve"> E3 * E2</f>
        <v>3.5969999999999995E-2</v>
      </c>
      <c r="G4" s="2" t="s">
        <v>3</v>
      </c>
      <c r="H4" s="2">
        <f xml:space="preserve"> H3 *H2</f>
        <v>0.14388000000000001</v>
      </c>
    </row>
    <row r="5" spans="1:8">
      <c r="A5" s="4" t="s">
        <v>4</v>
      </c>
      <c r="B5" s="4" t="s">
        <v>5</v>
      </c>
      <c r="D5" s="4" t="s">
        <v>4</v>
      </c>
      <c r="E5" s="4" t="s">
        <v>5</v>
      </c>
      <c r="G5" s="4" t="s">
        <v>4</v>
      </c>
      <c r="H5" s="4" t="s">
        <v>5</v>
      </c>
    </row>
    <row r="6" spans="1:8">
      <c r="A6" s="3">
        <v>3.9</v>
      </c>
      <c r="B6" s="3">
        <v>4.4539999999999997</v>
      </c>
      <c r="D6" s="3">
        <v>13.85</v>
      </c>
      <c r="E6" s="3">
        <v>4.5220000000000002</v>
      </c>
      <c r="G6" s="3">
        <v>4.37</v>
      </c>
      <c r="H6" s="3">
        <v>3.4580000000000002</v>
      </c>
    </row>
    <row r="7" spans="1:8">
      <c r="A7" s="3">
        <v>3.9049999999999998</v>
      </c>
      <c r="B7" s="3">
        <v>4.4379999999999997</v>
      </c>
      <c r="D7" s="3">
        <v>13.855</v>
      </c>
      <c r="E7" s="3">
        <v>4.4080000000000004</v>
      </c>
      <c r="G7" s="3">
        <v>4.375</v>
      </c>
      <c r="H7" s="3">
        <v>3.367</v>
      </c>
    </row>
    <row r="8" spans="1:8">
      <c r="A8" s="3">
        <v>3.91</v>
      </c>
      <c r="B8" s="3">
        <v>4.4189999999999996</v>
      </c>
      <c r="D8" s="3">
        <v>13.86</v>
      </c>
      <c r="E8" s="3">
        <v>3.9020000000000001</v>
      </c>
      <c r="G8" s="3">
        <v>4.38</v>
      </c>
      <c r="H8" s="3">
        <v>3.2559999999999998</v>
      </c>
    </row>
    <row r="9" spans="1:8">
      <c r="A9" s="3">
        <v>3.915</v>
      </c>
      <c r="B9" s="3">
        <v>4.383</v>
      </c>
      <c r="D9" s="3">
        <v>13.865</v>
      </c>
      <c r="E9" s="3">
        <v>3.4350000000000001</v>
      </c>
      <c r="G9" s="3">
        <v>4.3849999999999998</v>
      </c>
      <c r="H9" s="3">
        <v>3.117</v>
      </c>
    </row>
    <row r="10" spans="1:8">
      <c r="A10" s="3">
        <v>3.92</v>
      </c>
      <c r="B10" s="3">
        <v>4.1109999999999998</v>
      </c>
      <c r="D10" s="3">
        <v>13.87</v>
      </c>
      <c r="E10" s="3">
        <v>2.99</v>
      </c>
      <c r="G10" s="3">
        <v>4.3899999999999997</v>
      </c>
      <c r="H10" s="3">
        <v>3.0249999999999999</v>
      </c>
    </row>
    <row r="11" spans="1:8">
      <c r="A11" s="3">
        <v>3.9249999999999998</v>
      </c>
      <c r="B11" s="3">
        <v>3.8069999999999999</v>
      </c>
      <c r="D11" s="3">
        <v>13.875</v>
      </c>
      <c r="E11" s="3">
        <v>2.59</v>
      </c>
      <c r="G11" s="3">
        <v>4.3949999999999996</v>
      </c>
      <c r="H11" s="3">
        <v>2.9430000000000001</v>
      </c>
    </row>
    <row r="12" spans="1:8">
      <c r="A12" s="3">
        <v>3.93</v>
      </c>
      <c r="B12" s="3">
        <v>3.5680000000000001</v>
      </c>
      <c r="D12" s="3">
        <v>13.88</v>
      </c>
      <c r="E12" s="3">
        <v>2.2869999999999999</v>
      </c>
      <c r="G12" s="3">
        <v>4.4000000000000004</v>
      </c>
      <c r="H12" s="3">
        <v>2.8149999999999999</v>
      </c>
    </row>
    <row r="13" spans="1:8">
      <c r="A13" s="3">
        <v>3.9350000000000001</v>
      </c>
      <c r="B13" s="3">
        <v>3.3479999999999999</v>
      </c>
      <c r="D13" s="3">
        <v>13.885</v>
      </c>
      <c r="E13" s="3">
        <v>2.0030000000000001</v>
      </c>
      <c r="G13" s="3">
        <v>4.4050000000000002</v>
      </c>
      <c r="H13" s="3">
        <v>2.7149999999999999</v>
      </c>
    </row>
    <row r="14" spans="1:8">
      <c r="A14" s="3">
        <v>3.94</v>
      </c>
      <c r="B14" s="3">
        <v>3.0990000000000002</v>
      </c>
      <c r="D14" s="3">
        <v>13.89</v>
      </c>
      <c r="E14" s="3">
        <v>1.72</v>
      </c>
      <c r="G14" s="3">
        <v>4.41</v>
      </c>
      <c r="H14" s="3">
        <v>2.6520000000000001</v>
      </c>
    </row>
    <row r="15" spans="1:8">
      <c r="A15" s="3">
        <v>3.9449999999999998</v>
      </c>
      <c r="B15" s="3">
        <v>2.891</v>
      </c>
      <c r="D15" s="3">
        <v>13.895</v>
      </c>
      <c r="E15" s="3">
        <v>1.514</v>
      </c>
      <c r="G15" s="3">
        <v>4.415</v>
      </c>
      <c r="H15" s="3">
        <v>2.5470000000000002</v>
      </c>
    </row>
    <row r="16" spans="1:8">
      <c r="A16" s="3">
        <v>3.95</v>
      </c>
      <c r="B16" s="3">
        <v>2.726</v>
      </c>
      <c r="D16" s="2" t="s">
        <v>6</v>
      </c>
      <c r="E16" s="2">
        <f>13.892 - D6</f>
        <v>4.1999999999999815E-2</v>
      </c>
      <c r="G16" s="3">
        <v>4.42</v>
      </c>
      <c r="H16" s="3">
        <v>2.4390000000000001</v>
      </c>
    </row>
    <row r="17" spans="1:8">
      <c r="A17" s="3">
        <v>3.9550000000000001</v>
      </c>
      <c r="B17" s="3">
        <v>2.528</v>
      </c>
      <c r="D17" s="2" t="s">
        <v>7</v>
      </c>
      <c r="E17" s="2">
        <f xml:space="preserve"> ((E16 - E4) / E16) * 100</f>
        <v>14.357142857142493</v>
      </c>
      <c r="G17" s="3">
        <v>4.4249999999999998</v>
      </c>
      <c r="H17" s="3">
        <v>2.383</v>
      </c>
    </row>
    <row r="18" spans="1:8">
      <c r="A18" s="3">
        <v>3.96</v>
      </c>
      <c r="B18" s="3">
        <v>2.3410000000000002</v>
      </c>
      <c r="G18" s="3">
        <v>4.43</v>
      </c>
      <c r="H18" s="3">
        <v>2.306</v>
      </c>
    </row>
    <row r="19" spans="1:8">
      <c r="A19" s="3">
        <v>3.9649999999999999</v>
      </c>
      <c r="B19" s="3">
        <v>2.2109999999999999</v>
      </c>
      <c r="G19" s="3">
        <v>4.4349999999999996</v>
      </c>
      <c r="H19" s="3">
        <v>2.1970000000000001</v>
      </c>
    </row>
    <row r="20" spans="1:8">
      <c r="A20" s="3">
        <v>3.97</v>
      </c>
      <c r="B20" s="3">
        <v>2.0659999999999998</v>
      </c>
      <c r="G20" s="3">
        <v>4.4400000000000004</v>
      </c>
      <c r="H20" s="3">
        <v>2.137</v>
      </c>
    </row>
    <row r="21" spans="1:8">
      <c r="A21" s="3">
        <v>3.9750000000000001</v>
      </c>
      <c r="B21" s="3">
        <v>1.899</v>
      </c>
      <c r="G21" s="3">
        <v>4.4450000000000003</v>
      </c>
      <c r="H21" s="3">
        <v>2.0840000000000001</v>
      </c>
    </row>
    <row r="22" spans="1:8">
      <c r="A22" s="3">
        <v>3.98</v>
      </c>
      <c r="B22" s="3">
        <v>1.788</v>
      </c>
      <c r="G22" s="3">
        <v>4.45</v>
      </c>
      <c r="H22" s="3">
        <v>1.986</v>
      </c>
    </row>
    <row r="23" spans="1:8">
      <c r="A23" s="3">
        <v>3.9849999999999999</v>
      </c>
      <c r="B23" s="3">
        <v>1.6859999999999999</v>
      </c>
      <c r="G23" s="3">
        <v>4.4550000000000001</v>
      </c>
      <c r="H23" s="3">
        <v>1.9139999999999999</v>
      </c>
    </row>
    <row r="24" spans="1:8">
      <c r="A24" s="2" t="s">
        <v>6</v>
      </c>
      <c r="B24" s="2">
        <f>3.97 - 3.9</f>
        <v>7.0000000000000284E-2</v>
      </c>
      <c r="G24" s="3">
        <v>4.46</v>
      </c>
      <c r="H24" s="3">
        <v>1.8779999999999999</v>
      </c>
    </row>
    <row r="25" spans="1:8">
      <c r="A25" s="2" t="s">
        <v>7</v>
      </c>
      <c r="B25" s="2">
        <f xml:space="preserve"> ((B4 - B24) / B24 ) * 100</f>
        <v>2.7714285714281597</v>
      </c>
      <c r="G25" s="3">
        <v>4.4649999999999999</v>
      </c>
      <c r="H25" s="3">
        <v>1.8</v>
      </c>
    </row>
    <row r="26" spans="1:8">
      <c r="G26" s="3">
        <v>4.47</v>
      </c>
      <c r="H26" s="3">
        <v>1.718</v>
      </c>
    </row>
    <row r="27" spans="1:8">
      <c r="G27" s="3">
        <v>4.4749999999999996</v>
      </c>
      <c r="H27" s="3">
        <v>1.6859999999999999</v>
      </c>
    </row>
    <row r="28" spans="1:8">
      <c r="G28" s="3">
        <v>4.4800000000000004</v>
      </c>
      <c r="H28" s="3">
        <v>1.6319999999999999</v>
      </c>
    </row>
    <row r="29" spans="1:8">
      <c r="G29" s="2" t="s">
        <v>6</v>
      </c>
      <c r="H29" s="2">
        <f xml:space="preserve"> 4.475 - 4.335</f>
        <v>0.13999999999999968</v>
      </c>
    </row>
    <row r="30" spans="1:8">
      <c r="G30" s="2" t="s">
        <v>7</v>
      </c>
      <c r="H30" s="2">
        <f xml:space="preserve"> ((H4 - H29) /H29) * 100</f>
        <v>2.7714285714288116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2018-11-14T15:29:54Z</dcterms:created>
  <dcterms:modified xsi:type="dcterms:W3CDTF">2018-11-14T20:05:08Z</dcterms:modified>
</cp:coreProperties>
</file>