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evStark\Spring2019_Homework\MA-412\"/>
    </mc:Choice>
  </mc:AlternateContent>
  <xr:revisionPtr revIDLastSave="0" documentId="8_{FA7B3033-85FF-41CA-A91F-4D84BBD06F5E}" xr6:coauthVersionLast="36" xr6:coauthVersionMax="36" xr10:uidLastSave="{00000000-0000-0000-0000-000000000000}"/>
  <bookViews>
    <workbookView xWindow="0" yWindow="450" windowWidth="18240" windowHeight="14145" activeTab="2" xr2:uid="{00000000-000D-0000-FFFF-FFFF00000000}"/>
  </bookViews>
  <sheets>
    <sheet name="Sampling Distribution" sheetId="1" r:id="rId1"/>
    <sheet name="HT for 1 Sample" sheetId="2" r:id="rId2"/>
    <sheet name="CI for 1 S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4" i="3"/>
  <c r="D7" i="2" s="1"/>
  <c r="D14" i="2" s="1"/>
  <c r="D11" i="2"/>
</calcChain>
</file>

<file path=xl/sharedStrings.xml><?xml version="1.0" encoding="utf-8"?>
<sst xmlns="http://schemas.openxmlformats.org/spreadsheetml/2006/main" count="34" uniqueCount="32">
  <si>
    <t>n</t>
  </si>
  <si>
    <t>Mean of PiHat</t>
  </si>
  <si>
    <t>SD of PiHat</t>
  </si>
  <si>
    <t>Expected # in One Category = pi*n</t>
  </si>
  <si>
    <t>pi</t>
  </si>
  <si>
    <t>1-pi</t>
  </si>
  <si>
    <t>Expected # in Other Category = (1-pi)*n</t>
  </si>
  <si>
    <t>Quantities we need to input</t>
  </si>
  <si>
    <t>Pi0 (previous value of population percentage)</t>
  </si>
  <si>
    <t>alpha (level of significance - assume 5% if not specified)</t>
  </si>
  <si>
    <t>Upper Tail
Ha: pi &gt; pi0</t>
  </si>
  <si>
    <t>Two Tail
Ha: pi not equal to pi0</t>
  </si>
  <si>
    <t>Lower Tail
Ha: pi &lt; pi0</t>
  </si>
  <si>
    <t>Counts (if not given sample percentage or data is given)</t>
  </si>
  <si>
    <t>pihat (given or Counts/n)</t>
  </si>
  <si>
    <t>mean</t>
  </si>
  <si>
    <t>Quanties for Sampling Distribution of pi hat</t>
  </si>
  <si>
    <t>sd = sqrt(pi*(1-pi)/n)</t>
  </si>
  <si>
    <t>Quantities for Making Decision</t>
  </si>
  <si>
    <t xml:space="preserve">p-value </t>
  </si>
  <si>
    <t>Quantity</t>
  </si>
  <si>
    <t>counts</t>
  </si>
  <si>
    <t>pi hat</t>
  </si>
  <si>
    <t>confidence</t>
  </si>
  <si>
    <t>sd of pi hat</t>
  </si>
  <si>
    <t>z</t>
  </si>
  <si>
    <t>MOE</t>
  </si>
  <si>
    <t>Upper EndPoint</t>
  </si>
  <si>
    <t>Lower Endpoint</t>
  </si>
  <si>
    <t>90% Confidence</t>
  </si>
  <si>
    <t>95% Confidence</t>
  </si>
  <si>
    <t>99%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</si>
</sst>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3" sqref="L23"/>
    </sheetView>
  </sheetViews>
  <sheetFormatPr defaultRowHeight="15" x14ac:dyDescent="0.25"/>
  <cols>
    <col min="1" max="4" width="9.140625" style="12"/>
    <col min="5" max="5" width="31.5703125" style="12" bestFit="1" customWidth="1"/>
    <col min="6" max="6" width="36.28515625" style="12" bestFit="1" customWidth="1"/>
    <col min="7" max="7" width="9.140625" style="12"/>
    <col min="8" max="8" width="13.5703125" style="12" bestFit="1" customWidth="1"/>
    <col min="9" max="9" width="10.7109375" style="12" bestFit="1" customWidth="1"/>
  </cols>
  <sheetData>
    <row r="1" spans="1:12" s="6" customFormat="1" x14ac:dyDescent="0.25">
      <c r="A1" s="7" t="s">
        <v>4</v>
      </c>
      <c r="B1" s="7" t="s">
        <v>5</v>
      </c>
      <c r="C1" s="7" t="s">
        <v>0</v>
      </c>
      <c r="D1" s="8"/>
      <c r="E1" s="9" t="s">
        <v>3</v>
      </c>
      <c r="F1" s="9" t="s">
        <v>6</v>
      </c>
      <c r="G1" s="8"/>
      <c r="H1" s="10" t="s">
        <v>1</v>
      </c>
      <c r="I1" s="10" t="s">
        <v>2</v>
      </c>
    </row>
    <row r="2" spans="1:12" x14ac:dyDescent="0.25">
      <c r="A2" s="11"/>
      <c r="B2" s="11"/>
      <c r="C2" s="11"/>
      <c r="E2" s="4"/>
      <c r="F2" s="4"/>
      <c r="H2" s="5"/>
      <c r="I2" s="5"/>
      <c r="L2" s="13"/>
    </row>
    <row r="3" spans="1:12" x14ac:dyDescent="0.25">
      <c r="A3" s="11"/>
      <c r="B3" s="11"/>
      <c r="C3" s="11"/>
      <c r="E3" s="4"/>
      <c r="F3" s="4"/>
      <c r="H3" s="5"/>
      <c r="I3" s="5"/>
      <c r="L3" s="13"/>
    </row>
    <row r="4" spans="1:12" x14ac:dyDescent="0.25">
      <c r="A4" s="11"/>
      <c r="B4" s="11"/>
      <c r="C4" s="11"/>
      <c r="E4" s="4"/>
      <c r="F4" s="4"/>
      <c r="H4" s="5"/>
      <c r="I4" s="5"/>
      <c r="L4" s="13"/>
    </row>
    <row r="5" spans="1:12" x14ac:dyDescent="0.25">
      <c r="A5" s="11"/>
      <c r="B5" s="11"/>
      <c r="C5" s="11"/>
      <c r="E5" s="4"/>
      <c r="F5" s="4"/>
      <c r="H5" s="5"/>
      <c r="I5" s="5"/>
      <c r="L5" s="13"/>
    </row>
    <row r="6" spans="1:12" x14ac:dyDescent="0.25">
      <c r="A6" s="11"/>
      <c r="B6" s="11"/>
      <c r="C6" s="11"/>
      <c r="E6" s="4"/>
      <c r="F6" s="4"/>
      <c r="H6" s="5"/>
      <c r="I6" s="5"/>
      <c r="L6" s="13"/>
    </row>
    <row r="7" spans="1:12" x14ac:dyDescent="0.25">
      <c r="A7" s="11"/>
      <c r="B7" s="11"/>
      <c r="C7" s="11"/>
      <c r="E7" s="4"/>
      <c r="F7" s="4"/>
      <c r="H7" s="5"/>
      <c r="I7" s="5"/>
      <c r="L7" s="13"/>
    </row>
    <row r="8" spans="1:12" x14ac:dyDescent="0.25">
      <c r="A8" s="11"/>
      <c r="B8" s="11"/>
      <c r="C8" s="11"/>
      <c r="E8" s="4"/>
      <c r="F8" s="4"/>
      <c r="H8" s="5"/>
      <c r="I8" s="5"/>
      <c r="L8" s="13"/>
    </row>
    <row r="9" spans="1:12" x14ac:dyDescent="0.25">
      <c r="A9" s="11"/>
      <c r="B9" s="11"/>
      <c r="C9" s="11"/>
      <c r="E9" s="4"/>
      <c r="F9" s="4"/>
      <c r="H9" s="5"/>
      <c r="I9" s="5"/>
    </row>
    <row r="10" spans="1:12" x14ac:dyDescent="0.25">
      <c r="A10" s="11"/>
      <c r="B10" s="11"/>
      <c r="C10" s="11"/>
      <c r="E10" s="4"/>
      <c r="F10" s="4"/>
      <c r="H10" s="5"/>
      <c r="I10" s="5"/>
    </row>
    <row r="11" spans="1:12" x14ac:dyDescent="0.25">
      <c r="A11" s="11"/>
      <c r="B11" s="11"/>
      <c r="C11" s="11"/>
      <c r="E11" s="4"/>
      <c r="F11" s="4"/>
      <c r="H11" s="5"/>
      <c r="I11" s="5"/>
    </row>
    <row r="12" spans="1:12" x14ac:dyDescent="0.25">
      <c r="A12" s="11"/>
      <c r="B12" s="11"/>
      <c r="C12" s="11"/>
      <c r="E12" s="4"/>
      <c r="F12" s="4"/>
      <c r="H12" s="5"/>
      <c r="I12" s="5"/>
    </row>
    <row r="13" spans="1:12" x14ac:dyDescent="0.25">
      <c r="A13" s="11"/>
      <c r="B13" s="11"/>
      <c r="C13" s="11"/>
      <c r="E13" s="4"/>
      <c r="F13" s="4"/>
      <c r="H13" s="5"/>
      <c r="I13" s="5"/>
    </row>
    <row r="14" spans="1:12" x14ac:dyDescent="0.25">
      <c r="A14" s="11"/>
      <c r="B14" s="11"/>
      <c r="C14" s="11"/>
      <c r="E14" s="4"/>
      <c r="F14" s="4"/>
      <c r="H14" s="5"/>
      <c r="I14" s="5"/>
    </row>
    <row r="15" spans="1:12" x14ac:dyDescent="0.25">
      <c r="A15" s="11"/>
      <c r="B15" s="11"/>
      <c r="C15" s="11"/>
      <c r="E15" s="4"/>
      <c r="F15" s="4"/>
      <c r="H15" s="5"/>
      <c r="I15" s="5"/>
    </row>
    <row r="16" spans="1:12" x14ac:dyDescent="0.25">
      <c r="A16" s="11"/>
      <c r="B16" s="11"/>
      <c r="C16" s="11"/>
      <c r="E16" s="4"/>
      <c r="F16" s="4"/>
      <c r="H16" s="5"/>
      <c r="I16" s="5"/>
    </row>
    <row r="17" spans="1:9" x14ac:dyDescent="0.25">
      <c r="A17" s="11"/>
      <c r="B17" s="11"/>
      <c r="C17" s="11"/>
      <c r="E17" s="4"/>
      <c r="F17" s="4"/>
      <c r="H17" s="5"/>
      <c r="I17" s="5"/>
    </row>
    <row r="18" spans="1:9" x14ac:dyDescent="0.25">
      <c r="A18" s="11"/>
      <c r="B18" s="11"/>
      <c r="C18" s="11"/>
      <c r="E18" s="4"/>
      <c r="F18" s="4"/>
      <c r="H18" s="5"/>
      <c r="I1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1" sqref="D11"/>
    </sheetView>
  </sheetViews>
  <sheetFormatPr defaultRowHeight="15" x14ac:dyDescent="0.25"/>
  <cols>
    <col min="1" max="1" width="51.7109375" bestFit="1" customWidth="1"/>
    <col min="2" max="2" width="19.85546875" customWidth="1"/>
    <col min="3" max="3" width="25.7109375" customWidth="1"/>
    <col min="4" max="4" width="18.5703125" customWidth="1"/>
  </cols>
  <sheetData>
    <row r="1" spans="1:4" ht="30" x14ac:dyDescent="0.25">
      <c r="B1" s="14" t="s">
        <v>12</v>
      </c>
      <c r="C1" s="14" t="s">
        <v>11</v>
      </c>
      <c r="D1" s="14" t="s">
        <v>10</v>
      </c>
    </row>
    <row r="2" spans="1:4" x14ac:dyDescent="0.25">
      <c r="A2" s="2" t="s">
        <v>7</v>
      </c>
      <c r="B2" s="2"/>
      <c r="C2" s="2"/>
      <c r="D2" s="2"/>
    </row>
    <row r="3" spans="1:4" x14ac:dyDescent="0.25">
      <c r="A3" s="2" t="s">
        <v>8</v>
      </c>
      <c r="B3" s="2"/>
      <c r="C3" s="2"/>
      <c r="D3" s="2">
        <v>0.45</v>
      </c>
    </row>
    <row r="4" spans="1:4" x14ac:dyDescent="0.25">
      <c r="A4" s="2" t="s">
        <v>9</v>
      </c>
      <c r="B4" s="2"/>
      <c r="C4" s="2"/>
      <c r="D4" s="2">
        <v>0.05</v>
      </c>
    </row>
    <row r="5" spans="1:4" x14ac:dyDescent="0.25">
      <c r="A5" s="2" t="s">
        <v>0</v>
      </c>
      <c r="B5" s="2"/>
      <c r="C5" s="2"/>
      <c r="D5" s="2">
        <v>500</v>
      </c>
    </row>
    <row r="6" spans="1:4" x14ac:dyDescent="0.25">
      <c r="A6" s="2" t="s">
        <v>13</v>
      </c>
      <c r="B6" s="2"/>
      <c r="C6" s="2"/>
      <c r="D6" s="2"/>
    </row>
    <row r="7" spans="1:4" x14ac:dyDescent="0.25">
      <c r="A7" s="2" t="s">
        <v>14</v>
      </c>
      <c r="B7" s="2"/>
      <c r="C7" s="2"/>
      <c r="D7" s="2" t="b">
        <f>'CI for 1 Sample'!C4=248/500=248/500</f>
        <v>0</v>
      </c>
    </row>
    <row r="9" spans="1:4" x14ac:dyDescent="0.25">
      <c r="A9" s="3" t="s">
        <v>16</v>
      </c>
      <c r="B9" s="3"/>
      <c r="C9" s="3"/>
      <c r="D9" s="3"/>
    </row>
    <row r="10" spans="1:4" x14ac:dyDescent="0.25">
      <c r="A10" s="3" t="s">
        <v>15</v>
      </c>
      <c r="B10" s="3"/>
      <c r="C10" s="3"/>
      <c r="D10" s="3"/>
    </row>
    <row r="11" spans="1:4" x14ac:dyDescent="0.25">
      <c r="A11" s="3" t="s">
        <v>17</v>
      </c>
      <c r="B11" s="3"/>
      <c r="C11" s="3"/>
      <c r="D11" s="3">
        <f>SQRT((D3*(1-D3))/D5)</f>
        <v>2.2248595461286987E-2</v>
      </c>
    </row>
    <row r="13" spans="1:4" x14ac:dyDescent="0.25">
      <c r="A13" s="1" t="s">
        <v>18</v>
      </c>
      <c r="B13" s="1"/>
      <c r="C13" s="1"/>
      <c r="D13" s="1"/>
    </row>
    <row r="14" spans="1:4" x14ac:dyDescent="0.25">
      <c r="A14" s="1" t="s">
        <v>19</v>
      </c>
      <c r="B14" s="1"/>
      <c r="C14" s="1"/>
      <c r="D14" s="1">
        <f>1 - _xlfn.NORM.DIST(D7,D3,D11,TRUE)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workbookViewId="0">
      <selection activeCell="L8" sqref="L8"/>
    </sheetView>
  </sheetViews>
  <sheetFormatPr defaultRowHeight="15" x14ac:dyDescent="0.25"/>
  <cols>
    <col min="1" max="1" width="21" bestFit="1" customWidth="1"/>
    <col min="2" max="4" width="21.7109375" bestFit="1" customWidth="1"/>
  </cols>
  <sheetData>
    <row r="1" spans="1:4" s="21" customFormat="1" ht="21" x14ac:dyDescent="0.35">
      <c r="A1" s="15" t="s">
        <v>20</v>
      </c>
      <c r="B1" s="16" t="s">
        <v>29</v>
      </c>
      <c r="C1" s="15" t="s">
        <v>30</v>
      </c>
      <c r="D1" s="15" t="s">
        <v>31</v>
      </c>
    </row>
    <row r="2" spans="1:4" ht="21" x14ac:dyDescent="0.35">
      <c r="A2" s="17" t="s">
        <v>21</v>
      </c>
      <c r="B2" s="18"/>
      <c r="C2" s="22">
        <v>248</v>
      </c>
      <c r="D2" s="22"/>
    </row>
    <row r="3" spans="1:4" ht="21" x14ac:dyDescent="0.35">
      <c r="A3" s="17" t="s">
        <v>0</v>
      </c>
      <c r="B3" s="18"/>
      <c r="C3" s="22">
        <v>500</v>
      </c>
      <c r="D3" s="22"/>
    </row>
    <row r="4" spans="1:4" ht="21" x14ac:dyDescent="0.35">
      <c r="A4" s="17" t="s">
        <v>22</v>
      </c>
      <c r="B4" s="18"/>
      <c r="C4" s="22">
        <f>248/500</f>
        <v>0.496</v>
      </c>
      <c r="D4" s="22"/>
    </row>
    <row r="5" spans="1:4" ht="21" x14ac:dyDescent="0.35">
      <c r="A5" s="17" t="s">
        <v>23</v>
      </c>
      <c r="B5" s="18"/>
      <c r="C5" s="22">
        <v>0.95</v>
      </c>
      <c r="D5" s="22"/>
    </row>
    <row r="6" spans="1:4" ht="21" x14ac:dyDescent="0.35">
      <c r="A6" s="17" t="s">
        <v>24</v>
      </c>
      <c r="B6" s="18"/>
      <c r="C6" s="22">
        <v>2.2248595461286987E-2</v>
      </c>
      <c r="D6" s="22"/>
    </row>
    <row r="7" spans="1:4" ht="21" x14ac:dyDescent="0.35">
      <c r="A7" s="17" t="s">
        <v>25</v>
      </c>
      <c r="B7" s="18"/>
      <c r="C7" s="22">
        <f>_xlfn.T.INV((1+C5)/2,C3-1)</f>
        <v>1.964729390987682</v>
      </c>
      <c r="D7" s="22"/>
    </row>
    <row r="8" spans="1:4" ht="21" x14ac:dyDescent="0.35">
      <c r="A8" s="17" t="s">
        <v>26</v>
      </c>
      <c r="B8" s="18"/>
      <c r="C8" s="22">
        <f>C6*C7</f>
        <v>4.3712469410985687E-2</v>
      </c>
      <c r="D8" s="22"/>
    </row>
    <row r="9" spans="1:4" ht="21" x14ac:dyDescent="0.35">
      <c r="A9" s="19" t="s">
        <v>27</v>
      </c>
      <c r="B9" s="20"/>
      <c r="C9" s="22">
        <f>C4+C8</f>
        <v>0.53971246941098572</v>
      </c>
      <c r="D9" s="22"/>
    </row>
    <row r="10" spans="1:4" ht="21" x14ac:dyDescent="0.35">
      <c r="A10" s="19" t="s">
        <v>28</v>
      </c>
      <c r="B10" s="20"/>
      <c r="C10" s="22">
        <f>C4-C8</f>
        <v>0.45228753058901433</v>
      </c>
      <c r="D1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Sampling Distribution</vt:lpstr>
      <vt:lpstr>HT for 1 Sample</vt:lpstr>
      <vt:lpstr>CI for 1 Sample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Brenneman, Matthew T.</dc:creator>
  <cp:lastModifiedBy>Cameron Stark</cp:lastModifiedBy>
  <dcterms:created xsi:type="dcterms:W3CDTF">2019-04-14T15:13:58Z</dcterms:created>
  <dcterms:modified xsi:type="dcterms:W3CDTF">2019-04-22T23:43:14Z</dcterms:modified>
</cp:coreProperties>
</file>