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s - 17 Feb B Term/"/>
    </mc:Choice>
  </mc:AlternateContent>
  <xr:revisionPtr revIDLastSave="0" documentId="8_{012E657E-8E42-4B4D-B3E7-40B3633C47B9}" xr6:coauthVersionLast="47" xr6:coauthVersionMax="47" xr10:uidLastSave="{00000000-0000-0000-0000-000000000000}"/>
  <bookViews>
    <workbookView xWindow="400" yWindow="580" windowWidth="37020" windowHeight="23380" activeTab="1" xr2:uid="{00000000-000D-0000-FFFF-FFFF00000000}"/>
  </bookViews>
  <sheets>
    <sheet name="Grades" sheetId="1" r:id="rId1"/>
    <sheet name="IEAP-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H21" i="2"/>
  <c r="H27" i="2"/>
  <c r="H26" i="2"/>
  <c r="H20" i="2"/>
  <c r="H19" i="2"/>
  <c r="H14" i="2"/>
  <c r="H11" i="2"/>
  <c r="H12" i="2"/>
  <c r="H8" i="2"/>
  <c r="H25" i="2"/>
  <c r="H22" i="2"/>
  <c r="H23" i="2"/>
  <c r="H7" i="2"/>
  <c r="H10" i="2"/>
  <c r="H17" i="2"/>
  <c r="H18" i="2"/>
  <c r="H9" i="2"/>
  <c r="H15" i="2"/>
  <c r="H28" i="2"/>
  <c r="H24" i="2"/>
  <c r="H16" i="2"/>
  <c r="H13" i="2"/>
  <c r="G21" i="2" l="1"/>
  <c r="G27" i="2"/>
  <c r="G26" i="2"/>
  <c r="G20" i="2"/>
  <c r="G19" i="2"/>
  <c r="G14" i="2"/>
  <c r="G11" i="2"/>
  <c r="G12" i="2"/>
  <c r="G8" i="2"/>
  <c r="G25" i="2"/>
  <c r="G22" i="2"/>
  <c r="G23" i="2"/>
  <c r="G7" i="2"/>
  <c r="G10" i="2"/>
  <c r="G17" i="2"/>
  <c r="G18" i="2"/>
  <c r="G9" i="2"/>
  <c r="G15" i="2"/>
  <c r="G28" i="2"/>
  <c r="G24" i="2"/>
  <c r="G16" i="2"/>
  <c r="G13" i="2"/>
  <c r="I27" i="2" l="1"/>
  <c r="J27" i="2" s="1"/>
  <c r="I15" i="2"/>
  <c r="J15" i="2" s="1"/>
  <c r="I22" i="2"/>
  <c r="J22" i="2" s="1"/>
  <c r="I26" i="2"/>
  <c r="J26" i="2" s="1"/>
  <c r="I16" i="2"/>
  <c r="J16" i="2" s="1"/>
  <c r="I10" i="2"/>
  <c r="J10" i="2" s="1"/>
  <c r="I25" i="2"/>
  <c r="I24" i="2"/>
  <c r="J24" i="2" s="1"/>
  <c r="I18" i="2"/>
  <c r="J18" i="2" s="1"/>
  <c r="I8" i="2"/>
  <c r="J8" i="2" s="1"/>
  <c r="I19" i="2"/>
  <c r="J19" i="2" s="1"/>
  <c r="I21" i="2"/>
  <c r="J21" i="2" s="1"/>
  <c r="I11" i="2"/>
  <c r="J11" i="2" s="1"/>
  <c r="I9" i="2"/>
  <c r="J9" i="2" s="1"/>
  <c r="I14" i="2"/>
  <c r="J14" i="2" s="1"/>
  <c r="I13" i="2"/>
  <c r="J13" i="2" s="1"/>
  <c r="I28" i="2"/>
  <c r="J28" i="2" s="1"/>
  <c r="I17" i="2"/>
  <c r="J17" i="2" s="1"/>
  <c r="I23" i="2"/>
  <c r="J23" i="2" s="1"/>
  <c r="I12" i="2"/>
  <c r="J12" i="2" s="1"/>
  <c r="I20" i="2"/>
  <c r="J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tc={BEF4BC59-0646-F448-A727-F7A6A4AE90E9}</author>
  </authors>
  <commentList>
    <comment ref="J25" authorId="0" shapeId="0" xr:uid="{BEF4BC59-0646-F448-A727-F7A6A4AE90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Passed
</t>
      </text>
    </comment>
  </commentList>
</comments>
</file>

<file path=xl/sharedStrings.xml><?xml version="1.0" encoding="utf-8"?>
<sst xmlns="http://schemas.openxmlformats.org/spreadsheetml/2006/main" count="449" uniqueCount="156">
  <si>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</si>
  <si>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</si>
  <si>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</si>
  <si>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</si>
  <si>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</si>
  <si>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</si>
  <si>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</si>
  <si>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</si>
  <si>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</si>
  <si>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</si>
  <si>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</si>
  <si>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</si>
  <si>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</si>
  <si>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</si>
  <si>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</si>
  <si>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</si>
  <si>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</si>
  <si>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</si>
  <si>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</si>
  <si>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</si>
  <si>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</si>
  <si>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</si>
  <si>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</si>
  <si>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</si>
  <si>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</si>
  <si>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</si>
  <si>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</si>
  <si>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</si>
  <si>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</si>
  <si>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</si>
  <si>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</si>
  <si>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</si>
  <si>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</si>
  <si>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</si>
  <si>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</si>
  <si>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</si>
  <si>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</si>
  <si>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</si>
  <si>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</si>
  <si>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FINAL EXAM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</si>
  <si>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</si>
  <si>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</si>
  <si>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</si>
  <si>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</si>
  <si>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</si>
  <si>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Dara</t>
  </si>
  <si>
    <t>Navuth</t>
  </si>
  <si>
    <t>14001</t>
  </si>
  <si>
    <t>dara.navuth@pucsr.edu.kh</t>
  </si>
  <si>
    <t>-</t>
  </si>
  <si>
    <t>1683593557</t>
  </si>
  <si>
    <t>Heam</t>
  </si>
  <si>
    <t>Chenda</t>
  </si>
  <si>
    <t>14416</t>
  </si>
  <si>
    <t>heam.chenda@pucsr.edu.kh</t>
  </si>
  <si>
    <t>Heng</t>
  </si>
  <si>
    <t>Phanin</t>
  </si>
  <si>
    <t>14798</t>
  </si>
  <si>
    <t>heng.phanin@pucsr.edu.kh</t>
  </si>
  <si>
    <t>Seakmey</t>
  </si>
  <si>
    <t>14646</t>
  </si>
  <si>
    <t>heng.seakmey@pucsr.edu.kh</t>
  </si>
  <si>
    <t>Kean</t>
  </si>
  <si>
    <t>Somarth</t>
  </si>
  <si>
    <t>14375</t>
  </si>
  <si>
    <t>kean.somarth@pucsr.edu.kh</t>
  </si>
  <si>
    <t>Keo</t>
  </si>
  <si>
    <t>Hengleap</t>
  </si>
  <si>
    <t>14365</t>
  </si>
  <si>
    <t>keo.hengleap@pucsr.edu.kh</t>
  </si>
  <si>
    <t>Khoeuh</t>
  </si>
  <si>
    <t>Panhary</t>
  </si>
  <si>
    <t>14005</t>
  </si>
  <si>
    <t>khoeuh.panhary@pucsr.edu.kh</t>
  </si>
  <si>
    <t>Lath</t>
  </si>
  <si>
    <t>Chanden</t>
  </si>
  <si>
    <t>13961</t>
  </si>
  <si>
    <t>lath.chanden@pucsr.edu.kh</t>
  </si>
  <si>
    <t>Loeung</t>
  </si>
  <si>
    <t>Ponleupich</t>
  </si>
  <si>
    <t>13988</t>
  </si>
  <si>
    <t>loeung.ponleupich@pucsr.edu.kh</t>
  </si>
  <si>
    <t>Mor</t>
  </si>
  <si>
    <t>Rom</t>
  </si>
  <si>
    <t>13915</t>
  </si>
  <si>
    <t>mor.rom@pucsr.edu.kh</t>
  </si>
  <si>
    <t>Oem</t>
  </si>
  <si>
    <t>Sokpheaktra</t>
  </si>
  <si>
    <t>14629</t>
  </si>
  <si>
    <t>oem.sokpheaktra@pucsr.edu.kh</t>
  </si>
  <si>
    <t>Somnang</t>
  </si>
  <si>
    <t>14345</t>
  </si>
  <si>
    <t>oem.somnang@pucsr.edu.kh</t>
  </si>
  <si>
    <t>Ou</t>
  </si>
  <si>
    <t>Sophanit</t>
  </si>
  <si>
    <t>14605</t>
  </si>
  <si>
    <t>ou.sophanit@pucsr.edu.kh</t>
  </si>
  <si>
    <t>Pech</t>
  </si>
  <si>
    <t>Soriya</t>
  </si>
  <si>
    <t>14615</t>
  </si>
  <si>
    <t>pech.soriya@pucsr.edu.kh</t>
  </si>
  <si>
    <t>Phan</t>
  </si>
  <si>
    <t>Panha</t>
  </si>
  <si>
    <t>13585</t>
  </si>
  <si>
    <t>phan.panha@pucsr.edu.kh</t>
  </si>
  <si>
    <t>Pheap</t>
  </si>
  <si>
    <t>Chanreaksmey</t>
  </si>
  <si>
    <t>13938</t>
  </si>
  <si>
    <t>pheap.chanreaksmey@pucsr.edu.kh</t>
  </si>
  <si>
    <t>Phok</t>
  </si>
  <si>
    <t>Piseth</t>
  </si>
  <si>
    <t>14369</t>
  </si>
  <si>
    <t>phok.piseth@pucsr.edu.kh</t>
  </si>
  <si>
    <t>Rong</t>
  </si>
  <si>
    <t>Poly</t>
  </si>
  <si>
    <t>14076</t>
  </si>
  <si>
    <t>rong.poly@pucsr.edu.kh</t>
  </si>
  <si>
    <t>Rouem</t>
  </si>
  <si>
    <t>Nareang</t>
  </si>
  <si>
    <t>14102</t>
  </si>
  <si>
    <t>rouem.nareang@pucsr.edu.kh</t>
  </si>
  <si>
    <t>Sen</t>
  </si>
  <si>
    <t>Sophy</t>
  </si>
  <si>
    <t>13924</t>
  </si>
  <si>
    <t>sen.sophy@pucsr.edu.kh</t>
  </si>
  <si>
    <t>Seng</t>
  </si>
  <si>
    <t>Kimleang</t>
  </si>
  <si>
    <t>14023</t>
  </si>
  <si>
    <t>seng.kimleang@pucsr.edu.kh</t>
  </si>
  <si>
    <t>So</t>
  </si>
  <si>
    <t>Tyfann</t>
  </si>
  <si>
    <t>15366</t>
  </si>
  <si>
    <t>so.tyfann@pucsr.edu.kh</t>
  </si>
  <si>
    <t>Sok</t>
  </si>
  <si>
    <t>14626</t>
  </si>
  <si>
    <t>sok.keo@pucsr.edu.kh</t>
  </si>
  <si>
    <t>Tang</t>
  </si>
  <si>
    <t>Kanha</t>
  </si>
  <si>
    <t>14033</t>
  </si>
  <si>
    <t>tang.kanha@pucsr.edu.kh</t>
  </si>
  <si>
    <t>Toeurm</t>
  </si>
  <si>
    <t>Sanchhay</t>
  </si>
  <si>
    <t>14008</t>
  </si>
  <si>
    <t>toeurm.sanchhay@pucsr.edu.kh</t>
  </si>
  <si>
    <t>SURNAME</t>
  </si>
  <si>
    <t>FIRST NAME</t>
  </si>
  <si>
    <t>ID</t>
  </si>
  <si>
    <t>GRAMMAR</t>
  </si>
  <si>
    <t>WRITING</t>
  </si>
  <si>
    <t>GRADE</t>
  </si>
  <si>
    <t>IEAP-3</t>
  </si>
  <si>
    <t>ABSENCE PENALTY</t>
  </si>
  <si>
    <t>FINAL TOTAL WITH PENALTY</t>
  </si>
  <si>
    <t>SUBTOTAL</t>
  </si>
  <si>
    <t>IEAP-3 - Final Grades - 13 Feb 2023 Term "B"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</si>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</sst>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8"/>
      <color rgb="FF000000"/>
      <name val="Calibri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0" fillId="0" borderId="0" xfId="1" applyFont="1"/>
    <xf numFmtId="43" fontId="2" fillId="0" borderId="0" xfId="1" applyFont="1" applyAlignment="1">
      <alignment horizontal="center" vertical="center"/>
    </xf>
    <xf numFmtId="43" fontId="2" fillId="0" borderId="0" xfId="1" applyFont="1" applyAlignment="1">
      <alignment horizontal="center"/>
    </xf>
    <xf numFmtId="43" fontId="0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43" fontId="2" fillId="0" borderId="0" xfId="1" applyFont="1" applyBorder="1" applyAlignment="1">
      <alignment horizontal="center" wrapText="1"/>
    </xf>
    <xf numFmtId="43" fontId="2" fillId="0" borderId="0" xfId="1" applyFont="1" applyAlignment="1">
      <alignment horizontal="center" wrapText="1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3" fontId="4" fillId="0" borderId="0" xfId="1" applyFont="1" applyAlignment="1">
      <alignment horizontal="center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numFmt numFmtId="30" formatCode="@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ffrey Craig Stark" id="{FF9CB648-9455-8E41-9DEF-99FAA9896E91}" userId="S::jeffreystark@o365.yonsei.ac.kr::5505e277-69f8-45fa-bdb7-b8191ba7d6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78970B-218C-B545-AC83-D3BD82C755FB}" name="Table1" displayName="Table1" ref="D6:J28" totalsRowShown="0" headerRowDxfId="5" headerRowCellStyle="Comma">
  <autoFilter ref="D6:J28" xr:uid="{C878970B-218C-B545-AC83-D3BD82C755FB}"/>
  <tableColumns count="7">
    <tableColumn id="1" xr3:uid="{A654B3B2-72D8-4348-9A71-AEC8A91385EC}" name="ID" dataDxfId="2"/>
    <tableColumn id="2" xr3:uid="{78B02E3C-292E-7D47-BD06-460E91849479}" name="GRAMMAR" dataDxfId="3" dataCellStyle="Comma"/>
    <tableColumn id="3" xr3:uid="{C19CBE23-26FF-794C-92FE-50670CED54B5}" name="WRITING" dataDxfId="7" dataCellStyle="Comma"/>
    <tableColumn id="4" xr3:uid="{4D301BA6-CCF6-8241-9DBA-28AD0C3D4578}" name="SUBTOTAL" dataDxfId="6" dataCellStyle="Comma">
      <calculatedColumnFormula>AVERAGE(E7:F7)</calculatedColumnFormula>
    </tableColumn>
    <tableColumn id="5" xr3:uid="{EBC43B34-36E6-3F4E-ACDF-6C83CD7D8C63}" name="ABSENCE PENALTY" dataDxfId="4" dataCellStyle="Comma">
      <calculatedColumnFormula>SUM(M7:T7)*0.7*0.3167</calculatedColumnFormula>
    </tableColumn>
    <tableColumn id="6" xr3:uid="{04E58146-AA67-F046-A96A-B7BA802D4FA6}" name="FINAL TOTAL WITH PENALTY" dataDxfId="1" dataCellStyle="Comma">
      <calculatedColumnFormula>G7-H7</calculatedColumnFormula>
    </tableColumn>
    <tableColumn id="7" xr3:uid="{52D8020A-99F3-6943-9A12-9D5861524D6A}" name="GRADE" dataDxfId="0" dataCellStyle="Comma">
      <calculatedColumnFormula>IF(I7&lt;60,"F",IF(I7&lt;70,"D",IF(I7&lt;80,"C",IF(I7&lt;90,"B",IF(I7&gt;=90,"A")))))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5" dT="2023-05-09T03:17:28.27" personId="{FF9CB648-9455-8E41-9DEF-99FAA9896E91}" id="{BEF4BC59-0646-F448-A727-F7A6A4AE90E9}">
    <text xml:space="preserve">Passed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opLeftCell="Y4" workbookViewId="0">
      <selection activeCell="AP1" sqref="AP1:AR26"/>
    </sheetView>
  </sheetViews>
  <sheetFormatPr baseColWidth="10" defaultColWidth="8.83203125" defaultRowHeight="15" x14ac:dyDescent="0.2"/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">
      <c r="A2" s="1" t="s">
        <v>45</v>
      </c>
      <c r="B2" s="1" t="s">
        <v>46</v>
      </c>
      <c r="C2" s="1" t="s">
        <v>47</v>
      </c>
      <c r="D2" s="1"/>
      <c r="E2" s="1"/>
      <c r="F2" s="1" t="s">
        <v>48</v>
      </c>
      <c r="G2">
        <v>75.02</v>
      </c>
      <c r="H2">
        <v>71.989999999999995</v>
      </c>
      <c r="I2">
        <v>11.99</v>
      </c>
      <c r="J2">
        <v>8.49</v>
      </c>
      <c r="K2">
        <v>7.3</v>
      </c>
      <c r="L2">
        <v>8.06</v>
      </c>
      <c r="M2">
        <v>8.1300000000000008</v>
      </c>
      <c r="N2">
        <v>12.64</v>
      </c>
      <c r="O2">
        <v>8.93</v>
      </c>
      <c r="P2">
        <v>7.93</v>
      </c>
      <c r="Q2">
        <v>47.35</v>
      </c>
      <c r="R2">
        <v>6.76</v>
      </c>
      <c r="S2">
        <v>76.760000000000005</v>
      </c>
      <c r="T2">
        <v>14.05</v>
      </c>
      <c r="U2">
        <v>8.98</v>
      </c>
      <c r="V2">
        <v>9.3800000000000008</v>
      </c>
      <c r="W2">
        <v>10</v>
      </c>
      <c r="X2">
        <v>9.1199999999999992</v>
      </c>
      <c r="Y2">
        <v>13.12</v>
      </c>
      <c r="Z2">
        <v>7.58</v>
      </c>
      <c r="AA2">
        <v>9.91</v>
      </c>
      <c r="AB2">
        <v>49.58</v>
      </c>
      <c r="AC2">
        <v>7.08</v>
      </c>
      <c r="AD2">
        <v>75.540000000000006</v>
      </c>
      <c r="AE2">
        <v>14.7</v>
      </c>
      <c r="AF2">
        <v>10</v>
      </c>
      <c r="AG2">
        <v>10</v>
      </c>
      <c r="AH2">
        <v>9.2100000000000009</v>
      </c>
      <c r="AI2">
        <v>10</v>
      </c>
      <c r="AJ2">
        <v>14.35</v>
      </c>
      <c r="AK2">
        <v>9.5500000000000007</v>
      </c>
      <c r="AL2">
        <v>9.59</v>
      </c>
      <c r="AM2">
        <v>46.48</v>
      </c>
      <c r="AN2">
        <v>6.64</v>
      </c>
      <c r="AO2">
        <v>4</v>
      </c>
      <c r="AP2" s="1" t="s">
        <v>49</v>
      </c>
      <c r="AQ2" s="1" t="s">
        <v>49</v>
      </c>
      <c r="AR2" s="1" t="s">
        <v>49</v>
      </c>
      <c r="AS2" s="1" t="s">
        <v>50</v>
      </c>
    </row>
    <row r="3" spans="1:45" x14ac:dyDescent="0.2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93.47</v>
      </c>
      <c r="H3">
        <v>91.9</v>
      </c>
      <c r="I3">
        <v>14.68</v>
      </c>
      <c r="J3">
        <v>10</v>
      </c>
      <c r="K3">
        <v>9.35</v>
      </c>
      <c r="L3">
        <v>10</v>
      </c>
      <c r="M3">
        <v>9.7899999999999991</v>
      </c>
      <c r="N3">
        <v>14.65</v>
      </c>
      <c r="O3">
        <v>9.64</v>
      </c>
      <c r="P3">
        <v>9.9</v>
      </c>
      <c r="Q3">
        <v>62.58</v>
      </c>
      <c r="R3">
        <v>8.94</v>
      </c>
      <c r="S3">
        <v>94.35</v>
      </c>
      <c r="T3">
        <v>13.85</v>
      </c>
      <c r="U3">
        <v>9.59</v>
      </c>
      <c r="V3">
        <v>8.44</v>
      </c>
      <c r="W3">
        <v>9.48</v>
      </c>
      <c r="X3">
        <v>9.41</v>
      </c>
      <c r="Y3">
        <v>14.19</v>
      </c>
      <c r="Z3">
        <v>9.8800000000000008</v>
      </c>
      <c r="AA3">
        <v>9.0500000000000007</v>
      </c>
      <c r="AB3">
        <v>66.31</v>
      </c>
      <c r="AC3">
        <v>9.4700000000000006</v>
      </c>
      <c r="AD3">
        <v>93.11</v>
      </c>
      <c r="AE3">
        <v>14.28</v>
      </c>
      <c r="AF3">
        <v>9.2899999999999991</v>
      </c>
      <c r="AG3">
        <v>9.75</v>
      </c>
      <c r="AH3">
        <v>9.4700000000000006</v>
      </c>
      <c r="AI3">
        <v>9.58</v>
      </c>
      <c r="AJ3">
        <v>14.63</v>
      </c>
      <c r="AK3">
        <v>9.69</v>
      </c>
      <c r="AL3">
        <v>9.82</v>
      </c>
      <c r="AM3">
        <v>64.19</v>
      </c>
      <c r="AN3">
        <v>9.17</v>
      </c>
      <c r="AO3">
        <v>5</v>
      </c>
      <c r="AP3" s="1" t="s">
        <v>49</v>
      </c>
      <c r="AQ3" s="1" t="s">
        <v>49</v>
      </c>
      <c r="AR3" s="1" t="s">
        <v>49</v>
      </c>
      <c r="AS3" s="1" t="s">
        <v>50</v>
      </c>
    </row>
    <row r="4" spans="1:45" x14ac:dyDescent="0.2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83.11</v>
      </c>
      <c r="H4">
        <v>86.9</v>
      </c>
      <c r="I4">
        <v>14.13</v>
      </c>
      <c r="J4">
        <v>9.92</v>
      </c>
      <c r="K4">
        <v>9.48</v>
      </c>
      <c r="L4">
        <v>8.7100000000000009</v>
      </c>
      <c r="M4">
        <v>9.58</v>
      </c>
      <c r="N4">
        <v>13.44</v>
      </c>
      <c r="O4">
        <v>8.76</v>
      </c>
      <c r="P4">
        <v>9.15</v>
      </c>
      <c r="Q4">
        <v>59.34</v>
      </c>
      <c r="R4">
        <v>8.48</v>
      </c>
      <c r="S4">
        <v>77.849999999999994</v>
      </c>
      <c r="T4">
        <v>10.210000000000001</v>
      </c>
      <c r="U4">
        <v>8.98</v>
      </c>
      <c r="V4">
        <v>6.56</v>
      </c>
      <c r="W4">
        <v>6.38</v>
      </c>
      <c r="X4">
        <v>5.29</v>
      </c>
      <c r="Y4">
        <v>10.77</v>
      </c>
      <c r="Z4">
        <v>8.34</v>
      </c>
      <c r="AA4">
        <v>6.02</v>
      </c>
      <c r="AB4">
        <v>56.88</v>
      </c>
      <c r="AC4">
        <v>8.1300000000000008</v>
      </c>
      <c r="AD4">
        <v>85.06</v>
      </c>
      <c r="AE4">
        <v>12.1</v>
      </c>
      <c r="AF4">
        <v>8.57</v>
      </c>
      <c r="AG4">
        <v>9</v>
      </c>
      <c r="AH4">
        <v>5.53</v>
      </c>
      <c r="AI4">
        <v>9.17</v>
      </c>
      <c r="AJ4">
        <v>13.39</v>
      </c>
      <c r="AK4">
        <v>9.5299999999999994</v>
      </c>
      <c r="AL4">
        <v>8.32</v>
      </c>
      <c r="AM4">
        <v>59.57</v>
      </c>
      <c r="AN4">
        <v>8.51</v>
      </c>
      <c r="AO4">
        <v>4</v>
      </c>
      <c r="AP4" s="1" t="s">
        <v>49</v>
      </c>
      <c r="AQ4" s="1" t="s">
        <v>49</v>
      </c>
      <c r="AR4" s="1" t="s">
        <v>49</v>
      </c>
      <c r="AS4" s="1" t="s">
        <v>50</v>
      </c>
    </row>
    <row r="5" spans="1:45" x14ac:dyDescent="0.2">
      <c r="A5" s="1" t="s">
        <v>55</v>
      </c>
      <c r="B5" s="1" t="s">
        <v>59</v>
      </c>
      <c r="C5" s="1" t="s">
        <v>60</v>
      </c>
      <c r="D5" s="1"/>
      <c r="E5" s="1"/>
      <c r="F5" s="1" t="s">
        <v>61</v>
      </c>
      <c r="G5">
        <v>66.3</v>
      </c>
      <c r="H5">
        <v>63.77</v>
      </c>
      <c r="I5">
        <v>10.62</v>
      </c>
      <c r="J5">
        <v>6.19</v>
      </c>
      <c r="K5">
        <v>8.17</v>
      </c>
      <c r="L5">
        <v>6.45</v>
      </c>
      <c r="M5">
        <v>7.5</v>
      </c>
      <c r="N5">
        <v>5.42</v>
      </c>
      <c r="O5">
        <v>0</v>
      </c>
      <c r="P5">
        <v>7.22</v>
      </c>
      <c r="Q5">
        <v>47.73</v>
      </c>
      <c r="R5">
        <v>6.82</v>
      </c>
      <c r="S5">
        <v>71.94</v>
      </c>
      <c r="T5">
        <v>11.72</v>
      </c>
      <c r="U5">
        <v>8.6300000000000008</v>
      </c>
      <c r="V5">
        <v>9.69</v>
      </c>
      <c r="W5">
        <v>7.93</v>
      </c>
      <c r="X5">
        <v>5</v>
      </c>
      <c r="Y5">
        <v>8.8800000000000008</v>
      </c>
      <c r="Z5">
        <v>7.88</v>
      </c>
      <c r="AA5">
        <v>3.97</v>
      </c>
      <c r="AB5">
        <v>51.33</v>
      </c>
      <c r="AC5">
        <v>7.33</v>
      </c>
      <c r="AD5">
        <v>61.04</v>
      </c>
      <c r="AE5">
        <v>11.31</v>
      </c>
      <c r="AF5">
        <v>8.57</v>
      </c>
      <c r="AG5">
        <v>5</v>
      </c>
      <c r="AH5">
        <v>8.68</v>
      </c>
      <c r="AI5">
        <v>7.92</v>
      </c>
      <c r="AJ5">
        <v>10.79</v>
      </c>
      <c r="AK5">
        <v>5.57</v>
      </c>
      <c r="AL5">
        <v>8.82</v>
      </c>
      <c r="AM5">
        <v>38.93</v>
      </c>
      <c r="AN5">
        <v>5.56</v>
      </c>
      <c r="AO5">
        <v>4</v>
      </c>
      <c r="AP5" s="1" t="s">
        <v>49</v>
      </c>
      <c r="AQ5" s="1" t="s">
        <v>49</v>
      </c>
      <c r="AR5" s="1" t="s">
        <v>49</v>
      </c>
      <c r="AS5" s="1" t="s">
        <v>50</v>
      </c>
    </row>
    <row r="6" spans="1:45" x14ac:dyDescent="0.2">
      <c r="A6" s="1" t="s">
        <v>62</v>
      </c>
      <c r="B6" s="1" t="s">
        <v>63</v>
      </c>
      <c r="C6" s="1" t="s">
        <v>64</v>
      </c>
      <c r="D6" s="1"/>
      <c r="E6" s="1"/>
      <c r="F6" s="1" t="s">
        <v>65</v>
      </c>
      <c r="G6">
        <v>94.83</v>
      </c>
      <c r="H6">
        <v>92.35</v>
      </c>
      <c r="I6">
        <v>15</v>
      </c>
      <c r="J6">
        <v>10</v>
      </c>
      <c r="K6">
        <v>10</v>
      </c>
      <c r="L6">
        <v>10</v>
      </c>
      <c r="M6">
        <v>10</v>
      </c>
      <c r="N6">
        <v>14.53</v>
      </c>
      <c r="O6">
        <v>10</v>
      </c>
      <c r="P6">
        <v>9.3800000000000008</v>
      </c>
      <c r="Q6">
        <v>62.81</v>
      </c>
      <c r="R6">
        <v>8.9700000000000006</v>
      </c>
      <c r="S6">
        <v>98.02</v>
      </c>
      <c r="T6">
        <v>14.76</v>
      </c>
      <c r="U6">
        <v>10</v>
      </c>
      <c r="V6">
        <v>10</v>
      </c>
      <c r="W6">
        <v>9.66</v>
      </c>
      <c r="X6">
        <v>9.7100000000000009</v>
      </c>
      <c r="Y6">
        <v>14.69</v>
      </c>
      <c r="Z6">
        <v>10</v>
      </c>
      <c r="AA6">
        <v>9.58</v>
      </c>
      <c r="AB6">
        <v>68.569999999999993</v>
      </c>
      <c r="AC6">
        <v>9.8000000000000007</v>
      </c>
      <c r="AD6">
        <v>93.32</v>
      </c>
      <c r="AE6">
        <v>15</v>
      </c>
      <c r="AF6">
        <v>10</v>
      </c>
      <c r="AG6">
        <v>10</v>
      </c>
      <c r="AH6">
        <v>10</v>
      </c>
      <c r="AI6">
        <v>10</v>
      </c>
      <c r="AJ6">
        <v>15</v>
      </c>
      <c r="AK6">
        <v>10</v>
      </c>
      <c r="AL6">
        <v>10</v>
      </c>
      <c r="AM6">
        <v>63.32</v>
      </c>
      <c r="AN6">
        <v>9.0500000000000007</v>
      </c>
      <c r="AO6">
        <v>5</v>
      </c>
      <c r="AP6" s="1" t="s">
        <v>49</v>
      </c>
      <c r="AQ6" s="1" t="s">
        <v>49</v>
      </c>
      <c r="AR6" s="1" t="s">
        <v>49</v>
      </c>
      <c r="AS6" s="1" t="s">
        <v>50</v>
      </c>
    </row>
    <row r="7" spans="1:45" x14ac:dyDescent="0.2">
      <c r="A7" s="1" t="s">
        <v>66</v>
      </c>
      <c r="B7" s="1" t="s">
        <v>67</v>
      </c>
      <c r="C7" s="1" t="s">
        <v>68</v>
      </c>
      <c r="D7" s="1"/>
      <c r="E7" s="1"/>
      <c r="F7" s="1" t="s">
        <v>69</v>
      </c>
      <c r="G7">
        <v>89.25</v>
      </c>
      <c r="H7">
        <v>82.73</v>
      </c>
      <c r="I7">
        <v>13.5</v>
      </c>
      <c r="J7">
        <v>7.7</v>
      </c>
      <c r="K7">
        <v>10</v>
      </c>
      <c r="L7">
        <v>9.35</v>
      </c>
      <c r="M7">
        <v>8.9600000000000009</v>
      </c>
      <c r="N7">
        <v>6.58</v>
      </c>
      <c r="O7">
        <v>8.77</v>
      </c>
      <c r="P7">
        <v>0</v>
      </c>
      <c r="Q7">
        <v>62.64</v>
      </c>
      <c r="R7">
        <v>8.9499999999999993</v>
      </c>
      <c r="S7">
        <v>94.18</v>
      </c>
      <c r="T7">
        <v>13.71</v>
      </c>
      <c r="U7">
        <v>9.18</v>
      </c>
      <c r="V7">
        <v>9.06</v>
      </c>
      <c r="W7">
        <v>8.6199999999999992</v>
      </c>
      <c r="X7">
        <v>9.7100000000000009</v>
      </c>
      <c r="Y7">
        <v>13.49</v>
      </c>
      <c r="Z7">
        <v>9.25</v>
      </c>
      <c r="AA7">
        <v>8.74</v>
      </c>
      <c r="AB7">
        <v>66.98</v>
      </c>
      <c r="AC7">
        <v>9.57</v>
      </c>
      <c r="AD7">
        <v>89.15</v>
      </c>
      <c r="AE7">
        <v>14.81</v>
      </c>
      <c r="AF7">
        <v>10</v>
      </c>
      <c r="AG7">
        <v>9.5</v>
      </c>
      <c r="AH7">
        <v>10</v>
      </c>
      <c r="AI7">
        <v>10</v>
      </c>
      <c r="AJ7">
        <v>6.99</v>
      </c>
      <c r="AK7">
        <v>9.32</v>
      </c>
      <c r="AL7">
        <v>0</v>
      </c>
      <c r="AM7">
        <v>67.349999999999994</v>
      </c>
      <c r="AN7">
        <v>9.6199999999999992</v>
      </c>
      <c r="AO7">
        <v>5</v>
      </c>
      <c r="AP7" s="1" t="s">
        <v>49</v>
      </c>
      <c r="AQ7" s="1" t="s">
        <v>49</v>
      </c>
      <c r="AR7" s="1" t="s">
        <v>49</v>
      </c>
      <c r="AS7" s="1" t="s">
        <v>50</v>
      </c>
    </row>
    <row r="8" spans="1:45" x14ac:dyDescent="0.2">
      <c r="A8" s="1" t="s">
        <v>70</v>
      </c>
      <c r="B8" s="1" t="s">
        <v>71</v>
      </c>
      <c r="C8" s="1" t="s">
        <v>72</v>
      </c>
      <c r="D8" s="1"/>
      <c r="E8" s="1"/>
      <c r="F8" s="1" t="s">
        <v>73</v>
      </c>
      <c r="G8">
        <v>94.78</v>
      </c>
      <c r="H8">
        <v>90.11</v>
      </c>
      <c r="I8">
        <v>14.15</v>
      </c>
      <c r="J8">
        <v>9.11</v>
      </c>
      <c r="K8">
        <v>9.48</v>
      </c>
      <c r="L8">
        <v>9.35</v>
      </c>
      <c r="M8">
        <v>9.7899999999999991</v>
      </c>
      <c r="N8">
        <v>14.04</v>
      </c>
      <c r="O8">
        <v>9.94</v>
      </c>
      <c r="P8">
        <v>8.7799999999999994</v>
      </c>
      <c r="Q8">
        <v>61.92</v>
      </c>
      <c r="R8">
        <v>8.85</v>
      </c>
      <c r="S8">
        <v>95.65</v>
      </c>
      <c r="T8">
        <v>14.2</v>
      </c>
      <c r="U8">
        <v>9.8000000000000007</v>
      </c>
      <c r="V8">
        <v>9.3800000000000008</v>
      </c>
      <c r="W8">
        <v>9.2899999999999991</v>
      </c>
      <c r="X8">
        <v>9.41</v>
      </c>
      <c r="Y8">
        <v>14.2</v>
      </c>
      <c r="Z8">
        <v>9.6300000000000008</v>
      </c>
      <c r="AA8">
        <v>9.3000000000000007</v>
      </c>
      <c r="AB8">
        <v>67.239999999999995</v>
      </c>
      <c r="AC8">
        <v>9.61</v>
      </c>
      <c r="AD8">
        <v>97.77</v>
      </c>
      <c r="AE8">
        <v>14.91</v>
      </c>
      <c r="AF8">
        <v>10</v>
      </c>
      <c r="AG8">
        <v>9.75</v>
      </c>
      <c r="AH8">
        <v>10</v>
      </c>
      <c r="AI8">
        <v>10</v>
      </c>
      <c r="AJ8">
        <v>14.72</v>
      </c>
      <c r="AK8">
        <v>9.77</v>
      </c>
      <c r="AL8">
        <v>9.85</v>
      </c>
      <c r="AM8">
        <v>68.14</v>
      </c>
      <c r="AN8">
        <v>9.73</v>
      </c>
      <c r="AO8">
        <v>5</v>
      </c>
      <c r="AP8" s="1" t="s">
        <v>49</v>
      </c>
      <c r="AQ8" s="1" t="s">
        <v>49</v>
      </c>
      <c r="AR8" s="1" t="s">
        <v>49</v>
      </c>
      <c r="AS8" s="1" t="s">
        <v>50</v>
      </c>
    </row>
    <row r="9" spans="1:45" x14ac:dyDescent="0.2">
      <c r="A9" s="1" t="s">
        <v>74</v>
      </c>
      <c r="B9" s="1" t="s">
        <v>75</v>
      </c>
      <c r="C9" s="1" t="s">
        <v>76</v>
      </c>
      <c r="D9" s="1"/>
      <c r="E9" s="1"/>
      <c r="F9" s="1" t="s">
        <v>77</v>
      </c>
      <c r="G9">
        <v>86.45</v>
      </c>
      <c r="H9">
        <v>80.81</v>
      </c>
      <c r="I9">
        <v>14.98</v>
      </c>
      <c r="J9">
        <v>9.9600000000000009</v>
      </c>
      <c r="K9">
        <v>10</v>
      </c>
      <c r="L9">
        <v>10</v>
      </c>
      <c r="M9">
        <v>10</v>
      </c>
      <c r="N9">
        <v>13.91</v>
      </c>
      <c r="O9">
        <v>9.8000000000000007</v>
      </c>
      <c r="P9">
        <v>8.75</v>
      </c>
      <c r="Q9">
        <v>51.92</v>
      </c>
      <c r="R9">
        <v>7.42</v>
      </c>
      <c r="S9">
        <v>87.46</v>
      </c>
      <c r="T9">
        <v>14.35</v>
      </c>
      <c r="U9">
        <v>9.59</v>
      </c>
      <c r="V9">
        <v>10</v>
      </c>
      <c r="W9">
        <v>8.9700000000000006</v>
      </c>
      <c r="X9">
        <v>9.7100000000000009</v>
      </c>
      <c r="Y9">
        <v>13.73</v>
      </c>
      <c r="Z9">
        <v>9.4</v>
      </c>
      <c r="AA9">
        <v>8.9</v>
      </c>
      <c r="AB9">
        <v>59.39</v>
      </c>
      <c r="AC9">
        <v>8.48</v>
      </c>
      <c r="AD9">
        <v>88.94</v>
      </c>
      <c r="AE9">
        <v>14.19</v>
      </c>
      <c r="AF9">
        <v>10</v>
      </c>
      <c r="AG9">
        <v>9.5</v>
      </c>
      <c r="AH9">
        <v>10</v>
      </c>
      <c r="AI9">
        <v>8.33</v>
      </c>
      <c r="AJ9">
        <v>13.03</v>
      </c>
      <c r="AK9">
        <v>8.1300000000000008</v>
      </c>
      <c r="AL9">
        <v>9.24</v>
      </c>
      <c r="AM9">
        <v>61.73</v>
      </c>
      <c r="AN9">
        <v>8.82</v>
      </c>
      <c r="AO9">
        <v>5</v>
      </c>
      <c r="AP9" s="1" t="s">
        <v>49</v>
      </c>
      <c r="AQ9" s="1" t="s">
        <v>49</v>
      </c>
      <c r="AR9" s="1" t="s">
        <v>49</v>
      </c>
      <c r="AS9" s="1" t="s">
        <v>50</v>
      </c>
    </row>
    <row r="10" spans="1:45" x14ac:dyDescent="0.2">
      <c r="A10" s="1" t="s">
        <v>78</v>
      </c>
      <c r="B10" s="1" t="s">
        <v>79</v>
      </c>
      <c r="C10" s="1" t="s">
        <v>80</v>
      </c>
      <c r="D10" s="1"/>
      <c r="E10" s="1"/>
      <c r="F10" s="1" t="s">
        <v>81</v>
      </c>
      <c r="G10">
        <v>68.3</v>
      </c>
      <c r="H10">
        <v>70.41</v>
      </c>
      <c r="I10">
        <v>11.75</v>
      </c>
      <c r="J10">
        <v>6.05</v>
      </c>
      <c r="K10">
        <v>7.81</v>
      </c>
      <c r="L10">
        <v>8.7100000000000009</v>
      </c>
      <c r="M10">
        <v>8.75</v>
      </c>
      <c r="N10">
        <v>9.6</v>
      </c>
      <c r="O10">
        <v>7.86</v>
      </c>
      <c r="P10">
        <v>4.9400000000000004</v>
      </c>
      <c r="Q10">
        <v>49.07</v>
      </c>
      <c r="R10">
        <v>7.01</v>
      </c>
      <c r="S10">
        <v>74.709999999999994</v>
      </c>
      <c r="T10">
        <v>13.67</v>
      </c>
      <c r="U10">
        <v>9.59</v>
      </c>
      <c r="V10">
        <v>9.69</v>
      </c>
      <c r="W10">
        <v>7.76</v>
      </c>
      <c r="X10">
        <v>9.41</v>
      </c>
      <c r="Y10">
        <v>13.72</v>
      </c>
      <c r="Z10">
        <v>9.15</v>
      </c>
      <c r="AA10">
        <v>9.14</v>
      </c>
      <c r="AB10">
        <v>47.32</v>
      </c>
      <c r="AC10">
        <v>6.76</v>
      </c>
      <c r="AD10">
        <v>54.8</v>
      </c>
      <c r="AE10">
        <v>10.86</v>
      </c>
      <c r="AF10">
        <v>10</v>
      </c>
      <c r="AG10">
        <v>5</v>
      </c>
      <c r="AH10">
        <v>3.95</v>
      </c>
      <c r="AI10">
        <v>10</v>
      </c>
      <c r="AJ10">
        <v>0</v>
      </c>
      <c r="AK10">
        <v>0</v>
      </c>
      <c r="AL10">
        <v>0</v>
      </c>
      <c r="AM10">
        <v>43.94</v>
      </c>
      <c r="AN10">
        <v>6.28</v>
      </c>
      <c r="AO10">
        <v>5</v>
      </c>
      <c r="AP10" s="1" t="s">
        <v>49</v>
      </c>
      <c r="AQ10" s="1" t="s">
        <v>49</v>
      </c>
      <c r="AR10" s="1" t="s">
        <v>49</v>
      </c>
      <c r="AS10" s="1" t="s">
        <v>50</v>
      </c>
    </row>
    <row r="11" spans="1:45" x14ac:dyDescent="0.2">
      <c r="A11" s="1" t="s">
        <v>82</v>
      </c>
      <c r="B11" s="1" t="s">
        <v>83</v>
      </c>
      <c r="C11" s="1" t="s">
        <v>84</v>
      </c>
      <c r="D11" s="1"/>
      <c r="E11" s="1"/>
      <c r="F11" s="1" t="s">
        <v>85</v>
      </c>
      <c r="G11">
        <v>94</v>
      </c>
      <c r="H11">
        <v>85.68</v>
      </c>
      <c r="I11">
        <v>14.34</v>
      </c>
      <c r="J11">
        <v>9.85</v>
      </c>
      <c r="K11">
        <v>8.91</v>
      </c>
      <c r="L11">
        <v>9.68</v>
      </c>
      <c r="M11">
        <v>9.7899999999999991</v>
      </c>
      <c r="N11">
        <v>14.65</v>
      </c>
      <c r="O11">
        <v>9.74</v>
      </c>
      <c r="P11">
        <v>9.7899999999999991</v>
      </c>
      <c r="Q11">
        <v>56.69</v>
      </c>
      <c r="R11">
        <v>8.1</v>
      </c>
      <c r="S11">
        <v>95.92</v>
      </c>
      <c r="T11">
        <v>13.93</v>
      </c>
      <c r="U11">
        <v>9.59</v>
      </c>
      <c r="V11">
        <v>9.06</v>
      </c>
      <c r="W11">
        <v>8.7899999999999991</v>
      </c>
      <c r="X11">
        <v>9.7100000000000009</v>
      </c>
      <c r="Y11">
        <v>14.37</v>
      </c>
      <c r="Z11">
        <v>9.4</v>
      </c>
      <c r="AA11">
        <v>9.76</v>
      </c>
      <c r="AB11">
        <v>67.61</v>
      </c>
      <c r="AC11">
        <v>9.66</v>
      </c>
      <c r="AD11">
        <v>99.47</v>
      </c>
      <c r="AE11">
        <v>14.7</v>
      </c>
      <c r="AF11">
        <v>10</v>
      </c>
      <c r="AG11">
        <v>10</v>
      </c>
      <c r="AH11">
        <v>9.2100000000000009</v>
      </c>
      <c r="AI11">
        <v>10</v>
      </c>
      <c r="AJ11">
        <v>14.76</v>
      </c>
      <c r="AK11">
        <v>10</v>
      </c>
      <c r="AL11">
        <v>9.68</v>
      </c>
      <c r="AM11">
        <v>70</v>
      </c>
      <c r="AN11">
        <v>10</v>
      </c>
      <c r="AO11">
        <v>5</v>
      </c>
      <c r="AP11" s="1" t="s">
        <v>49</v>
      </c>
      <c r="AQ11" s="1" t="s">
        <v>49</v>
      </c>
      <c r="AR11" s="1" t="s">
        <v>49</v>
      </c>
      <c r="AS11" s="1" t="s">
        <v>50</v>
      </c>
    </row>
    <row r="12" spans="1:45" x14ac:dyDescent="0.2">
      <c r="A12" s="1" t="s">
        <v>86</v>
      </c>
      <c r="B12" s="1" t="s">
        <v>87</v>
      </c>
      <c r="C12" s="1" t="s">
        <v>88</v>
      </c>
      <c r="D12" s="1"/>
      <c r="E12" s="1"/>
      <c r="F12" s="1" t="s">
        <v>89</v>
      </c>
      <c r="G12">
        <v>76.73</v>
      </c>
      <c r="H12">
        <v>68.89</v>
      </c>
      <c r="I12">
        <v>11.11</v>
      </c>
      <c r="J12">
        <v>9.2100000000000009</v>
      </c>
      <c r="K12">
        <v>7.61</v>
      </c>
      <c r="L12">
        <v>6.77</v>
      </c>
      <c r="M12">
        <v>6.04</v>
      </c>
      <c r="N12">
        <v>9.5</v>
      </c>
      <c r="O12">
        <v>8.3000000000000007</v>
      </c>
      <c r="P12">
        <v>4.37</v>
      </c>
      <c r="Q12">
        <v>48.27</v>
      </c>
      <c r="R12">
        <v>6.9</v>
      </c>
      <c r="S12">
        <v>77.64</v>
      </c>
      <c r="T12">
        <v>14.14</v>
      </c>
      <c r="U12">
        <v>9.8000000000000007</v>
      </c>
      <c r="V12">
        <v>10</v>
      </c>
      <c r="W12">
        <v>8.7899999999999991</v>
      </c>
      <c r="X12">
        <v>9.1199999999999992</v>
      </c>
      <c r="Y12">
        <v>13.95</v>
      </c>
      <c r="Z12">
        <v>10</v>
      </c>
      <c r="AA12">
        <v>8.6</v>
      </c>
      <c r="AB12">
        <v>49.55</v>
      </c>
      <c r="AC12">
        <v>7.08</v>
      </c>
      <c r="AD12">
        <v>95.74</v>
      </c>
      <c r="AE12">
        <v>12.89</v>
      </c>
      <c r="AF12">
        <v>9.64</v>
      </c>
      <c r="AG12">
        <v>5</v>
      </c>
      <c r="AH12">
        <v>9.74</v>
      </c>
      <c r="AI12">
        <v>10</v>
      </c>
      <c r="AJ12">
        <v>14.91</v>
      </c>
      <c r="AK12">
        <v>10</v>
      </c>
      <c r="AL12">
        <v>9.89</v>
      </c>
      <c r="AM12">
        <v>67.930000000000007</v>
      </c>
      <c r="AN12">
        <v>9.6999999999999993</v>
      </c>
      <c r="AO12">
        <v>0</v>
      </c>
      <c r="AP12" s="1" t="s">
        <v>49</v>
      </c>
      <c r="AQ12" s="1" t="s">
        <v>49</v>
      </c>
      <c r="AR12" s="1" t="s">
        <v>49</v>
      </c>
      <c r="AS12" s="1" t="s">
        <v>50</v>
      </c>
    </row>
    <row r="13" spans="1:45" x14ac:dyDescent="0.2">
      <c r="A13" s="1" t="s">
        <v>86</v>
      </c>
      <c r="B13" s="1" t="s">
        <v>90</v>
      </c>
      <c r="C13" s="1" t="s">
        <v>91</v>
      </c>
      <c r="D13" s="1"/>
      <c r="E13" s="1"/>
      <c r="F13" s="1" t="s">
        <v>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1" t="s">
        <v>49</v>
      </c>
      <c r="AQ13" s="1" t="s">
        <v>49</v>
      </c>
      <c r="AR13" s="1" t="s">
        <v>49</v>
      </c>
      <c r="AS13" s="1" t="s">
        <v>50</v>
      </c>
    </row>
    <row r="14" spans="1:45" x14ac:dyDescent="0.2">
      <c r="A14" s="1" t="s">
        <v>93</v>
      </c>
      <c r="B14" s="1" t="s">
        <v>94</v>
      </c>
      <c r="C14" s="1" t="s">
        <v>95</v>
      </c>
      <c r="D14" s="1"/>
      <c r="E14" s="1"/>
      <c r="F14" s="1" t="s">
        <v>96</v>
      </c>
      <c r="G14">
        <v>92.98</v>
      </c>
      <c r="H14">
        <v>94.18</v>
      </c>
      <c r="I14">
        <v>14.92</v>
      </c>
      <c r="J14">
        <v>10</v>
      </c>
      <c r="K14">
        <v>10</v>
      </c>
      <c r="L14">
        <v>10</v>
      </c>
      <c r="M14">
        <v>9.7899999999999991</v>
      </c>
      <c r="N14">
        <v>14.08</v>
      </c>
      <c r="O14">
        <v>9.17</v>
      </c>
      <c r="P14">
        <v>9.6</v>
      </c>
      <c r="Q14">
        <v>65.180000000000007</v>
      </c>
      <c r="R14">
        <v>9.31</v>
      </c>
      <c r="S14">
        <v>87.6</v>
      </c>
      <c r="T14">
        <v>13.95</v>
      </c>
      <c r="U14">
        <v>9.86</v>
      </c>
      <c r="V14">
        <v>9.3800000000000008</v>
      </c>
      <c r="W14">
        <v>9.14</v>
      </c>
      <c r="X14">
        <v>8.82</v>
      </c>
      <c r="Y14">
        <v>13.26</v>
      </c>
      <c r="Z14">
        <v>8.51</v>
      </c>
      <c r="AA14">
        <v>9.17</v>
      </c>
      <c r="AB14">
        <v>60.39</v>
      </c>
      <c r="AC14">
        <v>8.6300000000000008</v>
      </c>
      <c r="AD14">
        <v>96.04</v>
      </c>
      <c r="AE14">
        <v>14.87</v>
      </c>
      <c r="AF14">
        <v>9.64</v>
      </c>
      <c r="AG14">
        <v>10</v>
      </c>
      <c r="AH14">
        <v>10</v>
      </c>
      <c r="AI14">
        <v>10</v>
      </c>
      <c r="AJ14">
        <v>14.41</v>
      </c>
      <c r="AK14">
        <v>9.39</v>
      </c>
      <c r="AL14">
        <v>9.82</v>
      </c>
      <c r="AM14">
        <v>66.77</v>
      </c>
      <c r="AN14">
        <v>9.5399999999999991</v>
      </c>
      <c r="AO14">
        <v>5</v>
      </c>
      <c r="AP14" s="1" t="s">
        <v>49</v>
      </c>
      <c r="AQ14" s="1" t="s">
        <v>49</v>
      </c>
      <c r="AR14" s="1" t="s">
        <v>49</v>
      </c>
      <c r="AS14" s="1" t="s">
        <v>50</v>
      </c>
    </row>
    <row r="15" spans="1:45" x14ac:dyDescent="0.2">
      <c r="A15" s="1" t="s">
        <v>97</v>
      </c>
      <c r="B15" s="1" t="s">
        <v>98</v>
      </c>
      <c r="C15" s="1" t="s">
        <v>99</v>
      </c>
      <c r="D15" s="1"/>
      <c r="E15" s="1"/>
      <c r="F15" s="1" t="s">
        <v>100</v>
      </c>
      <c r="G15">
        <v>91.48</v>
      </c>
      <c r="H15">
        <v>88.38</v>
      </c>
      <c r="I15">
        <v>14.8</v>
      </c>
      <c r="J15">
        <v>10</v>
      </c>
      <c r="K15">
        <v>10</v>
      </c>
      <c r="L15">
        <v>9.68</v>
      </c>
      <c r="M15">
        <v>9.7899999999999991</v>
      </c>
      <c r="N15">
        <v>13.71</v>
      </c>
      <c r="O15">
        <v>9.09</v>
      </c>
      <c r="P15">
        <v>9.19</v>
      </c>
      <c r="Q15">
        <v>59.87</v>
      </c>
      <c r="R15">
        <v>8.5500000000000007</v>
      </c>
      <c r="S15">
        <v>88.15</v>
      </c>
      <c r="T15">
        <v>13.51</v>
      </c>
      <c r="U15">
        <v>10</v>
      </c>
      <c r="V15">
        <v>9.3800000000000008</v>
      </c>
      <c r="W15">
        <v>8.43</v>
      </c>
      <c r="X15">
        <v>8.24</v>
      </c>
      <c r="Y15">
        <v>14.48</v>
      </c>
      <c r="Z15">
        <v>9.6</v>
      </c>
      <c r="AA15">
        <v>9.6999999999999993</v>
      </c>
      <c r="AB15">
        <v>60.16</v>
      </c>
      <c r="AC15">
        <v>8.59</v>
      </c>
      <c r="AD15">
        <v>96.55</v>
      </c>
      <c r="AE15">
        <v>14.51</v>
      </c>
      <c r="AF15">
        <v>10</v>
      </c>
      <c r="AG15">
        <v>9.75</v>
      </c>
      <c r="AH15">
        <v>8.9499999999999993</v>
      </c>
      <c r="AI15">
        <v>10</v>
      </c>
      <c r="AJ15">
        <v>14.74</v>
      </c>
      <c r="AK15">
        <v>9.77</v>
      </c>
      <c r="AL15">
        <v>9.89</v>
      </c>
      <c r="AM15">
        <v>67.3</v>
      </c>
      <c r="AN15">
        <v>9.61</v>
      </c>
      <c r="AO15">
        <v>5</v>
      </c>
      <c r="AP15" s="1" t="s">
        <v>49</v>
      </c>
      <c r="AQ15" s="1" t="s">
        <v>49</v>
      </c>
      <c r="AR15" s="1" t="s">
        <v>49</v>
      </c>
      <c r="AS15" s="1" t="s">
        <v>50</v>
      </c>
    </row>
    <row r="16" spans="1:45" x14ac:dyDescent="0.2">
      <c r="A16" s="1" t="s">
        <v>101</v>
      </c>
      <c r="B16" s="1" t="s">
        <v>102</v>
      </c>
      <c r="C16" s="1" t="s">
        <v>103</v>
      </c>
      <c r="D16" s="1"/>
      <c r="E16" s="1"/>
      <c r="F16" s="1" t="s">
        <v>104</v>
      </c>
      <c r="G16">
        <v>33.729999999999997</v>
      </c>
      <c r="H16">
        <v>90.75</v>
      </c>
      <c r="I16">
        <v>15</v>
      </c>
      <c r="J16">
        <v>10</v>
      </c>
      <c r="K16">
        <v>10</v>
      </c>
      <c r="L16">
        <v>10</v>
      </c>
      <c r="M16">
        <v>10</v>
      </c>
      <c r="N16">
        <v>14.38</v>
      </c>
      <c r="O16">
        <v>10</v>
      </c>
      <c r="P16">
        <v>9.17</v>
      </c>
      <c r="Q16">
        <v>61.38</v>
      </c>
      <c r="R16">
        <v>8.77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</v>
      </c>
      <c r="AP16" s="1" t="s">
        <v>49</v>
      </c>
      <c r="AQ16" s="1" t="s">
        <v>49</v>
      </c>
      <c r="AR16" s="1" t="s">
        <v>49</v>
      </c>
      <c r="AS16" s="1" t="s">
        <v>50</v>
      </c>
    </row>
    <row r="17" spans="1:45" x14ac:dyDescent="0.2">
      <c r="A17" s="1" t="s">
        <v>105</v>
      </c>
      <c r="B17" s="1" t="s">
        <v>106</v>
      </c>
      <c r="C17" s="1" t="s">
        <v>107</v>
      </c>
      <c r="D17" s="1"/>
      <c r="E17" s="1"/>
      <c r="F17" s="1" t="s">
        <v>108</v>
      </c>
      <c r="G17">
        <v>92.25</v>
      </c>
      <c r="H17">
        <v>85.93</v>
      </c>
      <c r="I17">
        <v>14.34</v>
      </c>
      <c r="J17">
        <v>9.9600000000000009</v>
      </c>
      <c r="K17">
        <v>9.7799999999999994</v>
      </c>
      <c r="L17">
        <v>8.7100000000000009</v>
      </c>
      <c r="M17">
        <v>9.7899999999999991</v>
      </c>
      <c r="N17">
        <v>13.28</v>
      </c>
      <c r="O17">
        <v>8.6999999999999993</v>
      </c>
      <c r="P17">
        <v>9.01</v>
      </c>
      <c r="Q17">
        <v>58.31</v>
      </c>
      <c r="R17">
        <v>8.33</v>
      </c>
      <c r="S17">
        <v>92.45</v>
      </c>
      <c r="T17">
        <v>13.93</v>
      </c>
      <c r="U17">
        <v>9.59</v>
      </c>
      <c r="V17">
        <v>10</v>
      </c>
      <c r="W17">
        <v>8.4499999999999993</v>
      </c>
      <c r="X17">
        <v>9.1199999999999992</v>
      </c>
      <c r="Y17">
        <v>13.98</v>
      </c>
      <c r="Z17">
        <v>9</v>
      </c>
      <c r="AA17">
        <v>9.64</v>
      </c>
      <c r="AB17">
        <v>64.53</v>
      </c>
      <c r="AC17">
        <v>9.2200000000000006</v>
      </c>
      <c r="AD17">
        <v>97.15</v>
      </c>
      <c r="AE17">
        <v>14.71</v>
      </c>
      <c r="AF17">
        <v>10</v>
      </c>
      <c r="AG17">
        <v>9.75</v>
      </c>
      <c r="AH17">
        <v>9.4700000000000006</v>
      </c>
      <c r="AI17">
        <v>10</v>
      </c>
      <c r="AJ17">
        <v>14.83</v>
      </c>
      <c r="AK17">
        <v>9.77</v>
      </c>
      <c r="AL17">
        <v>10</v>
      </c>
      <c r="AM17">
        <v>67.61</v>
      </c>
      <c r="AN17">
        <v>9.66</v>
      </c>
      <c r="AO17">
        <v>5</v>
      </c>
      <c r="AP17" s="1" t="s">
        <v>49</v>
      </c>
      <c r="AQ17" s="1" t="s">
        <v>49</v>
      </c>
      <c r="AR17" s="1" t="s">
        <v>49</v>
      </c>
      <c r="AS17" s="1" t="s">
        <v>50</v>
      </c>
    </row>
    <row r="18" spans="1:45" x14ac:dyDescent="0.2">
      <c r="A18" s="1" t="s">
        <v>109</v>
      </c>
      <c r="B18" s="1" t="s">
        <v>110</v>
      </c>
      <c r="C18" s="1" t="s">
        <v>111</v>
      </c>
      <c r="D18" s="1"/>
      <c r="E18" s="1"/>
      <c r="F18" s="1" t="s">
        <v>112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1" t="s">
        <v>49</v>
      </c>
      <c r="AQ18" s="1" t="s">
        <v>49</v>
      </c>
      <c r="AR18" s="1" t="s">
        <v>49</v>
      </c>
      <c r="AS18" s="1" t="s">
        <v>50</v>
      </c>
    </row>
    <row r="19" spans="1:45" x14ac:dyDescent="0.2">
      <c r="A19" s="1" t="s">
        <v>113</v>
      </c>
      <c r="B19" s="1" t="s">
        <v>114</v>
      </c>
      <c r="C19" s="1" t="s">
        <v>115</v>
      </c>
      <c r="D19" s="1"/>
      <c r="E19" s="1"/>
      <c r="F19" s="1" t="s">
        <v>116</v>
      </c>
      <c r="G19">
        <v>90.41</v>
      </c>
      <c r="H19">
        <v>94.4</v>
      </c>
      <c r="I19">
        <v>14.52</v>
      </c>
      <c r="J19">
        <v>10</v>
      </c>
      <c r="K19">
        <v>9.57</v>
      </c>
      <c r="L19">
        <v>9.35</v>
      </c>
      <c r="M19">
        <v>9.7899999999999991</v>
      </c>
      <c r="N19">
        <v>14.45</v>
      </c>
      <c r="O19">
        <v>9.5500000000000007</v>
      </c>
      <c r="P19">
        <v>9.7200000000000006</v>
      </c>
      <c r="Q19">
        <v>65.430000000000007</v>
      </c>
      <c r="R19">
        <v>9.35</v>
      </c>
      <c r="S19">
        <v>91.87</v>
      </c>
      <c r="T19">
        <v>14.89</v>
      </c>
      <c r="U19">
        <v>10</v>
      </c>
      <c r="V19">
        <v>10</v>
      </c>
      <c r="W19">
        <v>10</v>
      </c>
      <c r="X19">
        <v>9.7100000000000009</v>
      </c>
      <c r="Y19">
        <v>13.56</v>
      </c>
      <c r="Z19">
        <v>9.33</v>
      </c>
      <c r="AA19">
        <v>8.74</v>
      </c>
      <c r="AB19">
        <v>63.42</v>
      </c>
      <c r="AC19">
        <v>9.06</v>
      </c>
      <c r="AD19">
        <v>99.2</v>
      </c>
      <c r="AE19">
        <v>15</v>
      </c>
      <c r="AF19">
        <v>10</v>
      </c>
      <c r="AG19">
        <v>10</v>
      </c>
      <c r="AH19">
        <v>10</v>
      </c>
      <c r="AI19">
        <v>10</v>
      </c>
      <c r="AJ19">
        <v>15</v>
      </c>
      <c r="AK19">
        <v>10</v>
      </c>
      <c r="AL19">
        <v>10</v>
      </c>
      <c r="AM19">
        <v>69.2</v>
      </c>
      <c r="AN19">
        <v>9.89</v>
      </c>
      <c r="AO19">
        <v>0</v>
      </c>
      <c r="AP19" s="1" t="s">
        <v>49</v>
      </c>
      <c r="AQ19" s="1" t="s">
        <v>49</v>
      </c>
      <c r="AR19" s="1" t="s">
        <v>49</v>
      </c>
      <c r="AS19" s="1" t="s">
        <v>50</v>
      </c>
    </row>
    <row r="20" spans="1:45" x14ac:dyDescent="0.2">
      <c r="A20" s="1" t="s">
        <v>117</v>
      </c>
      <c r="B20" s="1" t="s">
        <v>118</v>
      </c>
      <c r="C20" s="1" t="s">
        <v>119</v>
      </c>
      <c r="D20" s="1"/>
      <c r="E20" s="1"/>
      <c r="F20" s="1" t="s">
        <v>120</v>
      </c>
      <c r="G20">
        <v>91.61</v>
      </c>
      <c r="H20">
        <v>87.29</v>
      </c>
      <c r="I20">
        <v>14.08</v>
      </c>
      <c r="J20">
        <v>9.26</v>
      </c>
      <c r="K20">
        <v>10</v>
      </c>
      <c r="L20">
        <v>8.7100000000000009</v>
      </c>
      <c r="M20">
        <v>9.58</v>
      </c>
      <c r="N20">
        <v>14.17</v>
      </c>
      <c r="O20">
        <v>9.43</v>
      </c>
      <c r="P20">
        <v>9.4600000000000009</v>
      </c>
      <c r="Q20">
        <v>59.03</v>
      </c>
      <c r="R20">
        <v>8.43</v>
      </c>
      <c r="S20">
        <v>89.92</v>
      </c>
      <c r="T20">
        <v>12.62</v>
      </c>
      <c r="U20">
        <v>9.39</v>
      </c>
      <c r="V20">
        <v>8.44</v>
      </c>
      <c r="W20">
        <v>7.59</v>
      </c>
      <c r="X20">
        <v>8.24</v>
      </c>
      <c r="Y20">
        <v>12.82</v>
      </c>
      <c r="Z20">
        <v>8.7799999999999994</v>
      </c>
      <c r="AA20">
        <v>8.31</v>
      </c>
      <c r="AB20">
        <v>64.48</v>
      </c>
      <c r="AC20">
        <v>9.2100000000000009</v>
      </c>
      <c r="AD20">
        <v>96.3</v>
      </c>
      <c r="AE20">
        <v>14.7</v>
      </c>
      <c r="AF20">
        <v>10</v>
      </c>
      <c r="AG20">
        <v>10</v>
      </c>
      <c r="AH20">
        <v>9.2100000000000009</v>
      </c>
      <c r="AI20">
        <v>10</v>
      </c>
      <c r="AJ20">
        <v>14.91</v>
      </c>
      <c r="AK20">
        <v>9.89</v>
      </c>
      <c r="AL20">
        <v>10</v>
      </c>
      <c r="AM20">
        <v>66.69</v>
      </c>
      <c r="AN20">
        <v>9.5299999999999994</v>
      </c>
      <c r="AO20">
        <v>5</v>
      </c>
      <c r="AP20" s="1" t="s">
        <v>49</v>
      </c>
      <c r="AQ20" s="1" t="s">
        <v>49</v>
      </c>
      <c r="AR20" s="1" t="s">
        <v>49</v>
      </c>
      <c r="AS20" s="1" t="s">
        <v>50</v>
      </c>
    </row>
    <row r="21" spans="1:45" x14ac:dyDescent="0.2">
      <c r="A21" s="1" t="s">
        <v>121</v>
      </c>
      <c r="B21" s="1" t="s">
        <v>122</v>
      </c>
      <c r="C21" s="1" t="s">
        <v>123</v>
      </c>
      <c r="D21" s="1"/>
      <c r="E21" s="1"/>
      <c r="F21" s="1" t="s">
        <v>124</v>
      </c>
      <c r="G21">
        <v>84.84</v>
      </c>
      <c r="H21">
        <v>85.74</v>
      </c>
      <c r="I21">
        <v>12.82</v>
      </c>
      <c r="J21">
        <v>8.2799999999999994</v>
      </c>
      <c r="K21">
        <v>7.61</v>
      </c>
      <c r="L21">
        <v>8.7100000000000009</v>
      </c>
      <c r="M21">
        <v>9.58</v>
      </c>
      <c r="N21">
        <v>13.17</v>
      </c>
      <c r="O21">
        <v>8.8800000000000008</v>
      </c>
      <c r="P21">
        <v>8.69</v>
      </c>
      <c r="Q21">
        <v>59.75</v>
      </c>
      <c r="R21">
        <v>8.5399999999999991</v>
      </c>
      <c r="S21">
        <v>83.39</v>
      </c>
      <c r="T21">
        <v>11.63</v>
      </c>
      <c r="U21">
        <v>8.3699999999999992</v>
      </c>
      <c r="V21">
        <v>6.56</v>
      </c>
      <c r="W21">
        <v>8.43</v>
      </c>
      <c r="X21">
        <v>7.65</v>
      </c>
      <c r="Y21">
        <v>11.84</v>
      </c>
      <c r="Z21">
        <v>8.66</v>
      </c>
      <c r="AA21">
        <v>7.13</v>
      </c>
      <c r="AB21">
        <v>59.92</v>
      </c>
      <c r="AC21">
        <v>8.56</v>
      </c>
      <c r="AD21">
        <v>86.16</v>
      </c>
      <c r="AE21">
        <v>14.57</v>
      </c>
      <c r="AF21">
        <v>9.64</v>
      </c>
      <c r="AG21">
        <v>10</v>
      </c>
      <c r="AH21">
        <v>9.2100000000000009</v>
      </c>
      <c r="AI21">
        <v>10</v>
      </c>
      <c r="AJ21">
        <v>14.55</v>
      </c>
      <c r="AK21">
        <v>9.4</v>
      </c>
      <c r="AL21">
        <v>10</v>
      </c>
      <c r="AM21">
        <v>57.03</v>
      </c>
      <c r="AN21">
        <v>8.15</v>
      </c>
      <c r="AO21">
        <v>4</v>
      </c>
      <c r="AP21" s="1" t="s">
        <v>49</v>
      </c>
      <c r="AQ21" s="1" t="s">
        <v>49</v>
      </c>
      <c r="AR21" s="1" t="s">
        <v>49</v>
      </c>
      <c r="AS21" s="1" t="s">
        <v>50</v>
      </c>
    </row>
    <row r="22" spans="1:45" x14ac:dyDescent="0.2">
      <c r="A22" s="1" t="s">
        <v>125</v>
      </c>
      <c r="B22" s="1" t="s">
        <v>126</v>
      </c>
      <c r="C22" s="1" t="s">
        <v>127</v>
      </c>
      <c r="D22" s="1"/>
      <c r="E22" s="1"/>
      <c r="F22" s="1" t="s">
        <v>128</v>
      </c>
      <c r="G22">
        <v>92.85</v>
      </c>
      <c r="H22">
        <v>93.76</v>
      </c>
      <c r="I22">
        <v>15</v>
      </c>
      <c r="J22">
        <v>10</v>
      </c>
      <c r="K22">
        <v>10</v>
      </c>
      <c r="L22">
        <v>10</v>
      </c>
      <c r="M22">
        <v>10</v>
      </c>
      <c r="N22">
        <v>14.29</v>
      </c>
      <c r="O22">
        <v>9.5500000000000007</v>
      </c>
      <c r="P22">
        <v>9.51</v>
      </c>
      <c r="Q22">
        <v>64.459999999999994</v>
      </c>
      <c r="R22">
        <v>9.2100000000000009</v>
      </c>
      <c r="S22">
        <v>100</v>
      </c>
      <c r="T22">
        <v>15</v>
      </c>
      <c r="U22">
        <v>10</v>
      </c>
      <c r="V22">
        <v>10</v>
      </c>
      <c r="W22">
        <v>10</v>
      </c>
      <c r="X22">
        <v>10</v>
      </c>
      <c r="Y22">
        <v>15</v>
      </c>
      <c r="Z22">
        <v>10</v>
      </c>
      <c r="AA22">
        <v>10</v>
      </c>
      <c r="AB22">
        <v>70</v>
      </c>
      <c r="AC22">
        <v>10</v>
      </c>
      <c r="AD22">
        <v>99.43</v>
      </c>
      <c r="AE22">
        <v>15</v>
      </c>
      <c r="AF22">
        <v>10</v>
      </c>
      <c r="AG22">
        <v>10</v>
      </c>
      <c r="AH22">
        <v>10</v>
      </c>
      <c r="AI22">
        <v>10</v>
      </c>
      <c r="AJ22">
        <v>14.43</v>
      </c>
      <c r="AK22">
        <v>9.24</v>
      </c>
      <c r="AL22">
        <v>10</v>
      </c>
      <c r="AM22">
        <v>70</v>
      </c>
      <c r="AN22">
        <v>10</v>
      </c>
      <c r="AO22">
        <v>0</v>
      </c>
      <c r="AP22" s="1" t="s">
        <v>49</v>
      </c>
      <c r="AQ22" s="1" t="s">
        <v>49</v>
      </c>
      <c r="AR22" s="1" t="s">
        <v>49</v>
      </c>
      <c r="AS22" s="1" t="s">
        <v>50</v>
      </c>
    </row>
    <row r="23" spans="1:45" x14ac:dyDescent="0.2">
      <c r="A23" s="1" t="s">
        <v>129</v>
      </c>
      <c r="B23" s="1" t="s">
        <v>130</v>
      </c>
      <c r="C23" s="1" t="s">
        <v>131</v>
      </c>
      <c r="D23" s="1"/>
      <c r="E23" s="1"/>
      <c r="F23" s="1" t="s">
        <v>132</v>
      </c>
      <c r="G23">
        <v>98.56</v>
      </c>
      <c r="H23">
        <v>97.38</v>
      </c>
      <c r="I23">
        <v>15</v>
      </c>
      <c r="J23">
        <v>10</v>
      </c>
      <c r="K23">
        <v>10</v>
      </c>
      <c r="L23">
        <v>10</v>
      </c>
      <c r="M23">
        <v>10</v>
      </c>
      <c r="N23">
        <v>15</v>
      </c>
      <c r="O23">
        <v>10</v>
      </c>
      <c r="P23">
        <v>10</v>
      </c>
      <c r="Q23">
        <v>67.38</v>
      </c>
      <c r="R23">
        <v>9.6300000000000008</v>
      </c>
      <c r="S23">
        <v>98.09</v>
      </c>
      <c r="T23">
        <v>15</v>
      </c>
      <c r="U23">
        <v>10</v>
      </c>
      <c r="V23">
        <v>10</v>
      </c>
      <c r="W23">
        <v>10</v>
      </c>
      <c r="X23">
        <v>10</v>
      </c>
      <c r="Y23">
        <v>14.68</v>
      </c>
      <c r="Z23">
        <v>9.75</v>
      </c>
      <c r="AA23">
        <v>9.82</v>
      </c>
      <c r="AB23">
        <v>68.41</v>
      </c>
      <c r="AC23">
        <v>9.77</v>
      </c>
      <c r="AD23">
        <v>100</v>
      </c>
      <c r="AE23">
        <v>15</v>
      </c>
      <c r="AF23">
        <v>10</v>
      </c>
      <c r="AG23">
        <v>10</v>
      </c>
      <c r="AH23">
        <v>10</v>
      </c>
      <c r="AI23">
        <v>10</v>
      </c>
      <c r="AJ23">
        <v>15</v>
      </c>
      <c r="AK23">
        <v>10</v>
      </c>
      <c r="AL23">
        <v>10</v>
      </c>
      <c r="AM23">
        <v>70</v>
      </c>
      <c r="AN23">
        <v>10</v>
      </c>
      <c r="AO23">
        <v>5</v>
      </c>
      <c r="AP23" s="1" t="s">
        <v>49</v>
      </c>
      <c r="AQ23" s="1" t="s">
        <v>49</v>
      </c>
      <c r="AR23" s="1" t="s">
        <v>49</v>
      </c>
      <c r="AS23" s="1" t="s">
        <v>50</v>
      </c>
    </row>
    <row r="24" spans="1:45" x14ac:dyDescent="0.2">
      <c r="A24" s="1" t="s">
        <v>133</v>
      </c>
      <c r="B24" s="1" t="s">
        <v>66</v>
      </c>
      <c r="C24" s="1" t="s">
        <v>134</v>
      </c>
      <c r="D24" s="1"/>
      <c r="E24" s="1"/>
      <c r="F24" s="1" t="s">
        <v>135</v>
      </c>
      <c r="G24">
        <v>78.55</v>
      </c>
      <c r="H24">
        <v>88.93</v>
      </c>
      <c r="I24">
        <v>12.88</v>
      </c>
      <c r="J24">
        <v>9.26</v>
      </c>
      <c r="K24">
        <v>8.48</v>
      </c>
      <c r="L24">
        <v>8.06</v>
      </c>
      <c r="M24">
        <v>8.5399999999999991</v>
      </c>
      <c r="N24">
        <v>13.84</v>
      </c>
      <c r="O24">
        <v>9.61</v>
      </c>
      <c r="P24">
        <v>8.84</v>
      </c>
      <c r="Q24">
        <v>62.21</v>
      </c>
      <c r="R24">
        <v>8.89</v>
      </c>
      <c r="S24">
        <v>71.459999999999994</v>
      </c>
      <c r="T24">
        <v>11.07</v>
      </c>
      <c r="U24">
        <v>8.16</v>
      </c>
      <c r="V24">
        <v>8.75</v>
      </c>
      <c r="W24">
        <v>6.13</v>
      </c>
      <c r="X24">
        <v>6.47</v>
      </c>
      <c r="Y24">
        <v>11.87</v>
      </c>
      <c r="Z24">
        <v>8.1999999999999993</v>
      </c>
      <c r="AA24">
        <v>7.63</v>
      </c>
      <c r="AB24">
        <v>48.52</v>
      </c>
      <c r="AC24">
        <v>6.93</v>
      </c>
      <c r="AD24">
        <v>75.040000000000006</v>
      </c>
      <c r="AE24">
        <v>11.25</v>
      </c>
      <c r="AF24">
        <v>5.71</v>
      </c>
      <c r="AG24">
        <v>8.75</v>
      </c>
      <c r="AH24">
        <v>7.63</v>
      </c>
      <c r="AI24">
        <v>7.92</v>
      </c>
      <c r="AJ24">
        <v>9.49</v>
      </c>
      <c r="AK24">
        <v>5.49</v>
      </c>
      <c r="AL24">
        <v>7.16</v>
      </c>
      <c r="AM24">
        <v>54.29</v>
      </c>
      <c r="AN24">
        <v>7.76</v>
      </c>
      <c r="AO24">
        <v>4</v>
      </c>
      <c r="AP24" s="1" t="s">
        <v>49</v>
      </c>
      <c r="AQ24" s="1" t="s">
        <v>49</v>
      </c>
      <c r="AR24" s="1" t="s">
        <v>49</v>
      </c>
      <c r="AS24" s="1" t="s">
        <v>50</v>
      </c>
    </row>
    <row r="25" spans="1:45" x14ac:dyDescent="0.2">
      <c r="A25" s="1" t="s">
        <v>136</v>
      </c>
      <c r="B25" s="1" t="s">
        <v>137</v>
      </c>
      <c r="C25" s="1" t="s">
        <v>138</v>
      </c>
      <c r="D25" s="1"/>
      <c r="E25" s="1"/>
      <c r="F25" s="1" t="s">
        <v>139</v>
      </c>
      <c r="G25">
        <v>91.19</v>
      </c>
      <c r="H25">
        <v>85.2</v>
      </c>
      <c r="I25">
        <v>14.4</v>
      </c>
      <c r="J25">
        <v>10</v>
      </c>
      <c r="K25">
        <v>9.7799999999999994</v>
      </c>
      <c r="L25">
        <v>9.0299999999999994</v>
      </c>
      <c r="M25">
        <v>9.58</v>
      </c>
      <c r="N25">
        <v>13.5</v>
      </c>
      <c r="O25">
        <v>9.57</v>
      </c>
      <c r="P25">
        <v>8.43</v>
      </c>
      <c r="Q25">
        <v>57.31</v>
      </c>
      <c r="R25">
        <v>8.19</v>
      </c>
      <c r="S25">
        <v>92.31</v>
      </c>
      <c r="T25">
        <v>13.6</v>
      </c>
      <c r="U25">
        <v>9.39</v>
      </c>
      <c r="V25">
        <v>9.69</v>
      </c>
      <c r="W25">
        <v>8.08</v>
      </c>
      <c r="X25">
        <v>9.1199999999999992</v>
      </c>
      <c r="Y25">
        <v>13.21</v>
      </c>
      <c r="Z25">
        <v>9.07</v>
      </c>
      <c r="AA25">
        <v>8.5399999999999991</v>
      </c>
      <c r="AB25">
        <v>65.489999999999995</v>
      </c>
      <c r="AC25">
        <v>9.36</v>
      </c>
      <c r="AD25">
        <v>97.82</v>
      </c>
      <c r="AE25">
        <v>14.9</v>
      </c>
      <c r="AF25">
        <v>10</v>
      </c>
      <c r="AG25">
        <v>10</v>
      </c>
      <c r="AH25">
        <v>9.74</v>
      </c>
      <c r="AI25">
        <v>10</v>
      </c>
      <c r="AJ25">
        <v>14.83</v>
      </c>
      <c r="AK25">
        <v>10</v>
      </c>
      <c r="AL25">
        <v>9.77</v>
      </c>
      <c r="AM25">
        <v>68.09</v>
      </c>
      <c r="AN25">
        <v>9.73</v>
      </c>
      <c r="AO25">
        <v>4</v>
      </c>
      <c r="AP25" s="1" t="s">
        <v>49</v>
      </c>
      <c r="AQ25" s="1" t="s">
        <v>49</v>
      </c>
      <c r="AR25" s="1" t="s">
        <v>49</v>
      </c>
      <c r="AS25" s="1" t="s">
        <v>50</v>
      </c>
    </row>
    <row r="26" spans="1:45" x14ac:dyDescent="0.2">
      <c r="A26" s="1" t="s">
        <v>140</v>
      </c>
      <c r="B26" s="1" t="s">
        <v>141</v>
      </c>
      <c r="C26" s="1" t="s">
        <v>142</v>
      </c>
      <c r="D26" s="1"/>
      <c r="E26" s="1"/>
      <c r="F26" s="1" t="s">
        <v>143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 s="1" t="s">
        <v>49</v>
      </c>
      <c r="AQ26" s="1" t="s">
        <v>49</v>
      </c>
      <c r="AR26" s="1" t="s">
        <v>49</v>
      </c>
      <c r="AS26" s="1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28"/>
  <sheetViews>
    <sheetView tabSelected="1" workbookViewId="0">
      <selection activeCell="O46" sqref="O46"/>
    </sheetView>
  </sheetViews>
  <sheetFormatPr baseColWidth="10" defaultColWidth="8.83203125" defaultRowHeight="15" x14ac:dyDescent="0.2"/>
  <cols>
    <col min="2" max="2" width="19.83203125" customWidth="1"/>
    <col min="3" max="3" width="19" customWidth="1"/>
    <col min="4" max="4" width="8.83203125" style="4"/>
    <col min="5" max="5" width="16.83203125" style="7" bestFit="1" customWidth="1"/>
    <col min="6" max="6" width="15.1640625" style="7" bestFit="1" customWidth="1"/>
    <col min="7" max="7" width="16.33203125" style="7" bestFit="1" customWidth="1"/>
    <col min="8" max="8" width="15" style="7" customWidth="1"/>
    <col min="9" max="9" width="15.83203125" style="7" customWidth="1"/>
    <col min="10" max="10" width="12.33203125" style="7" customWidth="1"/>
  </cols>
  <sheetData>
    <row r="3" spans="2:21" ht="26" x14ac:dyDescent="0.3">
      <c r="B3" s="2" t="s">
        <v>150</v>
      </c>
      <c r="C3" s="2"/>
      <c r="D3" s="14"/>
    </row>
    <row r="4" spans="2:21" ht="37" x14ac:dyDescent="0.45">
      <c r="D4" s="17" t="s">
        <v>154</v>
      </c>
    </row>
    <row r="5" spans="2:21" ht="16" x14ac:dyDescent="0.2">
      <c r="M5" s="6" t="s">
        <v>147</v>
      </c>
      <c r="N5" s="6"/>
      <c r="O5" s="6"/>
      <c r="P5" s="6"/>
      <c r="R5" s="6" t="s">
        <v>148</v>
      </c>
      <c r="S5" s="6"/>
      <c r="T5" s="6"/>
      <c r="U5" s="6"/>
    </row>
    <row r="6" spans="2:21" ht="34" x14ac:dyDescent="0.2">
      <c r="B6" s="3" t="s">
        <v>144</v>
      </c>
      <c r="C6" s="3" t="s">
        <v>145</v>
      </c>
      <c r="D6" s="5" t="s">
        <v>146</v>
      </c>
      <c r="E6" s="8" t="s">
        <v>147</v>
      </c>
      <c r="F6" s="8" t="s">
        <v>148</v>
      </c>
      <c r="G6" s="9" t="s">
        <v>153</v>
      </c>
      <c r="H6" s="12" t="s">
        <v>151</v>
      </c>
      <c r="I6" s="13" t="s">
        <v>152</v>
      </c>
      <c r="J6" s="9" t="s">
        <v>149</v>
      </c>
      <c r="M6" s="1" t="s">
        <v>41</v>
      </c>
      <c r="N6" s="1" t="s">
        <v>42</v>
      </c>
      <c r="O6" s="1" t="s">
        <v>43</v>
      </c>
      <c r="R6" s="1" t="s">
        <v>41</v>
      </c>
      <c r="S6" s="1" t="s">
        <v>42</v>
      </c>
      <c r="T6" s="1" t="s">
        <v>43</v>
      </c>
    </row>
    <row r="7" spans="2:21" x14ac:dyDescent="0.2">
      <c r="B7" s="1" t="s">
        <v>101</v>
      </c>
      <c r="C7" s="1" t="s">
        <v>102</v>
      </c>
      <c r="D7" s="15" t="s">
        <v>103</v>
      </c>
      <c r="E7" s="10">
        <v>33.729999999999997</v>
      </c>
      <c r="F7" s="10">
        <v>27.28</v>
      </c>
      <c r="G7" s="11">
        <f>AVERAGE(E7:F7)</f>
        <v>30.504999999999999</v>
      </c>
      <c r="H7" s="11">
        <f>SUM(M7:T7)*0.7*0.3167</f>
        <v>66.506999999999991</v>
      </c>
      <c r="I7" s="11">
        <v>0</v>
      </c>
      <c r="J7" s="16" t="str">
        <f>IF(I7&lt;60,"F",IF(I7&lt;70,"D",IF(I7&lt;80,"C",IF(I7&lt;90,"B",IF(I7&gt;=90,"A")))))</f>
        <v>F</v>
      </c>
      <c r="M7" s="1" t="s">
        <v>49</v>
      </c>
      <c r="N7" s="1" t="s">
        <v>49</v>
      </c>
      <c r="O7" s="1" t="s">
        <v>49</v>
      </c>
      <c r="R7">
        <v>100</v>
      </c>
      <c r="S7">
        <v>100</v>
      </c>
      <c r="T7">
        <v>100</v>
      </c>
    </row>
    <row r="8" spans="2:21" x14ac:dyDescent="0.2">
      <c r="B8" s="1" t="s">
        <v>82</v>
      </c>
      <c r="C8" s="1" t="s">
        <v>83</v>
      </c>
      <c r="D8" s="15" t="s">
        <v>84</v>
      </c>
      <c r="E8" s="10">
        <v>94</v>
      </c>
      <c r="F8" s="10">
        <v>88.16</v>
      </c>
      <c r="G8" s="11">
        <f>AVERAGE(E8:F8)</f>
        <v>91.08</v>
      </c>
      <c r="H8" s="11">
        <f>SUM(M8:T8)*0.7*0.3167</f>
        <v>0</v>
      </c>
      <c r="I8" s="11">
        <f>G8-H8</f>
        <v>91.08</v>
      </c>
      <c r="J8" s="16" t="str">
        <f t="shared" ref="J8:J28" si="0">IF(I8&lt;60,"F",IF(I8&lt;70,"D",IF(I8&lt;80,"C",IF(I8&lt;90,"B",IF(I8&gt;=90,"A")))))</f>
        <v>A</v>
      </c>
      <c r="M8" s="1" t="s">
        <v>49</v>
      </c>
      <c r="N8" s="1" t="s">
        <v>49</v>
      </c>
      <c r="O8" s="1" t="s">
        <v>49</v>
      </c>
      <c r="R8" s="1" t="s">
        <v>49</v>
      </c>
      <c r="S8" s="1" t="s">
        <v>49</v>
      </c>
      <c r="T8" s="1" t="s">
        <v>49</v>
      </c>
    </row>
    <row r="9" spans="2:21" x14ac:dyDescent="0.2">
      <c r="B9" s="1" t="s">
        <v>121</v>
      </c>
      <c r="C9" s="1" t="s">
        <v>122</v>
      </c>
      <c r="D9" s="15" t="s">
        <v>123</v>
      </c>
      <c r="E9" s="10">
        <v>84.84</v>
      </c>
      <c r="F9" s="10">
        <v>79.400000000000006</v>
      </c>
      <c r="G9" s="11">
        <f>AVERAGE(E9:F9)</f>
        <v>82.12</v>
      </c>
      <c r="H9" s="11">
        <f>SUM(M9:T9)*0.7*0.3167</f>
        <v>0</v>
      </c>
      <c r="I9" s="11">
        <f>G9-H9</f>
        <v>82.12</v>
      </c>
      <c r="J9" s="16" t="str">
        <f t="shared" si="0"/>
        <v>B</v>
      </c>
      <c r="M9" s="1" t="s">
        <v>49</v>
      </c>
      <c r="N9" s="1" t="s">
        <v>49</v>
      </c>
      <c r="O9" s="1" t="s">
        <v>49</v>
      </c>
      <c r="R9" s="1" t="s">
        <v>49</v>
      </c>
      <c r="S9" s="1" t="s">
        <v>49</v>
      </c>
      <c r="T9" s="1" t="s">
        <v>49</v>
      </c>
    </row>
    <row r="10" spans="2:21" x14ac:dyDescent="0.2">
      <c r="B10" s="1" t="s">
        <v>105</v>
      </c>
      <c r="C10" s="1" t="s">
        <v>106</v>
      </c>
      <c r="D10" s="15" t="s">
        <v>107</v>
      </c>
      <c r="E10" s="10">
        <v>92.25</v>
      </c>
      <c r="F10" s="10">
        <v>81.78</v>
      </c>
      <c r="G10" s="11">
        <f>AVERAGE(E10:F10)</f>
        <v>87.015000000000001</v>
      </c>
      <c r="H10" s="11">
        <f>SUM(M10:T10)*0.7*0.3167</f>
        <v>0</v>
      </c>
      <c r="I10" s="11">
        <f>G10-H10</f>
        <v>87.015000000000001</v>
      </c>
      <c r="J10" s="16" t="str">
        <f t="shared" si="0"/>
        <v>B</v>
      </c>
      <c r="M10" s="1" t="s">
        <v>49</v>
      </c>
      <c r="N10" s="1" t="s">
        <v>49</v>
      </c>
      <c r="O10" s="1" t="s">
        <v>49</v>
      </c>
      <c r="R10" s="1" t="s">
        <v>49</v>
      </c>
      <c r="S10" s="1" t="s">
        <v>49</v>
      </c>
      <c r="T10" s="1" t="s">
        <v>49</v>
      </c>
    </row>
    <row r="11" spans="2:21" x14ac:dyDescent="0.2">
      <c r="B11" s="1" t="s">
        <v>74</v>
      </c>
      <c r="C11" s="1" t="s">
        <v>75</v>
      </c>
      <c r="D11" s="15" t="s">
        <v>76</v>
      </c>
      <c r="E11" s="10">
        <v>86.45</v>
      </c>
      <c r="F11" s="10">
        <v>77.42</v>
      </c>
      <c r="G11" s="11">
        <f>AVERAGE(E11:F11)</f>
        <v>81.935000000000002</v>
      </c>
      <c r="H11" s="11">
        <f>SUM(M11:T11)*0.7*0.3167</f>
        <v>0</v>
      </c>
      <c r="I11" s="11">
        <f>G11-H11</f>
        <v>81.935000000000002</v>
      </c>
      <c r="J11" s="16" t="str">
        <f t="shared" si="0"/>
        <v>B</v>
      </c>
      <c r="M11" s="1" t="s">
        <v>49</v>
      </c>
      <c r="N11" s="1" t="s">
        <v>49</v>
      </c>
      <c r="O11" s="1" t="s">
        <v>49</v>
      </c>
      <c r="R11" s="1" t="s">
        <v>49</v>
      </c>
      <c r="S11" s="1" t="s">
        <v>49</v>
      </c>
      <c r="T11" s="1" t="s">
        <v>49</v>
      </c>
    </row>
    <row r="12" spans="2:21" x14ac:dyDescent="0.2">
      <c r="B12" s="1" t="s">
        <v>78</v>
      </c>
      <c r="C12" s="1" t="s">
        <v>79</v>
      </c>
      <c r="D12" s="15" t="s">
        <v>80</v>
      </c>
      <c r="E12" s="10">
        <v>68.3</v>
      </c>
      <c r="F12" s="10">
        <v>74.180000000000007</v>
      </c>
      <c r="G12" s="11">
        <f>AVERAGE(E12:F12)</f>
        <v>71.240000000000009</v>
      </c>
      <c r="H12" s="11">
        <f>SUM(M12:T12)*0.7*0.3167</f>
        <v>0</v>
      </c>
      <c r="I12" s="11">
        <f>G12-H12</f>
        <v>71.240000000000009</v>
      </c>
      <c r="J12" s="16" t="str">
        <f t="shared" si="0"/>
        <v>C</v>
      </c>
      <c r="M12" s="1" t="s">
        <v>49</v>
      </c>
      <c r="N12" s="1" t="s">
        <v>49</v>
      </c>
      <c r="O12" s="1" t="s">
        <v>49</v>
      </c>
      <c r="R12" s="1" t="s">
        <v>49</v>
      </c>
      <c r="S12" s="1" t="s">
        <v>49</v>
      </c>
      <c r="T12" s="1" t="s">
        <v>49</v>
      </c>
    </row>
    <row r="13" spans="2:21" x14ac:dyDescent="0.2">
      <c r="B13" s="1" t="s">
        <v>45</v>
      </c>
      <c r="C13" s="1" t="s">
        <v>46</v>
      </c>
      <c r="D13" s="15" t="s">
        <v>47</v>
      </c>
      <c r="E13" s="10">
        <v>75.02</v>
      </c>
      <c r="F13" s="10">
        <v>87.76</v>
      </c>
      <c r="G13" s="11">
        <f>AVERAGE(E13:F13)</f>
        <v>81.39</v>
      </c>
      <c r="H13" s="11">
        <f>SUM(M13:T13)*0.7*0.3167</f>
        <v>13.301399999999999</v>
      </c>
      <c r="I13" s="11">
        <f>G13-H13</f>
        <v>68.0886</v>
      </c>
      <c r="J13" s="16" t="str">
        <f t="shared" si="0"/>
        <v>D</v>
      </c>
      <c r="M13" s="1" t="s">
        <v>49</v>
      </c>
      <c r="N13" s="1" t="s">
        <v>49</v>
      </c>
      <c r="O13" s="1" t="s">
        <v>49</v>
      </c>
      <c r="R13" s="1" t="s">
        <v>49</v>
      </c>
      <c r="S13">
        <v>10</v>
      </c>
      <c r="T13">
        <v>50</v>
      </c>
    </row>
    <row r="14" spans="2:21" x14ac:dyDescent="0.2">
      <c r="B14" s="1" t="s">
        <v>70</v>
      </c>
      <c r="C14" s="1" t="s">
        <v>71</v>
      </c>
      <c r="D14" s="15" t="s">
        <v>72</v>
      </c>
      <c r="E14" s="10">
        <v>94.78</v>
      </c>
      <c r="F14" s="10">
        <v>81.81</v>
      </c>
      <c r="G14" s="11">
        <f>AVERAGE(E14:F14)</f>
        <v>88.295000000000002</v>
      </c>
      <c r="H14" s="11">
        <f>SUM(M14:T14)*0.7*0.3167</f>
        <v>2.2168999999999999</v>
      </c>
      <c r="I14" s="11">
        <f>G14-H14</f>
        <v>86.078100000000006</v>
      </c>
      <c r="J14" s="16" t="str">
        <f t="shared" si="0"/>
        <v>B</v>
      </c>
      <c r="M14" s="1" t="s">
        <v>49</v>
      </c>
      <c r="N14" s="1" t="s">
        <v>49</v>
      </c>
      <c r="O14" s="1" t="s">
        <v>49</v>
      </c>
      <c r="R14" s="1" t="s">
        <v>49</v>
      </c>
      <c r="S14">
        <v>10</v>
      </c>
      <c r="T14" s="1" t="s">
        <v>49</v>
      </c>
    </row>
    <row r="15" spans="2:21" x14ac:dyDescent="0.2">
      <c r="B15" s="1" t="s">
        <v>125</v>
      </c>
      <c r="C15" s="1" t="s">
        <v>126</v>
      </c>
      <c r="D15" s="15" t="s">
        <v>127</v>
      </c>
      <c r="E15" s="10">
        <v>92.85</v>
      </c>
      <c r="F15" s="10">
        <v>81.510000000000005</v>
      </c>
      <c r="G15" s="11">
        <f>AVERAGE(E15:F15)</f>
        <v>87.18</v>
      </c>
      <c r="H15" s="11">
        <f>SUM(M15:T15)*0.7*0.3167</f>
        <v>11.084499999999998</v>
      </c>
      <c r="I15" s="11">
        <f>G15-H15</f>
        <v>76.095500000000015</v>
      </c>
      <c r="J15" s="16" t="str">
        <f t="shared" si="0"/>
        <v>C</v>
      </c>
      <c r="M15" s="1" t="s">
        <v>49</v>
      </c>
      <c r="N15" s="1" t="s">
        <v>49</v>
      </c>
      <c r="O15" s="1" t="s">
        <v>49</v>
      </c>
      <c r="R15" s="1" t="s">
        <v>49</v>
      </c>
      <c r="S15" s="1" t="s">
        <v>49</v>
      </c>
      <c r="T15">
        <v>50</v>
      </c>
    </row>
    <row r="16" spans="2:21" x14ac:dyDescent="0.2">
      <c r="B16" s="1" t="s">
        <v>136</v>
      </c>
      <c r="C16" s="1" t="s">
        <v>137</v>
      </c>
      <c r="D16" s="15" t="s">
        <v>138</v>
      </c>
      <c r="E16" s="10">
        <v>91.19</v>
      </c>
      <c r="F16" s="10">
        <v>80.650000000000006</v>
      </c>
      <c r="G16" s="11">
        <f>AVERAGE(E16:F16)</f>
        <v>85.92</v>
      </c>
      <c r="H16" s="11">
        <f>SUM(M16:T16)*0.7*0.3167</f>
        <v>0</v>
      </c>
      <c r="I16" s="11">
        <f>G16-H16</f>
        <v>85.92</v>
      </c>
      <c r="J16" s="16" t="str">
        <f t="shared" si="0"/>
        <v>B</v>
      </c>
      <c r="M16" s="1" t="s">
        <v>49</v>
      </c>
      <c r="N16" s="1" t="s">
        <v>49</v>
      </c>
      <c r="O16" s="1" t="s">
        <v>49</v>
      </c>
      <c r="R16" s="1" t="s">
        <v>49</v>
      </c>
      <c r="S16" s="1" t="s">
        <v>49</v>
      </c>
      <c r="T16" s="1" t="s">
        <v>49</v>
      </c>
    </row>
    <row r="17" spans="2:20" x14ac:dyDescent="0.2">
      <c r="B17" s="1" t="s">
        <v>113</v>
      </c>
      <c r="C17" s="1" t="s">
        <v>114</v>
      </c>
      <c r="D17" s="15" t="s">
        <v>115</v>
      </c>
      <c r="E17" s="10">
        <v>90.41</v>
      </c>
      <c r="F17" s="10">
        <v>82.99</v>
      </c>
      <c r="G17" s="11">
        <f>AVERAGE(E17:F17)</f>
        <v>86.699999999999989</v>
      </c>
      <c r="H17" s="11">
        <f>SUM(M17:T17)*0.7*0.3167</f>
        <v>0</v>
      </c>
      <c r="I17" s="11">
        <f>G17-H17</f>
        <v>86.699999999999989</v>
      </c>
      <c r="J17" s="16" t="str">
        <f t="shared" si="0"/>
        <v>B</v>
      </c>
      <c r="M17" s="1" t="s">
        <v>49</v>
      </c>
      <c r="N17" s="1" t="s">
        <v>49</v>
      </c>
      <c r="O17" s="1" t="s">
        <v>49</v>
      </c>
      <c r="R17" s="1" t="s">
        <v>49</v>
      </c>
      <c r="S17" s="1" t="s">
        <v>49</v>
      </c>
      <c r="T17" s="1" t="s">
        <v>49</v>
      </c>
    </row>
    <row r="18" spans="2:20" x14ac:dyDescent="0.2">
      <c r="B18" s="1" t="s">
        <v>117</v>
      </c>
      <c r="C18" s="1" t="s">
        <v>118</v>
      </c>
      <c r="D18" s="15" t="s">
        <v>119</v>
      </c>
      <c r="E18" s="10">
        <v>91.61</v>
      </c>
      <c r="F18" s="10">
        <v>79.849999999999994</v>
      </c>
      <c r="G18" s="11">
        <f>AVERAGE(E18:F18)</f>
        <v>85.72999999999999</v>
      </c>
      <c r="H18" s="11">
        <f>SUM(M18:T18)*0.7*0.3167</f>
        <v>0</v>
      </c>
      <c r="I18" s="11">
        <f>G18-H18</f>
        <v>85.72999999999999</v>
      </c>
      <c r="J18" s="16" t="str">
        <f t="shared" si="0"/>
        <v>B</v>
      </c>
      <c r="M18" s="1" t="s">
        <v>49</v>
      </c>
      <c r="N18" s="1" t="s">
        <v>49</v>
      </c>
      <c r="O18" s="1" t="s">
        <v>49</v>
      </c>
      <c r="R18" s="1" t="s">
        <v>49</v>
      </c>
      <c r="S18" s="1" t="s">
        <v>49</v>
      </c>
      <c r="T18" s="1" t="s">
        <v>49</v>
      </c>
    </row>
    <row r="19" spans="2:20" x14ac:dyDescent="0.2">
      <c r="B19" s="1" t="s">
        <v>66</v>
      </c>
      <c r="C19" s="1" t="s">
        <v>67</v>
      </c>
      <c r="D19" s="15" t="s">
        <v>68</v>
      </c>
      <c r="E19" s="10">
        <v>89.25</v>
      </c>
      <c r="F19" s="10">
        <v>85.08</v>
      </c>
      <c r="G19" s="11">
        <f>AVERAGE(E19:F19)</f>
        <v>87.164999999999992</v>
      </c>
      <c r="H19" s="11">
        <f>SUM(M19:T19)*0.7*0.3167</f>
        <v>0</v>
      </c>
      <c r="I19" s="11">
        <f>G19-H19</f>
        <v>87.164999999999992</v>
      </c>
      <c r="J19" s="16" t="str">
        <f t="shared" si="0"/>
        <v>B</v>
      </c>
      <c r="M19" s="1" t="s">
        <v>49</v>
      </c>
      <c r="N19" s="1" t="s">
        <v>49</v>
      </c>
      <c r="O19" s="1" t="s">
        <v>49</v>
      </c>
      <c r="R19" s="1" t="s">
        <v>49</v>
      </c>
      <c r="S19" s="1" t="s">
        <v>49</v>
      </c>
      <c r="T19" s="1" t="s">
        <v>49</v>
      </c>
    </row>
    <row r="20" spans="2:20" x14ac:dyDescent="0.2">
      <c r="B20" s="1" t="s">
        <v>62</v>
      </c>
      <c r="C20" s="1" t="s">
        <v>63</v>
      </c>
      <c r="D20" s="15" t="s">
        <v>64</v>
      </c>
      <c r="E20" s="10">
        <v>94.83</v>
      </c>
      <c r="F20" s="10">
        <v>87.37</v>
      </c>
      <c r="G20" s="11">
        <f>AVERAGE(E20:F20)</f>
        <v>91.1</v>
      </c>
      <c r="H20" s="11">
        <f>SUM(M20:T20)*0.7*0.3167</f>
        <v>0</v>
      </c>
      <c r="I20" s="11">
        <f>G20-H20</f>
        <v>91.1</v>
      </c>
      <c r="J20" s="16" t="str">
        <f t="shared" si="0"/>
        <v>A</v>
      </c>
      <c r="M20" s="1" t="s">
        <v>49</v>
      </c>
      <c r="N20" s="1" t="s">
        <v>49</v>
      </c>
      <c r="O20" s="1" t="s">
        <v>49</v>
      </c>
      <c r="R20" s="1" t="s">
        <v>49</v>
      </c>
      <c r="S20" s="1" t="s">
        <v>49</v>
      </c>
      <c r="T20" s="1" t="s">
        <v>49</v>
      </c>
    </row>
    <row r="21" spans="2:20" x14ac:dyDescent="0.2">
      <c r="B21" s="1" t="s">
        <v>51</v>
      </c>
      <c r="C21" s="1" t="s">
        <v>52</v>
      </c>
      <c r="D21" s="15" t="s">
        <v>53</v>
      </c>
      <c r="E21" s="10">
        <v>93.47</v>
      </c>
      <c r="F21" s="10">
        <v>85.95</v>
      </c>
      <c r="G21" s="11">
        <f>AVERAGE(E21:F21)</f>
        <v>89.710000000000008</v>
      </c>
      <c r="H21" s="11">
        <f>SUM(M21:T21)*0.7*0.3167</f>
        <v>0</v>
      </c>
      <c r="I21" s="11">
        <f>G21-H21</f>
        <v>89.710000000000008</v>
      </c>
      <c r="J21" s="16" t="str">
        <f t="shared" si="0"/>
        <v>B</v>
      </c>
      <c r="M21" s="1" t="s">
        <v>49</v>
      </c>
      <c r="N21" s="1" t="s">
        <v>49</v>
      </c>
      <c r="O21" s="1" t="s">
        <v>49</v>
      </c>
      <c r="R21" s="1" t="s">
        <v>49</v>
      </c>
      <c r="S21" s="1" t="s">
        <v>49</v>
      </c>
      <c r="T21" s="1" t="s">
        <v>49</v>
      </c>
    </row>
    <row r="22" spans="2:20" x14ac:dyDescent="0.2">
      <c r="B22" s="1" t="s">
        <v>93</v>
      </c>
      <c r="C22" s="1" t="s">
        <v>94</v>
      </c>
      <c r="D22" s="15" t="s">
        <v>95</v>
      </c>
      <c r="E22" s="10">
        <v>92.98</v>
      </c>
      <c r="F22" s="10">
        <v>89.62</v>
      </c>
      <c r="G22" s="11">
        <f>AVERAGE(E22:F22)</f>
        <v>91.300000000000011</v>
      </c>
      <c r="H22" s="11">
        <f>SUM(M22:T22)*0.7*0.3167</f>
        <v>0</v>
      </c>
      <c r="I22" s="11">
        <f>G22-H22</f>
        <v>91.300000000000011</v>
      </c>
      <c r="J22" s="16" t="str">
        <f t="shared" si="0"/>
        <v>A</v>
      </c>
      <c r="M22" s="1" t="s">
        <v>49</v>
      </c>
      <c r="N22" s="1" t="s">
        <v>49</v>
      </c>
      <c r="O22" s="1" t="s">
        <v>49</v>
      </c>
      <c r="R22" s="1" t="s">
        <v>49</v>
      </c>
      <c r="S22" s="1" t="s">
        <v>49</v>
      </c>
      <c r="T22" s="1" t="s">
        <v>49</v>
      </c>
    </row>
    <row r="23" spans="2:20" x14ac:dyDescent="0.2">
      <c r="B23" s="1" t="s">
        <v>97</v>
      </c>
      <c r="C23" s="1" t="s">
        <v>98</v>
      </c>
      <c r="D23" s="15" t="s">
        <v>99</v>
      </c>
      <c r="E23" s="10">
        <v>91.48</v>
      </c>
      <c r="F23" s="10">
        <v>89.47</v>
      </c>
      <c r="G23" s="11">
        <f>AVERAGE(E23:F23)</f>
        <v>90.474999999999994</v>
      </c>
      <c r="H23" s="11">
        <f>SUM(M23:T23)*0.7*0.3167</f>
        <v>0</v>
      </c>
      <c r="I23" s="11">
        <f>G23-H23</f>
        <v>90.474999999999994</v>
      </c>
      <c r="J23" s="16" t="str">
        <f t="shared" si="0"/>
        <v>A</v>
      </c>
      <c r="M23" s="1" t="s">
        <v>49</v>
      </c>
      <c r="N23" s="1" t="s">
        <v>49</v>
      </c>
      <c r="O23" s="1" t="s">
        <v>49</v>
      </c>
      <c r="R23" s="1" t="s">
        <v>49</v>
      </c>
      <c r="S23" s="1" t="s">
        <v>49</v>
      </c>
      <c r="T23" s="1" t="s">
        <v>49</v>
      </c>
    </row>
    <row r="24" spans="2:20" x14ac:dyDescent="0.2">
      <c r="B24" s="1" t="s">
        <v>133</v>
      </c>
      <c r="C24" s="1" t="s">
        <v>66</v>
      </c>
      <c r="D24" s="15" t="s">
        <v>134</v>
      </c>
      <c r="E24" s="10">
        <v>78.55</v>
      </c>
      <c r="F24" s="10">
        <v>84.44</v>
      </c>
      <c r="G24" s="11">
        <f>AVERAGE(E24:F24)</f>
        <v>81.495000000000005</v>
      </c>
      <c r="H24" s="11">
        <f>SUM(M24:T24)*0.7*0.3167</f>
        <v>2.2168999999999999</v>
      </c>
      <c r="I24" s="11">
        <f>G24-H24</f>
        <v>79.278100000000009</v>
      </c>
      <c r="J24" s="16" t="str">
        <f t="shared" si="0"/>
        <v>C</v>
      </c>
      <c r="M24" s="1" t="s">
        <v>49</v>
      </c>
      <c r="N24" s="1" t="s">
        <v>49</v>
      </c>
      <c r="O24" s="1" t="s">
        <v>49</v>
      </c>
      <c r="R24" s="1" t="s">
        <v>49</v>
      </c>
      <c r="S24">
        <v>10</v>
      </c>
      <c r="T24" s="1" t="s">
        <v>49</v>
      </c>
    </row>
    <row r="25" spans="2:20" x14ac:dyDescent="0.2">
      <c r="B25" s="1" t="s">
        <v>86</v>
      </c>
      <c r="C25" s="1" t="s">
        <v>87</v>
      </c>
      <c r="D25" s="15" t="s">
        <v>88</v>
      </c>
      <c r="E25" s="10">
        <v>76.73</v>
      </c>
      <c r="F25" s="10">
        <v>75.52</v>
      </c>
      <c r="G25" s="11">
        <f>AVERAGE(E25:F25)</f>
        <v>76.125</v>
      </c>
      <c r="H25" s="11">
        <f>SUM(M25:T25)*0.7*0.3167</f>
        <v>16.626749999999998</v>
      </c>
      <c r="I25" s="11">
        <f>G25-H25</f>
        <v>59.498249999999999</v>
      </c>
      <c r="J25" s="16" t="s">
        <v>155</v>
      </c>
      <c r="M25" s="1" t="s">
        <v>49</v>
      </c>
      <c r="N25" s="1" t="s">
        <v>49</v>
      </c>
      <c r="O25" s="1" t="s">
        <v>49</v>
      </c>
      <c r="R25" s="1" t="s">
        <v>49</v>
      </c>
      <c r="S25">
        <v>25</v>
      </c>
      <c r="T25">
        <v>50</v>
      </c>
    </row>
    <row r="26" spans="2:20" x14ac:dyDescent="0.2">
      <c r="B26" s="1" t="s">
        <v>55</v>
      </c>
      <c r="C26" s="1" t="s">
        <v>59</v>
      </c>
      <c r="D26" s="15" t="s">
        <v>60</v>
      </c>
      <c r="E26" s="10">
        <v>66.3</v>
      </c>
      <c r="F26" s="10">
        <v>62.49</v>
      </c>
      <c r="G26" s="11">
        <f>AVERAGE(E26:F26)</f>
        <v>64.394999999999996</v>
      </c>
      <c r="H26" s="11">
        <f>SUM(M26:T26)*0.7*0.3167</f>
        <v>13.301399999999999</v>
      </c>
      <c r="I26" s="11">
        <f>G26-H26</f>
        <v>51.093599999999995</v>
      </c>
      <c r="J26" s="16" t="str">
        <f t="shared" si="0"/>
        <v>F</v>
      </c>
      <c r="M26" s="1" t="s">
        <v>49</v>
      </c>
      <c r="N26" s="1" t="s">
        <v>49</v>
      </c>
      <c r="O26" s="1" t="s">
        <v>49</v>
      </c>
      <c r="R26" s="1" t="s">
        <v>49</v>
      </c>
      <c r="S26">
        <v>10</v>
      </c>
      <c r="T26">
        <v>50</v>
      </c>
    </row>
    <row r="27" spans="2:20" x14ac:dyDescent="0.2">
      <c r="B27" s="1" t="s">
        <v>55</v>
      </c>
      <c r="C27" s="1" t="s">
        <v>56</v>
      </c>
      <c r="D27" s="15" t="s">
        <v>57</v>
      </c>
      <c r="E27" s="10">
        <v>83.11</v>
      </c>
      <c r="F27" s="10">
        <v>75.56</v>
      </c>
      <c r="G27" s="11">
        <f>AVERAGE(E27:F27)</f>
        <v>79.335000000000008</v>
      </c>
      <c r="H27" s="11">
        <f>SUM(M27:T27)*0.7*0.3167</f>
        <v>4.4337999999999997</v>
      </c>
      <c r="I27" s="11">
        <f>G27-H27</f>
        <v>74.901200000000003</v>
      </c>
      <c r="J27" s="16" t="str">
        <f t="shared" si="0"/>
        <v>C</v>
      </c>
      <c r="M27" s="1" t="s">
        <v>49</v>
      </c>
      <c r="N27" s="1" t="s">
        <v>49</v>
      </c>
      <c r="O27" s="1" t="s">
        <v>49</v>
      </c>
      <c r="R27">
        <v>10</v>
      </c>
      <c r="S27">
        <v>10</v>
      </c>
      <c r="T27" s="1" t="s">
        <v>49</v>
      </c>
    </row>
    <row r="28" spans="2:20" x14ac:dyDescent="0.2">
      <c r="B28" s="1" t="s">
        <v>129</v>
      </c>
      <c r="C28" s="1" t="s">
        <v>130</v>
      </c>
      <c r="D28" s="15" t="s">
        <v>131</v>
      </c>
      <c r="E28" s="10">
        <v>98.56</v>
      </c>
      <c r="F28" s="10">
        <v>92</v>
      </c>
      <c r="G28" s="11">
        <f>AVERAGE(E28:F28)</f>
        <v>95.28</v>
      </c>
      <c r="H28" s="11">
        <f>SUM(M28:T28)*0.7*0.3167</f>
        <v>0</v>
      </c>
      <c r="I28" s="11">
        <f>G28-H28</f>
        <v>95.28</v>
      </c>
      <c r="J28" s="16" t="str">
        <f t="shared" si="0"/>
        <v>A</v>
      </c>
      <c r="M28" s="1" t="s">
        <v>49</v>
      </c>
      <c r="N28" s="1" t="s">
        <v>49</v>
      </c>
      <c r="O28" s="1" t="s">
        <v>49</v>
      </c>
      <c r="R28" s="1" t="s">
        <v>49</v>
      </c>
      <c r="S28" s="1" t="s">
        <v>49</v>
      </c>
      <c r="T28" s="1" t="s">
        <v>49</v>
      </c>
    </row>
  </sheetData>
  <sortState xmlns:xlrd2="http://schemas.microsoft.com/office/spreadsheetml/2017/richdata2" ref="B7:U28">
    <sortCondition ref="D7:D28"/>
  </sortState>
  <mergeCells count="2">
    <mergeCell ref="M5:P5"/>
    <mergeCell ref="R5:U5"/>
  </mergeCells>
  <pageMargins left="0.7" right="0.7" top="0.75" bottom="0.75" header="0.3" footer="0.3"/>
  <pageSetup paperSize="9" orientation="portrait" horizontalDpi="0" verticalDpi="0"/>
  <ignoredErrors>
    <ignoredError sqref="D7:D28" numberStoredAsText="1"/>
  </ignoredErrors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IEAP-3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2023-05-09T00:52:37Z</dcterms:created>
  <dcterms:modified xsi:type="dcterms:W3CDTF">2023-05-09T03:20:06Z</dcterms:modified>
</cp:coreProperties>
</file>