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6288FE29-A3BE-374B-B1A2-A405453B3760}" xr6:coauthVersionLast="47" xr6:coauthVersionMax="47" xr10:uidLastSave="{00000000-0000-0000-0000-000000000000}"/>
  <bookViews>
    <workbookView xWindow="400" yWindow="640" windowWidth="34800" windowHeight="268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2" l="1"/>
  <c r="H12" i="2"/>
  <c r="H18" i="2"/>
  <c r="H27" i="2"/>
  <c r="H11" i="2"/>
  <c r="H26" i="2"/>
  <c r="H10" i="2"/>
  <c r="H24" i="2"/>
  <c r="H17" i="2"/>
  <c r="H28" i="2"/>
  <c r="H13" i="2"/>
  <c r="H20" i="2"/>
  <c r="H21" i="2"/>
  <c r="H22" i="2"/>
  <c r="H14" i="2"/>
  <c r="H15" i="2"/>
  <c r="H23" i="2"/>
  <c r="H25" i="2"/>
  <c r="H8" i="2"/>
  <c r="H16" i="2"/>
  <c r="H19" i="2"/>
  <c r="F29" i="2"/>
  <c r="I29" i="2" s="1"/>
  <c r="J29" i="2" s="1"/>
  <c r="F12" i="2"/>
  <c r="I12" i="2" s="1"/>
  <c r="J12" i="2" s="1"/>
  <c r="F18" i="2"/>
  <c r="F27" i="2"/>
  <c r="F11" i="2"/>
  <c r="I11" i="2" s="1"/>
  <c r="J11" i="2" s="1"/>
  <c r="F26" i="2"/>
  <c r="I26" i="2" s="1"/>
  <c r="J26" i="2" s="1"/>
  <c r="F10" i="2"/>
  <c r="F24" i="2"/>
  <c r="F17" i="2"/>
  <c r="I17" i="2" s="1"/>
  <c r="J17" i="2" s="1"/>
  <c r="F28" i="2"/>
  <c r="I28" i="2" s="1"/>
  <c r="J28" i="2" s="1"/>
  <c r="F13" i="2"/>
  <c r="F20" i="2"/>
  <c r="F21" i="2"/>
  <c r="I21" i="2" s="1"/>
  <c r="J21" i="2" s="1"/>
  <c r="F22" i="2"/>
  <c r="I22" i="2" s="1"/>
  <c r="J22" i="2" s="1"/>
  <c r="F14" i="2"/>
  <c r="F15" i="2"/>
  <c r="F23" i="2"/>
  <c r="I23" i="2" s="1"/>
  <c r="J23" i="2" s="1"/>
  <c r="F25" i="2"/>
  <c r="I25" i="2" s="1"/>
  <c r="J25" i="2" s="1"/>
  <c r="F8" i="2"/>
  <c r="F16" i="2"/>
  <c r="F19" i="2"/>
  <c r="I19" i="2" s="1"/>
  <c r="J19" i="2" s="1"/>
  <c r="H9" i="2"/>
  <c r="F9" i="2"/>
  <c r="I16" i="2" l="1"/>
  <c r="J16" i="2" s="1"/>
  <c r="I15" i="2"/>
  <c r="J15" i="2" s="1"/>
  <c r="I20" i="2"/>
  <c r="J20" i="2" s="1"/>
  <c r="I24" i="2"/>
  <c r="J24" i="2" s="1"/>
  <c r="I27" i="2"/>
  <c r="J27" i="2" s="1"/>
  <c r="I10" i="2"/>
  <c r="J10" i="2" s="1"/>
  <c r="I8" i="2"/>
  <c r="J8" i="2" s="1"/>
  <c r="I18" i="2"/>
  <c r="J18" i="2" s="1"/>
  <c r="I9" i="2"/>
  <c r="J9" i="2" s="1"/>
  <c r="I14" i="2"/>
  <c r="J14" i="2" s="1"/>
  <c r="I13" i="2"/>
  <c r="J13" i="2" s="1"/>
</calcChain>
</file>

<file path=xl/sharedStrings.xml><?xml version="1.0" encoding="utf-8"?>
<sst xmlns="http://schemas.openxmlformats.org/spreadsheetml/2006/main" count="219" uniqueCount="132">
  <si>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</si>
  <si>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</si>
  <si>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</si>
  <si>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</si>
  <si>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</si>
  <si>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</si>
  <si>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</si>
  <si>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</si>
  <si>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</si>
  <si>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1B (Real)</t>
  </si>
  <si>
    <t>Quiz: Exercise: Unit 1A (Real)</t>
  </si>
  <si>
    <t>Quiz: Exercise: Unit 2A (Real)</t>
  </si>
  <si>
    <t>Quiz: Exercise: Unit 2B (Real)</t>
  </si>
  <si>
    <t>Quiz: Exercise: Unit 3A (Real)</t>
  </si>
  <si>
    <t>Quiz: Exercise: Unit 3B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</si>
  <si>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</si>
  <si>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</si>
  <si>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</si>
  <si>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</si>
  <si>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</si>
  <si>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</si>
  <si>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4A (Real)</t>
  </si>
  <si>
    <t>Quiz: Exercise: Unit 4B (Real)</t>
  </si>
  <si>
    <t>Quiz: Exercise: Unit 5A (Real)</t>
  </si>
  <si>
    <t>Quiz: Exercise: Unit 5B (Real)</t>
  </si>
  <si>
    <t>Quiz: Exercise: Unit 6A (Real)</t>
  </si>
  <si>
    <t>Quiz: Exercise: Unit 6B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</si>
  <si>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</si>
  <si>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</si>
  <si>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</si>
  <si>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</si>
  <si>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</si>
  <si>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</si>
  <si>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Chan</t>
  </si>
  <si>
    <t>Sokettya</t>
  </si>
  <si>
    <t>10784</t>
  </si>
  <si>
    <t>chan.sokettya@pucsr.edu.kh</t>
  </si>
  <si>
    <t>1657939417</t>
  </si>
  <si>
    <t>Chheav</t>
  </si>
  <si>
    <t>Bunnarith Titchya</t>
  </si>
  <si>
    <t>14176</t>
  </si>
  <si>
    <t>chheav.bunnarithtitchya@pucsr.edu.kh</t>
  </si>
  <si>
    <t>Duch</t>
  </si>
  <si>
    <t>Chansokunnary</t>
  </si>
  <si>
    <t>11763</t>
  </si>
  <si>
    <t>duch.chansokunnary@pucsr.edu.kh</t>
  </si>
  <si>
    <t>Ea</t>
  </si>
  <si>
    <t>Lyhong</t>
  </si>
  <si>
    <t>12778</t>
  </si>
  <si>
    <t>ea.lyhong@pucsr.edu.kh</t>
  </si>
  <si>
    <t>Gech</t>
  </si>
  <si>
    <t>Horng</t>
  </si>
  <si>
    <t>13407</t>
  </si>
  <si>
    <t>gech.horng@pucsr.edu.kh</t>
  </si>
  <si>
    <t>Heak</t>
  </si>
  <si>
    <t>Sereyrita</t>
  </si>
  <si>
    <t>11321</t>
  </si>
  <si>
    <t>heak.sereyrita@pucsr.edu.kh</t>
  </si>
  <si>
    <t>Him</t>
  </si>
  <si>
    <t>Sotheary</t>
  </si>
  <si>
    <t>13350</t>
  </si>
  <si>
    <t>him.sotheary@pucsr.edu.kh</t>
  </si>
  <si>
    <t>Ke</t>
  </si>
  <si>
    <t>Sokheng</t>
  </si>
  <si>
    <t>10904</t>
  </si>
  <si>
    <t>ke.sokheng@pucsr.edu.kh</t>
  </si>
  <si>
    <t>Khieu</t>
  </si>
  <si>
    <t>Tepperoo</t>
  </si>
  <si>
    <t>13297</t>
  </si>
  <si>
    <t>khieu.tepperoo@pucsr.edu.kh</t>
  </si>
  <si>
    <t>Khin</t>
  </si>
  <si>
    <t>Saykhea</t>
  </si>
  <si>
    <t>12699</t>
  </si>
  <si>
    <t>khin.saykhea@pucsr.edu.kh</t>
  </si>
  <si>
    <t>Kun</t>
  </si>
  <si>
    <t>Lalin</t>
  </si>
  <si>
    <t>13748</t>
  </si>
  <si>
    <t>kun.lalin@pucsr.edu.kh</t>
  </si>
  <si>
    <t>Narong</t>
  </si>
  <si>
    <t>Keomonyrath</t>
  </si>
  <si>
    <t>12059</t>
  </si>
  <si>
    <t>narong.keomonyrath@pucsr.edu.kh</t>
  </si>
  <si>
    <t>Neath</t>
  </si>
  <si>
    <t>Phanharoth</t>
  </si>
  <si>
    <t>12828</t>
  </si>
  <si>
    <t>neath.phanharoth@pucsr.edu.kh</t>
  </si>
  <si>
    <t>Pen</t>
  </si>
  <si>
    <t>Chanreaksmey</t>
  </si>
  <si>
    <t>13132</t>
  </si>
  <si>
    <t>pen.chanreaksmey@pucsr.edu.kh</t>
  </si>
  <si>
    <t>Roeun</t>
  </si>
  <si>
    <t>Dara</t>
  </si>
  <si>
    <t>13166</t>
  </si>
  <si>
    <t>roeun.dara@pucsr.edu.kh</t>
  </si>
  <si>
    <t>Sok</t>
  </si>
  <si>
    <t>Somary</t>
  </si>
  <si>
    <t>12276</t>
  </si>
  <si>
    <t>sok.somary@pucsr.edu.kh</t>
  </si>
  <si>
    <t>Tan</t>
  </si>
  <si>
    <t>Boromey</t>
  </si>
  <si>
    <t>12287</t>
  </si>
  <si>
    <t>tan.boromey@pucsr.edu.kh</t>
  </si>
  <si>
    <t>1657939418</t>
  </si>
  <si>
    <t>Tha</t>
  </si>
  <si>
    <t>Laihour</t>
  </si>
  <si>
    <t>13260</t>
  </si>
  <si>
    <t>tha.laihour@pucsr.edu.kh</t>
  </si>
  <si>
    <t>Laihout</t>
  </si>
  <si>
    <t>13320</t>
  </si>
  <si>
    <t>tha.laihout@pucsr.edu.kh</t>
  </si>
  <si>
    <t>Thorn</t>
  </si>
  <si>
    <t>Virayuth</t>
  </si>
  <si>
    <t>10697</t>
  </si>
  <si>
    <t>thorn.virayuth@pucsr.edu.kh</t>
  </si>
  <si>
    <t>Vaing</t>
  </si>
  <si>
    <t>David</t>
  </si>
  <si>
    <t>12500</t>
  </si>
  <si>
    <t>vaing.david@pucsr.edu.kh</t>
  </si>
  <si>
    <t>ngean</t>
  </si>
  <si>
    <t>Khema</t>
  </si>
  <si>
    <t>12782</t>
  </si>
  <si>
    <t>ngean.khema@pucsr.edu.kh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</si>
  <si>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</si>
  <si>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</si>
  <si>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</si>
  <si>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</si>
  <si>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</si>
  <si>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</si>
  <si>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</si>
  <si>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</si>
  <si>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</si>
  <si>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EHSS-7 Final Result -- 18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</si>
</sst>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FBE27-3DB7-4642-A21E-79781148BB90}" name="Table1" displayName="Table1" ref="D7:J29" totalsRowShown="0" headerRowDxfId="3">
  <autoFilter ref="D7:J29" xr:uid="{884FBE27-3DB7-4642-A21E-79781148BB90}"/>
  <tableColumns count="7">
    <tableColumn id="1" xr3:uid="{D05EF821-356F-DC47-BABC-97606F995826}" name="ID" dataDxfId="8"/>
    <tableColumn id="2" xr3:uid="{A8CF57D1-9ECD-204B-AF86-AB6B9E875C98}" name="2 DAYS"/>
    <tableColumn id="3" xr3:uid="{5F5AAABF-172E-EA42-8D70-F7FD568E4EA5}" name="Column1" dataDxfId="7">
      <calculatedColumnFormula>E8*0.4</calculatedColumnFormula>
    </tableColumn>
    <tableColumn id="4" xr3:uid="{7CD004AB-EB85-324C-85A7-1A2729775902}" name="3 DAYS"/>
    <tableColumn id="5" xr3:uid="{B3477977-F593-564C-9487-B8888D147E0C}" name="Column2" dataDxfId="6">
      <calculatedColumnFormula>G8*0.6</calculatedColumnFormula>
    </tableColumn>
    <tableColumn id="6" xr3:uid="{D356A845-029E-E24D-A747-EEB5EC4250C6}" name="TOTAL" dataDxfId="5" dataCellStyle="Comma">
      <calculatedColumnFormula>F8+H8</calculatedColumnFormula>
    </tableColumn>
    <tableColumn id="7" xr3:uid="{7DD9B72A-02B6-C049-910E-C0674DDD0BF5}" name="GRADE" dataDxfId="4">
      <calculatedColumnFormula>IF(I8&lt;50,"F",IF(I8&lt;=64,"D",IF(I8&lt;=79,"C",IF(I8&lt;90,"B",IF(I8&gt;=90,"A")))))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"/>
  <sheetViews>
    <sheetView workbookViewId="0">
      <selection activeCell="G2" sqref="G2:G23"/>
    </sheetView>
  </sheetViews>
  <sheetFormatPr baseColWidth="10" defaultColWidth="8.83203125" defaultRowHeight="15" x14ac:dyDescent="0.2"/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s="1" t="s">
        <v>33</v>
      </c>
      <c r="B2" s="1" t="s">
        <v>34</v>
      </c>
      <c r="C2" s="1" t="s">
        <v>35</v>
      </c>
      <c r="D2" s="1"/>
      <c r="E2" s="1"/>
      <c r="F2" s="1" t="s">
        <v>36</v>
      </c>
      <c r="G2">
        <v>99.11</v>
      </c>
      <c r="H2">
        <v>100</v>
      </c>
      <c r="I2">
        <v>100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100</v>
      </c>
      <c r="Q2">
        <v>10</v>
      </c>
      <c r="R2">
        <v>100</v>
      </c>
      <c r="S2">
        <v>10</v>
      </c>
      <c r="T2">
        <v>98.13</v>
      </c>
      <c r="U2">
        <v>100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100</v>
      </c>
      <c r="AC2">
        <v>10</v>
      </c>
      <c r="AD2">
        <v>94.38</v>
      </c>
      <c r="AE2">
        <v>9.44</v>
      </c>
      <c r="AF2">
        <v>5</v>
      </c>
      <c r="AG2" s="1" t="s">
        <v>37</v>
      </c>
    </row>
    <row r="3" spans="1:33" x14ac:dyDescent="0.2">
      <c r="A3" s="1" t="s">
        <v>38</v>
      </c>
      <c r="B3" s="1" t="s">
        <v>39</v>
      </c>
      <c r="C3" s="1" t="s">
        <v>40</v>
      </c>
      <c r="D3" s="1"/>
      <c r="E3" s="1"/>
      <c r="F3" s="1" t="s">
        <v>41</v>
      </c>
      <c r="G3">
        <v>93.14</v>
      </c>
      <c r="H3">
        <v>92.73</v>
      </c>
      <c r="I3">
        <v>98.85</v>
      </c>
      <c r="J3">
        <v>10</v>
      </c>
      <c r="K3">
        <v>9.31</v>
      </c>
      <c r="L3">
        <v>10</v>
      </c>
      <c r="M3">
        <v>10</v>
      </c>
      <c r="N3">
        <v>10</v>
      </c>
      <c r="O3">
        <v>10</v>
      </c>
      <c r="P3">
        <v>93.33</v>
      </c>
      <c r="Q3">
        <v>9.33</v>
      </c>
      <c r="R3">
        <v>86</v>
      </c>
      <c r="S3">
        <v>8.6</v>
      </c>
      <c r="T3">
        <v>92.83</v>
      </c>
      <c r="U3">
        <v>99.49</v>
      </c>
      <c r="V3">
        <v>10</v>
      </c>
      <c r="W3">
        <v>10</v>
      </c>
      <c r="X3">
        <v>10</v>
      </c>
      <c r="Y3">
        <v>10</v>
      </c>
      <c r="Z3">
        <v>9.6999999999999993</v>
      </c>
      <c r="AA3">
        <v>10</v>
      </c>
      <c r="AB3">
        <v>84</v>
      </c>
      <c r="AC3">
        <v>8.4</v>
      </c>
      <c r="AD3">
        <v>95</v>
      </c>
      <c r="AE3">
        <v>9.5</v>
      </c>
      <c r="AF3">
        <v>5</v>
      </c>
      <c r="AG3" s="1" t="s">
        <v>37</v>
      </c>
    </row>
    <row r="4" spans="1:33" x14ac:dyDescent="0.2">
      <c r="A4" s="1" t="s">
        <v>42</v>
      </c>
      <c r="B4" s="1" t="s">
        <v>43</v>
      </c>
      <c r="C4" s="1" t="s">
        <v>44</v>
      </c>
      <c r="D4" s="1"/>
      <c r="E4" s="1"/>
      <c r="F4" s="1" t="s">
        <v>45</v>
      </c>
      <c r="G4">
        <v>94.58</v>
      </c>
      <c r="H4">
        <v>98.37</v>
      </c>
      <c r="I4">
        <v>95.11</v>
      </c>
      <c r="J4">
        <v>8.83</v>
      </c>
      <c r="K4">
        <v>10</v>
      </c>
      <c r="L4">
        <v>10</v>
      </c>
      <c r="M4">
        <v>8.24</v>
      </c>
      <c r="N4">
        <v>10</v>
      </c>
      <c r="O4">
        <v>10</v>
      </c>
      <c r="P4">
        <v>100</v>
      </c>
      <c r="Q4">
        <v>10</v>
      </c>
      <c r="R4">
        <v>100</v>
      </c>
      <c r="S4">
        <v>10</v>
      </c>
      <c r="T4">
        <v>90.21</v>
      </c>
      <c r="U4">
        <v>94.76</v>
      </c>
      <c r="V4">
        <v>10</v>
      </c>
      <c r="W4">
        <v>8.86</v>
      </c>
      <c r="X4">
        <v>10</v>
      </c>
      <c r="Y4">
        <v>8</v>
      </c>
      <c r="Z4">
        <v>10</v>
      </c>
      <c r="AA4">
        <v>10</v>
      </c>
      <c r="AB4">
        <v>84</v>
      </c>
      <c r="AC4">
        <v>8.4</v>
      </c>
      <c r="AD4">
        <v>91.88</v>
      </c>
      <c r="AE4">
        <v>9.19</v>
      </c>
      <c r="AF4">
        <v>5</v>
      </c>
      <c r="AG4" s="1" t="s">
        <v>37</v>
      </c>
    </row>
    <row r="5" spans="1:33" x14ac:dyDescent="0.2">
      <c r="A5" s="1" t="s">
        <v>46</v>
      </c>
      <c r="B5" s="1" t="s">
        <v>47</v>
      </c>
      <c r="C5" s="1" t="s">
        <v>48</v>
      </c>
      <c r="D5" s="1"/>
      <c r="E5" s="1"/>
      <c r="F5" s="1" t="s">
        <v>49</v>
      </c>
      <c r="G5">
        <v>88.52</v>
      </c>
      <c r="H5">
        <v>92.06</v>
      </c>
      <c r="I5">
        <v>91.69</v>
      </c>
      <c r="J5">
        <v>9.75</v>
      </c>
      <c r="K5">
        <v>10</v>
      </c>
      <c r="L5">
        <v>7</v>
      </c>
      <c r="M5">
        <v>10</v>
      </c>
      <c r="N5">
        <v>9.3800000000000008</v>
      </c>
      <c r="O5">
        <v>8.89</v>
      </c>
      <c r="P5">
        <v>84.48</v>
      </c>
      <c r="Q5">
        <v>8.4499999999999993</v>
      </c>
      <c r="R5">
        <v>100</v>
      </c>
      <c r="S5">
        <v>10</v>
      </c>
      <c r="T5">
        <v>83.79</v>
      </c>
      <c r="U5">
        <v>85.86</v>
      </c>
      <c r="V5">
        <v>10</v>
      </c>
      <c r="W5">
        <v>10</v>
      </c>
      <c r="X5">
        <v>8.18</v>
      </c>
      <c r="Y5">
        <v>8</v>
      </c>
      <c r="Z5">
        <v>6.67</v>
      </c>
      <c r="AA5">
        <v>8.67</v>
      </c>
      <c r="AB5">
        <v>88</v>
      </c>
      <c r="AC5">
        <v>8.8000000000000007</v>
      </c>
      <c r="AD5">
        <v>77.5</v>
      </c>
      <c r="AE5">
        <v>7.75</v>
      </c>
      <c r="AF5">
        <v>5</v>
      </c>
      <c r="AG5" s="1" t="s">
        <v>37</v>
      </c>
    </row>
    <row r="6" spans="1:33" x14ac:dyDescent="0.2">
      <c r="A6" s="1" t="s">
        <v>50</v>
      </c>
      <c r="B6" s="1" t="s">
        <v>51</v>
      </c>
      <c r="C6" s="1" t="s">
        <v>52</v>
      </c>
      <c r="D6" s="1"/>
      <c r="E6" s="1"/>
      <c r="F6" s="1" t="s">
        <v>53</v>
      </c>
      <c r="G6">
        <v>84.17</v>
      </c>
      <c r="H6">
        <v>78.98</v>
      </c>
      <c r="I6">
        <v>80.28</v>
      </c>
      <c r="J6">
        <v>5.25</v>
      </c>
      <c r="K6">
        <v>6.9</v>
      </c>
      <c r="L6">
        <v>9</v>
      </c>
      <c r="M6">
        <v>7.65</v>
      </c>
      <c r="N6">
        <v>9.3800000000000008</v>
      </c>
      <c r="O6">
        <v>10</v>
      </c>
      <c r="P6">
        <v>90</v>
      </c>
      <c r="Q6">
        <v>9</v>
      </c>
      <c r="R6">
        <v>66.67</v>
      </c>
      <c r="S6">
        <v>6.67</v>
      </c>
      <c r="T6">
        <v>87.69</v>
      </c>
      <c r="U6">
        <v>88.69</v>
      </c>
      <c r="V6">
        <v>10</v>
      </c>
      <c r="W6">
        <v>10</v>
      </c>
      <c r="X6">
        <v>8.18</v>
      </c>
      <c r="Y6">
        <v>7</v>
      </c>
      <c r="Z6">
        <v>8.0299999999999994</v>
      </c>
      <c r="AA6">
        <v>10</v>
      </c>
      <c r="AB6">
        <v>80</v>
      </c>
      <c r="AC6">
        <v>8</v>
      </c>
      <c r="AD6">
        <v>94.38</v>
      </c>
      <c r="AE6">
        <v>9.44</v>
      </c>
      <c r="AF6">
        <v>5</v>
      </c>
      <c r="AG6" s="1" t="s">
        <v>37</v>
      </c>
    </row>
    <row r="7" spans="1:33" x14ac:dyDescent="0.2">
      <c r="A7" s="1" t="s">
        <v>54</v>
      </c>
      <c r="B7" s="1" t="s">
        <v>55</v>
      </c>
      <c r="C7" s="1" t="s">
        <v>56</v>
      </c>
      <c r="D7" s="1"/>
      <c r="E7" s="1"/>
      <c r="F7" s="1" t="s">
        <v>57</v>
      </c>
      <c r="G7">
        <v>85.55</v>
      </c>
      <c r="H7">
        <v>84.2</v>
      </c>
      <c r="I7">
        <v>68.61</v>
      </c>
      <c r="J7">
        <v>0</v>
      </c>
      <c r="K7">
        <v>2.41</v>
      </c>
      <c r="L7">
        <v>10</v>
      </c>
      <c r="M7">
        <v>10</v>
      </c>
      <c r="N7">
        <v>8.75</v>
      </c>
      <c r="O7">
        <v>10</v>
      </c>
      <c r="P7">
        <v>84</v>
      </c>
      <c r="Q7">
        <v>8.4</v>
      </c>
      <c r="R7">
        <v>100</v>
      </c>
      <c r="S7">
        <v>10</v>
      </c>
      <c r="T7">
        <v>85.39</v>
      </c>
      <c r="U7">
        <v>97.62</v>
      </c>
      <c r="V7">
        <v>10</v>
      </c>
      <c r="W7">
        <v>8.57</v>
      </c>
      <c r="X7">
        <v>10</v>
      </c>
      <c r="Y7">
        <v>10</v>
      </c>
      <c r="Z7">
        <v>10</v>
      </c>
      <c r="AA7">
        <v>10</v>
      </c>
      <c r="AB7">
        <v>80</v>
      </c>
      <c r="AC7">
        <v>8</v>
      </c>
      <c r="AD7">
        <v>78.540000000000006</v>
      </c>
      <c r="AE7">
        <v>7.85</v>
      </c>
      <c r="AF7">
        <v>5</v>
      </c>
      <c r="AG7" s="1" t="s">
        <v>37</v>
      </c>
    </row>
    <row r="8" spans="1:33" x14ac:dyDescent="0.2">
      <c r="A8" s="1" t="s">
        <v>58</v>
      </c>
      <c r="B8" s="1" t="s">
        <v>59</v>
      </c>
      <c r="C8" s="1" t="s">
        <v>60</v>
      </c>
      <c r="D8" s="1"/>
      <c r="E8" s="1"/>
      <c r="F8" s="1" t="s">
        <v>61</v>
      </c>
      <c r="G8">
        <v>93.14</v>
      </c>
      <c r="H8">
        <v>85.56</v>
      </c>
      <c r="I8">
        <v>100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68.67</v>
      </c>
      <c r="Q8">
        <v>6.87</v>
      </c>
      <c r="R8">
        <v>88</v>
      </c>
      <c r="S8">
        <v>8.8000000000000007</v>
      </c>
      <c r="T8">
        <v>100</v>
      </c>
      <c r="U8">
        <v>100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100</v>
      </c>
      <c r="AC8">
        <v>10</v>
      </c>
      <c r="AD8">
        <v>100</v>
      </c>
      <c r="AE8">
        <v>10</v>
      </c>
      <c r="AF8">
        <v>5</v>
      </c>
      <c r="AG8" s="1" t="s">
        <v>37</v>
      </c>
    </row>
    <row r="9" spans="1:33" x14ac:dyDescent="0.2">
      <c r="A9" s="1" t="s">
        <v>62</v>
      </c>
      <c r="B9" s="1" t="s">
        <v>63</v>
      </c>
      <c r="C9" s="1" t="s">
        <v>64</v>
      </c>
      <c r="D9" s="1"/>
      <c r="E9" s="1"/>
      <c r="F9" s="1" t="s">
        <v>65</v>
      </c>
      <c r="G9">
        <v>80.16</v>
      </c>
      <c r="H9">
        <v>74.900000000000006</v>
      </c>
      <c r="I9">
        <v>67.709999999999994</v>
      </c>
      <c r="J9">
        <v>2.25</v>
      </c>
      <c r="K9">
        <v>10</v>
      </c>
      <c r="L9">
        <v>2.5</v>
      </c>
      <c r="M9">
        <v>8.24</v>
      </c>
      <c r="N9">
        <v>8.75</v>
      </c>
      <c r="O9">
        <v>8.89</v>
      </c>
      <c r="P9">
        <v>92</v>
      </c>
      <c r="Q9">
        <v>9.1999999999999993</v>
      </c>
      <c r="R9">
        <v>65</v>
      </c>
      <c r="S9">
        <v>6.5</v>
      </c>
      <c r="T9">
        <v>83.33</v>
      </c>
      <c r="U9">
        <v>63.11</v>
      </c>
      <c r="V9">
        <v>5.71</v>
      </c>
      <c r="W9">
        <v>6</v>
      </c>
      <c r="X9">
        <v>4.55</v>
      </c>
      <c r="Y9">
        <v>7</v>
      </c>
      <c r="Z9">
        <v>7.27</v>
      </c>
      <c r="AA9">
        <v>7.33</v>
      </c>
      <c r="AB9">
        <v>100</v>
      </c>
      <c r="AC9">
        <v>10</v>
      </c>
      <c r="AD9">
        <v>86.88</v>
      </c>
      <c r="AE9">
        <v>8.69</v>
      </c>
      <c r="AF9">
        <v>5</v>
      </c>
      <c r="AG9" s="1" t="s">
        <v>37</v>
      </c>
    </row>
    <row r="10" spans="1:33" x14ac:dyDescent="0.2">
      <c r="A10" s="1" t="s">
        <v>66</v>
      </c>
      <c r="B10" s="1" t="s">
        <v>67</v>
      </c>
      <c r="C10" s="1" t="s">
        <v>68</v>
      </c>
      <c r="D10" s="1"/>
      <c r="E10" s="1"/>
      <c r="F10" s="1" t="s">
        <v>69</v>
      </c>
      <c r="G10">
        <v>87.58</v>
      </c>
      <c r="H10">
        <v>83.58</v>
      </c>
      <c r="I10">
        <v>84.73</v>
      </c>
      <c r="J10">
        <v>7.17</v>
      </c>
      <c r="K10">
        <v>8.6199999999999992</v>
      </c>
      <c r="L10">
        <v>8</v>
      </c>
      <c r="M10">
        <v>9.41</v>
      </c>
      <c r="N10">
        <v>8.75</v>
      </c>
      <c r="O10">
        <v>8.89</v>
      </c>
      <c r="P10">
        <v>74</v>
      </c>
      <c r="Q10">
        <v>7.4</v>
      </c>
      <c r="R10">
        <v>92</v>
      </c>
      <c r="S10">
        <v>9.1999999999999993</v>
      </c>
      <c r="T10">
        <v>90.29</v>
      </c>
      <c r="U10">
        <v>88.23</v>
      </c>
      <c r="V10">
        <v>10</v>
      </c>
      <c r="W10">
        <v>10</v>
      </c>
      <c r="X10">
        <v>7.27</v>
      </c>
      <c r="Y10">
        <v>7</v>
      </c>
      <c r="Z10">
        <v>10</v>
      </c>
      <c r="AA10">
        <v>8.67</v>
      </c>
      <c r="AB10">
        <v>92</v>
      </c>
      <c r="AC10">
        <v>9.1999999999999993</v>
      </c>
      <c r="AD10">
        <v>90.63</v>
      </c>
      <c r="AE10">
        <v>9.06</v>
      </c>
      <c r="AF10">
        <v>5</v>
      </c>
      <c r="AG10" s="1" t="s">
        <v>37</v>
      </c>
    </row>
    <row r="11" spans="1:33" x14ac:dyDescent="0.2">
      <c r="A11" s="1" t="s">
        <v>70</v>
      </c>
      <c r="B11" s="1" t="s">
        <v>71</v>
      </c>
      <c r="C11" s="1" t="s">
        <v>72</v>
      </c>
      <c r="D11" s="1"/>
      <c r="E11" s="1"/>
      <c r="F11" s="1" t="s">
        <v>73</v>
      </c>
      <c r="G11">
        <v>93.75</v>
      </c>
      <c r="H11">
        <v>94.56</v>
      </c>
      <c r="I11">
        <v>100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88.67</v>
      </c>
      <c r="Q11">
        <v>8.8699999999999992</v>
      </c>
      <c r="R11">
        <v>95</v>
      </c>
      <c r="S11">
        <v>9.5</v>
      </c>
      <c r="T11">
        <v>92.29</v>
      </c>
      <c r="U11">
        <v>100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80</v>
      </c>
      <c r="AC11">
        <v>8</v>
      </c>
      <c r="AD11">
        <v>96.88</v>
      </c>
      <c r="AE11">
        <v>9.69</v>
      </c>
      <c r="AF11">
        <v>5</v>
      </c>
      <c r="AG11" s="1" t="s">
        <v>37</v>
      </c>
    </row>
    <row r="12" spans="1:33" x14ac:dyDescent="0.2">
      <c r="A12" s="1" t="s">
        <v>74</v>
      </c>
      <c r="B12" s="1" t="s">
        <v>75</v>
      </c>
      <c r="C12" s="1" t="s">
        <v>76</v>
      </c>
      <c r="D12" s="1"/>
      <c r="E12" s="1"/>
      <c r="F12" s="1" t="s">
        <v>77</v>
      </c>
      <c r="G12">
        <v>96.87</v>
      </c>
      <c r="H12">
        <v>96.11</v>
      </c>
      <c r="I12">
        <v>100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100</v>
      </c>
      <c r="Q12">
        <v>10</v>
      </c>
      <c r="R12">
        <v>88.33</v>
      </c>
      <c r="S12">
        <v>8.83</v>
      </c>
      <c r="T12">
        <v>97.29</v>
      </c>
      <c r="U12">
        <v>100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100</v>
      </c>
      <c r="AC12">
        <v>10</v>
      </c>
      <c r="AD12">
        <v>91.88</v>
      </c>
      <c r="AE12">
        <v>9.19</v>
      </c>
      <c r="AF12">
        <v>5</v>
      </c>
      <c r="AG12" s="1" t="s">
        <v>37</v>
      </c>
    </row>
    <row r="13" spans="1:33" x14ac:dyDescent="0.2">
      <c r="A13" s="1" t="s">
        <v>78</v>
      </c>
      <c r="B13" s="1" t="s">
        <v>79</v>
      </c>
      <c r="C13" s="1" t="s">
        <v>80</v>
      </c>
      <c r="D13" s="1"/>
      <c r="E13" s="1"/>
      <c r="F13" s="1" t="s">
        <v>81</v>
      </c>
      <c r="G13">
        <v>93.77</v>
      </c>
      <c r="H13">
        <v>95.33</v>
      </c>
      <c r="I13">
        <v>100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90</v>
      </c>
      <c r="Q13">
        <v>9</v>
      </c>
      <c r="R13">
        <v>96</v>
      </c>
      <c r="S13">
        <v>9.6</v>
      </c>
      <c r="T13">
        <v>91.54</v>
      </c>
      <c r="U13">
        <v>100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84</v>
      </c>
      <c r="AC13">
        <v>8.4</v>
      </c>
      <c r="AD13">
        <v>90.63</v>
      </c>
      <c r="AE13">
        <v>9.06</v>
      </c>
      <c r="AF13">
        <v>5</v>
      </c>
      <c r="AG13" s="1" t="s">
        <v>37</v>
      </c>
    </row>
    <row r="14" spans="1:33" x14ac:dyDescent="0.2">
      <c r="A14" s="1" t="s">
        <v>82</v>
      </c>
      <c r="B14" s="1" t="s">
        <v>83</v>
      </c>
      <c r="C14" s="1" t="s">
        <v>84</v>
      </c>
      <c r="D14" s="1"/>
      <c r="E14" s="1"/>
      <c r="F14" s="1" t="s">
        <v>85</v>
      </c>
      <c r="G14">
        <v>77.680000000000007</v>
      </c>
      <c r="H14">
        <v>70.95</v>
      </c>
      <c r="I14">
        <v>76.510000000000005</v>
      </c>
      <c r="J14">
        <v>3.42</v>
      </c>
      <c r="K14">
        <v>8.2799999999999994</v>
      </c>
      <c r="L14">
        <v>9</v>
      </c>
      <c r="M14">
        <v>8.82</v>
      </c>
      <c r="N14">
        <v>7.5</v>
      </c>
      <c r="O14">
        <v>8.89</v>
      </c>
      <c r="P14">
        <v>88</v>
      </c>
      <c r="Q14">
        <v>8.8000000000000007</v>
      </c>
      <c r="R14">
        <v>48.33</v>
      </c>
      <c r="S14">
        <v>4.83</v>
      </c>
      <c r="T14">
        <v>84.17</v>
      </c>
      <c r="U14">
        <v>76.650000000000006</v>
      </c>
      <c r="V14">
        <v>5.71</v>
      </c>
      <c r="W14">
        <v>10</v>
      </c>
      <c r="X14">
        <v>6.36</v>
      </c>
      <c r="Y14">
        <v>9</v>
      </c>
      <c r="Z14">
        <v>7.58</v>
      </c>
      <c r="AA14">
        <v>7.33</v>
      </c>
      <c r="AB14">
        <v>84</v>
      </c>
      <c r="AC14">
        <v>8.4</v>
      </c>
      <c r="AD14">
        <v>91.88</v>
      </c>
      <c r="AE14">
        <v>9.19</v>
      </c>
      <c r="AF14">
        <v>4</v>
      </c>
      <c r="AG14" s="1" t="s">
        <v>37</v>
      </c>
    </row>
    <row r="15" spans="1:33" x14ac:dyDescent="0.2">
      <c r="A15" s="1" t="s">
        <v>86</v>
      </c>
      <c r="B15" s="1" t="s">
        <v>87</v>
      </c>
      <c r="C15" s="1" t="s">
        <v>88</v>
      </c>
      <c r="D15" s="1"/>
      <c r="E15" s="1"/>
      <c r="F15" s="1" t="s">
        <v>89</v>
      </c>
      <c r="G15">
        <v>92.5</v>
      </c>
      <c r="H15">
        <v>88.47</v>
      </c>
      <c r="I15">
        <v>98.61</v>
      </c>
      <c r="J15">
        <v>10</v>
      </c>
      <c r="K15">
        <v>10</v>
      </c>
      <c r="L15">
        <v>9.17</v>
      </c>
      <c r="M15">
        <v>10</v>
      </c>
      <c r="N15">
        <v>10</v>
      </c>
      <c r="O15">
        <v>10</v>
      </c>
      <c r="P15">
        <v>93.14</v>
      </c>
      <c r="Q15">
        <v>9.31</v>
      </c>
      <c r="R15">
        <v>73.67</v>
      </c>
      <c r="S15">
        <v>7.37</v>
      </c>
      <c r="T15">
        <v>95.73</v>
      </c>
      <c r="U15">
        <v>97.83</v>
      </c>
      <c r="V15">
        <v>10</v>
      </c>
      <c r="W15">
        <v>10</v>
      </c>
      <c r="X15">
        <v>10</v>
      </c>
      <c r="Y15">
        <v>9</v>
      </c>
      <c r="Z15">
        <v>9.6999999999999993</v>
      </c>
      <c r="AA15">
        <v>10</v>
      </c>
      <c r="AB15">
        <v>100</v>
      </c>
      <c r="AC15">
        <v>10</v>
      </c>
      <c r="AD15">
        <v>89.38</v>
      </c>
      <c r="AE15">
        <v>8.94</v>
      </c>
      <c r="AF15">
        <v>5</v>
      </c>
      <c r="AG15" s="1" t="s">
        <v>37</v>
      </c>
    </row>
    <row r="16" spans="1:33" x14ac:dyDescent="0.2">
      <c r="A16" s="1" t="s">
        <v>90</v>
      </c>
      <c r="B16" s="1" t="s">
        <v>91</v>
      </c>
      <c r="C16" s="1" t="s">
        <v>92</v>
      </c>
      <c r="D16" s="1"/>
      <c r="E16" s="1"/>
      <c r="F16" s="1" t="s">
        <v>93</v>
      </c>
      <c r="G16">
        <v>95.18</v>
      </c>
      <c r="H16">
        <v>94.9</v>
      </c>
      <c r="I16">
        <v>97.36</v>
      </c>
      <c r="J16">
        <v>8.42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87.33</v>
      </c>
      <c r="Q16">
        <v>8.73</v>
      </c>
      <c r="R16">
        <v>100</v>
      </c>
      <c r="S16">
        <v>10</v>
      </c>
      <c r="T16">
        <v>94.96</v>
      </c>
      <c r="U16">
        <v>100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88</v>
      </c>
      <c r="AC16">
        <v>8.8000000000000007</v>
      </c>
      <c r="AD16">
        <v>96.88</v>
      </c>
      <c r="AE16">
        <v>9.69</v>
      </c>
      <c r="AF16">
        <v>5</v>
      </c>
      <c r="AG16" s="1" t="s">
        <v>37</v>
      </c>
    </row>
    <row r="17" spans="1:33" x14ac:dyDescent="0.2">
      <c r="A17" s="1" t="s">
        <v>94</v>
      </c>
      <c r="B17" s="1" t="s">
        <v>95</v>
      </c>
      <c r="C17" s="1" t="s">
        <v>96</v>
      </c>
      <c r="D17" s="1"/>
      <c r="E17" s="1"/>
      <c r="F17" s="1" t="s">
        <v>97</v>
      </c>
      <c r="G17">
        <v>93.81</v>
      </c>
      <c r="H17">
        <v>90.1</v>
      </c>
      <c r="I17">
        <v>98.3</v>
      </c>
      <c r="J17">
        <v>9.67</v>
      </c>
      <c r="K17">
        <v>9.31</v>
      </c>
      <c r="L17">
        <v>10</v>
      </c>
      <c r="M17">
        <v>10</v>
      </c>
      <c r="N17">
        <v>10</v>
      </c>
      <c r="O17">
        <v>10</v>
      </c>
      <c r="P17">
        <v>80</v>
      </c>
      <c r="Q17">
        <v>8</v>
      </c>
      <c r="R17">
        <v>92</v>
      </c>
      <c r="S17">
        <v>9.1999999999999993</v>
      </c>
      <c r="T17">
        <v>96.88</v>
      </c>
      <c r="U17">
        <v>100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100</v>
      </c>
      <c r="AC17">
        <v>10</v>
      </c>
      <c r="AD17">
        <v>90.63</v>
      </c>
      <c r="AE17">
        <v>9.06</v>
      </c>
      <c r="AF17">
        <v>5</v>
      </c>
      <c r="AG17" s="1" t="s">
        <v>37</v>
      </c>
    </row>
    <row r="18" spans="1:33" x14ac:dyDescent="0.2">
      <c r="A18" s="1" t="s">
        <v>98</v>
      </c>
      <c r="B18" s="1" t="s">
        <v>99</v>
      </c>
      <c r="C18" s="1" t="s">
        <v>100</v>
      </c>
      <c r="D18" s="1"/>
      <c r="E18" s="1"/>
      <c r="F18" s="1" t="s">
        <v>101</v>
      </c>
      <c r="G18">
        <v>79.73</v>
      </c>
      <c r="H18">
        <v>62.68</v>
      </c>
      <c r="I18">
        <v>98.38</v>
      </c>
      <c r="J18">
        <v>10</v>
      </c>
      <c r="K18">
        <v>9.66</v>
      </c>
      <c r="L18">
        <v>10</v>
      </c>
      <c r="M18">
        <v>10</v>
      </c>
      <c r="N18">
        <v>9.3800000000000008</v>
      </c>
      <c r="O18">
        <v>10</v>
      </c>
      <c r="P18">
        <v>27</v>
      </c>
      <c r="Q18">
        <v>2.7</v>
      </c>
      <c r="R18">
        <v>62.67</v>
      </c>
      <c r="S18">
        <v>6.27</v>
      </c>
      <c r="T18">
        <v>94.65</v>
      </c>
      <c r="U18">
        <v>98.33</v>
      </c>
      <c r="V18">
        <v>10</v>
      </c>
      <c r="W18">
        <v>10</v>
      </c>
      <c r="X18">
        <v>10</v>
      </c>
      <c r="Y18">
        <v>9</v>
      </c>
      <c r="Z18">
        <v>10</v>
      </c>
      <c r="AA18">
        <v>10</v>
      </c>
      <c r="AB18">
        <v>100</v>
      </c>
      <c r="AC18">
        <v>10</v>
      </c>
      <c r="AD18">
        <v>85.63</v>
      </c>
      <c r="AE18">
        <v>8.56</v>
      </c>
      <c r="AF18">
        <v>5</v>
      </c>
      <c r="AG18" s="1" t="s">
        <v>102</v>
      </c>
    </row>
    <row r="19" spans="1:33" x14ac:dyDescent="0.2">
      <c r="A19" s="1" t="s">
        <v>103</v>
      </c>
      <c r="B19" s="1" t="s">
        <v>104</v>
      </c>
      <c r="C19" s="1" t="s">
        <v>105</v>
      </c>
      <c r="D19" s="1"/>
      <c r="E19" s="1"/>
      <c r="F19" s="1" t="s">
        <v>106</v>
      </c>
      <c r="G19">
        <v>96.96</v>
      </c>
      <c r="H19">
        <v>100</v>
      </c>
      <c r="I19">
        <v>100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100</v>
      </c>
      <c r="Q19">
        <v>10</v>
      </c>
      <c r="R19">
        <v>100</v>
      </c>
      <c r="S19">
        <v>10</v>
      </c>
      <c r="T19">
        <v>93.59</v>
      </c>
      <c r="U19">
        <v>97.27</v>
      </c>
      <c r="V19">
        <v>10</v>
      </c>
      <c r="W19">
        <v>10</v>
      </c>
      <c r="X19">
        <v>10</v>
      </c>
      <c r="Y19">
        <v>10</v>
      </c>
      <c r="Z19">
        <v>9.6999999999999993</v>
      </c>
      <c r="AA19">
        <v>8.67</v>
      </c>
      <c r="AB19">
        <v>96</v>
      </c>
      <c r="AC19">
        <v>9.6</v>
      </c>
      <c r="AD19">
        <v>87.5</v>
      </c>
      <c r="AE19">
        <v>8.75</v>
      </c>
      <c r="AF19">
        <v>5</v>
      </c>
      <c r="AG19" s="1" t="s">
        <v>102</v>
      </c>
    </row>
    <row r="20" spans="1:33" x14ac:dyDescent="0.2">
      <c r="A20" s="1" t="s">
        <v>103</v>
      </c>
      <c r="B20" s="1" t="s">
        <v>107</v>
      </c>
      <c r="C20" s="1" t="s">
        <v>108</v>
      </c>
      <c r="D20" s="1"/>
      <c r="E20" s="1"/>
      <c r="F20" s="1" t="s">
        <v>109</v>
      </c>
      <c r="G20">
        <v>89.5</v>
      </c>
      <c r="H20">
        <v>91.78</v>
      </c>
      <c r="I20">
        <v>100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88</v>
      </c>
      <c r="Q20">
        <v>8.8000000000000007</v>
      </c>
      <c r="R20">
        <v>87.33</v>
      </c>
      <c r="S20">
        <v>8.73</v>
      </c>
      <c r="T20">
        <v>86.11</v>
      </c>
      <c r="U20">
        <v>100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70</v>
      </c>
      <c r="AC20">
        <v>7</v>
      </c>
      <c r="AD20">
        <v>88.33</v>
      </c>
      <c r="AE20">
        <v>8.83</v>
      </c>
      <c r="AF20">
        <v>5</v>
      </c>
      <c r="AG20" s="1" t="s">
        <v>102</v>
      </c>
    </row>
    <row r="21" spans="1:33" x14ac:dyDescent="0.2">
      <c r="A21" s="1" t="s">
        <v>110</v>
      </c>
      <c r="B21" s="1" t="s">
        <v>111</v>
      </c>
      <c r="C21" s="1" t="s">
        <v>112</v>
      </c>
      <c r="D21" s="1"/>
      <c r="E21" s="1"/>
      <c r="F21" s="1" t="s">
        <v>113</v>
      </c>
      <c r="G21">
        <v>88.21</v>
      </c>
      <c r="H21">
        <v>91.23</v>
      </c>
      <c r="I21">
        <v>91.7</v>
      </c>
      <c r="J21">
        <v>10</v>
      </c>
      <c r="K21">
        <v>10</v>
      </c>
      <c r="L21">
        <v>8</v>
      </c>
      <c r="M21">
        <v>7.65</v>
      </c>
      <c r="N21">
        <v>9.3800000000000008</v>
      </c>
      <c r="O21">
        <v>10</v>
      </c>
      <c r="P21">
        <v>82</v>
      </c>
      <c r="Q21">
        <v>8.1999999999999993</v>
      </c>
      <c r="R21">
        <v>100</v>
      </c>
      <c r="S21">
        <v>10</v>
      </c>
      <c r="T21">
        <v>83.94</v>
      </c>
      <c r="U21">
        <v>66.94</v>
      </c>
      <c r="V21">
        <v>2.14</v>
      </c>
      <c r="W21">
        <v>7.14</v>
      </c>
      <c r="X21">
        <v>10</v>
      </c>
      <c r="Y21">
        <v>7</v>
      </c>
      <c r="Z21">
        <v>7.88</v>
      </c>
      <c r="AA21">
        <v>6</v>
      </c>
      <c r="AB21">
        <v>88</v>
      </c>
      <c r="AC21">
        <v>8.8000000000000007</v>
      </c>
      <c r="AD21">
        <v>96.88</v>
      </c>
      <c r="AE21">
        <v>9.69</v>
      </c>
      <c r="AF21">
        <v>5</v>
      </c>
      <c r="AG21" s="1" t="s">
        <v>102</v>
      </c>
    </row>
    <row r="22" spans="1:33" x14ac:dyDescent="0.2">
      <c r="A22" s="1" t="s">
        <v>114</v>
      </c>
      <c r="B22" s="1" t="s">
        <v>115</v>
      </c>
      <c r="C22" s="1" t="s">
        <v>116</v>
      </c>
      <c r="D22" s="1"/>
      <c r="E22" s="1"/>
      <c r="F22" s="1" t="s">
        <v>117</v>
      </c>
      <c r="G22">
        <v>90.62</v>
      </c>
      <c r="H22">
        <v>94.14</v>
      </c>
      <c r="I22">
        <v>95.74</v>
      </c>
      <c r="J22">
        <v>8.42</v>
      </c>
      <c r="K22">
        <v>9.66</v>
      </c>
      <c r="L22">
        <v>10</v>
      </c>
      <c r="M22">
        <v>10</v>
      </c>
      <c r="N22">
        <v>9.3800000000000008</v>
      </c>
      <c r="O22">
        <v>10</v>
      </c>
      <c r="P22">
        <v>86.67</v>
      </c>
      <c r="Q22">
        <v>8.67</v>
      </c>
      <c r="R22">
        <v>100</v>
      </c>
      <c r="S22">
        <v>10</v>
      </c>
      <c r="T22">
        <v>86.11</v>
      </c>
      <c r="U22">
        <v>95.96</v>
      </c>
      <c r="V22">
        <v>10</v>
      </c>
      <c r="W22">
        <v>10</v>
      </c>
      <c r="X22">
        <v>9.09</v>
      </c>
      <c r="Y22">
        <v>10</v>
      </c>
      <c r="Z22">
        <v>8.48</v>
      </c>
      <c r="AA22">
        <v>10</v>
      </c>
      <c r="AB22">
        <v>68</v>
      </c>
      <c r="AC22">
        <v>6.8</v>
      </c>
      <c r="AD22">
        <v>94.38</v>
      </c>
      <c r="AE22">
        <v>9.44</v>
      </c>
      <c r="AF22">
        <v>5</v>
      </c>
      <c r="AG22" s="1" t="s">
        <v>102</v>
      </c>
    </row>
    <row r="23" spans="1:33" x14ac:dyDescent="0.2">
      <c r="A23" s="1" t="s">
        <v>118</v>
      </c>
      <c r="B23" s="1" t="s">
        <v>119</v>
      </c>
      <c r="C23" s="1" t="s">
        <v>120</v>
      </c>
      <c r="D23" s="1"/>
      <c r="E23" s="1"/>
      <c r="F23" s="1" t="s">
        <v>121</v>
      </c>
      <c r="G23">
        <v>91.86</v>
      </c>
      <c r="H23">
        <v>95.71</v>
      </c>
      <c r="I23">
        <v>91.13</v>
      </c>
      <c r="J23">
        <v>9.42</v>
      </c>
      <c r="K23">
        <v>10</v>
      </c>
      <c r="L23">
        <v>7</v>
      </c>
      <c r="M23">
        <v>10</v>
      </c>
      <c r="N23">
        <v>9.3800000000000008</v>
      </c>
      <c r="O23">
        <v>8.89</v>
      </c>
      <c r="P23">
        <v>100</v>
      </c>
      <c r="Q23">
        <v>10</v>
      </c>
      <c r="R23">
        <v>96</v>
      </c>
      <c r="S23">
        <v>9.6</v>
      </c>
      <c r="T23">
        <v>87.15</v>
      </c>
      <c r="U23">
        <v>88.08</v>
      </c>
      <c r="V23">
        <v>10</v>
      </c>
      <c r="W23">
        <v>10</v>
      </c>
      <c r="X23">
        <v>8.18</v>
      </c>
      <c r="Y23">
        <v>8</v>
      </c>
      <c r="Z23">
        <v>6.67</v>
      </c>
      <c r="AA23">
        <v>10</v>
      </c>
      <c r="AB23">
        <v>84</v>
      </c>
      <c r="AC23">
        <v>8.4</v>
      </c>
      <c r="AD23">
        <v>89.38</v>
      </c>
      <c r="AE23">
        <v>8.94</v>
      </c>
      <c r="AF23">
        <v>5</v>
      </c>
      <c r="AG23" s="1" t="s">
        <v>102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29"/>
  <sheetViews>
    <sheetView tabSelected="1" workbookViewId="0">
      <selection activeCell="M29" sqref="M29"/>
    </sheetView>
  </sheetViews>
  <sheetFormatPr baseColWidth="10" defaultColWidth="8.83203125" defaultRowHeight="15" x14ac:dyDescent="0.2"/>
  <cols>
    <col min="2" max="2" width="16.5" customWidth="1"/>
    <col min="3" max="3" width="17.5" customWidth="1"/>
    <col min="5" max="8" width="0" hidden="1" customWidth="1"/>
    <col min="9" max="9" width="12.5" style="10" customWidth="1"/>
    <col min="10" max="10" width="9.5" customWidth="1"/>
  </cols>
  <sheetData>
    <row r="4" spans="2:10" ht="26" x14ac:dyDescent="0.3">
      <c r="C4" s="2"/>
      <c r="D4" s="3"/>
    </row>
    <row r="5" spans="2:10" ht="26" x14ac:dyDescent="0.3">
      <c r="D5" s="2" t="s">
        <v>131</v>
      </c>
    </row>
    <row r="7" spans="2:10" ht="16" x14ac:dyDescent="0.2">
      <c r="B7" s="4" t="s">
        <v>122</v>
      </c>
      <c r="C7" s="4" t="s">
        <v>123</v>
      </c>
      <c r="D7" s="4" t="s">
        <v>124</v>
      </c>
      <c r="E7" s="5" t="s">
        <v>125</v>
      </c>
      <c r="F7" s="5" t="s">
        <v>129</v>
      </c>
      <c r="G7" s="5" t="s">
        <v>126</v>
      </c>
      <c r="H7" s="5" t="s">
        <v>130</v>
      </c>
      <c r="I7" s="11" t="s">
        <v>127</v>
      </c>
      <c r="J7" s="5" t="s">
        <v>128</v>
      </c>
    </row>
    <row r="8" spans="2:10" ht="16" x14ac:dyDescent="0.2">
      <c r="B8" s="6" t="s">
        <v>110</v>
      </c>
      <c r="C8" s="6" t="s">
        <v>111</v>
      </c>
      <c r="D8" s="6" t="s">
        <v>112</v>
      </c>
      <c r="E8" s="8">
        <v>88.21</v>
      </c>
      <c r="F8" s="7">
        <f t="shared" ref="F8:F29" si="0">E8*0.4</f>
        <v>35.283999999999999</v>
      </c>
      <c r="G8" s="8">
        <v>81.19</v>
      </c>
      <c r="H8" s="7">
        <f t="shared" ref="H8:H29" si="1">G8*0.6</f>
        <v>48.713999999999999</v>
      </c>
      <c r="I8" s="12">
        <f t="shared" ref="I8:I29" si="2">F8+H8</f>
        <v>83.99799999999999</v>
      </c>
      <c r="J8" s="9" t="str">
        <f t="shared" ref="J8:J29" si="3">IF(I8&lt;50,"F",IF(I8&lt;=64,"D",IF(I8&lt;=79,"C",IF(I8&lt;90,"B",IF(I8&gt;=90,"A")))))</f>
        <v>B</v>
      </c>
    </row>
    <row r="9" spans="2:10" ht="16" x14ac:dyDescent="0.2">
      <c r="B9" s="6" t="s">
        <v>33</v>
      </c>
      <c r="C9" s="6" t="s">
        <v>34</v>
      </c>
      <c r="D9" s="6" t="s">
        <v>35</v>
      </c>
      <c r="E9" s="8">
        <v>99.11</v>
      </c>
      <c r="F9" s="7">
        <f t="shared" si="0"/>
        <v>39.644000000000005</v>
      </c>
      <c r="G9" s="8">
        <v>54.41</v>
      </c>
      <c r="H9" s="7">
        <f t="shared" si="1"/>
        <v>32.645999999999994</v>
      </c>
      <c r="I9" s="12">
        <f t="shared" si="2"/>
        <v>72.289999999999992</v>
      </c>
      <c r="J9" s="9" t="str">
        <f t="shared" si="3"/>
        <v>C</v>
      </c>
    </row>
    <row r="10" spans="2:10" ht="16" x14ac:dyDescent="0.2">
      <c r="B10" s="6" t="s">
        <v>62</v>
      </c>
      <c r="C10" s="6" t="s">
        <v>63</v>
      </c>
      <c r="D10" s="6" t="s">
        <v>64</v>
      </c>
      <c r="E10" s="8">
        <v>80.16</v>
      </c>
      <c r="F10" s="7">
        <f t="shared" si="0"/>
        <v>32.064</v>
      </c>
      <c r="G10" s="8">
        <v>26.86</v>
      </c>
      <c r="H10" s="7">
        <f t="shared" si="1"/>
        <v>16.116</v>
      </c>
      <c r="I10" s="12">
        <f t="shared" si="2"/>
        <v>48.18</v>
      </c>
      <c r="J10" s="9" t="str">
        <f t="shared" si="3"/>
        <v>F</v>
      </c>
    </row>
    <row r="11" spans="2:10" ht="16" x14ac:dyDescent="0.2">
      <c r="B11" s="6" t="s">
        <v>54</v>
      </c>
      <c r="C11" s="6" t="s">
        <v>55</v>
      </c>
      <c r="D11" s="6" t="s">
        <v>56</v>
      </c>
      <c r="E11" s="8">
        <v>85.55</v>
      </c>
      <c r="F11" s="7">
        <f t="shared" si="0"/>
        <v>34.22</v>
      </c>
      <c r="G11" s="8">
        <v>62.52</v>
      </c>
      <c r="H11" s="7">
        <f t="shared" si="1"/>
        <v>37.512</v>
      </c>
      <c r="I11" s="12">
        <f t="shared" si="2"/>
        <v>71.731999999999999</v>
      </c>
      <c r="J11" s="9" t="str">
        <f t="shared" si="3"/>
        <v>C</v>
      </c>
    </row>
    <row r="12" spans="2:10" ht="16" x14ac:dyDescent="0.2">
      <c r="B12" s="6" t="s">
        <v>42</v>
      </c>
      <c r="C12" s="6" t="s">
        <v>43</v>
      </c>
      <c r="D12" s="6" t="s">
        <v>44</v>
      </c>
      <c r="E12" s="8">
        <v>94.58</v>
      </c>
      <c r="F12" s="7">
        <f t="shared" si="0"/>
        <v>37.832000000000001</v>
      </c>
      <c r="G12" s="8">
        <v>90.32</v>
      </c>
      <c r="H12" s="7">
        <f t="shared" si="1"/>
        <v>54.191999999999993</v>
      </c>
      <c r="I12" s="12">
        <f t="shared" si="2"/>
        <v>92.024000000000001</v>
      </c>
      <c r="J12" s="9" t="str">
        <f t="shared" si="3"/>
        <v>A</v>
      </c>
    </row>
    <row r="13" spans="2:10" ht="16" x14ac:dyDescent="0.2">
      <c r="B13" s="6" t="s">
        <v>78</v>
      </c>
      <c r="C13" s="6" t="s">
        <v>79</v>
      </c>
      <c r="D13" s="6" t="s">
        <v>80</v>
      </c>
      <c r="E13" s="8">
        <v>93.77</v>
      </c>
      <c r="F13" s="7">
        <f t="shared" si="0"/>
        <v>37.508000000000003</v>
      </c>
      <c r="G13" s="8">
        <v>95.62</v>
      </c>
      <c r="H13" s="7">
        <f t="shared" si="1"/>
        <v>57.372</v>
      </c>
      <c r="I13" s="12">
        <f t="shared" si="2"/>
        <v>94.88</v>
      </c>
      <c r="J13" s="9" t="str">
        <f t="shared" si="3"/>
        <v>A</v>
      </c>
    </row>
    <row r="14" spans="2:10" ht="16" x14ac:dyDescent="0.2">
      <c r="B14" s="6" t="s">
        <v>94</v>
      </c>
      <c r="C14" s="6" t="s">
        <v>95</v>
      </c>
      <c r="D14" s="6" t="s">
        <v>96</v>
      </c>
      <c r="E14" s="8">
        <v>93.81</v>
      </c>
      <c r="F14" s="7">
        <f t="shared" si="0"/>
        <v>37.524000000000001</v>
      </c>
      <c r="G14" s="8">
        <v>89.35</v>
      </c>
      <c r="H14" s="7">
        <f t="shared" si="1"/>
        <v>53.609999999999992</v>
      </c>
      <c r="I14" s="12">
        <f t="shared" si="2"/>
        <v>91.133999999999986</v>
      </c>
      <c r="J14" s="9" t="str">
        <f t="shared" si="3"/>
        <v>A</v>
      </c>
    </row>
    <row r="15" spans="2:10" ht="16" x14ac:dyDescent="0.2">
      <c r="B15" s="6" t="s">
        <v>98</v>
      </c>
      <c r="C15" s="6" t="s">
        <v>99</v>
      </c>
      <c r="D15" s="6" t="s">
        <v>100</v>
      </c>
      <c r="E15" s="8">
        <v>79.73</v>
      </c>
      <c r="F15" s="7">
        <f t="shared" si="0"/>
        <v>31.892000000000003</v>
      </c>
      <c r="G15" s="8">
        <v>80.38</v>
      </c>
      <c r="H15" s="7">
        <f t="shared" si="1"/>
        <v>48.227999999999994</v>
      </c>
      <c r="I15" s="12">
        <f t="shared" si="2"/>
        <v>80.12</v>
      </c>
      <c r="J15" s="9" t="str">
        <f t="shared" si="3"/>
        <v>B</v>
      </c>
    </row>
    <row r="16" spans="2:10" ht="16" x14ac:dyDescent="0.2">
      <c r="B16" s="6" t="s">
        <v>114</v>
      </c>
      <c r="C16" s="6" t="s">
        <v>115</v>
      </c>
      <c r="D16" s="6" t="s">
        <v>116</v>
      </c>
      <c r="E16" s="8">
        <v>90.62</v>
      </c>
      <c r="F16" s="7">
        <f t="shared" si="0"/>
        <v>36.248000000000005</v>
      </c>
      <c r="G16" s="8">
        <v>77.66</v>
      </c>
      <c r="H16" s="7">
        <f t="shared" si="1"/>
        <v>46.595999999999997</v>
      </c>
      <c r="I16" s="12">
        <f t="shared" si="2"/>
        <v>82.843999999999994</v>
      </c>
      <c r="J16" s="9" t="str">
        <f t="shared" si="3"/>
        <v>B</v>
      </c>
    </row>
    <row r="17" spans="2:10" ht="16" x14ac:dyDescent="0.2">
      <c r="B17" s="6" t="s">
        <v>70</v>
      </c>
      <c r="C17" s="6" t="s">
        <v>71</v>
      </c>
      <c r="D17" s="6" t="s">
        <v>72</v>
      </c>
      <c r="E17" s="8">
        <v>93.75</v>
      </c>
      <c r="F17" s="7">
        <f t="shared" si="0"/>
        <v>37.5</v>
      </c>
      <c r="G17" s="8">
        <v>61</v>
      </c>
      <c r="H17" s="7">
        <f t="shared" si="1"/>
        <v>36.6</v>
      </c>
      <c r="I17" s="12">
        <f t="shared" si="2"/>
        <v>74.099999999999994</v>
      </c>
      <c r="J17" s="9" t="str">
        <f t="shared" si="3"/>
        <v>C</v>
      </c>
    </row>
    <row r="18" spans="2:10" ht="16" x14ac:dyDescent="0.2">
      <c r="B18" s="6" t="s">
        <v>46</v>
      </c>
      <c r="C18" s="6" t="s">
        <v>47</v>
      </c>
      <c r="D18" s="6" t="s">
        <v>48</v>
      </c>
      <c r="E18" s="8">
        <v>88.52</v>
      </c>
      <c r="F18" s="7">
        <f t="shared" si="0"/>
        <v>35.408000000000001</v>
      </c>
      <c r="G18" s="8">
        <v>72.010000000000005</v>
      </c>
      <c r="H18" s="7">
        <f t="shared" si="1"/>
        <v>43.206000000000003</v>
      </c>
      <c r="I18" s="12">
        <f t="shared" si="2"/>
        <v>78.614000000000004</v>
      </c>
      <c r="J18" s="9" t="str">
        <f t="shared" si="3"/>
        <v>C</v>
      </c>
    </row>
    <row r="19" spans="2:10" ht="16" x14ac:dyDescent="0.2">
      <c r="B19" s="6" t="s">
        <v>118</v>
      </c>
      <c r="C19" s="6" t="s">
        <v>119</v>
      </c>
      <c r="D19" s="6" t="s">
        <v>120</v>
      </c>
      <c r="E19" s="8">
        <v>91.86</v>
      </c>
      <c r="F19" s="7">
        <f t="shared" si="0"/>
        <v>36.744</v>
      </c>
      <c r="G19" s="8">
        <v>77.17</v>
      </c>
      <c r="H19" s="7">
        <f t="shared" si="1"/>
        <v>46.302</v>
      </c>
      <c r="I19" s="12">
        <f t="shared" si="2"/>
        <v>83.045999999999992</v>
      </c>
      <c r="J19" s="9" t="str">
        <f t="shared" si="3"/>
        <v>B</v>
      </c>
    </row>
    <row r="20" spans="2:10" ht="16" x14ac:dyDescent="0.2">
      <c r="B20" s="6" t="s">
        <v>82</v>
      </c>
      <c r="C20" s="6" t="s">
        <v>83</v>
      </c>
      <c r="D20" s="6" t="s">
        <v>84</v>
      </c>
      <c r="E20" s="8">
        <v>77.680000000000007</v>
      </c>
      <c r="F20" s="7">
        <f t="shared" si="0"/>
        <v>31.072000000000003</v>
      </c>
      <c r="G20" s="8">
        <v>51.49</v>
      </c>
      <c r="H20" s="7">
        <f t="shared" si="1"/>
        <v>30.893999999999998</v>
      </c>
      <c r="I20" s="12">
        <f t="shared" si="2"/>
        <v>61.966000000000001</v>
      </c>
      <c r="J20" s="9" t="str">
        <f t="shared" si="3"/>
        <v>D</v>
      </c>
    </row>
    <row r="21" spans="2:10" ht="16" x14ac:dyDescent="0.2">
      <c r="B21" s="6" t="s">
        <v>86</v>
      </c>
      <c r="C21" s="6" t="s">
        <v>87</v>
      </c>
      <c r="D21" s="6" t="s">
        <v>88</v>
      </c>
      <c r="E21" s="8">
        <v>92.5</v>
      </c>
      <c r="F21" s="7">
        <f t="shared" si="0"/>
        <v>37</v>
      </c>
      <c r="G21" s="8">
        <v>87.28</v>
      </c>
      <c r="H21" s="7">
        <f t="shared" si="1"/>
        <v>52.368000000000002</v>
      </c>
      <c r="I21" s="12">
        <f t="shared" si="2"/>
        <v>89.367999999999995</v>
      </c>
      <c r="J21" s="9" t="str">
        <f t="shared" si="3"/>
        <v>B</v>
      </c>
    </row>
    <row r="22" spans="2:10" ht="16" x14ac:dyDescent="0.2">
      <c r="B22" s="6" t="s">
        <v>90</v>
      </c>
      <c r="C22" s="6" t="s">
        <v>91</v>
      </c>
      <c r="D22" s="6" t="s">
        <v>92</v>
      </c>
      <c r="E22" s="8">
        <v>95.18</v>
      </c>
      <c r="F22" s="7">
        <f t="shared" si="0"/>
        <v>38.072000000000003</v>
      </c>
      <c r="G22" s="8">
        <v>90.13</v>
      </c>
      <c r="H22" s="7">
        <f t="shared" si="1"/>
        <v>54.077999999999996</v>
      </c>
      <c r="I22" s="12">
        <f t="shared" si="2"/>
        <v>92.15</v>
      </c>
      <c r="J22" s="9" t="str">
        <f t="shared" si="3"/>
        <v>A</v>
      </c>
    </row>
    <row r="23" spans="2:10" ht="16" x14ac:dyDescent="0.2">
      <c r="B23" s="6" t="s">
        <v>103</v>
      </c>
      <c r="C23" s="6" t="s">
        <v>104</v>
      </c>
      <c r="D23" s="6" t="s">
        <v>105</v>
      </c>
      <c r="E23" s="8">
        <v>96.96</v>
      </c>
      <c r="F23" s="7">
        <f t="shared" si="0"/>
        <v>38.783999999999999</v>
      </c>
      <c r="G23" s="8">
        <v>91.35</v>
      </c>
      <c r="H23" s="7">
        <f t="shared" si="1"/>
        <v>54.809999999999995</v>
      </c>
      <c r="I23" s="12">
        <f t="shared" si="2"/>
        <v>93.593999999999994</v>
      </c>
      <c r="J23" s="9" t="str">
        <f t="shared" si="3"/>
        <v>A</v>
      </c>
    </row>
    <row r="24" spans="2:10" ht="16" x14ac:dyDescent="0.2">
      <c r="B24" s="6" t="s">
        <v>66</v>
      </c>
      <c r="C24" s="6" t="s">
        <v>67</v>
      </c>
      <c r="D24" s="6" t="s">
        <v>68</v>
      </c>
      <c r="E24" s="8">
        <v>87.58</v>
      </c>
      <c r="F24" s="7">
        <f t="shared" si="0"/>
        <v>35.032000000000004</v>
      </c>
      <c r="G24" s="8">
        <v>75.59</v>
      </c>
      <c r="H24" s="7">
        <f t="shared" si="1"/>
        <v>45.353999999999999</v>
      </c>
      <c r="I24" s="12">
        <f t="shared" si="2"/>
        <v>80.385999999999996</v>
      </c>
      <c r="J24" s="9" t="str">
        <f t="shared" si="3"/>
        <v>B</v>
      </c>
    </row>
    <row r="25" spans="2:10" ht="16" x14ac:dyDescent="0.2">
      <c r="B25" s="6" t="s">
        <v>103</v>
      </c>
      <c r="C25" s="6" t="s">
        <v>107</v>
      </c>
      <c r="D25" s="6" t="s">
        <v>108</v>
      </c>
      <c r="E25" s="8">
        <v>89.5</v>
      </c>
      <c r="F25" s="7">
        <f t="shared" si="0"/>
        <v>35.800000000000004</v>
      </c>
      <c r="G25" s="8">
        <v>86.97</v>
      </c>
      <c r="H25" s="7">
        <f t="shared" si="1"/>
        <v>52.181999999999995</v>
      </c>
      <c r="I25" s="12">
        <f t="shared" si="2"/>
        <v>87.981999999999999</v>
      </c>
      <c r="J25" s="9" t="str">
        <f t="shared" si="3"/>
        <v>B</v>
      </c>
    </row>
    <row r="26" spans="2:10" ht="16" x14ac:dyDescent="0.2">
      <c r="B26" s="6" t="s">
        <v>58</v>
      </c>
      <c r="C26" s="6" t="s">
        <v>59</v>
      </c>
      <c r="D26" s="6" t="s">
        <v>60</v>
      </c>
      <c r="E26" s="8">
        <v>93.14</v>
      </c>
      <c r="F26" s="7">
        <f t="shared" si="0"/>
        <v>37.256</v>
      </c>
      <c r="G26" s="8">
        <v>89.45</v>
      </c>
      <c r="H26" s="7">
        <f t="shared" si="1"/>
        <v>53.67</v>
      </c>
      <c r="I26" s="12">
        <f t="shared" si="2"/>
        <v>90.926000000000002</v>
      </c>
      <c r="J26" s="9" t="str">
        <f t="shared" si="3"/>
        <v>A</v>
      </c>
    </row>
    <row r="27" spans="2:10" ht="16" x14ac:dyDescent="0.2">
      <c r="B27" s="6" t="s">
        <v>50</v>
      </c>
      <c r="C27" s="6" t="s">
        <v>51</v>
      </c>
      <c r="D27" s="6" t="s">
        <v>52</v>
      </c>
      <c r="E27" s="8">
        <v>84.17</v>
      </c>
      <c r="F27" s="7">
        <f t="shared" si="0"/>
        <v>33.667999999999999</v>
      </c>
      <c r="G27" s="8">
        <v>78.08</v>
      </c>
      <c r="H27" s="7">
        <f t="shared" si="1"/>
        <v>46.847999999999999</v>
      </c>
      <c r="I27" s="12">
        <f t="shared" si="2"/>
        <v>80.515999999999991</v>
      </c>
      <c r="J27" s="9" t="str">
        <f t="shared" si="3"/>
        <v>B</v>
      </c>
    </row>
    <row r="28" spans="2:10" ht="16" x14ac:dyDescent="0.2">
      <c r="B28" s="6" t="s">
        <v>74</v>
      </c>
      <c r="C28" s="6" t="s">
        <v>75</v>
      </c>
      <c r="D28" s="6" t="s">
        <v>76</v>
      </c>
      <c r="E28" s="8">
        <v>96.87</v>
      </c>
      <c r="F28" s="7">
        <f t="shared" si="0"/>
        <v>38.748000000000005</v>
      </c>
      <c r="G28" s="8">
        <v>97.81</v>
      </c>
      <c r="H28" s="7">
        <f t="shared" si="1"/>
        <v>58.686</v>
      </c>
      <c r="I28" s="12">
        <f t="shared" si="2"/>
        <v>97.433999999999997</v>
      </c>
      <c r="J28" s="9" t="str">
        <f t="shared" si="3"/>
        <v>A</v>
      </c>
    </row>
    <row r="29" spans="2:10" ht="16" x14ac:dyDescent="0.2">
      <c r="B29" s="6" t="s">
        <v>38</v>
      </c>
      <c r="C29" s="6" t="s">
        <v>39</v>
      </c>
      <c r="D29" s="6" t="s">
        <v>40</v>
      </c>
      <c r="E29" s="8">
        <v>93.14</v>
      </c>
      <c r="F29" s="7">
        <f t="shared" si="0"/>
        <v>37.256</v>
      </c>
      <c r="G29" s="8">
        <v>88.76</v>
      </c>
      <c r="H29" s="7">
        <f t="shared" si="1"/>
        <v>53.256</v>
      </c>
      <c r="I29" s="12">
        <f t="shared" si="2"/>
        <v>90.512</v>
      </c>
      <c r="J29" s="9" t="str">
        <f t="shared" si="3"/>
        <v>A</v>
      </c>
    </row>
  </sheetData>
  <sortState xmlns:xlrd2="http://schemas.microsoft.com/office/spreadsheetml/2017/richdata2" ref="B8:J29">
    <sortCondition ref="D8:D29"/>
  </sortState>
  <conditionalFormatting sqref="J8:J29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2022-07-16T02:43:37Z</dcterms:created>
  <dcterms:modified xsi:type="dcterms:W3CDTF">2022-07-16T10:41:30Z</dcterms:modified>
  <cp:category/>
</cp:coreProperties>
</file>