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A8929805-57BE-3A4F-87E3-5DD26995F1FA}" xr6:coauthVersionLast="47" xr6:coauthVersionMax="47" xr10:uidLastSave="{00000000-0000-0000-0000-000000000000}"/>
  <bookViews>
    <workbookView xWindow="400" yWindow="640" windowWidth="22620" windowHeight="2074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2" l="1"/>
  <c r="H8" i="2"/>
  <c r="I8" i="2"/>
  <c r="J8" i="2" s="1"/>
  <c r="H16" i="2"/>
  <c r="H27" i="2"/>
  <c r="H20" i="2"/>
  <c r="H12" i="2"/>
  <c r="H24" i="2"/>
  <c r="H15" i="2"/>
  <c r="H19" i="2"/>
  <c r="H11" i="2"/>
  <c r="H21" i="2"/>
  <c r="H14" i="2"/>
  <c r="H22" i="2"/>
  <c r="H17" i="2"/>
  <c r="H18" i="2"/>
  <c r="H13" i="2"/>
  <c r="H28" i="2"/>
  <c r="H26" i="2"/>
  <c r="H29" i="2"/>
  <c r="H23" i="2"/>
  <c r="H7" i="2"/>
  <c r="H10" i="2"/>
  <c r="H9" i="2"/>
  <c r="F30" i="2"/>
  <c r="I30" i="2" s="1"/>
  <c r="J30" i="2" s="1"/>
  <c r="F8" i="2"/>
  <c r="F16" i="2"/>
  <c r="F27" i="2"/>
  <c r="I27" i="2" s="1"/>
  <c r="J27" i="2" s="1"/>
  <c r="F20" i="2"/>
  <c r="I20" i="2" s="1"/>
  <c r="J20" i="2" s="1"/>
  <c r="F12" i="2"/>
  <c r="F24" i="2"/>
  <c r="F15" i="2"/>
  <c r="I15" i="2" s="1"/>
  <c r="J15" i="2" s="1"/>
  <c r="F19" i="2"/>
  <c r="I19" i="2" s="1"/>
  <c r="J19" i="2" s="1"/>
  <c r="F11" i="2"/>
  <c r="F21" i="2"/>
  <c r="F14" i="2"/>
  <c r="I14" i="2" s="1"/>
  <c r="J14" i="2" s="1"/>
  <c r="F22" i="2"/>
  <c r="I22" i="2" s="1"/>
  <c r="J22" i="2" s="1"/>
  <c r="F17" i="2"/>
  <c r="I17" i="2" s="1"/>
  <c r="J17" i="2" s="1"/>
  <c r="F18" i="2"/>
  <c r="F13" i="2"/>
  <c r="I13" i="2" s="1"/>
  <c r="J13" i="2" s="1"/>
  <c r="F28" i="2"/>
  <c r="I28" i="2" s="1"/>
  <c r="J28" i="2" s="1"/>
  <c r="F26" i="2"/>
  <c r="I26" i="2" s="1"/>
  <c r="J26" i="2" s="1"/>
  <c r="F29" i="2"/>
  <c r="F23" i="2"/>
  <c r="I23" i="2" s="1"/>
  <c r="J23" i="2" s="1"/>
  <c r="F7" i="2"/>
  <c r="I7" i="2" s="1"/>
  <c r="J7" i="2" s="1"/>
  <c r="F10" i="2"/>
  <c r="F9" i="2"/>
  <c r="H25" i="2"/>
  <c r="F25" i="2"/>
  <c r="I25" i="2" l="1"/>
  <c r="J25" i="2" s="1"/>
  <c r="I10" i="2"/>
  <c r="J10" i="2" s="1"/>
  <c r="I12" i="2"/>
  <c r="J12" i="2" s="1"/>
  <c r="I11" i="2"/>
  <c r="J11" i="2" s="1"/>
  <c r="I21" i="2"/>
  <c r="J21" i="2" s="1"/>
  <c r="I9" i="2"/>
  <c r="J9" i="2" s="1"/>
  <c r="I24" i="2"/>
  <c r="J24" i="2" s="1"/>
  <c r="I29" i="2"/>
  <c r="I16" i="2"/>
  <c r="J16" i="2" s="1"/>
  <c r="I18" i="2"/>
  <c r="J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tc={C4FEA924-7E09-CC4F-9DA3-69C405F52F57}</author>
  </authors>
  <commentList>
    <comment ref="J29" authorId="0" shapeId="0" xr:uid="{C4FEA924-7E09-CC4F-9DA3-69C405F52F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passed because of rounding
</t>
      </text>
    </comment>
  </commentList>
</comments>
</file>

<file path=xl/sharedStrings.xml><?xml version="1.0" encoding="utf-8"?>
<sst xmlns="http://schemas.openxmlformats.org/spreadsheetml/2006/main" count="238" uniqueCount="141">
  <si>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</si>
  <si>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</si>
  <si>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</si>
  <si>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</si>
  <si>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</si>
  <si>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</si>
  <si>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</si>
  <si>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</si>
  <si>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</si>
  <si>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I: Unit 7A (Real)</t>
  </si>
  <si>
    <t>Quiz: Exercise II: Unit 7B (Real)</t>
  </si>
  <si>
    <t>Quiz: Exercise I: Unit 8A (Real)</t>
  </si>
  <si>
    <t>Quiz: Exercise I: Unit 8B (Real)</t>
  </si>
  <si>
    <t>Quiz: Exercise I: Unit 9A (Real)</t>
  </si>
  <si>
    <t>Quiz: Exercise I: Unit 9B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</si>
  <si>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</si>
  <si>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</si>
  <si>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</si>
  <si>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</si>
  <si>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</si>
  <si>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</si>
  <si>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10 (Real)</t>
  </si>
  <si>
    <t>Quiz: Exercise: Unit 11 (Real)</t>
  </si>
  <si>
    <t>Quiz: Exercise: Unit 12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</si>
  <si>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</si>
  <si>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</si>
  <si>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</si>
  <si>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</si>
  <si>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</si>
  <si>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</si>
  <si>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An</t>
  </si>
  <si>
    <t>Lyhour</t>
  </si>
  <si>
    <t>13111</t>
  </si>
  <si>
    <t>an.lyhour@pucsr.edu.kh</t>
  </si>
  <si>
    <t>1657943923</t>
  </si>
  <si>
    <t>Chea</t>
  </si>
  <si>
    <t>Phumminea</t>
  </si>
  <si>
    <t>10012</t>
  </si>
  <si>
    <t>chea.phumminea@pucsr.edu.kh</t>
  </si>
  <si>
    <t>Soksothearith</t>
  </si>
  <si>
    <t>14134</t>
  </si>
  <si>
    <t>chea.soksothearith@pucsr.edu.kh</t>
  </si>
  <si>
    <t>Chhay</t>
  </si>
  <si>
    <t>Sinich</t>
  </si>
  <si>
    <t>09886</t>
  </si>
  <si>
    <t>chhay.sinich@pucsr.edu.kh</t>
  </si>
  <si>
    <t>Chun</t>
  </si>
  <si>
    <t>Lamuny</t>
  </si>
  <si>
    <t>11107</t>
  </si>
  <si>
    <t>chun.lamuny@pucsr.edu.kh</t>
  </si>
  <si>
    <t>Dara</t>
  </si>
  <si>
    <t>Sukunsakarach</t>
  </si>
  <si>
    <t>13298</t>
  </si>
  <si>
    <t>dara.sukunsakarach@pucsr.edu.kh</t>
  </si>
  <si>
    <t>Em</t>
  </si>
  <si>
    <t>Chanrasmei</t>
  </si>
  <si>
    <t>11592</t>
  </si>
  <si>
    <t>em.chanrasmei@pucsr.edu.kh</t>
  </si>
  <si>
    <t>Kheng</t>
  </si>
  <si>
    <t>Bunseng</t>
  </si>
  <si>
    <t>10966</t>
  </si>
  <si>
    <t>kheng.bunseng@pucsr.edu.kh</t>
  </si>
  <si>
    <t>Koeng</t>
  </si>
  <si>
    <t>Pichvicheka</t>
  </si>
  <si>
    <t>12513</t>
  </si>
  <si>
    <t>koeng.pichvicheka@pucsr.edu.kh</t>
  </si>
  <si>
    <t>Minh</t>
  </si>
  <si>
    <t>Phaleap</t>
  </si>
  <si>
    <t>11103</t>
  </si>
  <si>
    <t>minh.phaleap@pucsr.edu.kh</t>
  </si>
  <si>
    <t>Noy</t>
  </si>
  <si>
    <t>Sreynang</t>
  </si>
  <si>
    <t>11311</t>
  </si>
  <si>
    <t>noy.sreynang@pucsr.edu.kh</t>
  </si>
  <si>
    <t>Ou</t>
  </si>
  <si>
    <t>Leakhena</t>
  </si>
  <si>
    <t>10793</t>
  </si>
  <si>
    <t>ou.leakhena@pucsr.edu.kh</t>
  </si>
  <si>
    <t>1657943924</t>
  </si>
  <si>
    <t>Oun</t>
  </si>
  <si>
    <t>Sokkanha</t>
  </si>
  <si>
    <t>11644</t>
  </si>
  <si>
    <t>oun.sokkanha@pucsr.edu.kh</t>
  </si>
  <si>
    <t>Phin</t>
  </si>
  <si>
    <t>Panhavon</t>
  </si>
  <si>
    <t>11096</t>
  </si>
  <si>
    <t>phin.panhavon@pucsr.edu.kh</t>
  </si>
  <si>
    <t>Pich</t>
  </si>
  <si>
    <t>Mana</t>
  </si>
  <si>
    <t>11689</t>
  </si>
  <si>
    <t>pich.mana@pucsr.edu.kh</t>
  </si>
  <si>
    <t>Samrith</t>
  </si>
  <si>
    <t>Sovanreachny</t>
  </si>
  <si>
    <t>11245</t>
  </si>
  <si>
    <t>samrith.sovanreachny@pucsr.edu.kh</t>
  </si>
  <si>
    <t>Seng</t>
  </si>
  <si>
    <t>Visal</t>
  </si>
  <si>
    <t>11308</t>
  </si>
  <si>
    <t>seng.visal@pucsr.edu.kh</t>
  </si>
  <si>
    <t>Serey</t>
  </si>
  <si>
    <t>Rathanapanhapich</t>
  </si>
  <si>
    <t>11054</t>
  </si>
  <si>
    <t>serey.rathanapanhapich@pucsr.edu.kh</t>
  </si>
  <si>
    <t>Som</t>
  </si>
  <si>
    <t>Soeungmanichthida</t>
  </si>
  <si>
    <t>13305</t>
  </si>
  <si>
    <t>som.soeungmanichthida@pucsr.edu.kh</t>
  </si>
  <si>
    <t>Sothy</t>
  </si>
  <si>
    <t>Lyza</t>
  </si>
  <si>
    <t>13135</t>
  </si>
  <si>
    <t>sothy.lyza@pucsr.edu.kh</t>
  </si>
  <si>
    <t>Toeng</t>
  </si>
  <si>
    <t>Panou</t>
  </si>
  <si>
    <t>13539</t>
  </si>
  <si>
    <t>toeng.panou@pucsr.edu.kh</t>
  </si>
  <si>
    <t>Pany</t>
  </si>
  <si>
    <t>11916</t>
  </si>
  <si>
    <t>toeng.pany@pucsr.edu.kh</t>
  </si>
  <si>
    <t>Voeur</t>
  </si>
  <si>
    <t>David</t>
  </si>
  <si>
    <t>08670</t>
  </si>
  <si>
    <t>voeur.david@pucsr.edu.kh</t>
  </si>
  <si>
    <t>Yoem</t>
  </si>
  <si>
    <t>Sarem</t>
  </si>
  <si>
    <t>10527</t>
  </si>
  <si>
    <t>yoem.sarem@pucsr.edu.kh</t>
  </si>
  <si>
    <t>Yorn</t>
  </si>
  <si>
    <t>Sopheaphirum</t>
  </si>
  <si>
    <t>10513</t>
  </si>
  <si>
    <t>yorn.sopheaphirum@pucsr.edu.kh</t>
  </si>
  <si>
    <t>SURNAME</t>
  </si>
  <si>
    <t>FIRST NAME</t>
  </si>
  <si>
    <t>ID</t>
  </si>
  <si>
    <t>2 DAYS</t>
  </si>
  <si>
    <t>3 DAYS</t>
  </si>
  <si>
    <t>TOTAL</t>
  </si>
  <si>
    <t>GRADE</t>
  </si>
  <si>
    <t>D</t>
  </si>
  <si>
    <t>EHSS-12 Final Result - 18 April 2022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</si>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</sst>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49" fontId="0" fillId="0" borderId="0" xfId="0" applyNumberFormat="1" applyAlignment="1">
      <alignment horizontal="left" vertical="center"/>
    </xf>
    <xf numFmtId="165" fontId="0" fillId="0" borderId="0" xfId="1" applyNumberFormat="1" applyFont="1"/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165" fontId="7" fillId="0" borderId="0" xfId="1" applyNumberFormat="1" applyFont="1" applyAlignment="1">
      <alignment horizontal="center"/>
    </xf>
    <xf numFmtId="0" fontId="9" fillId="0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ffrey Craig Stark" id="{F0E3973F-7EA5-7A4A-A4EB-B0A4DCF3D193}" userId="S::jeffreystark@o365.yonsei.ac.kr::5505e277-69f8-45fa-bdb7-b8191ba7d6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0A03B-47D0-8E4D-8D86-47A88F2C0034}" name="Table1" displayName="Table1" ref="D6:J30" totalsRowShown="0" headerRowDxfId="0">
  <autoFilter ref="D6:J30" xr:uid="{7A00A03B-47D0-8E4D-8D86-47A88F2C0034}"/>
  <tableColumns count="7">
    <tableColumn id="1" xr3:uid="{321D6E67-DE36-9244-B288-D3D2ADB3E08B}" name="ID" dataDxfId="7"/>
    <tableColumn id="2" xr3:uid="{35AAE2A0-7E24-D747-B58E-80B56D6E70A3}" name="2 DAYS" dataDxfId="6"/>
    <tableColumn id="3" xr3:uid="{0E947CEC-BE05-4241-AAFF-06B2AEEB5CF4}" name="Column1" dataDxfId="5">
      <calculatedColumnFormula>E7*0.4</calculatedColumnFormula>
    </tableColumn>
    <tableColumn id="4" xr3:uid="{1C1ABC19-BE41-8242-B089-AF9CB8771A43}" name="3 DAYS" dataDxfId="4"/>
    <tableColumn id="5" xr3:uid="{3BBB83CA-1B46-884C-BDD8-A0A08A7A7CDB}" name="Column2" dataDxfId="3">
      <calculatedColumnFormula>G7*0.6</calculatedColumnFormula>
    </tableColumn>
    <tableColumn id="6" xr3:uid="{3CB13C45-EAC7-A144-8201-C3521E4566A7}" name="TOTAL" dataDxfId="2" dataCellStyle="Comma">
      <calculatedColumnFormula>F7+H7</calculatedColumnFormula>
    </tableColumn>
    <tableColumn id="7" xr3:uid="{87774A6B-CBCB-7E41-BB61-93B459CDF93A}" name="GRADE" dataDxfId="1">
      <calculatedColumnFormula>IF(I7&lt;50,"F",IF(I7&lt;=64,"D",IF(I7&lt;=79,"C",IF(I7&lt;90,"B",IF(I7&gt;=90,"A")))))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9" dT="2022-07-16T10:55:48.56" personId="{F0E3973F-7EA5-7A4A-A4EB-B0A4DCF3D193}" id="{C4FEA924-7E09-CC4F-9DA3-69C405F52F57}">
    <text xml:space="preserve">passed because of rounding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workbookViewId="0">
      <selection activeCell="G2" sqref="G2:G26"/>
    </sheetView>
  </sheetViews>
  <sheetFormatPr baseColWidth="10" defaultColWidth="8.83203125" defaultRowHeight="15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1" t="s">
        <v>30</v>
      </c>
      <c r="B2" s="1" t="s">
        <v>31</v>
      </c>
      <c r="C2" s="1" t="s">
        <v>32</v>
      </c>
      <c r="D2" s="1"/>
      <c r="E2" s="1"/>
      <c r="F2" s="1" t="s">
        <v>33</v>
      </c>
      <c r="G2">
        <v>80.78</v>
      </c>
      <c r="H2">
        <v>70.319999999999993</v>
      </c>
      <c r="I2">
        <v>46.05</v>
      </c>
      <c r="J2">
        <v>5.56</v>
      </c>
      <c r="K2">
        <v>4.78</v>
      </c>
      <c r="L2">
        <v>3.08</v>
      </c>
      <c r="M2">
        <v>5.88</v>
      </c>
      <c r="N2">
        <v>3.89</v>
      </c>
      <c r="O2">
        <v>4.4400000000000004</v>
      </c>
      <c r="P2">
        <v>79.040000000000006</v>
      </c>
      <c r="Q2">
        <v>7.9</v>
      </c>
      <c r="R2">
        <v>85.86</v>
      </c>
      <c r="S2">
        <v>8.59</v>
      </c>
      <c r="T2">
        <v>89.22</v>
      </c>
      <c r="U2">
        <v>78.650000000000006</v>
      </c>
      <c r="V2">
        <v>8.3800000000000008</v>
      </c>
      <c r="W2">
        <v>8.41</v>
      </c>
      <c r="X2">
        <v>6.81</v>
      </c>
      <c r="Y2">
        <v>98.08</v>
      </c>
      <c r="Z2">
        <v>9.81</v>
      </c>
      <c r="AA2">
        <v>90.93</v>
      </c>
      <c r="AB2">
        <v>9.09</v>
      </c>
      <c r="AC2">
        <v>5</v>
      </c>
      <c r="AD2" s="1" t="s">
        <v>34</v>
      </c>
    </row>
    <row r="3" spans="1:30" x14ac:dyDescent="0.2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1" t="s">
        <v>34</v>
      </c>
    </row>
    <row r="4" spans="1:30" x14ac:dyDescent="0.2">
      <c r="A4" s="1" t="s">
        <v>35</v>
      </c>
      <c r="B4" s="1" t="s">
        <v>39</v>
      </c>
      <c r="C4" s="1" t="s">
        <v>40</v>
      </c>
      <c r="D4" s="1"/>
      <c r="E4" s="1"/>
      <c r="F4" s="1" t="s">
        <v>41</v>
      </c>
      <c r="G4">
        <v>98.79</v>
      </c>
      <c r="H4">
        <v>98.53</v>
      </c>
      <c r="I4">
        <v>98.72</v>
      </c>
      <c r="J4">
        <v>10</v>
      </c>
      <c r="K4">
        <v>10</v>
      </c>
      <c r="L4">
        <v>9.23</v>
      </c>
      <c r="M4">
        <v>10</v>
      </c>
      <c r="N4">
        <v>10</v>
      </c>
      <c r="O4">
        <v>10</v>
      </c>
      <c r="P4">
        <v>100</v>
      </c>
      <c r="Q4">
        <v>10</v>
      </c>
      <c r="R4">
        <v>96.88</v>
      </c>
      <c r="S4">
        <v>9.69</v>
      </c>
      <c r="T4">
        <v>98.92</v>
      </c>
      <c r="U4">
        <v>100</v>
      </c>
      <c r="V4">
        <v>10</v>
      </c>
      <c r="W4">
        <v>10</v>
      </c>
      <c r="X4">
        <v>10</v>
      </c>
      <c r="Y4">
        <v>100</v>
      </c>
      <c r="Z4">
        <v>10</v>
      </c>
      <c r="AA4">
        <v>96.76</v>
      </c>
      <c r="AB4">
        <v>9.68</v>
      </c>
      <c r="AC4">
        <v>5</v>
      </c>
      <c r="AD4" s="1" t="s">
        <v>34</v>
      </c>
    </row>
    <row r="5" spans="1:30" x14ac:dyDescent="0.2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89.04</v>
      </c>
      <c r="H5">
        <v>88.39</v>
      </c>
      <c r="I5">
        <v>97.44</v>
      </c>
      <c r="J5">
        <v>10</v>
      </c>
      <c r="K5">
        <v>10</v>
      </c>
      <c r="L5">
        <v>8.4600000000000009</v>
      </c>
      <c r="M5">
        <v>10</v>
      </c>
      <c r="N5">
        <v>10</v>
      </c>
      <c r="O5">
        <v>10</v>
      </c>
      <c r="P5">
        <v>95.74</v>
      </c>
      <c r="Q5">
        <v>9.57</v>
      </c>
      <c r="R5">
        <v>72</v>
      </c>
      <c r="S5">
        <v>7.2</v>
      </c>
      <c r="T5">
        <v>88.54</v>
      </c>
      <c r="U5">
        <v>94.59</v>
      </c>
      <c r="V5">
        <v>8.3800000000000008</v>
      </c>
      <c r="W5">
        <v>10</v>
      </c>
      <c r="X5">
        <v>10</v>
      </c>
      <c r="Y5">
        <v>100</v>
      </c>
      <c r="Z5">
        <v>10</v>
      </c>
      <c r="AA5">
        <v>71.02</v>
      </c>
      <c r="AB5">
        <v>7.1</v>
      </c>
      <c r="AC5">
        <v>5</v>
      </c>
      <c r="AD5" s="1" t="s">
        <v>34</v>
      </c>
    </row>
    <row r="6" spans="1:30" x14ac:dyDescent="0.2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59.2</v>
      </c>
      <c r="H6">
        <v>30.86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92.59</v>
      </c>
      <c r="S6">
        <v>9.26</v>
      </c>
      <c r="T6">
        <v>91.67</v>
      </c>
      <c r="U6">
        <v>88.45</v>
      </c>
      <c r="V6">
        <v>8.92</v>
      </c>
      <c r="W6">
        <v>9.32</v>
      </c>
      <c r="X6">
        <v>8.3000000000000007</v>
      </c>
      <c r="Y6">
        <v>94.23</v>
      </c>
      <c r="Z6">
        <v>9.42</v>
      </c>
      <c r="AA6">
        <v>92.31</v>
      </c>
      <c r="AB6">
        <v>9.23</v>
      </c>
      <c r="AC6">
        <v>1</v>
      </c>
      <c r="AD6" s="1" t="s">
        <v>34</v>
      </c>
    </row>
    <row r="7" spans="1:30" x14ac:dyDescent="0.2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99.1</v>
      </c>
      <c r="H7">
        <v>99.15</v>
      </c>
      <c r="I7">
        <v>97.44</v>
      </c>
      <c r="J7">
        <v>10</v>
      </c>
      <c r="K7">
        <v>10</v>
      </c>
      <c r="L7">
        <v>8.4600000000000009</v>
      </c>
      <c r="M7">
        <v>10</v>
      </c>
      <c r="N7">
        <v>10</v>
      </c>
      <c r="O7">
        <v>10</v>
      </c>
      <c r="P7">
        <v>100</v>
      </c>
      <c r="Q7">
        <v>10</v>
      </c>
      <c r="R7">
        <v>100</v>
      </c>
      <c r="S7">
        <v>10</v>
      </c>
      <c r="T7">
        <v>98.96</v>
      </c>
      <c r="U7">
        <v>96.87</v>
      </c>
      <c r="V7">
        <v>9.73</v>
      </c>
      <c r="W7">
        <v>9.5500000000000007</v>
      </c>
      <c r="X7">
        <v>9.7899999999999991</v>
      </c>
      <c r="Y7">
        <v>100</v>
      </c>
      <c r="Z7">
        <v>10</v>
      </c>
      <c r="AA7">
        <v>100</v>
      </c>
      <c r="AB7">
        <v>10</v>
      </c>
      <c r="AC7">
        <v>5</v>
      </c>
      <c r="AD7" s="1" t="s">
        <v>34</v>
      </c>
    </row>
    <row r="8" spans="1:30" x14ac:dyDescent="0.2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97.48</v>
      </c>
      <c r="H8">
        <v>97.62</v>
      </c>
      <c r="I8">
        <v>96.51</v>
      </c>
      <c r="J8">
        <v>9.44</v>
      </c>
      <c r="K8">
        <v>10</v>
      </c>
      <c r="L8">
        <v>8.4600000000000009</v>
      </c>
      <c r="M8">
        <v>10</v>
      </c>
      <c r="N8">
        <v>10</v>
      </c>
      <c r="O8">
        <v>10</v>
      </c>
      <c r="P8">
        <v>100</v>
      </c>
      <c r="Q8">
        <v>10</v>
      </c>
      <c r="R8">
        <v>96.34</v>
      </c>
      <c r="S8">
        <v>9.6300000000000008</v>
      </c>
      <c r="T8">
        <v>97.08</v>
      </c>
      <c r="U8">
        <v>97.07</v>
      </c>
      <c r="V8">
        <v>10</v>
      </c>
      <c r="W8">
        <v>9.5500000000000007</v>
      </c>
      <c r="X8">
        <v>9.57</v>
      </c>
      <c r="Y8">
        <v>100</v>
      </c>
      <c r="Z8">
        <v>10</v>
      </c>
      <c r="AA8">
        <v>94.17</v>
      </c>
      <c r="AB8">
        <v>9.42</v>
      </c>
      <c r="AC8">
        <v>5</v>
      </c>
      <c r="AD8" s="1" t="s">
        <v>34</v>
      </c>
    </row>
    <row r="9" spans="1:30" x14ac:dyDescent="0.2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97.99</v>
      </c>
      <c r="H9">
        <v>97.53</v>
      </c>
      <c r="I9">
        <v>97.44</v>
      </c>
      <c r="J9">
        <v>10</v>
      </c>
      <c r="K9">
        <v>10</v>
      </c>
      <c r="L9">
        <v>8.4600000000000009</v>
      </c>
      <c r="M9">
        <v>10</v>
      </c>
      <c r="N9">
        <v>10</v>
      </c>
      <c r="O9">
        <v>10</v>
      </c>
      <c r="P9">
        <v>100</v>
      </c>
      <c r="Q9">
        <v>10</v>
      </c>
      <c r="R9">
        <v>95.14</v>
      </c>
      <c r="S9">
        <v>9.51</v>
      </c>
      <c r="T9">
        <v>98.25</v>
      </c>
      <c r="U9">
        <v>100</v>
      </c>
      <c r="V9">
        <v>10</v>
      </c>
      <c r="W9">
        <v>10</v>
      </c>
      <c r="X9">
        <v>10</v>
      </c>
      <c r="Y9">
        <v>98.08</v>
      </c>
      <c r="Z9">
        <v>9.81</v>
      </c>
      <c r="AA9">
        <v>96.67</v>
      </c>
      <c r="AB9">
        <v>9.67</v>
      </c>
      <c r="AC9">
        <v>5</v>
      </c>
      <c r="AD9" s="1" t="s">
        <v>34</v>
      </c>
    </row>
    <row r="10" spans="1:30" x14ac:dyDescent="0.2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97.83</v>
      </c>
      <c r="H10">
        <v>98.09</v>
      </c>
      <c r="I10">
        <v>96.71</v>
      </c>
      <c r="J10">
        <v>10</v>
      </c>
      <c r="K10">
        <v>9.57</v>
      </c>
      <c r="L10">
        <v>8.4600000000000009</v>
      </c>
      <c r="M10">
        <v>10</v>
      </c>
      <c r="N10">
        <v>10</v>
      </c>
      <c r="O10">
        <v>10</v>
      </c>
      <c r="P10">
        <v>100</v>
      </c>
      <c r="Q10">
        <v>10</v>
      </c>
      <c r="R10">
        <v>97.55</v>
      </c>
      <c r="S10">
        <v>9.76</v>
      </c>
      <c r="T10">
        <v>97.35</v>
      </c>
      <c r="U10">
        <v>100</v>
      </c>
      <c r="V10">
        <v>10</v>
      </c>
      <c r="W10">
        <v>10</v>
      </c>
      <c r="X10">
        <v>10</v>
      </c>
      <c r="Y10">
        <v>100</v>
      </c>
      <c r="Z10">
        <v>10</v>
      </c>
      <c r="AA10">
        <v>92.04</v>
      </c>
      <c r="AB10">
        <v>9.1999999999999993</v>
      </c>
      <c r="AC10">
        <v>5</v>
      </c>
      <c r="AD10" s="1" t="s">
        <v>34</v>
      </c>
    </row>
    <row r="11" spans="1:30" x14ac:dyDescent="0.2">
      <c r="A11" s="1" t="s">
        <v>66</v>
      </c>
      <c r="B11" s="1" t="s">
        <v>67</v>
      </c>
      <c r="C11" s="1" t="s">
        <v>68</v>
      </c>
      <c r="D11" s="1"/>
      <c r="E11" s="1"/>
      <c r="F11" s="1" t="s">
        <v>69</v>
      </c>
      <c r="G11">
        <v>97.72</v>
      </c>
      <c r="H11">
        <v>96.03</v>
      </c>
      <c r="I11">
        <v>93.68</v>
      </c>
      <c r="J11">
        <v>8.33</v>
      </c>
      <c r="K11">
        <v>10</v>
      </c>
      <c r="L11">
        <v>8.4600000000000009</v>
      </c>
      <c r="M11">
        <v>9.41</v>
      </c>
      <c r="N11">
        <v>10</v>
      </c>
      <c r="O11">
        <v>10</v>
      </c>
      <c r="P11">
        <v>95.74</v>
      </c>
      <c r="Q11">
        <v>9.57</v>
      </c>
      <c r="R11">
        <v>98.66</v>
      </c>
      <c r="S11">
        <v>9.8699999999999992</v>
      </c>
      <c r="T11">
        <v>99.17</v>
      </c>
      <c r="U11">
        <v>100</v>
      </c>
      <c r="V11">
        <v>10</v>
      </c>
      <c r="W11">
        <v>10</v>
      </c>
      <c r="X11">
        <v>10</v>
      </c>
      <c r="Y11">
        <v>100</v>
      </c>
      <c r="Z11">
        <v>10</v>
      </c>
      <c r="AA11">
        <v>97.5</v>
      </c>
      <c r="AB11">
        <v>9.75</v>
      </c>
      <c r="AC11">
        <v>5</v>
      </c>
      <c r="AD11" s="1" t="s">
        <v>34</v>
      </c>
    </row>
    <row r="12" spans="1:30" x14ac:dyDescent="0.2">
      <c r="A12" s="1" t="s">
        <v>70</v>
      </c>
      <c r="B12" s="1" t="s">
        <v>71</v>
      </c>
      <c r="C12" s="1" t="s">
        <v>72</v>
      </c>
      <c r="D12" s="1"/>
      <c r="E12" s="1"/>
      <c r="F12" s="1" t="s">
        <v>73</v>
      </c>
      <c r="G12">
        <v>89.6</v>
      </c>
      <c r="H12">
        <v>93.44</v>
      </c>
      <c r="I12">
        <v>88.07</v>
      </c>
      <c r="J12">
        <v>9.44</v>
      </c>
      <c r="K12">
        <v>10</v>
      </c>
      <c r="L12">
        <v>8.4600000000000009</v>
      </c>
      <c r="M12">
        <v>8.82</v>
      </c>
      <c r="N12">
        <v>8.89</v>
      </c>
      <c r="O12">
        <v>7.22</v>
      </c>
      <c r="P12">
        <v>99.57</v>
      </c>
      <c r="Q12">
        <v>9.9600000000000009</v>
      </c>
      <c r="R12">
        <v>92.68</v>
      </c>
      <c r="S12">
        <v>9.27</v>
      </c>
      <c r="T12">
        <v>84.67</v>
      </c>
      <c r="U12">
        <v>84.84</v>
      </c>
      <c r="V12">
        <v>8.11</v>
      </c>
      <c r="W12">
        <v>8.41</v>
      </c>
      <c r="X12">
        <v>8.94</v>
      </c>
      <c r="Y12">
        <v>82.69</v>
      </c>
      <c r="Z12">
        <v>8.27</v>
      </c>
      <c r="AA12">
        <v>86.48</v>
      </c>
      <c r="AB12">
        <v>8.65</v>
      </c>
      <c r="AC12">
        <v>5</v>
      </c>
      <c r="AD12" s="1" t="s">
        <v>34</v>
      </c>
    </row>
    <row r="13" spans="1:30" x14ac:dyDescent="0.2">
      <c r="A13" s="1" t="s">
        <v>74</v>
      </c>
      <c r="B13" s="1" t="s">
        <v>75</v>
      </c>
      <c r="C13" s="1" t="s">
        <v>76</v>
      </c>
      <c r="D13" s="1"/>
      <c r="E13" s="1"/>
      <c r="F13" s="1" t="s">
        <v>77</v>
      </c>
      <c r="G13">
        <v>99.08</v>
      </c>
      <c r="H13">
        <v>98.85</v>
      </c>
      <c r="I13">
        <v>97.44</v>
      </c>
      <c r="J13">
        <v>10</v>
      </c>
      <c r="K13">
        <v>10</v>
      </c>
      <c r="L13">
        <v>8.4600000000000009</v>
      </c>
      <c r="M13">
        <v>10</v>
      </c>
      <c r="N13">
        <v>10</v>
      </c>
      <c r="O13">
        <v>10</v>
      </c>
      <c r="P13">
        <v>100</v>
      </c>
      <c r="Q13">
        <v>10</v>
      </c>
      <c r="R13">
        <v>99.11</v>
      </c>
      <c r="S13">
        <v>9.91</v>
      </c>
      <c r="T13">
        <v>99.22</v>
      </c>
      <c r="U13">
        <v>98.48</v>
      </c>
      <c r="V13">
        <v>10</v>
      </c>
      <c r="W13">
        <v>9.5500000000000007</v>
      </c>
      <c r="X13">
        <v>10</v>
      </c>
      <c r="Y13">
        <v>100</v>
      </c>
      <c r="Z13">
        <v>10</v>
      </c>
      <c r="AA13">
        <v>99.17</v>
      </c>
      <c r="AB13">
        <v>9.92</v>
      </c>
      <c r="AC13">
        <v>5</v>
      </c>
      <c r="AD13" s="1" t="s">
        <v>78</v>
      </c>
    </row>
    <row r="14" spans="1:30" x14ac:dyDescent="0.2">
      <c r="A14" s="1" t="s">
        <v>79</v>
      </c>
      <c r="B14" s="1" t="s">
        <v>80</v>
      </c>
      <c r="C14" s="1" t="s">
        <v>81</v>
      </c>
      <c r="D14" s="1"/>
      <c r="E14" s="1"/>
      <c r="F14" s="1" t="s">
        <v>82</v>
      </c>
      <c r="G14">
        <v>99.38</v>
      </c>
      <c r="H14">
        <v>98.7</v>
      </c>
      <c r="I14">
        <v>97.44</v>
      </c>
      <c r="J14">
        <v>10</v>
      </c>
      <c r="K14">
        <v>10</v>
      </c>
      <c r="L14">
        <v>8.4600000000000009</v>
      </c>
      <c r="M14">
        <v>10</v>
      </c>
      <c r="N14">
        <v>10</v>
      </c>
      <c r="O14">
        <v>10</v>
      </c>
      <c r="P14">
        <v>100</v>
      </c>
      <c r="Q14">
        <v>10</v>
      </c>
      <c r="R14">
        <v>98.66</v>
      </c>
      <c r="S14">
        <v>9.8699999999999992</v>
      </c>
      <c r="T14">
        <v>100</v>
      </c>
      <c r="U14">
        <v>100</v>
      </c>
      <c r="V14">
        <v>10</v>
      </c>
      <c r="W14">
        <v>10</v>
      </c>
      <c r="X14">
        <v>10</v>
      </c>
      <c r="Y14">
        <v>100</v>
      </c>
      <c r="Z14">
        <v>10</v>
      </c>
      <c r="AA14">
        <v>100</v>
      </c>
      <c r="AB14">
        <v>10</v>
      </c>
      <c r="AC14">
        <v>5</v>
      </c>
      <c r="AD14" s="1" t="s">
        <v>78</v>
      </c>
    </row>
    <row r="15" spans="1:30" x14ac:dyDescent="0.2">
      <c r="A15" s="1" t="s">
        <v>83</v>
      </c>
      <c r="B15" s="1" t="s">
        <v>84</v>
      </c>
      <c r="C15" s="1" t="s">
        <v>85</v>
      </c>
      <c r="D15" s="1"/>
      <c r="E15" s="1"/>
      <c r="F15" s="1" t="s">
        <v>86</v>
      </c>
      <c r="G15">
        <v>88.48</v>
      </c>
      <c r="H15">
        <v>86.02</v>
      </c>
      <c r="I15">
        <v>74.08</v>
      </c>
      <c r="J15">
        <v>7.78</v>
      </c>
      <c r="K15">
        <v>6.52</v>
      </c>
      <c r="L15">
        <v>5.77</v>
      </c>
      <c r="M15">
        <v>8.82</v>
      </c>
      <c r="N15">
        <v>7.22</v>
      </c>
      <c r="O15">
        <v>8.33</v>
      </c>
      <c r="P15">
        <v>93.09</v>
      </c>
      <c r="Q15">
        <v>9.31</v>
      </c>
      <c r="R15">
        <v>90.89</v>
      </c>
      <c r="S15">
        <v>9.09</v>
      </c>
      <c r="T15">
        <v>89.74</v>
      </c>
      <c r="U15">
        <v>93.23</v>
      </c>
      <c r="V15">
        <v>10</v>
      </c>
      <c r="W15">
        <v>8.18</v>
      </c>
      <c r="X15">
        <v>9.7899999999999991</v>
      </c>
      <c r="Y15">
        <v>86.54</v>
      </c>
      <c r="Z15">
        <v>8.65</v>
      </c>
      <c r="AA15">
        <v>89.44</v>
      </c>
      <c r="AB15">
        <v>8.94</v>
      </c>
      <c r="AC15">
        <v>5</v>
      </c>
      <c r="AD15" s="1" t="s">
        <v>78</v>
      </c>
    </row>
    <row r="16" spans="1:30" x14ac:dyDescent="0.2">
      <c r="A16" s="1" t="s">
        <v>87</v>
      </c>
      <c r="B16" s="1" t="s">
        <v>88</v>
      </c>
      <c r="C16" s="1" t="s">
        <v>89</v>
      </c>
      <c r="D16" s="1"/>
      <c r="E16" s="1"/>
      <c r="F16" s="1" t="s">
        <v>90</v>
      </c>
      <c r="G16">
        <v>98.32</v>
      </c>
      <c r="H16">
        <v>97.66</v>
      </c>
      <c r="I16">
        <v>97.44</v>
      </c>
      <c r="J16">
        <v>10</v>
      </c>
      <c r="K16">
        <v>10</v>
      </c>
      <c r="L16">
        <v>8.4600000000000009</v>
      </c>
      <c r="M16">
        <v>10</v>
      </c>
      <c r="N16">
        <v>10</v>
      </c>
      <c r="O16">
        <v>10</v>
      </c>
      <c r="P16">
        <v>100</v>
      </c>
      <c r="Q16">
        <v>10</v>
      </c>
      <c r="R16">
        <v>95.54</v>
      </c>
      <c r="S16">
        <v>9.5500000000000007</v>
      </c>
      <c r="T16">
        <v>98.8</v>
      </c>
      <c r="U16">
        <v>100</v>
      </c>
      <c r="V16">
        <v>10</v>
      </c>
      <c r="W16">
        <v>10</v>
      </c>
      <c r="X16">
        <v>10</v>
      </c>
      <c r="Y16">
        <v>98.08</v>
      </c>
      <c r="Z16">
        <v>9.81</v>
      </c>
      <c r="AA16">
        <v>98.33</v>
      </c>
      <c r="AB16">
        <v>9.83</v>
      </c>
      <c r="AC16">
        <v>5</v>
      </c>
      <c r="AD16" s="1" t="s">
        <v>78</v>
      </c>
    </row>
    <row r="17" spans="1:30" x14ac:dyDescent="0.2">
      <c r="A17" s="1" t="s">
        <v>91</v>
      </c>
      <c r="B17" s="1" t="s">
        <v>92</v>
      </c>
      <c r="C17" s="1" t="s">
        <v>93</v>
      </c>
      <c r="D17" s="1"/>
      <c r="E17" s="1"/>
      <c r="F17" s="1" t="s">
        <v>94</v>
      </c>
      <c r="G17">
        <v>97.92</v>
      </c>
      <c r="H17">
        <v>98.44</v>
      </c>
      <c r="I17">
        <v>97.44</v>
      </c>
      <c r="J17">
        <v>10</v>
      </c>
      <c r="K17">
        <v>10</v>
      </c>
      <c r="L17">
        <v>8.4600000000000009</v>
      </c>
      <c r="M17">
        <v>10</v>
      </c>
      <c r="N17">
        <v>10</v>
      </c>
      <c r="O17">
        <v>10</v>
      </c>
      <c r="P17">
        <v>97.87</v>
      </c>
      <c r="Q17">
        <v>9.7899999999999991</v>
      </c>
      <c r="R17">
        <v>100</v>
      </c>
      <c r="S17">
        <v>10</v>
      </c>
      <c r="T17">
        <v>99.29</v>
      </c>
      <c r="U17">
        <v>97.87</v>
      </c>
      <c r="V17">
        <v>10</v>
      </c>
      <c r="W17">
        <v>10</v>
      </c>
      <c r="X17">
        <v>9.36</v>
      </c>
      <c r="Y17">
        <v>100</v>
      </c>
      <c r="Z17">
        <v>10</v>
      </c>
      <c r="AA17">
        <v>100</v>
      </c>
      <c r="AB17">
        <v>10</v>
      </c>
      <c r="AC17">
        <v>4</v>
      </c>
      <c r="AD17" s="1" t="s">
        <v>78</v>
      </c>
    </row>
    <row r="18" spans="1:30" x14ac:dyDescent="0.2">
      <c r="A18" s="1" t="s">
        <v>95</v>
      </c>
      <c r="B18" s="1" t="s">
        <v>96</v>
      </c>
      <c r="C18" s="1" t="s">
        <v>97</v>
      </c>
      <c r="D18" s="1"/>
      <c r="E18" s="1"/>
      <c r="F18" s="1" t="s">
        <v>98</v>
      </c>
      <c r="G18">
        <v>98.71</v>
      </c>
      <c r="H18">
        <v>98.81</v>
      </c>
      <c r="I18">
        <v>96.87</v>
      </c>
      <c r="J18">
        <v>8.89</v>
      </c>
      <c r="K18">
        <v>10</v>
      </c>
      <c r="L18">
        <v>9.23</v>
      </c>
      <c r="M18">
        <v>10</v>
      </c>
      <c r="N18">
        <v>10</v>
      </c>
      <c r="O18">
        <v>10</v>
      </c>
      <c r="P18">
        <v>100</v>
      </c>
      <c r="Q18">
        <v>10</v>
      </c>
      <c r="R18">
        <v>99.55</v>
      </c>
      <c r="S18">
        <v>9.9600000000000009</v>
      </c>
      <c r="T18">
        <v>98.47</v>
      </c>
      <c r="U18">
        <v>95.41</v>
      </c>
      <c r="V18">
        <v>9.73</v>
      </c>
      <c r="W18">
        <v>9.32</v>
      </c>
      <c r="X18">
        <v>9.57</v>
      </c>
      <c r="Y18">
        <v>100</v>
      </c>
      <c r="Z18">
        <v>10</v>
      </c>
      <c r="AA18">
        <v>100</v>
      </c>
      <c r="AB18">
        <v>10</v>
      </c>
      <c r="AC18">
        <v>5</v>
      </c>
      <c r="AD18" s="1" t="s">
        <v>78</v>
      </c>
    </row>
    <row r="19" spans="1:30" x14ac:dyDescent="0.2">
      <c r="A19" s="1" t="s">
        <v>99</v>
      </c>
      <c r="B19" s="1" t="s">
        <v>100</v>
      </c>
      <c r="C19" s="1" t="s">
        <v>101</v>
      </c>
      <c r="D19" s="1"/>
      <c r="E19" s="1"/>
      <c r="F19" s="1" t="s">
        <v>102</v>
      </c>
      <c r="G19">
        <v>96.65</v>
      </c>
      <c r="H19">
        <v>97.16</v>
      </c>
      <c r="I19">
        <v>96.15</v>
      </c>
      <c r="J19">
        <v>10</v>
      </c>
      <c r="K19">
        <v>10</v>
      </c>
      <c r="L19">
        <v>7.69</v>
      </c>
      <c r="M19">
        <v>10</v>
      </c>
      <c r="N19">
        <v>10</v>
      </c>
      <c r="O19">
        <v>10</v>
      </c>
      <c r="P19">
        <v>100</v>
      </c>
      <c r="Q19">
        <v>10</v>
      </c>
      <c r="R19">
        <v>95.33</v>
      </c>
      <c r="S19">
        <v>9.5299999999999994</v>
      </c>
      <c r="T19">
        <v>100</v>
      </c>
      <c r="U19">
        <v>100</v>
      </c>
      <c r="V19">
        <v>10</v>
      </c>
      <c r="W19">
        <v>10</v>
      </c>
      <c r="X19">
        <v>10</v>
      </c>
      <c r="Y19">
        <v>100</v>
      </c>
      <c r="Z19">
        <v>10</v>
      </c>
      <c r="AA19">
        <v>100</v>
      </c>
      <c r="AB19">
        <v>10</v>
      </c>
      <c r="AC19">
        <v>3</v>
      </c>
      <c r="AD19" s="1" t="s">
        <v>78</v>
      </c>
    </row>
    <row r="20" spans="1:30" x14ac:dyDescent="0.2">
      <c r="A20" s="1" t="s">
        <v>103</v>
      </c>
      <c r="B20" s="1" t="s">
        <v>104</v>
      </c>
      <c r="C20" s="1" t="s">
        <v>105</v>
      </c>
      <c r="D20" s="1"/>
      <c r="E20" s="1"/>
      <c r="F20" s="1" t="s">
        <v>106</v>
      </c>
      <c r="G20">
        <v>98.05</v>
      </c>
      <c r="H20">
        <v>97.26</v>
      </c>
      <c r="I20">
        <v>95.17</v>
      </c>
      <c r="J20">
        <v>10</v>
      </c>
      <c r="K20">
        <v>10</v>
      </c>
      <c r="L20">
        <v>7.69</v>
      </c>
      <c r="M20">
        <v>9.41</v>
      </c>
      <c r="N20">
        <v>10</v>
      </c>
      <c r="O20">
        <v>10</v>
      </c>
      <c r="P20">
        <v>100</v>
      </c>
      <c r="Q20">
        <v>10</v>
      </c>
      <c r="R20">
        <v>96.62</v>
      </c>
      <c r="S20">
        <v>9.66</v>
      </c>
      <c r="T20">
        <v>98.63</v>
      </c>
      <c r="U20">
        <v>98.2</v>
      </c>
      <c r="V20">
        <v>9.4600000000000009</v>
      </c>
      <c r="W20">
        <v>10</v>
      </c>
      <c r="X20">
        <v>10</v>
      </c>
      <c r="Y20">
        <v>100</v>
      </c>
      <c r="Z20">
        <v>10</v>
      </c>
      <c r="AA20">
        <v>97.69</v>
      </c>
      <c r="AB20">
        <v>9.77</v>
      </c>
      <c r="AC20">
        <v>5</v>
      </c>
      <c r="AD20" s="1" t="s">
        <v>78</v>
      </c>
    </row>
    <row r="21" spans="1:30" x14ac:dyDescent="0.2">
      <c r="A21" s="1" t="s">
        <v>107</v>
      </c>
      <c r="B21" s="1" t="s">
        <v>108</v>
      </c>
      <c r="C21" s="1" t="s">
        <v>109</v>
      </c>
      <c r="D21" s="1"/>
      <c r="E21" s="1"/>
      <c r="F21" s="1" t="s">
        <v>110</v>
      </c>
      <c r="G21">
        <v>94.19</v>
      </c>
      <c r="H21">
        <v>93.34</v>
      </c>
      <c r="I21">
        <v>87.73</v>
      </c>
      <c r="J21">
        <v>7.22</v>
      </c>
      <c r="K21">
        <v>6.96</v>
      </c>
      <c r="L21">
        <v>8.4600000000000009</v>
      </c>
      <c r="M21">
        <v>10</v>
      </c>
      <c r="N21">
        <v>10</v>
      </c>
      <c r="O21">
        <v>10</v>
      </c>
      <c r="P21">
        <v>93.62</v>
      </c>
      <c r="Q21">
        <v>9.36</v>
      </c>
      <c r="R21">
        <v>98.66</v>
      </c>
      <c r="S21">
        <v>9.8699999999999992</v>
      </c>
      <c r="T21">
        <v>94.43</v>
      </c>
      <c r="U21">
        <v>84.4</v>
      </c>
      <c r="V21">
        <v>10</v>
      </c>
      <c r="W21">
        <v>10</v>
      </c>
      <c r="X21">
        <v>5.32</v>
      </c>
      <c r="Y21">
        <v>100</v>
      </c>
      <c r="Z21">
        <v>10</v>
      </c>
      <c r="AA21">
        <v>98.89</v>
      </c>
      <c r="AB21">
        <v>9.89</v>
      </c>
      <c r="AC21">
        <v>5</v>
      </c>
      <c r="AD21" s="1" t="s">
        <v>78</v>
      </c>
    </row>
    <row r="22" spans="1:30" x14ac:dyDescent="0.2">
      <c r="A22" s="1" t="s">
        <v>111</v>
      </c>
      <c r="B22" s="1" t="s">
        <v>112</v>
      </c>
      <c r="C22" s="1" t="s">
        <v>113</v>
      </c>
      <c r="D22" s="1"/>
      <c r="E22" s="1"/>
      <c r="F22" s="1" t="s">
        <v>114</v>
      </c>
      <c r="G22">
        <v>53.74</v>
      </c>
      <c r="H22">
        <v>24.67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74</v>
      </c>
      <c r="S22">
        <v>7.4</v>
      </c>
      <c r="T22">
        <v>80.040000000000006</v>
      </c>
      <c r="U22">
        <v>67.52</v>
      </c>
      <c r="V22">
        <v>7.03</v>
      </c>
      <c r="W22">
        <v>7.27</v>
      </c>
      <c r="X22">
        <v>5.96</v>
      </c>
      <c r="Y22">
        <v>82.69</v>
      </c>
      <c r="Z22">
        <v>8.27</v>
      </c>
      <c r="AA22">
        <v>89.91</v>
      </c>
      <c r="AB22">
        <v>8.99</v>
      </c>
      <c r="AC22">
        <v>4</v>
      </c>
      <c r="AD22" s="1" t="s">
        <v>78</v>
      </c>
    </row>
    <row r="23" spans="1:30" x14ac:dyDescent="0.2">
      <c r="A23" s="1" t="s">
        <v>111</v>
      </c>
      <c r="B23" s="1" t="s">
        <v>115</v>
      </c>
      <c r="C23" s="1" t="s">
        <v>116</v>
      </c>
      <c r="D23" s="1"/>
      <c r="E23" s="1"/>
      <c r="F23" s="1" t="s">
        <v>117</v>
      </c>
      <c r="G23">
        <v>92.47</v>
      </c>
      <c r="H23">
        <v>92.35</v>
      </c>
      <c r="I23">
        <v>93.46</v>
      </c>
      <c r="J23">
        <v>10</v>
      </c>
      <c r="K23">
        <v>10</v>
      </c>
      <c r="L23">
        <v>10</v>
      </c>
      <c r="M23">
        <v>9.41</v>
      </c>
      <c r="N23">
        <v>9.44</v>
      </c>
      <c r="O23">
        <v>7.22</v>
      </c>
      <c r="P23">
        <v>95.74</v>
      </c>
      <c r="Q23">
        <v>9.57</v>
      </c>
      <c r="R23">
        <v>87.85</v>
      </c>
      <c r="S23">
        <v>8.7799999999999994</v>
      </c>
      <c r="T23">
        <v>91.79</v>
      </c>
      <c r="U23">
        <v>84.66</v>
      </c>
      <c r="V23">
        <v>8.92</v>
      </c>
      <c r="W23">
        <v>8.18</v>
      </c>
      <c r="X23">
        <v>8.3000000000000007</v>
      </c>
      <c r="Y23">
        <v>94.23</v>
      </c>
      <c r="Z23">
        <v>9.42</v>
      </c>
      <c r="AA23">
        <v>96.48</v>
      </c>
      <c r="AB23">
        <v>9.65</v>
      </c>
      <c r="AC23">
        <v>5</v>
      </c>
      <c r="AD23" s="1" t="s">
        <v>78</v>
      </c>
    </row>
    <row r="24" spans="1:30" x14ac:dyDescent="0.2">
      <c r="A24" s="1" t="s">
        <v>118</v>
      </c>
      <c r="B24" s="1" t="s">
        <v>119</v>
      </c>
      <c r="C24" s="1" t="s">
        <v>120</v>
      </c>
      <c r="D24" s="1"/>
      <c r="E24" s="1"/>
      <c r="F24" s="1" t="s">
        <v>121</v>
      </c>
      <c r="G24">
        <v>95.63</v>
      </c>
      <c r="H24">
        <v>93.38</v>
      </c>
      <c r="I24">
        <v>86.64</v>
      </c>
      <c r="J24">
        <v>7.22</v>
      </c>
      <c r="K24">
        <v>6.09</v>
      </c>
      <c r="L24">
        <v>9.23</v>
      </c>
      <c r="M24">
        <v>10</v>
      </c>
      <c r="N24">
        <v>9.44</v>
      </c>
      <c r="O24">
        <v>10</v>
      </c>
      <c r="P24">
        <v>99.47</v>
      </c>
      <c r="Q24">
        <v>9.9499999999999993</v>
      </c>
      <c r="R24">
        <v>94.02</v>
      </c>
      <c r="S24">
        <v>9.4</v>
      </c>
      <c r="T24">
        <v>97.42</v>
      </c>
      <c r="U24">
        <v>95.74</v>
      </c>
      <c r="V24">
        <v>10</v>
      </c>
      <c r="W24">
        <v>10</v>
      </c>
      <c r="X24">
        <v>8.7200000000000006</v>
      </c>
      <c r="Y24">
        <v>98.08</v>
      </c>
      <c r="Z24">
        <v>9.81</v>
      </c>
      <c r="AA24">
        <v>98.43</v>
      </c>
      <c r="AB24">
        <v>9.84</v>
      </c>
      <c r="AC24">
        <v>5</v>
      </c>
      <c r="AD24" s="1" t="s">
        <v>78</v>
      </c>
    </row>
    <row r="25" spans="1:30" x14ac:dyDescent="0.2">
      <c r="A25" s="1" t="s">
        <v>122</v>
      </c>
      <c r="B25" s="1" t="s">
        <v>123</v>
      </c>
      <c r="C25" s="1" t="s">
        <v>124</v>
      </c>
      <c r="D25" s="1"/>
      <c r="E25" s="1"/>
      <c r="F25" s="1" t="s">
        <v>125</v>
      </c>
      <c r="G25">
        <v>97.99</v>
      </c>
      <c r="H25">
        <v>97.67</v>
      </c>
      <c r="I25">
        <v>96.71</v>
      </c>
      <c r="J25">
        <v>10</v>
      </c>
      <c r="K25">
        <v>9.57</v>
      </c>
      <c r="L25">
        <v>8.4600000000000009</v>
      </c>
      <c r="M25">
        <v>10</v>
      </c>
      <c r="N25">
        <v>10</v>
      </c>
      <c r="O25">
        <v>10</v>
      </c>
      <c r="P25">
        <v>100</v>
      </c>
      <c r="Q25">
        <v>10</v>
      </c>
      <c r="R25">
        <v>96.3</v>
      </c>
      <c r="S25">
        <v>9.6300000000000008</v>
      </c>
      <c r="T25">
        <v>98.1</v>
      </c>
      <c r="U25">
        <v>95.12</v>
      </c>
      <c r="V25">
        <v>9.19</v>
      </c>
      <c r="W25">
        <v>9.77</v>
      </c>
      <c r="X25">
        <v>9.57</v>
      </c>
      <c r="Y25">
        <v>100</v>
      </c>
      <c r="Z25">
        <v>10</v>
      </c>
      <c r="AA25">
        <v>99.17</v>
      </c>
      <c r="AB25">
        <v>9.92</v>
      </c>
      <c r="AC25">
        <v>5</v>
      </c>
      <c r="AD25" s="1" t="s">
        <v>78</v>
      </c>
    </row>
    <row r="26" spans="1:30" x14ac:dyDescent="0.2">
      <c r="A26" s="1" t="s">
        <v>126</v>
      </c>
      <c r="B26" s="1" t="s">
        <v>127</v>
      </c>
      <c r="C26" s="1" t="s">
        <v>128</v>
      </c>
      <c r="D26" s="1"/>
      <c r="E26" s="1"/>
      <c r="F26" s="1" t="s">
        <v>129</v>
      </c>
      <c r="G26">
        <v>98.3</v>
      </c>
      <c r="H26">
        <v>98.6</v>
      </c>
      <c r="I26">
        <v>97.44</v>
      </c>
      <c r="J26">
        <v>10</v>
      </c>
      <c r="K26">
        <v>10</v>
      </c>
      <c r="L26">
        <v>8.4600000000000009</v>
      </c>
      <c r="M26">
        <v>10</v>
      </c>
      <c r="N26">
        <v>10</v>
      </c>
      <c r="O26">
        <v>10</v>
      </c>
      <c r="P26">
        <v>99.7</v>
      </c>
      <c r="Q26">
        <v>9.9700000000000006</v>
      </c>
      <c r="R26">
        <v>98.66</v>
      </c>
      <c r="S26">
        <v>9.8699999999999992</v>
      </c>
      <c r="T26">
        <v>97.82</v>
      </c>
      <c r="U26">
        <v>97.3</v>
      </c>
      <c r="V26">
        <v>9.19</v>
      </c>
      <c r="W26">
        <v>10</v>
      </c>
      <c r="X26">
        <v>10</v>
      </c>
      <c r="Y26">
        <v>96.15</v>
      </c>
      <c r="Z26">
        <v>9.6199999999999992</v>
      </c>
      <c r="AA26">
        <v>100</v>
      </c>
      <c r="AB26">
        <v>10</v>
      </c>
      <c r="AC26">
        <v>5</v>
      </c>
      <c r="AD26" s="1" t="s">
        <v>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30"/>
  <sheetViews>
    <sheetView tabSelected="1" workbookViewId="0">
      <selection activeCell="Q25" sqref="Q25"/>
    </sheetView>
  </sheetViews>
  <sheetFormatPr baseColWidth="10" defaultColWidth="8.83203125" defaultRowHeight="15" x14ac:dyDescent="0.2"/>
  <cols>
    <col min="2" max="2" width="16.33203125" customWidth="1"/>
    <col min="3" max="3" width="23.5" customWidth="1"/>
    <col min="5" max="8" width="0" hidden="1" customWidth="1"/>
    <col min="9" max="9" width="12" style="6" customWidth="1"/>
    <col min="10" max="10" width="10.33203125" customWidth="1"/>
  </cols>
  <sheetData>
    <row r="3" spans="2:10" ht="26" x14ac:dyDescent="0.3">
      <c r="C3" s="2"/>
      <c r="D3" s="3"/>
    </row>
    <row r="4" spans="2:10" ht="26" x14ac:dyDescent="0.3">
      <c r="D4" s="2" t="s">
        <v>138</v>
      </c>
    </row>
    <row r="6" spans="2:10" ht="19" x14ac:dyDescent="0.2">
      <c r="B6" s="4" t="s">
        <v>130</v>
      </c>
      <c r="C6" s="4" t="s">
        <v>131</v>
      </c>
      <c r="D6" s="7" t="s">
        <v>132</v>
      </c>
      <c r="E6" s="9" t="s">
        <v>133</v>
      </c>
      <c r="F6" s="9" t="s">
        <v>139</v>
      </c>
      <c r="G6" s="9" t="s">
        <v>134</v>
      </c>
      <c r="H6" s="9" t="s">
        <v>140</v>
      </c>
      <c r="I6" s="8" t="s">
        <v>135</v>
      </c>
      <c r="J6" s="9" t="s">
        <v>136</v>
      </c>
    </row>
    <row r="7" spans="2:10" ht="19" x14ac:dyDescent="0.25">
      <c r="B7" s="5" t="s">
        <v>118</v>
      </c>
      <c r="C7" s="5" t="s">
        <v>119</v>
      </c>
      <c r="D7" s="10" t="s">
        <v>120</v>
      </c>
      <c r="E7" s="11">
        <v>95.63</v>
      </c>
      <c r="F7" s="12">
        <f t="shared" ref="F7:F30" si="0">E7*0.4</f>
        <v>38.252000000000002</v>
      </c>
      <c r="G7" s="11">
        <v>65.05</v>
      </c>
      <c r="H7" s="12">
        <f t="shared" ref="H7:H30" si="1">G7*0.6</f>
        <v>39.029999999999994</v>
      </c>
      <c r="I7" s="13">
        <f t="shared" ref="I7:I30" si="2">F7+H7</f>
        <v>77.281999999999996</v>
      </c>
      <c r="J7" s="14" t="str">
        <f t="shared" ref="J7:J30" si="3">IF(I7&lt;50,"F",IF(I7&lt;=64,"D",IF(I7&lt;=79,"C",IF(I7&lt;90,"B",IF(I7&gt;=90,"A")))))</f>
        <v>C</v>
      </c>
    </row>
    <row r="8" spans="2:10" ht="19" x14ac:dyDescent="0.25">
      <c r="B8" s="5" t="s">
        <v>42</v>
      </c>
      <c r="C8" s="5" t="s">
        <v>43</v>
      </c>
      <c r="D8" s="10" t="s">
        <v>44</v>
      </c>
      <c r="E8" s="11">
        <v>89.04</v>
      </c>
      <c r="F8" s="12">
        <f t="shared" si="0"/>
        <v>35.616000000000007</v>
      </c>
      <c r="G8" s="11">
        <v>79.8</v>
      </c>
      <c r="H8" s="12">
        <f t="shared" si="1"/>
        <v>47.879999999999995</v>
      </c>
      <c r="I8" s="13">
        <f t="shared" si="2"/>
        <v>83.496000000000009</v>
      </c>
      <c r="J8" s="14" t="str">
        <f t="shared" si="3"/>
        <v>B</v>
      </c>
    </row>
    <row r="9" spans="2:10" ht="19" x14ac:dyDescent="0.25">
      <c r="B9" s="5" t="s">
        <v>126</v>
      </c>
      <c r="C9" s="5" t="s">
        <v>127</v>
      </c>
      <c r="D9" s="10" t="s">
        <v>128</v>
      </c>
      <c r="E9" s="11">
        <v>98.3</v>
      </c>
      <c r="F9" s="12">
        <f t="shared" si="0"/>
        <v>39.32</v>
      </c>
      <c r="G9" s="11">
        <v>89.38</v>
      </c>
      <c r="H9" s="12">
        <f t="shared" si="1"/>
        <v>53.627999999999993</v>
      </c>
      <c r="I9" s="13">
        <f t="shared" si="2"/>
        <v>92.947999999999993</v>
      </c>
      <c r="J9" s="14" t="str">
        <f t="shared" si="3"/>
        <v>A</v>
      </c>
    </row>
    <row r="10" spans="2:10" ht="19" x14ac:dyDescent="0.25">
      <c r="B10" s="5" t="s">
        <v>122</v>
      </c>
      <c r="C10" s="5" t="s">
        <v>123</v>
      </c>
      <c r="D10" s="10" t="s">
        <v>124</v>
      </c>
      <c r="E10" s="11">
        <v>97.99</v>
      </c>
      <c r="F10" s="12">
        <f t="shared" si="0"/>
        <v>39.195999999999998</v>
      </c>
      <c r="G10" s="11">
        <v>74.819999999999993</v>
      </c>
      <c r="H10" s="12">
        <f t="shared" si="1"/>
        <v>44.891999999999996</v>
      </c>
      <c r="I10" s="13">
        <f t="shared" si="2"/>
        <v>84.087999999999994</v>
      </c>
      <c r="J10" s="14" t="str">
        <f t="shared" si="3"/>
        <v>B</v>
      </c>
    </row>
    <row r="11" spans="2:10" ht="19" x14ac:dyDescent="0.25">
      <c r="B11" s="5" t="s">
        <v>74</v>
      </c>
      <c r="C11" s="5" t="s">
        <v>75</v>
      </c>
      <c r="D11" s="10" t="s">
        <v>76</v>
      </c>
      <c r="E11" s="11">
        <v>99.08</v>
      </c>
      <c r="F11" s="12">
        <f t="shared" si="0"/>
        <v>39.632000000000005</v>
      </c>
      <c r="G11" s="11">
        <v>92.48</v>
      </c>
      <c r="H11" s="12">
        <f t="shared" si="1"/>
        <v>55.488</v>
      </c>
      <c r="I11" s="13">
        <f t="shared" si="2"/>
        <v>95.12</v>
      </c>
      <c r="J11" s="14" t="str">
        <f t="shared" si="3"/>
        <v>A</v>
      </c>
    </row>
    <row r="12" spans="2:10" ht="19" x14ac:dyDescent="0.25">
      <c r="B12" s="5" t="s">
        <v>58</v>
      </c>
      <c r="C12" s="5" t="s">
        <v>59</v>
      </c>
      <c r="D12" s="10" t="s">
        <v>60</v>
      </c>
      <c r="E12" s="11">
        <v>97.99</v>
      </c>
      <c r="F12" s="12">
        <f t="shared" si="0"/>
        <v>39.195999999999998</v>
      </c>
      <c r="G12" s="11">
        <v>75.3</v>
      </c>
      <c r="H12" s="12">
        <f t="shared" si="1"/>
        <v>45.18</v>
      </c>
      <c r="I12" s="13">
        <f t="shared" si="2"/>
        <v>84.376000000000005</v>
      </c>
      <c r="J12" s="14" t="str">
        <f t="shared" si="3"/>
        <v>B</v>
      </c>
    </row>
    <row r="13" spans="2:10" ht="19" x14ac:dyDescent="0.25">
      <c r="B13" s="5" t="s">
        <v>99</v>
      </c>
      <c r="C13" s="5" t="s">
        <v>100</v>
      </c>
      <c r="D13" s="10" t="s">
        <v>101</v>
      </c>
      <c r="E13" s="11">
        <v>96.65</v>
      </c>
      <c r="F13" s="12">
        <f t="shared" si="0"/>
        <v>38.660000000000004</v>
      </c>
      <c r="G13" s="11">
        <v>76</v>
      </c>
      <c r="H13" s="12">
        <f t="shared" si="1"/>
        <v>45.6</v>
      </c>
      <c r="I13" s="13">
        <f t="shared" si="2"/>
        <v>84.26</v>
      </c>
      <c r="J13" s="14" t="str">
        <f t="shared" si="3"/>
        <v>B</v>
      </c>
    </row>
    <row r="14" spans="2:10" ht="19" x14ac:dyDescent="0.25">
      <c r="B14" s="5" t="s">
        <v>83</v>
      </c>
      <c r="C14" s="5" t="s">
        <v>84</v>
      </c>
      <c r="D14" s="10" t="s">
        <v>85</v>
      </c>
      <c r="E14" s="11">
        <v>88.48</v>
      </c>
      <c r="F14" s="12">
        <f t="shared" si="0"/>
        <v>35.392000000000003</v>
      </c>
      <c r="G14" s="11">
        <v>63.3</v>
      </c>
      <c r="H14" s="12">
        <f t="shared" si="1"/>
        <v>37.979999999999997</v>
      </c>
      <c r="I14" s="13">
        <f t="shared" si="2"/>
        <v>73.372</v>
      </c>
      <c r="J14" s="14" t="str">
        <f t="shared" si="3"/>
        <v>C</v>
      </c>
    </row>
    <row r="15" spans="2:10" ht="19" x14ac:dyDescent="0.25">
      <c r="B15" s="5" t="s">
        <v>66</v>
      </c>
      <c r="C15" s="5" t="s">
        <v>67</v>
      </c>
      <c r="D15" s="10" t="s">
        <v>68</v>
      </c>
      <c r="E15" s="11">
        <v>97.72</v>
      </c>
      <c r="F15" s="12">
        <f t="shared" si="0"/>
        <v>39.088000000000001</v>
      </c>
      <c r="G15" s="11">
        <v>88.31</v>
      </c>
      <c r="H15" s="12">
        <f t="shared" si="1"/>
        <v>52.985999999999997</v>
      </c>
      <c r="I15" s="13">
        <f t="shared" si="2"/>
        <v>92.073999999999998</v>
      </c>
      <c r="J15" s="14" t="str">
        <f t="shared" si="3"/>
        <v>A</v>
      </c>
    </row>
    <row r="16" spans="2:10" ht="19" x14ac:dyDescent="0.25">
      <c r="B16" s="5" t="s">
        <v>46</v>
      </c>
      <c r="C16" s="5" t="s">
        <v>47</v>
      </c>
      <c r="D16" s="10" t="s">
        <v>48</v>
      </c>
      <c r="E16" s="11">
        <v>59.2</v>
      </c>
      <c r="F16" s="12">
        <f t="shared" si="0"/>
        <v>23.680000000000003</v>
      </c>
      <c r="G16" s="11">
        <v>58.46</v>
      </c>
      <c r="H16" s="12">
        <f t="shared" si="1"/>
        <v>35.076000000000001</v>
      </c>
      <c r="I16" s="13">
        <f t="shared" si="2"/>
        <v>58.756</v>
      </c>
      <c r="J16" s="14" t="str">
        <f t="shared" si="3"/>
        <v>D</v>
      </c>
    </row>
    <row r="17" spans="2:10" ht="19" x14ac:dyDescent="0.25">
      <c r="B17" s="5" t="s">
        <v>91</v>
      </c>
      <c r="C17" s="5" t="s">
        <v>92</v>
      </c>
      <c r="D17" s="10" t="s">
        <v>93</v>
      </c>
      <c r="E17" s="11">
        <v>97.92</v>
      </c>
      <c r="F17" s="12">
        <f t="shared" si="0"/>
        <v>39.168000000000006</v>
      </c>
      <c r="G17" s="11">
        <v>91.42</v>
      </c>
      <c r="H17" s="12">
        <f t="shared" si="1"/>
        <v>54.851999999999997</v>
      </c>
      <c r="I17" s="13">
        <f t="shared" si="2"/>
        <v>94.02000000000001</v>
      </c>
      <c r="J17" s="14" t="str">
        <f t="shared" si="3"/>
        <v>A</v>
      </c>
    </row>
    <row r="18" spans="2:10" ht="19" x14ac:dyDescent="0.25">
      <c r="B18" s="5" t="s">
        <v>95</v>
      </c>
      <c r="C18" s="5" t="s">
        <v>96</v>
      </c>
      <c r="D18" s="10" t="s">
        <v>97</v>
      </c>
      <c r="E18" s="11">
        <v>98.71</v>
      </c>
      <c r="F18" s="12">
        <f t="shared" si="0"/>
        <v>39.484000000000002</v>
      </c>
      <c r="G18" s="11">
        <v>92.87</v>
      </c>
      <c r="H18" s="12">
        <f t="shared" si="1"/>
        <v>55.722000000000001</v>
      </c>
      <c r="I18" s="13">
        <f t="shared" si="2"/>
        <v>95.206000000000003</v>
      </c>
      <c r="J18" s="14" t="str">
        <f t="shared" si="3"/>
        <v>A</v>
      </c>
    </row>
    <row r="19" spans="2:10" ht="19" x14ac:dyDescent="0.25">
      <c r="B19" s="5" t="s">
        <v>70</v>
      </c>
      <c r="C19" s="5" t="s">
        <v>71</v>
      </c>
      <c r="D19" s="10" t="s">
        <v>72</v>
      </c>
      <c r="E19" s="11">
        <v>89.6</v>
      </c>
      <c r="F19" s="12">
        <f t="shared" si="0"/>
        <v>35.839999999999996</v>
      </c>
      <c r="G19" s="11">
        <v>68.64</v>
      </c>
      <c r="H19" s="12">
        <f t="shared" si="1"/>
        <v>41.183999999999997</v>
      </c>
      <c r="I19" s="13">
        <f t="shared" si="2"/>
        <v>77.024000000000001</v>
      </c>
      <c r="J19" s="14" t="str">
        <f t="shared" si="3"/>
        <v>C</v>
      </c>
    </row>
    <row r="20" spans="2:10" ht="19" x14ac:dyDescent="0.25">
      <c r="B20" s="5" t="s">
        <v>54</v>
      </c>
      <c r="C20" s="5" t="s">
        <v>55</v>
      </c>
      <c r="D20" s="10" t="s">
        <v>56</v>
      </c>
      <c r="E20" s="11">
        <v>97.48</v>
      </c>
      <c r="F20" s="12">
        <f t="shared" si="0"/>
        <v>38.992000000000004</v>
      </c>
      <c r="G20" s="11">
        <v>82.7</v>
      </c>
      <c r="H20" s="12">
        <f t="shared" si="1"/>
        <v>49.62</v>
      </c>
      <c r="I20" s="13">
        <f t="shared" si="2"/>
        <v>88.611999999999995</v>
      </c>
      <c r="J20" s="14" t="str">
        <f t="shared" si="3"/>
        <v>B</v>
      </c>
    </row>
    <row r="21" spans="2:10" ht="19" x14ac:dyDescent="0.25">
      <c r="B21" s="5" t="s">
        <v>79</v>
      </c>
      <c r="C21" s="5" t="s">
        <v>80</v>
      </c>
      <c r="D21" s="10" t="s">
        <v>81</v>
      </c>
      <c r="E21" s="11">
        <v>99.38</v>
      </c>
      <c r="F21" s="12">
        <f t="shared" si="0"/>
        <v>39.752000000000002</v>
      </c>
      <c r="G21" s="11">
        <v>96.39</v>
      </c>
      <c r="H21" s="12">
        <f t="shared" si="1"/>
        <v>57.833999999999996</v>
      </c>
      <c r="I21" s="13">
        <f t="shared" si="2"/>
        <v>97.585999999999999</v>
      </c>
      <c r="J21" s="14" t="str">
        <f t="shared" si="3"/>
        <v>A</v>
      </c>
    </row>
    <row r="22" spans="2:10" ht="19" x14ac:dyDescent="0.25">
      <c r="B22" s="5" t="s">
        <v>87</v>
      </c>
      <c r="C22" s="5" t="s">
        <v>88</v>
      </c>
      <c r="D22" s="10" t="s">
        <v>89</v>
      </c>
      <c r="E22" s="11">
        <v>98.32</v>
      </c>
      <c r="F22" s="12">
        <f t="shared" si="0"/>
        <v>39.328000000000003</v>
      </c>
      <c r="G22" s="11">
        <v>92.83</v>
      </c>
      <c r="H22" s="12">
        <f t="shared" si="1"/>
        <v>55.698</v>
      </c>
      <c r="I22" s="13">
        <f t="shared" si="2"/>
        <v>95.02600000000001</v>
      </c>
      <c r="J22" s="14" t="str">
        <f t="shared" si="3"/>
        <v>A</v>
      </c>
    </row>
    <row r="23" spans="2:10" ht="19" x14ac:dyDescent="0.25">
      <c r="B23" s="5" t="s">
        <v>111</v>
      </c>
      <c r="C23" s="5" t="s">
        <v>115</v>
      </c>
      <c r="D23" s="10" t="s">
        <v>116</v>
      </c>
      <c r="E23" s="11">
        <v>92.47</v>
      </c>
      <c r="F23" s="12">
        <f t="shared" si="0"/>
        <v>36.988</v>
      </c>
      <c r="G23" s="11">
        <v>86.28</v>
      </c>
      <c r="H23" s="12">
        <f t="shared" si="1"/>
        <v>51.768000000000001</v>
      </c>
      <c r="I23" s="13">
        <f t="shared" si="2"/>
        <v>88.756</v>
      </c>
      <c r="J23" s="14" t="str">
        <f t="shared" si="3"/>
        <v>B</v>
      </c>
    </row>
    <row r="24" spans="2:10" ht="19" x14ac:dyDescent="0.25">
      <c r="B24" s="5" t="s">
        <v>62</v>
      </c>
      <c r="C24" s="5" t="s">
        <v>63</v>
      </c>
      <c r="D24" s="10" t="s">
        <v>64</v>
      </c>
      <c r="E24" s="11">
        <v>97.83</v>
      </c>
      <c r="F24" s="12">
        <f t="shared" si="0"/>
        <v>39.132000000000005</v>
      </c>
      <c r="G24" s="11">
        <v>81.5</v>
      </c>
      <c r="H24" s="12">
        <f t="shared" si="1"/>
        <v>48.9</v>
      </c>
      <c r="I24" s="13">
        <f t="shared" si="2"/>
        <v>88.032000000000011</v>
      </c>
      <c r="J24" s="14" t="str">
        <f t="shared" si="3"/>
        <v>B</v>
      </c>
    </row>
    <row r="25" spans="2:10" ht="19" x14ac:dyDescent="0.25">
      <c r="B25" s="5" t="s">
        <v>30</v>
      </c>
      <c r="C25" s="5" t="s">
        <v>31</v>
      </c>
      <c r="D25" s="10" t="s">
        <v>32</v>
      </c>
      <c r="E25" s="11">
        <v>80.78</v>
      </c>
      <c r="F25" s="12">
        <f t="shared" si="0"/>
        <v>32.312000000000005</v>
      </c>
      <c r="G25" s="11">
        <v>75.47</v>
      </c>
      <c r="H25" s="12">
        <f t="shared" si="1"/>
        <v>45.281999999999996</v>
      </c>
      <c r="I25" s="13">
        <f t="shared" si="2"/>
        <v>77.593999999999994</v>
      </c>
      <c r="J25" s="14" t="str">
        <f t="shared" si="3"/>
        <v>C</v>
      </c>
    </row>
    <row r="26" spans="2:10" ht="19" x14ac:dyDescent="0.25">
      <c r="B26" s="5" t="s">
        <v>107</v>
      </c>
      <c r="C26" s="5" t="s">
        <v>108</v>
      </c>
      <c r="D26" s="10" t="s">
        <v>109</v>
      </c>
      <c r="E26" s="11">
        <v>94.19</v>
      </c>
      <c r="F26" s="12">
        <f t="shared" si="0"/>
        <v>37.676000000000002</v>
      </c>
      <c r="G26" s="11">
        <v>76.3</v>
      </c>
      <c r="H26" s="12">
        <f t="shared" si="1"/>
        <v>45.779999999999994</v>
      </c>
      <c r="I26" s="13">
        <f t="shared" si="2"/>
        <v>83.455999999999989</v>
      </c>
      <c r="J26" s="14" t="str">
        <f t="shared" si="3"/>
        <v>B</v>
      </c>
    </row>
    <row r="27" spans="2:10" ht="19" x14ac:dyDescent="0.25">
      <c r="B27" s="5" t="s">
        <v>50</v>
      </c>
      <c r="C27" s="5" t="s">
        <v>51</v>
      </c>
      <c r="D27" s="10" t="s">
        <v>52</v>
      </c>
      <c r="E27" s="11">
        <v>99.1</v>
      </c>
      <c r="F27" s="12">
        <f t="shared" si="0"/>
        <v>39.64</v>
      </c>
      <c r="G27" s="11">
        <v>89.76</v>
      </c>
      <c r="H27" s="12">
        <f t="shared" si="1"/>
        <v>53.856000000000002</v>
      </c>
      <c r="I27" s="13">
        <f t="shared" si="2"/>
        <v>93.496000000000009</v>
      </c>
      <c r="J27" s="14" t="str">
        <f t="shared" si="3"/>
        <v>A</v>
      </c>
    </row>
    <row r="28" spans="2:10" ht="19" x14ac:dyDescent="0.25">
      <c r="B28" s="5" t="s">
        <v>103</v>
      </c>
      <c r="C28" s="5" t="s">
        <v>104</v>
      </c>
      <c r="D28" s="10" t="s">
        <v>105</v>
      </c>
      <c r="E28" s="11">
        <v>98.05</v>
      </c>
      <c r="F28" s="12">
        <f t="shared" si="0"/>
        <v>39.22</v>
      </c>
      <c r="G28" s="11">
        <v>92.95</v>
      </c>
      <c r="H28" s="12">
        <f t="shared" si="1"/>
        <v>55.77</v>
      </c>
      <c r="I28" s="13">
        <f t="shared" si="2"/>
        <v>94.990000000000009</v>
      </c>
      <c r="J28" s="14" t="str">
        <f t="shared" si="3"/>
        <v>A</v>
      </c>
    </row>
    <row r="29" spans="2:10" ht="19" x14ac:dyDescent="0.25">
      <c r="B29" s="5" t="s">
        <v>111</v>
      </c>
      <c r="C29" s="5" t="s">
        <v>112</v>
      </c>
      <c r="D29" s="10" t="s">
        <v>113</v>
      </c>
      <c r="E29" s="11">
        <v>53.74</v>
      </c>
      <c r="F29" s="12">
        <f t="shared" si="0"/>
        <v>21.496000000000002</v>
      </c>
      <c r="G29" s="11">
        <v>46.79</v>
      </c>
      <c r="H29" s="12">
        <f t="shared" si="1"/>
        <v>28.073999999999998</v>
      </c>
      <c r="I29" s="13">
        <f t="shared" si="2"/>
        <v>49.57</v>
      </c>
      <c r="J29" s="14" t="s">
        <v>137</v>
      </c>
    </row>
    <row r="30" spans="2:10" ht="19" x14ac:dyDescent="0.25">
      <c r="B30" s="5" t="s">
        <v>35</v>
      </c>
      <c r="C30" s="5" t="s">
        <v>39</v>
      </c>
      <c r="D30" s="10" t="s">
        <v>40</v>
      </c>
      <c r="E30" s="11">
        <v>98.79</v>
      </c>
      <c r="F30" s="12">
        <f t="shared" si="0"/>
        <v>39.516000000000005</v>
      </c>
      <c r="G30" s="11">
        <v>97.78</v>
      </c>
      <c r="H30" s="12">
        <f t="shared" si="1"/>
        <v>58.667999999999999</v>
      </c>
      <c r="I30" s="13">
        <f t="shared" si="2"/>
        <v>98.183999999999997</v>
      </c>
      <c r="J30" s="14" t="str">
        <f t="shared" si="3"/>
        <v>A</v>
      </c>
    </row>
  </sheetData>
  <sortState xmlns:xlrd2="http://schemas.microsoft.com/office/spreadsheetml/2017/richdata2" ref="B7:J30">
    <sortCondition ref="D7:D30"/>
  </sortState>
  <conditionalFormatting sqref="J7:J30">
    <cfRule type="cellIs" dxfId="10" priority="1" stopIfTrue="1" operator="lessThan">
      <formula>#REF!/#REF!*60</formula>
    </cfRule>
    <cfRule type="cellIs" dxfId="9" priority="2" stopIfTrue="1" operator="between">
      <formula>#REF!/#REF!*60</formula>
      <formula>#REF!/#REF!*89</formula>
    </cfRule>
    <cfRule type="cellIs" dxfId="8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2022-07-16T03:58:43Z</dcterms:created>
  <dcterms:modified xsi:type="dcterms:W3CDTF">2022-07-16T11:00:24Z</dcterms:modified>
  <cp:category/>
</cp:coreProperties>
</file>