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ffreystark/Downloads/"/>
    </mc:Choice>
  </mc:AlternateContent>
  <xr:revisionPtr revIDLastSave="0" documentId="8_{E1053771-5309-4C40-83E0-65B43A6E62E4}" xr6:coauthVersionLast="47" xr6:coauthVersionMax="47" xr10:uidLastSave="{00000000-0000-0000-0000-000000000000}"/>
  <bookViews>
    <workbookView xWindow="400" yWindow="640" windowWidth="31620" windowHeight="26860" activeTab="1" xr2:uid="{00000000-000D-0000-FFFF-FFFF00000000}"/>
  </bookViews>
  <sheets>
    <sheet name="Grade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1" i="2" l="1"/>
  <c r="H15" i="2"/>
  <c r="H56" i="2"/>
  <c r="H18" i="2"/>
  <c r="H20" i="2"/>
  <c r="H24" i="2"/>
  <c r="H55" i="2"/>
  <c r="H46" i="2"/>
  <c r="H25" i="2"/>
  <c r="H16" i="2"/>
  <c r="H30" i="2"/>
  <c r="H22" i="2"/>
  <c r="H38" i="2"/>
  <c r="H52" i="2"/>
  <c r="H36" i="2"/>
  <c r="H48" i="2"/>
  <c r="H51" i="2"/>
  <c r="H62" i="2"/>
  <c r="H43" i="2"/>
  <c r="H8" i="2"/>
  <c r="H28" i="2"/>
  <c r="H37" i="2"/>
  <c r="H65" i="2"/>
  <c r="H40" i="2"/>
  <c r="H44" i="2"/>
  <c r="H42" i="2"/>
  <c r="H32" i="2"/>
  <c r="H27" i="2"/>
  <c r="H61" i="2"/>
  <c r="H14" i="2"/>
  <c r="H35" i="2"/>
  <c r="H59" i="2"/>
  <c r="H39" i="2"/>
  <c r="H64" i="2"/>
  <c r="H34" i="2"/>
  <c r="H57" i="2"/>
  <c r="H58" i="2"/>
  <c r="H19" i="2"/>
  <c r="H49" i="2"/>
  <c r="H47" i="2"/>
  <c r="H41" i="2"/>
  <c r="H66" i="2"/>
  <c r="H23" i="2"/>
  <c r="H17" i="2"/>
  <c r="H60" i="2"/>
  <c r="H10" i="2"/>
  <c r="H33" i="2"/>
  <c r="H21" i="2"/>
  <c r="H26" i="2"/>
  <c r="H9" i="2"/>
  <c r="H12" i="2"/>
  <c r="H50" i="2"/>
  <c r="H54" i="2"/>
  <c r="H13" i="2"/>
  <c r="H45" i="2"/>
  <c r="H53" i="2"/>
  <c r="H63" i="2"/>
  <c r="H29" i="2"/>
  <c r="F11" i="2"/>
  <c r="I11" i="2" s="1"/>
  <c r="J11" i="2" s="1"/>
  <c r="F15" i="2"/>
  <c r="I15" i="2" s="1"/>
  <c r="J15" i="2" s="1"/>
  <c r="F56" i="2"/>
  <c r="F18" i="2"/>
  <c r="F20" i="2"/>
  <c r="I20" i="2" s="1"/>
  <c r="J20" i="2" s="1"/>
  <c r="F24" i="2"/>
  <c r="F55" i="2"/>
  <c r="F46" i="2"/>
  <c r="F25" i="2"/>
  <c r="I25" i="2" s="1"/>
  <c r="J25" i="2" s="1"/>
  <c r="F16" i="2"/>
  <c r="F30" i="2"/>
  <c r="F22" i="2"/>
  <c r="F38" i="2"/>
  <c r="F52" i="2"/>
  <c r="F36" i="2"/>
  <c r="F48" i="2"/>
  <c r="F51" i="2"/>
  <c r="I51" i="2" s="1"/>
  <c r="J51" i="2" s="1"/>
  <c r="F62" i="2"/>
  <c r="F43" i="2"/>
  <c r="F8" i="2"/>
  <c r="F28" i="2"/>
  <c r="I28" i="2" s="1"/>
  <c r="J28" i="2" s="1"/>
  <c r="F37" i="2"/>
  <c r="F65" i="2"/>
  <c r="F40" i="2"/>
  <c r="F44" i="2"/>
  <c r="I44" i="2" s="1"/>
  <c r="J44" i="2" s="1"/>
  <c r="F42" i="2"/>
  <c r="F32" i="2"/>
  <c r="F27" i="2"/>
  <c r="F61" i="2"/>
  <c r="F14" i="2"/>
  <c r="F35" i="2"/>
  <c r="F59" i="2"/>
  <c r="F39" i="2"/>
  <c r="F64" i="2"/>
  <c r="I64" i="2" s="1"/>
  <c r="J64" i="2" s="1"/>
  <c r="F34" i="2"/>
  <c r="F57" i="2"/>
  <c r="F58" i="2"/>
  <c r="F19" i="2"/>
  <c r="I19" i="2" s="1"/>
  <c r="J19" i="2" s="1"/>
  <c r="F49" i="2"/>
  <c r="F47" i="2"/>
  <c r="F41" i="2"/>
  <c r="F66" i="2"/>
  <c r="I66" i="2" s="1"/>
  <c r="J66" i="2" s="1"/>
  <c r="F23" i="2"/>
  <c r="F17" i="2"/>
  <c r="F60" i="2"/>
  <c r="F10" i="2"/>
  <c r="I10" i="2" s="1"/>
  <c r="J10" i="2" s="1"/>
  <c r="F33" i="2"/>
  <c r="F21" i="2"/>
  <c r="F26" i="2"/>
  <c r="F9" i="2"/>
  <c r="I9" i="2" s="1"/>
  <c r="J9" i="2" s="1"/>
  <c r="F12" i="2"/>
  <c r="F50" i="2"/>
  <c r="F54" i="2"/>
  <c r="F13" i="2"/>
  <c r="I13" i="2" s="1"/>
  <c r="J13" i="2" s="1"/>
  <c r="F45" i="2"/>
  <c r="F53" i="2"/>
  <c r="F63" i="2"/>
  <c r="F29" i="2"/>
  <c r="I29" i="2" s="1"/>
  <c r="J29" i="2" s="1"/>
  <c r="H31" i="2"/>
  <c r="F31" i="2"/>
  <c r="I47" i="2" l="1"/>
  <c r="J47" i="2" s="1"/>
  <c r="I53" i="2"/>
  <c r="J53" i="2" s="1"/>
  <c r="I50" i="2"/>
  <c r="J50" i="2" s="1"/>
  <c r="I21" i="2"/>
  <c r="J21" i="2" s="1"/>
  <c r="I57" i="2"/>
  <c r="J57" i="2" s="1"/>
  <c r="I40" i="2"/>
  <c r="J40" i="2" s="1"/>
  <c r="I12" i="2"/>
  <c r="J12" i="2" s="1"/>
  <c r="I33" i="2"/>
  <c r="J33" i="2" s="1"/>
  <c r="I23" i="2"/>
  <c r="J23" i="2" s="1"/>
  <c r="I49" i="2"/>
  <c r="J49" i="2" s="1"/>
  <c r="I32" i="2"/>
  <c r="J32" i="2" s="1"/>
  <c r="I65" i="2"/>
  <c r="J65" i="2" s="1"/>
  <c r="I55" i="2"/>
  <c r="J55" i="2" s="1"/>
  <c r="I61" i="2"/>
  <c r="J61" i="2" s="1"/>
  <c r="I26" i="2"/>
  <c r="J26" i="2" s="1"/>
  <c r="I59" i="2"/>
  <c r="J59" i="2" s="1"/>
  <c r="I17" i="2"/>
  <c r="J17" i="2" s="1"/>
  <c r="I58" i="2"/>
  <c r="J58" i="2" s="1"/>
  <c r="I31" i="2"/>
  <c r="J31" i="2" s="1"/>
  <c r="I45" i="2"/>
  <c r="J45" i="2" s="1"/>
  <c r="I34" i="2"/>
  <c r="J34" i="2" s="1"/>
  <c r="I35" i="2"/>
  <c r="J35" i="2" s="1"/>
  <c r="I27" i="2"/>
  <c r="J27" i="2" s="1"/>
  <c r="I8" i="2"/>
  <c r="J8" i="2" s="1"/>
  <c r="I48" i="2"/>
  <c r="J48" i="2" s="1"/>
  <c r="I22" i="2"/>
  <c r="J22" i="2" s="1"/>
  <c r="I46" i="2"/>
  <c r="J46" i="2" s="1"/>
  <c r="I54" i="2"/>
  <c r="J54" i="2" s="1"/>
  <c r="I62" i="2"/>
  <c r="J62" i="2" s="1"/>
  <c r="I43" i="2"/>
  <c r="J43" i="2" s="1"/>
  <c r="I36" i="2"/>
  <c r="J36" i="2" s="1"/>
  <c r="I30" i="2"/>
  <c r="J30" i="2" s="1"/>
  <c r="I18" i="2"/>
  <c r="J18" i="2" s="1"/>
  <c r="I39" i="2"/>
  <c r="J39" i="2" s="1"/>
  <c r="I38" i="2"/>
  <c r="J38" i="2" s="1"/>
  <c r="I37" i="2"/>
  <c r="J37" i="2" s="1"/>
  <c r="I24" i="2"/>
  <c r="J24" i="2" s="1"/>
  <c r="I56" i="2"/>
  <c r="J56" i="2" s="1"/>
  <c r="I60" i="2"/>
  <c r="J60" i="2" s="1"/>
  <c r="I14" i="2"/>
  <c r="J14" i="2" s="1"/>
  <c r="I52" i="2"/>
  <c r="J52" i="2" s="1"/>
  <c r="I63" i="2"/>
  <c r="J63" i="2" s="1"/>
  <c r="I41" i="2"/>
  <c r="J41" i="2" s="1"/>
  <c r="I42" i="2"/>
  <c r="J42" i="2" s="1"/>
  <c r="I16" i="2"/>
  <c r="J16" i="2" s="1"/>
</calcChain>
</file>

<file path=xl/sharedStrings.xml><?xml version="1.0" encoding="utf-8"?>
<sst xmlns="http://schemas.openxmlformats.org/spreadsheetml/2006/main" count="520" uniqueCount="280">
  <si>
    <t>Surname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</si>
  <si>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</si>
  <si>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</si>
  <si>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</si>
  <si>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</si>
  <si>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</si>
  <si>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</si>
  <si>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</si>
  <si>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</si>
  <si>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 I: Unit 1 (Real)</t>
  </si>
  <si>
    <t>Quiz: Exercise II: Unit 1 (Real)</t>
  </si>
  <si>
    <t>Quiz: Exercise: Unit 2 (Real)</t>
  </si>
  <si>
    <t>Quiz: Exercise: Unit 3 (Real)</t>
  </si>
  <si>
    <t>Quizzes I total (Real)</t>
  </si>
  <si>
    <t>Quiz: Quiz I (Real)</t>
  </si>
  <si>
    <t>Exam I total (Real)</t>
  </si>
  <si>
    <t>Quiz: Midterm Exam (Real)</t>
  </si>
  <si>
    <t>Part II total (Real)</t>
  </si>
  <si>
    <t>Exercises II total (Real)</t>
  </si>
  <si>
    <t>Quiz: Exercise: Unit 4 (Real)</t>
  </si>
  <si>
    <t>Quiz: Exercise: Unit 5 (Real)</t>
  </si>
  <si>
    <t>Quizzes II total (Real)</t>
  </si>
  <si>
    <t>Quiz: Quiz II (Real)</t>
  </si>
  <si>
    <t>Exam II total (Real)</t>
  </si>
  <si>
    <t>Quiz: Final Exam (Real)</t>
  </si>
  <si>
    <t>Class Participation total (Real)</t>
  </si>
  <si>
    <t>Last downloaded from this course</t>
  </si>
  <si>
    <t>Bol</t>
  </si>
  <si>
    <t>Kunneth</t>
  </si>
  <si>
    <t>13269</t>
  </si>
  <si>
    <t>bol.kunneth@pucsr.edu.kh</t>
  </si>
  <si>
    <t>1657936307</t>
  </si>
  <si>
    <t>Bun</t>
  </si>
  <si>
    <t>Songlis</t>
  </si>
  <si>
    <t>11832</t>
  </si>
  <si>
    <t>bun.songlis@pucsr.edu.kh</t>
  </si>
  <si>
    <t>Chea</t>
  </si>
  <si>
    <t>Rithy</t>
  </si>
  <si>
    <t>12256</t>
  </si>
  <si>
    <t>chea.rithy@pucsr.edu.kh</t>
  </si>
  <si>
    <t>Chheng</t>
  </si>
  <si>
    <t>Pichreasey</t>
  </si>
  <si>
    <t>13902</t>
  </si>
  <si>
    <t>chheng.pichreasey@pucsr.edu.kh</t>
  </si>
  <si>
    <t>Chheourm</t>
  </si>
  <si>
    <t>Chenhei</t>
  </si>
  <si>
    <t>12431</t>
  </si>
  <si>
    <t>chheourm.chenhei@pucsr.edu.kh</t>
  </si>
  <si>
    <t>Chok</t>
  </si>
  <si>
    <t>Seave</t>
  </si>
  <si>
    <t>12927</t>
  </si>
  <si>
    <t>chok.seave@pucsr.edu.kh</t>
  </si>
  <si>
    <t>Dy</t>
  </si>
  <si>
    <t>Ena</t>
  </si>
  <si>
    <t>12769</t>
  </si>
  <si>
    <t>dy.ena@pucsr.edu.kh</t>
  </si>
  <si>
    <t>Em</t>
  </si>
  <si>
    <t>Chantara</t>
  </si>
  <si>
    <t>13217</t>
  </si>
  <si>
    <t>em.chantara@pucsr.edu.kh</t>
  </si>
  <si>
    <t>Hann</t>
  </si>
  <si>
    <t>Kimchhay</t>
  </si>
  <si>
    <t>13754</t>
  </si>
  <si>
    <t>hann.kimchhay@pucsr.edu.kh</t>
  </si>
  <si>
    <t>Heang</t>
  </si>
  <si>
    <t>Senghong</t>
  </si>
  <si>
    <t>13558</t>
  </si>
  <si>
    <t>heang.senghong@pucsr.edu.kh</t>
  </si>
  <si>
    <t>Heng</t>
  </si>
  <si>
    <t>Sovanvuthy</t>
  </si>
  <si>
    <t>13230</t>
  </si>
  <si>
    <t>heng.sovanvuthy@pucsr.edu.kh</t>
  </si>
  <si>
    <t>Hor</t>
  </si>
  <si>
    <t>Meymey</t>
  </si>
  <si>
    <t>12334</t>
  </si>
  <si>
    <t>hor.meymey@pucsr.edu.kh</t>
  </si>
  <si>
    <t>Hour</t>
  </si>
  <si>
    <t>Lyveng</t>
  </si>
  <si>
    <t>13259</t>
  </si>
  <si>
    <t>hour.lyveng@pucsr.edu.kh</t>
  </si>
  <si>
    <t>Hun</t>
  </si>
  <si>
    <t>chankongkea</t>
  </si>
  <si>
    <t>13062</t>
  </si>
  <si>
    <t>hun.chankongkea@pucsr.edu.kh</t>
  </si>
  <si>
    <t>Keang</t>
  </si>
  <si>
    <t>Kruylang</t>
  </si>
  <si>
    <t>13363</t>
  </si>
  <si>
    <t>keang.kruylang@pucsr.edu.kh</t>
  </si>
  <si>
    <t>Khat</t>
  </si>
  <si>
    <t>Sokvanlyta</t>
  </si>
  <si>
    <t>13664</t>
  </si>
  <si>
    <t>khat.sokvanlyta@pucsr.edu.kh</t>
  </si>
  <si>
    <t>Khouy</t>
  </si>
  <si>
    <t>Makara</t>
  </si>
  <si>
    <t>13347</t>
  </si>
  <si>
    <t>khouy.makara@pucsr.edu.kh</t>
  </si>
  <si>
    <t>Kim</t>
  </si>
  <si>
    <t>Sonyta</t>
  </si>
  <si>
    <t>13573</t>
  </si>
  <si>
    <t>kim.sonyta@pucsr.edu.kh</t>
  </si>
  <si>
    <t>Kiv</t>
  </si>
  <si>
    <t>Khemrak</t>
  </si>
  <si>
    <t>13660</t>
  </si>
  <si>
    <t>kiv.khemrak@pucsr.edu.kh</t>
  </si>
  <si>
    <t>Lay</t>
  </si>
  <si>
    <t>Kanika</t>
  </si>
  <si>
    <t>14215</t>
  </si>
  <si>
    <t>lay.kanika@pucsr.edu.kh</t>
  </si>
  <si>
    <t>Lek</t>
  </si>
  <si>
    <t>Ronnaryka</t>
  </si>
  <si>
    <t>13486</t>
  </si>
  <si>
    <t>lek.ronnaryka@pucsr.edu.kh</t>
  </si>
  <si>
    <t>Loek</t>
  </si>
  <si>
    <t>Sokheng</t>
  </si>
  <si>
    <t>11270</t>
  </si>
  <si>
    <t>loek.sokheng@pucsr.edu.kh</t>
  </si>
  <si>
    <t>Loung</t>
  </si>
  <si>
    <t>Vathanak</t>
  </si>
  <si>
    <t>13247</t>
  </si>
  <si>
    <t>loung.vathanak@pucsr.edu.kh</t>
  </si>
  <si>
    <t>Ly</t>
  </si>
  <si>
    <t>Chanboth</t>
  </si>
  <si>
    <t>13352</t>
  </si>
  <si>
    <t>ly.chanboth@pucsr.edu.kh</t>
  </si>
  <si>
    <t>Ma</t>
  </si>
  <si>
    <t>Elen</t>
  </si>
  <si>
    <t>14253</t>
  </si>
  <si>
    <t>ma.elen@pucsr.edu.kh</t>
  </si>
  <si>
    <t>Mab</t>
  </si>
  <si>
    <t>Molika</t>
  </si>
  <si>
    <t>13381</t>
  </si>
  <si>
    <t>mab.molika@pucsr.edu.kh</t>
  </si>
  <si>
    <t>Mean</t>
  </si>
  <si>
    <t>Chengleang</t>
  </si>
  <si>
    <t>13497</t>
  </si>
  <si>
    <t>mean.chengleang@pucsr.edu.kh</t>
  </si>
  <si>
    <t>Meas</t>
  </si>
  <si>
    <t>Davachny</t>
  </si>
  <si>
    <t>13397</t>
  </si>
  <si>
    <t>meas.davachny@pucsr.edu.kh</t>
  </si>
  <si>
    <t>Naonn</t>
  </si>
  <si>
    <t>Tevy</t>
  </si>
  <si>
    <t>13293</t>
  </si>
  <si>
    <t>naonn.tevy@pucsr.edu.kh</t>
  </si>
  <si>
    <t>Nov</t>
  </si>
  <si>
    <t>Saboth</t>
  </si>
  <si>
    <t>13240</t>
  </si>
  <si>
    <t>nov.saboth@pucsr.edu.kh</t>
  </si>
  <si>
    <t>Nuon</t>
  </si>
  <si>
    <t>Panhapich</t>
  </si>
  <si>
    <t>14212</t>
  </si>
  <si>
    <t>nuon.panhapich@pucsr.edu.kh</t>
  </si>
  <si>
    <t>Okchan</t>
  </si>
  <si>
    <t>Sophea</t>
  </si>
  <si>
    <t>12035</t>
  </si>
  <si>
    <t>okchan.sophea@pucsr.edu.kh</t>
  </si>
  <si>
    <t>Orn</t>
  </si>
  <si>
    <t>Loum</t>
  </si>
  <si>
    <t>12271</t>
  </si>
  <si>
    <t>orn.loum@pucsr.edu.kh</t>
  </si>
  <si>
    <t>Pen</t>
  </si>
  <si>
    <t>Seavheng</t>
  </si>
  <si>
    <t>13346</t>
  </si>
  <si>
    <t>pen.seavheng@pucsr.edu.kh</t>
  </si>
  <si>
    <t>Phoung</t>
  </si>
  <si>
    <t>Sophanha</t>
  </si>
  <si>
    <t>14202</t>
  </si>
  <si>
    <t>phoung.sophanha@pucsr.edu.kh</t>
  </si>
  <si>
    <t>Phy</t>
  </si>
  <si>
    <t>Sokun</t>
  </si>
  <si>
    <t>13380</t>
  </si>
  <si>
    <t>phy.sokun@pucsr.edu.kh</t>
  </si>
  <si>
    <t>Pisith</t>
  </si>
  <si>
    <t>Pochpanhavoan</t>
  </si>
  <si>
    <t>14246</t>
  </si>
  <si>
    <t>pisith.pochpanhavoan@pucsr.edu.kh</t>
  </si>
  <si>
    <t>Plek</t>
  </si>
  <si>
    <t>Vandy</t>
  </si>
  <si>
    <t>13318</t>
  </si>
  <si>
    <t>plek.vandy@pucsr.edu.kh</t>
  </si>
  <si>
    <t>Reang</t>
  </si>
  <si>
    <t>Sommay</t>
  </si>
  <si>
    <t>13908</t>
  </si>
  <si>
    <t>reang.sommay@pucsr.edu.kh</t>
  </si>
  <si>
    <t>Rin</t>
  </si>
  <si>
    <t>Seivmey</t>
  </si>
  <si>
    <t>14199</t>
  </si>
  <si>
    <t>rin.seivmey@pucsr.edu.kh</t>
  </si>
  <si>
    <t>Vichara</t>
  </si>
  <si>
    <t>12595</t>
  </si>
  <si>
    <t>rin.vichara@pucsr.edu.kh</t>
  </si>
  <si>
    <t>Run</t>
  </si>
  <si>
    <t>Nisa</t>
  </si>
  <si>
    <t>13640</t>
  </si>
  <si>
    <t>run.nisa@pucsr.edu.kh</t>
  </si>
  <si>
    <t>Sam</t>
  </si>
  <si>
    <t>Monyneath</t>
  </si>
  <si>
    <t>13559</t>
  </si>
  <si>
    <t>sam.monyneath@pucsr.edu.kh</t>
  </si>
  <si>
    <t>Samnang</t>
  </si>
  <si>
    <t>Anek</t>
  </si>
  <si>
    <t>13395</t>
  </si>
  <si>
    <t>samnang.anek@pucsr.edu.kh</t>
  </si>
  <si>
    <t>Sarakvich</t>
  </si>
  <si>
    <t>14294</t>
  </si>
  <si>
    <t>sarakvich.molika@pucsr.edu.kh</t>
  </si>
  <si>
    <t>Sen</t>
  </si>
  <si>
    <t>Afita</t>
  </si>
  <si>
    <t>13128</t>
  </si>
  <si>
    <t>sen.afita@pucsr.edu.kh</t>
  </si>
  <si>
    <t>Seng</t>
  </si>
  <si>
    <t>Hongmey</t>
  </si>
  <si>
    <t>12388</t>
  </si>
  <si>
    <t>seng.hongmey@pucsr.edu.kh</t>
  </si>
  <si>
    <t>Sin</t>
  </si>
  <si>
    <t>Vannak</t>
  </si>
  <si>
    <t>14211</t>
  </si>
  <si>
    <t>sin.vannak@pucsr.edu.kh</t>
  </si>
  <si>
    <t>Sitha</t>
  </si>
  <si>
    <t>Arome</t>
  </si>
  <si>
    <t>11803</t>
  </si>
  <si>
    <t>sitha.arome@pucsr.edu.kh</t>
  </si>
  <si>
    <t>Sok</t>
  </si>
  <si>
    <t>Sreypov</t>
  </si>
  <si>
    <t>13309</t>
  </si>
  <si>
    <t>sok.sreypov@pucsr.edu.kh</t>
  </si>
  <si>
    <t>Taing</t>
  </si>
  <si>
    <t>Muysomaly</t>
  </si>
  <si>
    <t>12806</t>
  </si>
  <si>
    <t>taing.muysomaly@pucsr.edu.kh</t>
  </si>
  <si>
    <t>Than</t>
  </si>
  <si>
    <t>Pheakdey</t>
  </si>
  <si>
    <t>13236</t>
  </si>
  <si>
    <t>than.pheakdey@pucsr.edu.kh</t>
  </si>
  <si>
    <t>Thin</t>
  </si>
  <si>
    <t>Sokthyreak</t>
  </si>
  <si>
    <t>11714</t>
  </si>
  <si>
    <t>thin.sokthyreak@pucsr.edu.kh</t>
  </si>
  <si>
    <t>Thol</t>
  </si>
  <si>
    <t>Sothearad</t>
  </si>
  <si>
    <t>11948</t>
  </si>
  <si>
    <t>thol.sothearad@pucsr.edu.kh</t>
  </si>
  <si>
    <t>Vann</t>
  </si>
  <si>
    <t>Darapiseth</t>
  </si>
  <si>
    <t>13658</t>
  </si>
  <si>
    <t>vann.darapiseth@pucsr.edu.kh</t>
  </si>
  <si>
    <t>Vichet</t>
  </si>
  <si>
    <t>Sophia</t>
  </si>
  <si>
    <t>13693</t>
  </si>
  <si>
    <t>vichet.sophia@pucsr.edu.kh</t>
  </si>
  <si>
    <t>Vong</t>
  </si>
  <si>
    <t>Phanha</t>
  </si>
  <si>
    <t>11993</t>
  </si>
  <si>
    <t>vong.phanha@pucsr.edu.kh</t>
  </si>
  <si>
    <t>Vuthy</t>
  </si>
  <si>
    <t>Vathana</t>
  </si>
  <si>
    <t>13527</t>
  </si>
  <si>
    <t>vuthy.vathana@pucsr.edu.kh</t>
  </si>
  <si>
    <t>Yeng</t>
  </si>
  <si>
    <t>13689</t>
  </si>
  <si>
    <t>yeng.pheakdey@pucsr.edu.kh</t>
  </si>
  <si>
    <t>Yon</t>
  </si>
  <si>
    <t>Oeury</t>
  </si>
  <si>
    <t>14223</t>
  </si>
  <si>
    <t>yon.oeury@pucsr.edu.kh</t>
  </si>
  <si>
    <t>You</t>
  </si>
  <si>
    <t>Sosouphea</t>
  </si>
  <si>
    <t>13249</t>
  </si>
  <si>
    <t>you.sosouphea@pucsr.edu.kh</t>
  </si>
  <si>
    <t>SURNAME</t>
  </si>
  <si>
    <t>FIRST NAME</t>
  </si>
  <si>
    <t>ID</t>
  </si>
  <si>
    <t>2 DAYS</t>
  </si>
  <si>
    <t>3 DAYS</t>
  </si>
  <si>
    <t>TOTAL</t>
  </si>
  <si>
    <t>GRADE</t>
  </si>
  <si>
    <t>EHSS-5/Final Result</t>
  </si>
  <si>
    <t>Column1</t>
  </si>
  <si>
    <t>Column2</t>
  </si>
  <si>
    <t>EHSS-5 Final Result -- 18 April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</si>
</sst>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1"/>
      <color rgb="FF000000"/>
      <name val="Calibri"/>
    </font>
    <font>
      <b/>
      <sz val="20"/>
      <color rgb="FF000000"/>
      <name val="Calibri"/>
      <family val="2"/>
      <scheme val="minor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Times New Roman"/>
      <family val="1"/>
    </font>
    <font>
      <sz val="11"/>
      <color rgb="FF000000"/>
      <name val="Calibri"/>
      <family val="2"/>
    </font>
    <font>
      <b/>
      <sz val="16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4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0" xfId="0"/>
    <xf numFmtId="0" fontId="5" fillId="0" borderId="0" xfId="0" applyFont="1" applyFill="1" applyBorder="1" applyAlignment="1">
      <alignment horizontal="center" vertical="center"/>
    </xf>
    <xf numFmtId="165" fontId="0" fillId="0" borderId="0" xfId="1" applyNumberFormat="1" applyFont="1"/>
    <xf numFmtId="165" fontId="3" fillId="0" borderId="0" xfId="1" applyNumberFormat="1" applyFont="1" applyAlignment="1">
      <alignment horizontal="center" vertical="center"/>
    </xf>
    <xf numFmtId="165" fontId="0" fillId="0" borderId="0" xfId="1" applyNumberFormat="1" applyFont="1" applyAlignment="1">
      <alignment horizontal="center"/>
    </xf>
    <xf numFmtId="0" fontId="7" fillId="0" borderId="0" xfId="0" applyFont="1"/>
  </cellXfs>
  <cellStyles count="2">
    <cellStyle name="Comma" xfId="1" builtinId="3"/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_(* #,##0_);_(* \(#,##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A39FA2-A244-AA47-9D62-7A936A5DE110}" name="Table1" displayName="Table1" ref="D7:J66" totalsRowShown="0" headerRowDxfId="0">
  <autoFilter ref="D7:J66" xr:uid="{ABA39FA2-A244-AA47-9D62-7A936A5DE110}"/>
  <tableColumns count="7">
    <tableColumn id="1" xr3:uid="{3D957F50-6AC0-1A4F-94B5-684AC9F3106D}" name="ID" dataDxfId="5"/>
    <tableColumn id="2" xr3:uid="{5F03A37D-AD57-3146-B6FC-EF5358C3C571}" name="2 DAYS"/>
    <tableColumn id="3" xr3:uid="{EC7AAED7-4210-A343-A93D-7073A8AE7E9E}" name="Column1" dataDxfId="4">
      <calculatedColumnFormula>E8*0.4</calculatedColumnFormula>
    </tableColumn>
    <tableColumn id="4" xr3:uid="{0C0A7516-9593-2B4F-9B3F-8B570A5ECB0C}" name="3 DAYS"/>
    <tableColumn id="5" xr3:uid="{6D94B2E8-1966-A74F-BB8C-2D768B9D9893}" name="Column2" dataDxfId="3">
      <calculatedColumnFormula>G8*0.6</calculatedColumnFormula>
    </tableColumn>
    <tableColumn id="6" xr3:uid="{6E69E455-7FC6-9A4E-9661-3F3C22D66F37}" name="TOTAL" dataDxfId="2" dataCellStyle="Comma">
      <calculatedColumnFormula>F8+H8</calculatedColumnFormula>
    </tableColumn>
    <tableColumn id="7" xr3:uid="{39A884CB-3296-AE47-B58A-F489F4432D2B}" name="GRADE" dataDxfId="1">
      <calculatedColumnFormula>IF(I8&lt;50,"F",IF(I8&lt;=64,"D",IF(I8&lt;=79,"C",IF(I8&lt;90,"B",IF(I8&gt;=90,"A")))))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2"/>
  <sheetViews>
    <sheetView topLeftCell="A34" workbookViewId="0">
      <selection activeCell="G2" sqref="G2:G62"/>
    </sheetView>
  </sheetViews>
  <sheetFormatPr baseColWidth="10" defaultColWidth="8.83203125" defaultRowHeight="15" x14ac:dyDescent="0.2"/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2">
      <c r="A2" s="1" t="s">
        <v>27</v>
      </c>
      <c r="B2" s="1" t="s">
        <v>28</v>
      </c>
      <c r="C2" s="1" t="s">
        <v>29</v>
      </c>
      <c r="D2" s="1"/>
      <c r="E2" s="1"/>
      <c r="F2" s="1" t="s">
        <v>30</v>
      </c>
      <c r="G2">
        <v>46.94</v>
      </c>
      <c r="H2">
        <v>65.650000000000006</v>
      </c>
      <c r="I2">
        <v>64.86</v>
      </c>
      <c r="J2">
        <v>7.6</v>
      </c>
      <c r="K2">
        <v>5.2</v>
      </c>
      <c r="L2">
        <v>8</v>
      </c>
      <c r="M2">
        <v>5.14</v>
      </c>
      <c r="N2">
        <v>70</v>
      </c>
      <c r="O2">
        <v>7</v>
      </c>
      <c r="P2">
        <v>62.08</v>
      </c>
      <c r="Q2">
        <v>6.21</v>
      </c>
      <c r="R2">
        <v>22.64</v>
      </c>
      <c r="S2">
        <v>0</v>
      </c>
      <c r="T2">
        <v>0</v>
      </c>
      <c r="U2">
        <v>0</v>
      </c>
      <c r="V2">
        <v>0</v>
      </c>
      <c r="W2">
        <v>0</v>
      </c>
      <c r="X2">
        <v>67.930000000000007</v>
      </c>
      <c r="Y2">
        <v>6.79</v>
      </c>
      <c r="Z2">
        <v>5</v>
      </c>
      <c r="AA2" s="1" t="s">
        <v>31</v>
      </c>
    </row>
    <row r="3" spans="1:27" x14ac:dyDescent="0.2">
      <c r="A3" s="1" t="s">
        <v>32</v>
      </c>
      <c r="B3" s="1" t="s">
        <v>33</v>
      </c>
      <c r="C3" s="1" t="s">
        <v>34</v>
      </c>
      <c r="D3" s="1"/>
      <c r="E3" s="1"/>
      <c r="F3" s="1" t="s">
        <v>35</v>
      </c>
      <c r="G3">
        <v>37.67</v>
      </c>
      <c r="H3">
        <v>23.36</v>
      </c>
      <c r="I3">
        <v>18</v>
      </c>
      <c r="J3">
        <v>6</v>
      </c>
      <c r="K3">
        <v>1.2</v>
      </c>
      <c r="L3">
        <v>0</v>
      </c>
      <c r="M3">
        <v>0</v>
      </c>
      <c r="N3">
        <v>0</v>
      </c>
      <c r="O3">
        <v>0</v>
      </c>
      <c r="P3">
        <v>52.08</v>
      </c>
      <c r="Q3">
        <v>5.21</v>
      </c>
      <c r="R3">
        <v>47.53</v>
      </c>
      <c r="S3">
        <v>45</v>
      </c>
      <c r="T3">
        <v>4</v>
      </c>
      <c r="U3">
        <v>5</v>
      </c>
      <c r="V3">
        <v>41.33</v>
      </c>
      <c r="W3">
        <v>4.13</v>
      </c>
      <c r="X3">
        <v>56.25</v>
      </c>
      <c r="Y3">
        <v>5.63</v>
      </c>
      <c r="Z3">
        <v>4</v>
      </c>
      <c r="AA3" s="1" t="s">
        <v>31</v>
      </c>
    </row>
    <row r="4" spans="1:27" x14ac:dyDescent="0.2">
      <c r="A4" s="1" t="s">
        <v>36</v>
      </c>
      <c r="B4" s="1" t="s">
        <v>37</v>
      </c>
      <c r="C4" s="1" t="s">
        <v>38</v>
      </c>
      <c r="D4" s="1"/>
      <c r="E4" s="1"/>
      <c r="F4" s="1" t="s">
        <v>39</v>
      </c>
      <c r="G4">
        <v>48.05</v>
      </c>
      <c r="H4">
        <v>54.58</v>
      </c>
      <c r="I4">
        <v>39.14</v>
      </c>
      <c r="J4">
        <v>6.4</v>
      </c>
      <c r="K4">
        <v>0</v>
      </c>
      <c r="L4">
        <v>8.4</v>
      </c>
      <c r="M4">
        <v>0.86</v>
      </c>
      <c r="N4">
        <v>60</v>
      </c>
      <c r="O4">
        <v>6</v>
      </c>
      <c r="P4">
        <v>64.58</v>
      </c>
      <c r="Q4">
        <v>6.46</v>
      </c>
      <c r="R4">
        <v>46.58</v>
      </c>
      <c r="S4">
        <v>0</v>
      </c>
      <c r="T4">
        <v>0</v>
      </c>
      <c r="U4">
        <v>0</v>
      </c>
      <c r="V4">
        <v>72.67</v>
      </c>
      <c r="W4">
        <v>7.27</v>
      </c>
      <c r="X4">
        <v>67.08</v>
      </c>
      <c r="Y4">
        <v>6.71</v>
      </c>
      <c r="Z4">
        <v>0</v>
      </c>
      <c r="AA4" s="1" t="s">
        <v>31</v>
      </c>
    </row>
    <row r="5" spans="1:27" x14ac:dyDescent="0.2">
      <c r="A5" s="1" t="s">
        <v>40</v>
      </c>
      <c r="B5" s="1" t="s">
        <v>41</v>
      </c>
      <c r="C5" s="1" t="s">
        <v>42</v>
      </c>
      <c r="D5" s="1"/>
      <c r="E5" s="1"/>
      <c r="F5" s="1" t="s">
        <v>43</v>
      </c>
      <c r="G5">
        <v>85.34</v>
      </c>
      <c r="H5">
        <v>76.540000000000006</v>
      </c>
      <c r="I5">
        <v>81.290000000000006</v>
      </c>
      <c r="J5">
        <v>7.6</v>
      </c>
      <c r="K5">
        <v>8</v>
      </c>
      <c r="L5">
        <v>9.1999999999999993</v>
      </c>
      <c r="M5">
        <v>7.71</v>
      </c>
      <c r="N5">
        <v>65</v>
      </c>
      <c r="O5">
        <v>6.5</v>
      </c>
      <c r="P5">
        <v>83.33</v>
      </c>
      <c r="Q5">
        <v>8.33</v>
      </c>
      <c r="R5">
        <v>94.69</v>
      </c>
      <c r="S5">
        <v>88.08</v>
      </c>
      <c r="T5">
        <v>9.1999999999999993</v>
      </c>
      <c r="U5">
        <v>8.42</v>
      </c>
      <c r="V5">
        <v>96</v>
      </c>
      <c r="W5">
        <v>9.6</v>
      </c>
      <c r="X5">
        <v>100</v>
      </c>
      <c r="Y5">
        <v>10</v>
      </c>
      <c r="Z5">
        <v>4</v>
      </c>
      <c r="AA5" s="1" t="s">
        <v>31</v>
      </c>
    </row>
    <row r="6" spans="1:27" x14ac:dyDescent="0.2">
      <c r="A6" s="1" t="s">
        <v>44</v>
      </c>
      <c r="B6" s="1" t="s">
        <v>45</v>
      </c>
      <c r="C6" s="1" t="s">
        <v>46</v>
      </c>
      <c r="D6" s="1"/>
      <c r="E6" s="1"/>
      <c r="F6" s="1" t="s">
        <v>47</v>
      </c>
      <c r="G6">
        <v>80.25</v>
      </c>
      <c r="H6">
        <v>80.83</v>
      </c>
      <c r="I6">
        <v>85</v>
      </c>
      <c r="J6">
        <v>7.6</v>
      </c>
      <c r="K6">
        <v>6.4</v>
      </c>
      <c r="L6">
        <v>10</v>
      </c>
      <c r="M6">
        <v>10</v>
      </c>
      <c r="N6">
        <v>75</v>
      </c>
      <c r="O6">
        <v>7.5</v>
      </c>
      <c r="P6">
        <v>82.5</v>
      </c>
      <c r="Q6">
        <v>8.25</v>
      </c>
      <c r="R6">
        <v>88.11</v>
      </c>
      <c r="S6">
        <v>100</v>
      </c>
      <c r="T6">
        <v>10</v>
      </c>
      <c r="U6">
        <v>10</v>
      </c>
      <c r="V6">
        <v>100</v>
      </c>
      <c r="W6">
        <v>10</v>
      </c>
      <c r="X6">
        <v>64.34</v>
      </c>
      <c r="Y6">
        <v>6.43</v>
      </c>
      <c r="Z6">
        <v>0</v>
      </c>
      <c r="AA6" s="1" t="s">
        <v>31</v>
      </c>
    </row>
    <row r="7" spans="1:27" x14ac:dyDescent="0.2">
      <c r="A7" s="1" t="s">
        <v>48</v>
      </c>
      <c r="B7" s="1" t="s">
        <v>49</v>
      </c>
      <c r="C7" s="1" t="s">
        <v>50</v>
      </c>
      <c r="D7" s="1"/>
      <c r="E7" s="1"/>
      <c r="F7" s="1" t="s">
        <v>51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 s="1" t="s">
        <v>31</v>
      </c>
    </row>
    <row r="8" spans="1:27" x14ac:dyDescent="0.2">
      <c r="A8" s="1" t="s">
        <v>52</v>
      </c>
      <c r="B8" s="1" t="s">
        <v>53</v>
      </c>
      <c r="C8" s="1" t="s">
        <v>54</v>
      </c>
      <c r="D8" s="1"/>
      <c r="E8" s="1"/>
      <c r="F8" s="1" t="s">
        <v>55</v>
      </c>
      <c r="G8">
        <v>89.54</v>
      </c>
      <c r="H8">
        <v>83</v>
      </c>
      <c r="I8">
        <v>89</v>
      </c>
      <c r="J8">
        <v>8</v>
      </c>
      <c r="K8">
        <v>8</v>
      </c>
      <c r="L8">
        <v>9.6</v>
      </c>
      <c r="M8">
        <v>10</v>
      </c>
      <c r="N8">
        <v>85</v>
      </c>
      <c r="O8">
        <v>8.5</v>
      </c>
      <c r="P8">
        <v>75</v>
      </c>
      <c r="Q8">
        <v>7.5</v>
      </c>
      <c r="R8">
        <v>94.99</v>
      </c>
      <c r="S8">
        <v>98.75</v>
      </c>
      <c r="T8">
        <v>10</v>
      </c>
      <c r="U8">
        <v>9.75</v>
      </c>
      <c r="V8">
        <v>96</v>
      </c>
      <c r="W8">
        <v>9.6</v>
      </c>
      <c r="X8">
        <v>90.21</v>
      </c>
      <c r="Y8">
        <v>9.02</v>
      </c>
      <c r="Z8">
        <v>5</v>
      </c>
      <c r="AA8" s="1" t="s">
        <v>31</v>
      </c>
    </row>
    <row r="9" spans="1:27" x14ac:dyDescent="0.2">
      <c r="A9" s="1" t="s">
        <v>56</v>
      </c>
      <c r="B9" s="1" t="s">
        <v>57</v>
      </c>
      <c r="C9" s="1" t="s">
        <v>58</v>
      </c>
      <c r="D9" s="1"/>
      <c r="E9" s="1"/>
      <c r="F9" s="1" t="s">
        <v>59</v>
      </c>
      <c r="G9">
        <v>47.1</v>
      </c>
      <c r="H9">
        <v>42.4</v>
      </c>
      <c r="I9">
        <v>38.86</v>
      </c>
      <c r="J9">
        <v>4.8</v>
      </c>
      <c r="K9">
        <v>1.6</v>
      </c>
      <c r="L9">
        <v>8</v>
      </c>
      <c r="M9">
        <v>1.1399999999999999</v>
      </c>
      <c r="N9">
        <v>30</v>
      </c>
      <c r="O9">
        <v>3</v>
      </c>
      <c r="P9">
        <v>58.33</v>
      </c>
      <c r="Q9">
        <v>5.83</v>
      </c>
      <c r="R9">
        <v>48.35</v>
      </c>
      <c r="S9">
        <v>40.42</v>
      </c>
      <c r="T9">
        <v>4</v>
      </c>
      <c r="U9">
        <v>4.08</v>
      </c>
      <c r="V9">
        <v>36</v>
      </c>
      <c r="W9">
        <v>3.6</v>
      </c>
      <c r="X9">
        <v>68.63</v>
      </c>
      <c r="Y9">
        <v>6.86</v>
      </c>
      <c r="Z9">
        <v>4</v>
      </c>
      <c r="AA9" s="1" t="s">
        <v>31</v>
      </c>
    </row>
    <row r="10" spans="1:27" x14ac:dyDescent="0.2">
      <c r="A10" s="1" t="s">
        <v>60</v>
      </c>
      <c r="B10" s="1" t="s">
        <v>61</v>
      </c>
      <c r="C10" s="1" t="s">
        <v>62</v>
      </c>
      <c r="D10" s="1"/>
      <c r="E10" s="1"/>
      <c r="F10" s="1" t="s">
        <v>63</v>
      </c>
      <c r="G10">
        <v>85.25</v>
      </c>
      <c r="H10">
        <v>81.89</v>
      </c>
      <c r="I10">
        <v>74.430000000000007</v>
      </c>
      <c r="J10">
        <v>9.1999999999999993</v>
      </c>
      <c r="K10">
        <v>7.2</v>
      </c>
      <c r="L10">
        <v>8.8000000000000007</v>
      </c>
      <c r="M10">
        <v>4.57</v>
      </c>
      <c r="N10">
        <v>90</v>
      </c>
      <c r="O10">
        <v>9</v>
      </c>
      <c r="P10">
        <v>81.25</v>
      </c>
      <c r="Q10">
        <v>8.1300000000000008</v>
      </c>
      <c r="R10">
        <v>87.06</v>
      </c>
      <c r="S10">
        <v>89.33</v>
      </c>
      <c r="T10">
        <v>9.1999999999999993</v>
      </c>
      <c r="U10">
        <v>8.67</v>
      </c>
      <c r="V10">
        <v>89.33</v>
      </c>
      <c r="W10">
        <v>8.93</v>
      </c>
      <c r="X10">
        <v>82.5</v>
      </c>
      <c r="Y10">
        <v>8.25</v>
      </c>
      <c r="Z10">
        <v>5</v>
      </c>
      <c r="AA10" s="1" t="s">
        <v>31</v>
      </c>
    </row>
    <row r="11" spans="1:27" x14ac:dyDescent="0.2">
      <c r="A11" s="1" t="s">
        <v>64</v>
      </c>
      <c r="B11" s="1" t="s">
        <v>65</v>
      </c>
      <c r="C11" s="1" t="s">
        <v>66</v>
      </c>
      <c r="D11" s="1"/>
      <c r="E11" s="1"/>
      <c r="F11" s="1" t="s">
        <v>67</v>
      </c>
      <c r="G11">
        <v>96.24</v>
      </c>
      <c r="H11">
        <v>95.37</v>
      </c>
      <c r="I11">
        <v>89.43</v>
      </c>
      <c r="J11">
        <v>9.1999999999999993</v>
      </c>
      <c r="K11">
        <v>8</v>
      </c>
      <c r="L11">
        <v>10</v>
      </c>
      <c r="M11">
        <v>8.57</v>
      </c>
      <c r="N11">
        <v>100</v>
      </c>
      <c r="O11">
        <v>10</v>
      </c>
      <c r="P11">
        <v>96.67</v>
      </c>
      <c r="Q11">
        <v>9.67</v>
      </c>
      <c r="R11">
        <v>96.73</v>
      </c>
      <c r="S11">
        <v>100</v>
      </c>
      <c r="T11">
        <v>10</v>
      </c>
      <c r="U11">
        <v>10</v>
      </c>
      <c r="V11">
        <v>100</v>
      </c>
      <c r="W11">
        <v>10</v>
      </c>
      <c r="X11">
        <v>90.18</v>
      </c>
      <c r="Y11">
        <v>9.02</v>
      </c>
      <c r="Z11">
        <v>5</v>
      </c>
      <c r="AA11" s="1" t="s">
        <v>31</v>
      </c>
    </row>
    <row r="12" spans="1:27" x14ac:dyDescent="0.2">
      <c r="A12" s="1" t="s">
        <v>68</v>
      </c>
      <c r="B12" s="1" t="s">
        <v>69</v>
      </c>
      <c r="C12" s="1" t="s">
        <v>70</v>
      </c>
      <c r="D12" s="1"/>
      <c r="E12" s="1"/>
      <c r="F12" s="1" t="s">
        <v>71</v>
      </c>
      <c r="G12">
        <v>92.05</v>
      </c>
      <c r="H12">
        <v>87.15</v>
      </c>
      <c r="I12">
        <v>87.29</v>
      </c>
      <c r="J12">
        <v>9.1999999999999993</v>
      </c>
      <c r="K12">
        <v>6.8</v>
      </c>
      <c r="L12">
        <v>9.1999999999999993</v>
      </c>
      <c r="M12">
        <v>9.7100000000000009</v>
      </c>
      <c r="N12">
        <v>85</v>
      </c>
      <c r="O12">
        <v>8.5</v>
      </c>
      <c r="P12">
        <v>89.17</v>
      </c>
      <c r="Q12">
        <v>8.92</v>
      </c>
      <c r="R12">
        <v>96.11</v>
      </c>
      <c r="S12">
        <v>95.08</v>
      </c>
      <c r="T12">
        <v>9.6</v>
      </c>
      <c r="U12">
        <v>9.42</v>
      </c>
      <c r="V12">
        <v>95.33</v>
      </c>
      <c r="W12">
        <v>9.5299999999999994</v>
      </c>
      <c r="X12">
        <v>97.92</v>
      </c>
      <c r="Y12">
        <v>9.7899999999999991</v>
      </c>
      <c r="Z12">
        <v>5</v>
      </c>
      <c r="AA12" s="1" t="s">
        <v>31</v>
      </c>
    </row>
    <row r="13" spans="1:27" x14ac:dyDescent="0.2">
      <c r="A13" s="1" t="s">
        <v>72</v>
      </c>
      <c r="B13" s="1" t="s">
        <v>73</v>
      </c>
      <c r="C13" s="1" t="s">
        <v>74</v>
      </c>
      <c r="D13" s="1"/>
      <c r="E13" s="1"/>
      <c r="F13" s="1" t="s">
        <v>75</v>
      </c>
      <c r="G13">
        <v>90.51</v>
      </c>
      <c r="H13">
        <v>96.39</v>
      </c>
      <c r="I13">
        <v>100</v>
      </c>
      <c r="J13">
        <v>10</v>
      </c>
      <c r="K13">
        <v>10</v>
      </c>
      <c r="L13">
        <v>10</v>
      </c>
      <c r="M13">
        <v>10</v>
      </c>
      <c r="N13">
        <v>100</v>
      </c>
      <c r="O13">
        <v>10</v>
      </c>
      <c r="P13">
        <v>89.17</v>
      </c>
      <c r="Q13">
        <v>8.92</v>
      </c>
      <c r="R13">
        <v>94.17</v>
      </c>
      <c r="S13">
        <v>100</v>
      </c>
      <c r="T13">
        <v>10</v>
      </c>
      <c r="U13">
        <v>10</v>
      </c>
      <c r="V13">
        <v>100</v>
      </c>
      <c r="W13">
        <v>10</v>
      </c>
      <c r="X13">
        <v>82.5</v>
      </c>
      <c r="Y13">
        <v>8.25</v>
      </c>
      <c r="Z13">
        <v>0</v>
      </c>
      <c r="AA13" s="1" t="s">
        <v>31</v>
      </c>
    </row>
    <row r="14" spans="1:27" x14ac:dyDescent="0.2">
      <c r="A14" s="1" t="s">
        <v>76</v>
      </c>
      <c r="B14" s="1" t="s">
        <v>77</v>
      </c>
      <c r="C14" s="1" t="s">
        <v>78</v>
      </c>
      <c r="D14" s="1"/>
      <c r="E14" s="1"/>
      <c r="F14" s="1" t="s">
        <v>79</v>
      </c>
      <c r="G14">
        <v>29.93</v>
      </c>
      <c r="H14">
        <v>18.059999999999999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54.17</v>
      </c>
      <c r="Q14">
        <v>5.42</v>
      </c>
      <c r="R14">
        <v>36.54</v>
      </c>
      <c r="S14">
        <v>28.92</v>
      </c>
      <c r="T14">
        <v>3.2</v>
      </c>
      <c r="U14">
        <v>2.58</v>
      </c>
      <c r="V14">
        <v>0</v>
      </c>
      <c r="W14">
        <v>0</v>
      </c>
      <c r="X14">
        <v>80.709999999999994</v>
      </c>
      <c r="Y14">
        <v>8.07</v>
      </c>
      <c r="Z14">
        <v>4</v>
      </c>
      <c r="AA14" s="1" t="s">
        <v>31</v>
      </c>
    </row>
    <row r="15" spans="1:27" x14ac:dyDescent="0.2">
      <c r="A15" s="1" t="s">
        <v>80</v>
      </c>
      <c r="B15" s="1" t="s">
        <v>81</v>
      </c>
      <c r="C15" s="1" t="s">
        <v>82</v>
      </c>
      <c r="D15" s="1"/>
      <c r="E15" s="1"/>
      <c r="F15" s="1" t="s">
        <v>83</v>
      </c>
      <c r="G15">
        <v>37.130000000000003</v>
      </c>
      <c r="H15">
        <v>64.61</v>
      </c>
      <c r="I15">
        <v>78</v>
      </c>
      <c r="J15">
        <v>5.2</v>
      </c>
      <c r="K15">
        <v>6</v>
      </c>
      <c r="L15">
        <v>10</v>
      </c>
      <c r="M15">
        <v>10</v>
      </c>
      <c r="N15">
        <v>60</v>
      </c>
      <c r="O15">
        <v>6</v>
      </c>
      <c r="P15">
        <v>55.83</v>
      </c>
      <c r="Q15">
        <v>5.58</v>
      </c>
      <c r="R15">
        <v>13.55</v>
      </c>
      <c r="S15">
        <v>4</v>
      </c>
      <c r="T15">
        <v>0.8</v>
      </c>
      <c r="U15">
        <v>0</v>
      </c>
      <c r="V15">
        <v>0</v>
      </c>
      <c r="W15">
        <v>0</v>
      </c>
      <c r="X15">
        <v>36.659999999999997</v>
      </c>
      <c r="Y15">
        <v>3.67</v>
      </c>
      <c r="Z15">
        <v>0</v>
      </c>
      <c r="AA15" s="1" t="s">
        <v>31</v>
      </c>
    </row>
    <row r="16" spans="1:27" x14ac:dyDescent="0.2">
      <c r="A16" s="1" t="s">
        <v>84</v>
      </c>
      <c r="B16" s="1" t="s">
        <v>85</v>
      </c>
      <c r="C16" s="1" t="s">
        <v>86</v>
      </c>
      <c r="D16" s="1"/>
      <c r="E16" s="1"/>
      <c r="F16" s="1" t="s">
        <v>87</v>
      </c>
      <c r="G16">
        <v>88.67</v>
      </c>
      <c r="H16">
        <v>93.19</v>
      </c>
      <c r="I16">
        <v>100</v>
      </c>
      <c r="J16">
        <v>10</v>
      </c>
      <c r="K16">
        <v>10</v>
      </c>
      <c r="L16">
        <v>10</v>
      </c>
      <c r="M16">
        <v>10</v>
      </c>
      <c r="N16">
        <v>90</v>
      </c>
      <c r="O16">
        <v>9</v>
      </c>
      <c r="P16">
        <v>89.58</v>
      </c>
      <c r="Q16">
        <v>8.9600000000000009</v>
      </c>
      <c r="R16">
        <v>93.47</v>
      </c>
      <c r="S16">
        <v>100</v>
      </c>
      <c r="T16">
        <v>10</v>
      </c>
      <c r="U16">
        <v>10</v>
      </c>
      <c r="V16">
        <v>100</v>
      </c>
      <c r="W16">
        <v>10</v>
      </c>
      <c r="X16">
        <v>80.42</v>
      </c>
      <c r="Y16">
        <v>8.0399999999999991</v>
      </c>
      <c r="Z16">
        <v>0</v>
      </c>
      <c r="AA16" s="1" t="s">
        <v>31</v>
      </c>
    </row>
    <row r="17" spans="1:27" x14ac:dyDescent="0.2">
      <c r="A17" s="1" t="s">
        <v>88</v>
      </c>
      <c r="B17" s="1" t="s">
        <v>89</v>
      </c>
      <c r="C17" s="1" t="s">
        <v>90</v>
      </c>
      <c r="D17" s="1"/>
      <c r="E17" s="1"/>
      <c r="F17" s="1" t="s">
        <v>91</v>
      </c>
      <c r="G17">
        <v>81.12</v>
      </c>
      <c r="H17">
        <v>81.81</v>
      </c>
      <c r="I17">
        <v>85</v>
      </c>
      <c r="J17">
        <v>9.1999999999999993</v>
      </c>
      <c r="K17">
        <v>6.4</v>
      </c>
      <c r="L17">
        <v>8.4</v>
      </c>
      <c r="M17">
        <v>10</v>
      </c>
      <c r="N17">
        <v>90</v>
      </c>
      <c r="O17">
        <v>9</v>
      </c>
      <c r="P17">
        <v>70.42</v>
      </c>
      <c r="Q17">
        <v>7.04</v>
      </c>
      <c r="R17">
        <v>88.98</v>
      </c>
      <c r="S17">
        <v>88.58</v>
      </c>
      <c r="T17">
        <v>8.8000000000000007</v>
      </c>
      <c r="U17">
        <v>8.92</v>
      </c>
      <c r="V17">
        <v>95.33</v>
      </c>
      <c r="W17">
        <v>9.5299999999999994</v>
      </c>
      <c r="X17">
        <v>83.03</v>
      </c>
      <c r="Y17">
        <v>8.3000000000000007</v>
      </c>
      <c r="Z17">
        <v>0</v>
      </c>
      <c r="AA17" s="1" t="s">
        <v>31</v>
      </c>
    </row>
    <row r="18" spans="1:27" x14ac:dyDescent="0.2">
      <c r="A18" s="1" t="s">
        <v>92</v>
      </c>
      <c r="B18" s="1" t="s">
        <v>93</v>
      </c>
      <c r="C18" s="1" t="s">
        <v>94</v>
      </c>
      <c r="D18" s="1"/>
      <c r="E18" s="1"/>
      <c r="F18" s="1" t="s">
        <v>95</v>
      </c>
      <c r="G18">
        <v>81.25</v>
      </c>
      <c r="H18">
        <v>81.37</v>
      </c>
      <c r="I18">
        <v>77.86</v>
      </c>
      <c r="J18">
        <v>8</v>
      </c>
      <c r="K18">
        <v>5.2</v>
      </c>
      <c r="L18">
        <v>8.8000000000000007</v>
      </c>
      <c r="M18">
        <v>9.14</v>
      </c>
      <c r="N18">
        <v>95</v>
      </c>
      <c r="O18">
        <v>9.5</v>
      </c>
      <c r="P18">
        <v>71.25</v>
      </c>
      <c r="Q18">
        <v>7.13</v>
      </c>
      <c r="R18">
        <v>89.69</v>
      </c>
      <c r="S18">
        <v>94</v>
      </c>
      <c r="T18">
        <v>8.8000000000000007</v>
      </c>
      <c r="U18">
        <v>10</v>
      </c>
      <c r="V18">
        <v>100</v>
      </c>
      <c r="W18">
        <v>10</v>
      </c>
      <c r="X18">
        <v>75.06</v>
      </c>
      <c r="Y18">
        <v>7.51</v>
      </c>
      <c r="Z18">
        <v>0</v>
      </c>
      <c r="AA18" s="1" t="s">
        <v>31</v>
      </c>
    </row>
    <row r="19" spans="1:27" x14ac:dyDescent="0.2">
      <c r="A19" s="1" t="s">
        <v>96</v>
      </c>
      <c r="B19" s="1" t="s">
        <v>97</v>
      </c>
      <c r="C19" s="1" t="s">
        <v>98</v>
      </c>
      <c r="D19" s="1"/>
      <c r="E19" s="1"/>
      <c r="F19" s="1" t="s">
        <v>99</v>
      </c>
      <c r="G19">
        <v>32.75</v>
      </c>
      <c r="H19">
        <v>27.5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82.5</v>
      </c>
      <c r="Q19">
        <v>8.25</v>
      </c>
      <c r="R19">
        <v>30.93</v>
      </c>
      <c r="S19">
        <v>0</v>
      </c>
      <c r="T19">
        <v>0</v>
      </c>
      <c r="U19">
        <v>0</v>
      </c>
      <c r="V19">
        <v>0</v>
      </c>
      <c r="W19">
        <v>0</v>
      </c>
      <c r="X19">
        <v>92.79</v>
      </c>
      <c r="Y19">
        <v>9.2799999999999994</v>
      </c>
      <c r="Z19">
        <v>5</v>
      </c>
      <c r="AA19" s="1" t="s">
        <v>31</v>
      </c>
    </row>
    <row r="20" spans="1:27" x14ac:dyDescent="0.2">
      <c r="A20" s="1" t="s">
        <v>100</v>
      </c>
      <c r="B20" s="1" t="s">
        <v>101</v>
      </c>
      <c r="C20" s="1" t="s">
        <v>102</v>
      </c>
      <c r="D20" s="1"/>
      <c r="E20" s="1"/>
      <c r="F20" s="1" t="s">
        <v>103</v>
      </c>
      <c r="G20">
        <v>35.950000000000003</v>
      </c>
      <c r="H20">
        <v>45.21</v>
      </c>
      <c r="I20">
        <v>48.14</v>
      </c>
      <c r="J20">
        <v>7.2</v>
      </c>
      <c r="K20">
        <v>2.4</v>
      </c>
      <c r="L20">
        <v>4.8</v>
      </c>
      <c r="M20">
        <v>4.8600000000000003</v>
      </c>
      <c r="N20">
        <v>40</v>
      </c>
      <c r="O20">
        <v>4</v>
      </c>
      <c r="P20">
        <v>47.5</v>
      </c>
      <c r="Q20">
        <v>4.75</v>
      </c>
      <c r="R20">
        <v>30.46</v>
      </c>
      <c r="S20">
        <v>36.5</v>
      </c>
      <c r="T20">
        <v>4.8</v>
      </c>
      <c r="U20">
        <v>2.5</v>
      </c>
      <c r="V20">
        <v>0</v>
      </c>
      <c r="W20">
        <v>0</v>
      </c>
      <c r="X20">
        <v>54.89</v>
      </c>
      <c r="Y20">
        <v>5.49</v>
      </c>
      <c r="Z20">
        <v>0</v>
      </c>
      <c r="AA20" s="1" t="s">
        <v>31</v>
      </c>
    </row>
    <row r="21" spans="1:27" x14ac:dyDescent="0.2">
      <c r="A21" s="1" t="s">
        <v>104</v>
      </c>
      <c r="B21" s="1" t="s">
        <v>105</v>
      </c>
      <c r="C21" s="1" t="s">
        <v>106</v>
      </c>
      <c r="D21" s="1"/>
      <c r="E21" s="1"/>
      <c r="F21" s="1" t="s">
        <v>107</v>
      </c>
      <c r="G21">
        <v>88.76</v>
      </c>
      <c r="H21">
        <v>92.33</v>
      </c>
      <c r="I21">
        <v>97</v>
      </c>
      <c r="J21">
        <v>9.1999999999999993</v>
      </c>
      <c r="K21">
        <v>10</v>
      </c>
      <c r="L21">
        <v>9.6</v>
      </c>
      <c r="M21">
        <v>10</v>
      </c>
      <c r="N21">
        <v>90</v>
      </c>
      <c r="O21">
        <v>9</v>
      </c>
      <c r="P21">
        <v>90</v>
      </c>
      <c r="Q21">
        <v>9</v>
      </c>
      <c r="R21">
        <v>94.53</v>
      </c>
      <c r="S21">
        <v>99.58</v>
      </c>
      <c r="T21">
        <v>10</v>
      </c>
      <c r="U21">
        <v>9.92</v>
      </c>
      <c r="V21">
        <v>87.33</v>
      </c>
      <c r="W21">
        <v>8.73</v>
      </c>
      <c r="X21">
        <v>96.67</v>
      </c>
      <c r="Y21">
        <v>9.67</v>
      </c>
      <c r="Z21">
        <v>0</v>
      </c>
      <c r="AA21" s="1" t="s">
        <v>31</v>
      </c>
    </row>
    <row r="22" spans="1:27" x14ac:dyDescent="0.2">
      <c r="A22" s="1" t="s">
        <v>108</v>
      </c>
      <c r="B22" s="1" t="s">
        <v>109</v>
      </c>
      <c r="C22" s="1" t="s">
        <v>110</v>
      </c>
      <c r="D22" s="1"/>
      <c r="E22" s="1"/>
      <c r="F22" s="1" t="s">
        <v>111</v>
      </c>
      <c r="G22">
        <v>94.94</v>
      </c>
      <c r="H22">
        <v>90.68</v>
      </c>
      <c r="I22">
        <v>93.29</v>
      </c>
      <c r="J22">
        <v>9.1999999999999993</v>
      </c>
      <c r="K22">
        <v>8.8000000000000007</v>
      </c>
      <c r="L22">
        <v>9.6</v>
      </c>
      <c r="M22">
        <v>9.7100000000000009</v>
      </c>
      <c r="N22">
        <v>85</v>
      </c>
      <c r="O22">
        <v>8.5</v>
      </c>
      <c r="P22">
        <v>93.75</v>
      </c>
      <c r="Q22">
        <v>9.3800000000000008</v>
      </c>
      <c r="R22">
        <v>98.67</v>
      </c>
      <c r="S22">
        <v>100</v>
      </c>
      <c r="T22">
        <v>10</v>
      </c>
      <c r="U22">
        <v>10</v>
      </c>
      <c r="V22">
        <v>96</v>
      </c>
      <c r="W22">
        <v>9.6</v>
      </c>
      <c r="X22">
        <v>100</v>
      </c>
      <c r="Y22">
        <v>10</v>
      </c>
      <c r="Z22">
        <v>5</v>
      </c>
      <c r="AA22" s="1" t="s">
        <v>31</v>
      </c>
    </row>
    <row r="23" spans="1:27" x14ac:dyDescent="0.2">
      <c r="A23" s="1" t="s">
        <v>112</v>
      </c>
      <c r="B23" s="1" t="s">
        <v>113</v>
      </c>
      <c r="C23" s="1" t="s">
        <v>114</v>
      </c>
      <c r="D23" s="1"/>
      <c r="E23" s="1"/>
      <c r="F23" s="1" t="s">
        <v>115</v>
      </c>
      <c r="G23">
        <v>75.88</v>
      </c>
      <c r="H23">
        <v>83.64</v>
      </c>
      <c r="I23">
        <v>78</v>
      </c>
      <c r="J23">
        <v>6</v>
      </c>
      <c r="K23">
        <v>7.2</v>
      </c>
      <c r="L23">
        <v>8</v>
      </c>
      <c r="M23">
        <v>10</v>
      </c>
      <c r="N23">
        <v>90</v>
      </c>
      <c r="O23">
        <v>9</v>
      </c>
      <c r="P23">
        <v>82.92</v>
      </c>
      <c r="Q23">
        <v>8.2899999999999991</v>
      </c>
      <c r="R23">
        <v>76.11</v>
      </c>
      <c r="S23">
        <v>64.67</v>
      </c>
      <c r="T23">
        <v>7.6</v>
      </c>
      <c r="U23">
        <v>5.33</v>
      </c>
      <c r="V23">
        <v>82.67</v>
      </c>
      <c r="W23">
        <v>8.27</v>
      </c>
      <c r="X23">
        <v>80.98</v>
      </c>
      <c r="Y23">
        <v>8.1</v>
      </c>
      <c r="Z23">
        <v>0</v>
      </c>
      <c r="AA23" s="1" t="s">
        <v>31</v>
      </c>
    </row>
    <row r="24" spans="1:27" x14ac:dyDescent="0.2">
      <c r="A24" s="1" t="s">
        <v>116</v>
      </c>
      <c r="B24" s="1" t="s">
        <v>117</v>
      </c>
      <c r="C24" s="1" t="s">
        <v>118</v>
      </c>
      <c r="D24" s="1"/>
      <c r="E24" s="1"/>
      <c r="F24" s="1" t="s">
        <v>119</v>
      </c>
      <c r="G24">
        <v>75.819999999999993</v>
      </c>
      <c r="H24">
        <v>69.33</v>
      </c>
      <c r="I24">
        <v>62.14</v>
      </c>
      <c r="J24">
        <v>6.4</v>
      </c>
      <c r="K24">
        <v>4.8</v>
      </c>
      <c r="L24">
        <v>8.8000000000000007</v>
      </c>
      <c r="M24">
        <v>4.8600000000000003</v>
      </c>
      <c r="N24">
        <v>70</v>
      </c>
      <c r="O24">
        <v>7</v>
      </c>
      <c r="P24">
        <v>75.83</v>
      </c>
      <c r="Q24">
        <v>7.58</v>
      </c>
      <c r="R24">
        <v>81.87</v>
      </c>
      <c r="S24">
        <v>71.25</v>
      </c>
      <c r="T24">
        <v>6</v>
      </c>
      <c r="U24">
        <v>8.25</v>
      </c>
      <c r="V24">
        <v>96</v>
      </c>
      <c r="W24">
        <v>9.6</v>
      </c>
      <c r="X24">
        <v>78.349999999999994</v>
      </c>
      <c r="Y24">
        <v>7.84</v>
      </c>
      <c r="Z24">
        <v>4</v>
      </c>
      <c r="AA24" s="1" t="s">
        <v>31</v>
      </c>
    </row>
    <row r="25" spans="1:27" x14ac:dyDescent="0.2">
      <c r="A25" s="1" t="s">
        <v>120</v>
      </c>
      <c r="B25" s="1" t="s">
        <v>121</v>
      </c>
      <c r="C25" s="1" t="s">
        <v>122</v>
      </c>
      <c r="D25" s="1"/>
      <c r="E25" s="1"/>
      <c r="F25" s="1" t="s">
        <v>123</v>
      </c>
      <c r="G25">
        <v>88.94</v>
      </c>
      <c r="H25">
        <v>86.28</v>
      </c>
      <c r="I25">
        <v>88</v>
      </c>
      <c r="J25">
        <v>9.1999999999999993</v>
      </c>
      <c r="K25">
        <v>9.1999999999999993</v>
      </c>
      <c r="L25">
        <v>8.8000000000000007</v>
      </c>
      <c r="M25">
        <v>8</v>
      </c>
      <c r="N25">
        <v>90</v>
      </c>
      <c r="O25">
        <v>9</v>
      </c>
      <c r="P25">
        <v>80.83</v>
      </c>
      <c r="Q25">
        <v>8.08</v>
      </c>
      <c r="R25">
        <v>90.43</v>
      </c>
      <c r="S25">
        <v>100</v>
      </c>
      <c r="T25">
        <v>10</v>
      </c>
      <c r="U25">
        <v>10</v>
      </c>
      <c r="V25">
        <v>96</v>
      </c>
      <c r="W25">
        <v>9.6</v>
      </c>
      <c r="X25">
        <v>75.3</v>
      </c>
      <c r="Y25">
        <v>7.53</v>
      </c>
      <c r="Z25">
        <v>5</v>
      </c>
      <c r="AA25" s="1" t="s">
        <v>31</v>
      </c>
    </row>
    <row r="26" spans="1:27" x14ac:dyDescent="0.2">
      <c r="A26" s="1" t="s">
        <v>124</v>
      </c>
      <c r="B26" s="1" t="s">
        <v>125</v>
      </c>
      <c r="C26" s="1" t="s">
        <v>126</v>
      </c>
      <c r="D26" s="1"/>
      <c r="E26" s="1"/>
      <c r="F26" s="1" t="s">
        <v>127</v>
      </c>
      <c r="G26">
        <v>88.84</v>
      </c>
      <c r="H26">
        <v>80.63</v>
      </c>
      <c r="I26">
        <v>88.57</v>
      </c>
      <c r="J26">
        <v>7.6</v>
      </c>
      <c r="K26">
        <v>9.1999999999999993</v>
      </c>
      <c r="L26">
        <v>9.1999999999999993</v>
      </c>
      <c r="M26">
        <v>9.43</v>
      </c>
      <c r="N26">
        <v>70</v>
      </c>
      <c r="O26">
        <v>7</v>
      </c>
      <c r="P26">
        <v>83.33</v>
      </c>
      <c r="Q26">
        <v>8.33</v>
      </c>
      <c r="R26">
        <v>97.97</v>
      </c>
      <c r="S26">
        <v>99.58</v>
      </c>
      <c r="T26">
        <v>10</v>
      </c>
      <c r="U26">
        <v>9.92</v>
      </c>
      <c r="V26">
        <v>99.33</v>
      </c>
      <c r="W26">
        <v>9.93</v>
      </c>
      <c r="X26">
        <v>95</v>
      </c>
      <c r="Y26">
        <v>9.5</v>
      </c>
      <c r="Z26">
        <v>4</v>
      </c>
      <c r="AA26" s="1" t="s">
        <v>31</v>
      </c>
    </row>
    <row r="27" spans="1:27" x14ac:dyDescent="0.2">
      <c r="A27" s="1" t="s">
        <v>128</v>
      </c>
      <c r="B27" s="1" t="s">
        <v>129</v>
      </c>
      <c r="C27" s="1" t="s">
        <v>130</v>
      </c>
      <c r="D27" s="1"/>
      <c r="E27" s="1"/>
      <c r="F27" s="1" t="s">
        <v>131</v>
      </c>
      <c r="G27">
        <v>85.08</v>
      </c>
      <c r="H27">
        <v>84.97</v>
      </c>
      <c r="I27">
        <v>97</v>
      </c>
      <c r="J27">
        <v>9.6</v>
      </c>
      <c r="K27">
        <v>10</v>
      </c>
      <c r="L27">
        <v>9.1999999999999993</v>
      </c>
      <c r="M27">
        <v>10</v>
      </c>
      <c r="N27">
        <v>85</v>
      </c>
      <c r="O27">
        <v>8.5</v>
      </c>
      <c r="P27">
        <v>72.92</v>
      </c>
      <c r="Q27">
        <v>7.29</v>
      </c>
      <c r="R27">
        <v>94.15</v>
      </c>
      <c r="S27">
        <v>96.75</v>
      </c>
      <c r="T27">
        <v>9.6</v>
      </c>
      <c r="U27">
        <v>9.75</v>
      </c>
      <c r="V27">
        <v>96</v>
      </c>
      <c r="W27">
        <v>9.6</v>
      </c>
      <c r="X27">
        <v>89.69</v>
      </c>
      <c r="Y27">
        <v>8.9700000000000006</v>
      </c>
      <c r="Z27">
        <v>0</v>
      </c>
      <c r="AA27" s="1" t="s">
        <v>31</v>
      </c>
    </row>
    <row r="28" spans="1:27" x14ac:dyDescent="0.2">
      <c r="A28" s="1" t="s">
        <v>132</v>
      </c>
      <c r="B28" s="1" t="s">
        <v>133</v>
      </c>
      <c r="C28" s="1" t="s">
        <v>134</v>
      </c>
      <c r="D28" s="1"/>
      <c r="E28" s="1"/>
      <c r="F28" s="1" t="s">
        <v>135</v>
      </c>
      <c r="G28">
        <v>95.3</v>
      </c>
      <c r="H28">
        <v>94.97</v>
      </c>
      <c r="I28">
        <v>97</v>
      </c>
      <c r="J28">
        <v>8.8000000000000007</v>
      </c>
      <c r="K28">
        <v>10</v>
      </c>
      <c r="L28">
        <v>10</v>
      </c>
      <c r="M28">
        <v>10</v>
      </c>
      <c r="N28">
        <v>90</v>
      </c>
      <c r="O28">
        <v>9</v>
      </c>
      <c r="P28">
        <v>97.92</v>
      </c>
      <c r="Q28">
        <v>9.7899999999999991</v>
      </c>
      <c r="R28">
        <v>95.14</v>
      </c>
      <c r="S28">
        <v>97.5</v>
      </c>
      <c r="T28">
        <v>10</v>
      </c>
      <c r="U28">
        <v>9.5</v>
      </c>
      <c r="V28">
        <v>100</v>
      </c>
      <c r="W28">
        <v>10</v>
      </c>
      <c r="X28">
        <v>87.92</v>
      </c>
      <c r="Y28">
        <v>8.7899999999999991</v>
      </c>
      <c r="Z28">
        <v>5</v>
      </c>
      <c r="AA28" s="1" t="s">
        <v>31</v>
      </c>
    </row>
    <row r="29" spans="1:27" x14ac:dyDescent="0.2">
      <c r="A29" s="1" t="s">
        <v>136</v>
      </c>
      <c r="B29" s="1" t="s">
        <v>137</v>
      </c>
      <c r="C29" s="1" t="s">
        <v>138</v>
      </c>
      <c r="D29" s="1"/>
      <c r="E29" s="1"/>
      <c r="F29" s="1" t="s">
        <v>139</v>
      </c>
      <c r="G29">
        <v>85.7</v>
      </c>
      <c r="H29">
        <v>90.69</v>
      </c>
      <c r="I29">
        <v>100</v>
      </c>
      <c r="J29">
        <v>10</v>
      </c>
      <c r="K29">
        <v>10</v>
      </c>
      <c r="L29">
        <v>10</v>
      </c>
      <c r="M29">
        <v>10</v>
      </c>
      <c r="N29">
        <v>85</v>
      </c>
      <c r="O29">
        <v>8.5</v>
      </c>
      <c r="P29">
        <v>87.08</v>
      </c>
      <c r="Q29">
        <v>8.7100000000000009</v>
      </c>
      <c r="R29">
        <v>89.72</v>
      </c>
      <c r="S29">
        <v>100</v>
      </c>
      <c r="T29">
        <v>10</v>
      </c>
      <c r="U29">
        <v>10</v>
      </c>
      <c r="V29">
        <v>100</v>
      </c>
      <c r="W29">
        <v>10</v>
      </c>
      <c r="X29">
        <v>69.17</v>
      </c>
      <c r="Y29">
        <v>6.92</v>
      </c>
      <c r="Z29">
        <v>0</v>
      </c>
      <c r="AA29" s="1" t="s">
        <v>31</v>
      </c>
    </row>
    <row r="30" spans="1:27" x14ac:dyDescent="0.2">
      <c r="A30" s="1" t="s">
        <v>140</v>
      </c>
      <c r="B30" s="1" t="s">
        <v>141</v>
      </c>
      <c r="C30" s="1" t="s">
        <v>142</v>
      </c>
      <c r="D30" s="1"/>
      <c r="E30" s="1"/>
      <c r="F30" s="1" t="s">
        <v>143</v>
      </c>
      <c r="G30">
        <v>89.25</v>
      </c>
      <c r="H30">
        <v>91.03</v>
      </c>
      <c r="I30">
        <v>91</v>
      </c>
      <c r="J30">
        <v>10</v>
      </c>
      <c r="K30">
        <v>9.6</v>
      </c>
      <c r="L30">
        <v>8.8000000000000007</v>
      </c>
      <c r="M30">
        <v>8</v>
      </c>
      <c r="N30">
        <v>95</v>
      </c>
      <c r="O30">
        <v>9.5</v>
      </c>
      <c r="P30">
        <v>87.08</v>
      </c>
      <c r="Q30">
        <v>8.7100000000000009</v>
      </c>
      <c r="R30">
        <v>96.86</v>
      </c>
      <c r="S30">
        <v>93.08</v>
      </c>
      <c r="T30">
        <v>9.1999999999999993</v>
      </c>
      <c r="U30">
        <v>9.42</v>
      </c>
      <c r="V30">
        <v>100</v>
      </c>
      <c r="W30">
        <v>10</v>
      </c>
      <c r="X30">
        <v>97.5</v>
      </c>
      <c r="Y30">
        <v>9.75</v>
      </c>
      <c r="Z30">
        <v>0</v>
      </c>
      <c r="AA30" s="1" t="s">
        <v>31</v>
      </c>
    </row>
    <row r="31" spans="1:27" x14ac:dyDescent="0.2">
      <c r="A31" s="1" t="s">
        <v>144</v>
      </c>
      <c r="B31" s="1" t="s">
        <v>145</v>
      </c>
      <c r="C31" s="1" t="s">
        <v>146</v>
      </c>
      <c r="D31" s="1"/>
      <c r="E31" s="1"/>
      <c r="F31" s="1" t="s">
        <v>147</v>
      </c>
      <c r="G31">
        <v>73.2</v>
      </c>
      <c r="H31">
        <v>61.89</v>
      </c>
      <c r="I31">
        <v>64</v>
      </c>
      <c r="J31">
        <v>7.6</v>
      </c>
      <c r="K31">
        <v>0</v>
      </c>
      <c r="L31">
        <v>8</v>
      </c>
      <c r="M31">
        <v>10</v>
      </c>
      <c r="N31">
        <v>75</v>
      </c>
      <c r="O31">
        <v>7.5</v>
      </c>
      <c r="P31">
        <v>46.67</v>
      </c>
      <c r="Q31">
        <v>4.67</v>
      </c>
      <c r="R31">
        <v>83.8</v>
      </c>
      <c r="S31">
        <v>78.92</v>
      </c>
      <c r="T31">
        <v>7.2</v>
      </c>
      <c r="U31">
        <v>8.58</v>
      </c>
      <c r="V31">
        <v>96.67</v>
      </c>
      <c r="W31">
        <v>9.67</v>
      </c>
      <c r="X31">
        <v>75.83</v>
      </c>
      <c r="Y31">
        <v>7.58</v>
      </c>
      <c r="Z31">
        <v>4</v>
      </c>
      <c r="AA31" s="1" t="s">
        <v>31</v>
      </c>
    </row>
    <row r="32" spans="1:27" x14ac:dyDescent="0.2">
      <c r="A32" s="1" t="s">
        <v>148</v>
      </c>
      <c r="B32" s="1" t="s">
        <v>149</v>
      </c>
      <c r="C32" s="1" t="s">
        <v>150</v>
      </c>
      <c r="D32" s="1"/>
      <c r="E32" s="1"/>
      <c r="F32" s="1" t="s">
        <v>151</v>
      </c>
      <c r="G32">
        <v>94.99</v>
      </c>
      <c r="H32">
        <v>90.78</v>
      </c>
      <c r="I32">
        <v>94</v>
      </c>
      <c r="J32">
        <v>9.6</v>
      </c>
      <c r="K32">
        <v>8</v>
      </c>
      <c r="L32">
        <v>10</v>
      </c>
      <c r="M32">
        <v>10</v>
      </c>
      <c r="N32">
        <v>95</v>
      </c>
      <c r="O32">
        <v>9.5</v>
      </c>
      <c r="P32">
        <v>83.33</v>
      </c>
      <c r="Q32">
        <v>8.33</v>
      </c>
      <c r="R32">
        <v>98.67</v>
      </c>
      <c r="S32">
        <v>100</v>
      </c>
      <c r="T32">
        <v>10</v>
      </c>
      <c r="U32">
        <v>10</v>
      </c>
      <c r="V32">
        <v>96</v>
      </c>
      <c r="W32">
        <v>9.6</v>
      </c>
      <c r="X32">
        <v>100</v>
      </c>
      <c r="Y32">
        <v>10</v>
      </c>
      <c r="Z32">
        <v>5</v>
      </c>
      <c r="AA32" s="1" t="s">
        <v>31</v>
      </c>
    </row>
    <row r="33" spans="1:27" x14ac:dyDescent="0.2">
      <c r="A33" s="1" t="s">
        <v>152</v>
      </c>
      <c r="B33" s="1" t="s">
        <v>153</v>
      </c>
      <c r="C33" s="1" t="s">
        <v>154</v>
      </c>
      <c r="D33" s="1"/>
      <c r="E33" s="1"/>
      <c r="F33" s="1" t="s">
        <v>155</v>
      </c>
      <c r="G33">
        <v>67.510000000000005</v>
      </c>
      <c r="H33">
        <v>58.29</v>
      </c>
      <c r="I33">
        <v>55.29</v>
      </c>
      <c r="J33">
        <v>5.6</v>
      </c>
      <c r="K33">
        <v>3.2</v>
      </c>
      <c r="L33">
        <v>5.6</v>
      </c>
      <c r="M33">
        <v>7.71</v>
      </c>
      <c r="N33">
        <v>55</v>
      </c>
      <c r="O33">
        <v>5.5</v>
      </c>
      <c r="P33">
        <v>64.58</v>
      </c>
      <c r="Q33">
        <v>6.46</v>
      </c>
      <c r="R33">
        <v>83.84</v>
      </c>
      <c r="S33">
        <v>95.5</v>
      </c>
      <c r="T33">
        <v>9.6</v>
      </c>
      <c r="U33">
        <v>9.5</v>
      </c>
      <c r="V33">
        <v>80.67</v>
      </c>
      <c r="W33">
        <v>8.07</v>
      </c>
      <c r="X33">
        <v>75.36</v>
      </c>
      <c r="Y33">
        <v>7.54</v>
      </c>
      <c r="Z33">
        <v>0</v>
      </c>
      <c r="AA33" s="1" t="s">
        <v>31</v>
      </c>
    </row>
    <row r="34" spans="1:27" x14ac:dyDescent="0.2">
      <c r="A34" s="1" t="s">
        <v>156</v>
      </c>
      <c r="B34" s="1" t="s">
        <v>157</v>
      </c>
      <c r="C34" s="1" t="s">
        <v>158</v>
      </c>
      <c r="D34" s="1"/>
      <c r="E34" s="1"/>
      <c r="F34" s="1" t="s">
        <v>159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 s="1" t="s">
        <v>31</v>
      </c>
    </row>
    <row r="35" spans="1:27" x14ac:dyDescent="0.2">
      <c r="A35" s="1" t="s">
        <v>160</v>
      </c>
      <c r="B35" s="1" t="s">
        <v>161</v>
      </c>
      <c r="C35" s="1" t="s">
        <v>162</v>
      </c>
      <c r="D35" s="1"/>
      <c r="E35" s="1"/>
      <c r="F35" s="1" t="s">
        <v>163</v>
      </c>
      <c r="G35">
        <v>87.37</v>
      </c>
      <c r="H35">
        <v>88.71</v>
      </c>
      <c r="I35">
        <v>95.29</v>
      </c>
      <c r="J35">
        <v>10</v>
      </c>
      <c r="K35">
        <v>9.1999999999999993</v>
      </c>
      <c r="L35">
        <v>9.1999999999999993</v>
      </c>
      <c r="M35">
        <v>9.7100000000000009</v>
      </c>
      <c r="N35">
        <v>90</v>
      </c>
      <c r="O35">
        <v>9</v>
      </c>
      <c r="P35">
        <v>80.83</v>
      </c>
      <c r="Q35">
        <v>8.08</v>
      </c>
      <c r="R35">
        <v>95.22</v>
      </c>
      <c r="S35">
        <v>98</v>
      </c>
      <c r="T35">
        <v>9.6</v>
      </c>
      <c r="U35">
        <v>10</v>
      </c>
      <c r="V35">
        <v>96</v>
      </c>
      <c r="W35">
        <v>9.6</v>
      </c>
      <c r="X35">
        <v>91.67</v>
      </c>
      <c r="Y35">
        <v>9.17</v>
      </c>
      <c r="Z35">
        <v>0</v>
      </c>
      <c r="AA35" s="1" t="s">
        <v>31</v>
      </c>
    </row>
    <row r="36" spans="1:27" x14ac:dyDescent="0.2">
      <c r="A36" s="1" t="s">
        <v>164</v>
      </c>
      <c r="B36" s="1" t="s">
        <v>165</v>
      </c>
      <c r="C36" s="1" t="s">
        <v>166</v>
      </c>
      <c r="D36" s="1"/>
      <c r="E36" s="1"/>
      <c r="F36" s="1" t="s">
        <v>167</v>
      </c>
      <c r="G36">
        <v>73.540000000000006</v>
      </c>
      <c r="H36">
        <v>73.760000000000005</v>
      </c>
      <c r="I36">
        <v>75.86</v>
      </c>
      <c r="J36">
        <v>7.2</v>
      </c>
      <c r="K36">
        <v>7.2</v>
      </c>
      <c r="L36">
        <v>8.8000000000000007</v>
      </c>
      <c r="M36">
        <v>7.14</v>
      </c>
      <c r="N36">
        <v>75</v>
      </c>
      <c r="O36">
        <v>7.5</v>
      </c>
      <c r="P36">
        <v>70.42</v>
      </c>
      <c r="Q36">
        <v>7.04</v>
      </c>
      <c r="R36">
        <v>81.06</v>
      </c>
      <c r="S36">
        <v>80.08</v>
      </c>
      <c r="T36">
        <v>7.6</v>
      </c>
      <c r="U36">
        <v>8.42</v>
      </c>
      <c r="V36">
        <v>76</v>
      </c>
      <c r="W36">
        <v>7.6</v>
      </c>
      <c r="X36">
        <v>87.08</v>
      </c>
      <c r="Y36">
        <v>8.7100000000000009</v>
      </c>
      <c r="Z36">
        <v>0</v>
      </c>
      <c r="AA36" s="1" t="s">
        <v>31</v>
      </c>
    </row>
    <row r="37" spans="1:27" x14ac:dyDescent="0.2">
      <c r="A37" s="1" t="s">
        <v>168</v>
      </c>
      <c r="B37" s="1" t="s">
        <v>169</v>
      </c>
      <c r="C37" s="1" t="s">
        <v>170</v>
      </c>
      <c r="D37" s="1"/>
      <c r="E37" s="1"/>
      <c r="F37" s="1" t="s">
        <v>171</v>
      </c>
      <c r="G37">
        <v>65.44</v>
      </c>
      <c r="H37">
        <v>71.39</v>
      </c>
      <c r="I37">
        <v>45</v>
      </c>
      <c r="J37">
        <v>6.8</v>
      </c>
      <c r="K37">
        <v>4.4000000000000004</v>
      </c>
      <c r="L37">
        <v>6.8</v>
      </c>
      <c r="M37">
        <v>0</v>
      </c>
      <c r="N37">
        <v>95</v>
      </c>
      <c r="O37">
        <v>9.5</v>
      </c>
      <c r="P37">
        <v>74.17</v>
      </c>
      <c r="Q37">
        <v>7.42</v>
      </c>
      <c r="R37">
        <v>66.37</v>
      </c>
      <c r="S37">
        <v>68.75</v>
      </c>
      <c r="T37">
        <v>6</v>
      </c>
      <c r="U37">
        <v>7.75</v>
      </c>
      <c r="V37">
        <v>73.33</v>
      </c>
      <c r="W37">
        <v>7.33</v>
      </c>
      <c r="X37">
        <v>57.02</v>
      </c>
      <c r="Y37">
        <v>5.7</v>
      </c>
      <c r="Z37">
        <v>0</v>
      </c>
      <c r="AA37" s="1" t="s">
        <v>31</v>
      </c>
    </row>
    <row r="38" spans="1:27" x14ac:dyDescent="0.2">
      <c r="A38" s="1" t="s">
        <v>172</v>
      </c>
      <c r="B38" s="1" t="s">
        <v>173</v>
      </c>
      <c r="C38" s="1" t="s">
        <v>174</v>
      </c>
      <c r="D38" s="1"/>
      <c r="E38" s="1"/>
      <c r="F38" s="1" t="s">
        <v>175</v>
      </c>
      <c r="G38">
        <v>92.55</v>
      </c>
      <c r="H38">
        <v>92.78</v>
      </c>
      <c r="I38">
        <v>80.430000000000007</v>
      </c>
      <c r="J38">
        <v>9.1999999999999993</v>
      </c>
      <c r="K38">
        <v>6</v>
      </c>
      <c r="L38">
        <v>8.4</v>
      </c>
      <c r="M38">
        <v>8.57</v>
      </c>
      <c r="N38">
        <v>100</v>
      </c>
      <c r="O38">
        <v>10</v>
      </c>
      <c r="P38">
        <v>97.92</v>
      </c>
      <c r="Q38">
        <v>9.7899999999999991</v>
      </c>
      <c r="R38">
        <v>93.65</v>
      </c>
      <c r="S38">
        <v>90.67</v>
      </c>
      <c r="T38">
        <v>8.8000000000000007</v>
      </c>
      <c r="U38">
        <v>9.33</v>
      </c>
      <c r="V38">
        <v>99.33</v>
      </c>
      <c r="W38">
        <v>9.93</v>
      </c>
      <c r="X38">
        <v>90.94</v>
      </c>
      <c r="Y38">
        <v>9.09</v>
      </c>
      <c r="Z38">
        <v>4</v>
      </c>
      <c r="AA38" s="1" t="s">
        <v>31</v>
      </c>
    </row>
    <row r="39" spans="1:27" x14ac:dyDescent="0.2">
      <c r="A39" s="1" t="s">
        <v>176</v>
      </c>
      <c r="B39" s="1" t="s">
        <v>177</v>
      </c>
      <c r="C39" s="1" t="s">
        <v>178</v>
      </c>
      <c r="D39" s="1"/>
      <c r="E39" s="1"/>
      <c r="F39" s="1" t="s">
        <v>179</v>
      </c>
      <c r="G39">
        <v>72.7</v>
      </c>
      <c r="H39">
        <v>80.39</v>
      </c>
      <c r="I39">
        <v>92</v>
      </c>
      <c r="J39">
        <v>8</v>
      </c>
      <c r="K39">
        <v>8.8000000000000007</v>
      </c>
      <c r="L39">
        <v>10</v>
      </c>
      <c r="M39">
        <v>10</v>
      </c>
      <c r="N39">
        <v>90</v>
      </c>
      <c r="O39">
        <v>9</v>
      </c>
      <c r="P39">
        <v>59.17</v>
      </c>
      <c r="Q39">
        <v>5.92</v>
      </c>
      <c r="R39">
        <v>72.67</v>
      </c>
      <c r="S39">
        <v>76</v>
      </c>
      <c r="T39">
        <v>5.2</v>
      </c>
      <c r="U39">
        <v>10</v>
      </c>
      <c r="V39">
        <v>72</v>
      </c>
      <c r="W39">
        <v>7.2</v>
      </c>
      <c r="X39">
        <v>70.02</v>
      </c>
      <c r="Y39">
        <v>7</v>
      </c>
      <c r="Z39">
        <v>0</v>
      </c>
      <c r="AA39" s="1" t="s">
        <v>31</v>
      </c>
    </row>
    <row r="40" spans="1:27" x14ac:dyDescent="0.2">
      <c r="A40" s="1" t="s">
        <v>180</v>
      </c>
      <c r="B40" s="1" t="s">
        <v>181</v>
      </c>
      <c r="C40" s="1" t="s">
        <v>182</v>
      </c>
      <c r="D40" s="1"/>
      <c r="E40" s="1"/>
      <c r="F40" s="1" t="s">
        <v>183</v>
      </c>
      <c r="G40">
        <v>51.6</v>
      </c>
      <c r="H40">
        <v>83.16</v>
      </c>
      <c r="I40">
        <v>96.57</v>
      </c>
      <c r="J40">
        <v>9.6</v>
      </c>
      <c r="K40">
        <v>10</v>
      </c>
      <c r="L40">
        <v>9.6</v>
      </c>
      <c r="M40">
        <v>9.43</v>
      </c>
      <c r="N40">
        <v>85</v>
      </c>
      <c r="O40">
        <v>8.5</v>
      </c>
      <c r="P40">
        <v>67.92</v>
      </c>
      <c r="Q40">
        <v>6.79</v>
      </c>
      <c r="R40">
        <v>25.48</v>
      </c>
      <c r="S40">
        <v>0</v>
      </c>
      <c r="T40">
        <v>0</v>
      </c>
      <c r="U40">
        <v>0</v>
      </c>
      <c r="V40">
        <v>0</v>
      </c>
      <c r="W40">
        <v>0</v>
      </c>
      <c r="X40">
        <v>76.430000000000007</v>
      </c>
      <c r="Y40">
        <v>7.64</v>
      </c>
      <c r="Z40">
        <v>0</v>
      </c>
      <c r="AA40" s="1" t="s">
        <v>31</v>
      </c>
    </row>
    <row r="41" spans="1:27" x14ac:dyDescent="0.2">
      <c r="A41" s="1" t="s">
        <v>184</v>
      </c>
      <c r="B41" s="1" t="s">
        <v>185</v>
      </c>
      <c r="C41" s="1" t="s">
        <v>186</v>
      </c>
      <c r="D41" s="1"/>
      <c r="E41" s="1"/>
      <c r="F41" s="1" t="s">
        <v>187</v>
      </c>
      <c r="G41">
        <v>93.06</v>
      </c>
      <c r="H41">
        <v>89.16</v>
      </c>
      <c r="I41">
        <v>89.14</v>
      </c>
      <c r="J41">
        <v>9.6</v>
      </c>
      <c r="K41">
        <v>7.6</v>
      </c>
      <c r="L41">
        <v>9.6</v>
      </c>
      <c r="M41">
        <v>8.86</v>
      </c>
      <c r="N41">
        <v>95</v>
      </c>
      <c r="O41">
        <v>9.5</v>
      </c>
      <c r="P41">
        <v>83.33</v>
      </c>
      <c r="Q41">
        <v>8.33</v>
      </c>
      <c r="R41">
        <v>96.24</v>
      </c>
      <c r="S41">
        <v>95.5</v>
      </c>
      <c r="T41">
        <v>9.6</v>
      </c>
      <c r="U41">
        <v>9.5</v>
      </c>
      <c r="V41">
        <v>100</v>
      </c>
      <c r="W41">
        <v>10</v>
      </c>
      <c r="X41">
        <v>93.21</v>
      </c>
      <c r="Y41">
        <v>9.32</v>
      </c>
      <c r="Z41">
        <v>5</v>
      </c>
      <c r="AA41" s="1" t="s">
        <v>31</v>
      </c>
    </row>
    <row r="42" spans="1:27" x14ac:dyDescent="0.2">
      <c r="A42" s="1" t="s">
        <v>184</v>
      </c>
      <c r="B42" s="1" t="s">
        <v>188</v>
      </c>
      <c r="C42" s="1" t="s">
        <v>189</v>
      </c>
      <c r="D42" s="1"/>
      <c r="E42" s="1"/>
      <c r="F42" s="1" t="s">
        <v>190</v>
      </c>
      <c r="G42">
        <v>58.06</v>
      </c>
      <c r="H42">
        <v>60.09</v>
      </c>
      <c r="I42">
        <v>59.86</v>
      </c>
      <c r="J42">
        <v>5.6</v>
      </c>
      <c r="K42">
        <v>6</v>
      </c>
      <c r="L42">
        <v>5.2</v>
      </c>
      <c r="M42">
        <v>7.14</v>
      </c>
      <c r="N42">
        <v>65</v>
      </c>
      <c r="O42">
        <v>6.5</v>
      </c>
      <c r="P42">
        <v>55.42</v>
      </c>
      <c r="Q42">
        <v>5.54</v>
      </c>
      <c r="R42">
        <v>62.14</v>
      </c>
      <c r="S42">
        <v>64.33</v>
      </c>
      <c r="T42">
        <v>5.2</v>
      </c>
      <c r="U42">
        <v>7.67</v>
      </c>
      <c r="V42">
        <v>73.33</v>
      </c>
      <c r="W42">
        <v>7.33</v>
      </c>
      <c r="X42">
        <v>48.75</v>
      </c>
      <c r="Y42">
        <v>4.88</v>
      </c>
      <c r="Z42">
        <v>0</v>
      </c>
      <c r="AA42" s="1" t="s">
        <v>31</v>
      </c>
    </row>
    <row r="43" spans="1:27" x14ac:dyDescent="0.2">
      <c r="A43" s="1" t="s">
        <v>191</v>
      </c>
      <c r="B43" s="1" t="s">
        <v>192</v>
      </c>
      <c r="C43" s="1" t="s">
        <v>193</v>
      </c>
      <c r="D43" s="1"/>
      <c r="E43" s="1"/>
      <c r="F43" s="1" t="s">
        <v>194</v>
      </c>
      <c r="G43">
        <v>13.46</v>
      </c>
      <c r="H43">
        <v>28.33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85</v>
      </c>
      <c r="Q43">
        <v>8.5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 s="1" t="s">
        <v>31</v>
      </c>
    </row>
    <row r="44" spans="1:27" x14ac:dyDescent="0.2">
      <c r="A44" s="1" t="s">
        <v>195</v>
      </c>
      <c r="B44" s="1" t="s">
        <v>196</v>
      </c>
      <c r="C44" s="1" t="s">
        <v>197</v>
      </c>
      <c r="D44" s="1"/>
      <c r="E44" s="1"/>
      <c r="F44" s="1" t="s">
        <v>198</v>
      </c>
      <c r="G44">
        <v>35.799999999999997</v>
      </c>
      <c r="H44">
        <v>46.2</v>
      </c>
      <c r="I44">
        <v>64.430000000000007</v>
      </c>
      <c r="J44">
        <v>8.8000000000000007</v>
      </c>
      <c r="K44">
        <v>0</v>
      </c>
      <c r="L44">
        <v>8.4</v>
      </c>
      <c r="M44">
        <v>8.57</v>
      </c>
      <c r="N44">
        <v>0</v>
      </c>
      <c r="O44">
        <v>0</v>
      </c>
      <c r="P44">
        <v>74.17</v>
      </c>
      <c r="Q44">
        <v>7.42</v>
      </c>
      <c r="R44">
        <v>29.17</v>
      </c>
      <c r="S44">
        <v>0</v>
      </c>
      <c r="T44">
        <v>0</v>
      </c>
      <c r="U44">
        <v>0</v>
      </c>
      <c r="V44">
        <v>0</v>
      </c>
      <c r="W44">
        <v>0</v>
      </c>
      <c r="X44">
        <v>87.5</v>
      </c>
      <c r="Y44">
        <v>8.75</v>
      </c>
      <c r="Z44">
        <v>0</v>
      </c>
      <c r="AA44" s="1" t="s">
        <v>31</v>
      </c>
    </row>
    <row r="45" spans="1:27" x14ac:dyDescent="0.2">
      <c r="A45" s="1" t="s">
        <v>199</v>
      </c>
      <c r="B45" s="1" t="s">
        <v>200</v>
      </c>
      <c r="C45" s="1" t="s">
        <v>201</v>
      </c>
      <c r="D45" s="1"/>
      <c r="E45" s="1"/>
      <c r="F45" s="1" t="s">
        <v>202</v>
      </c>
      <c r="G45">
        <v>79.349999999999994</v>
      </c>
      <c r="H45">
        <v>85.75</v>
      </c>
      <c r="I45">
        <v>81.430000000000007</v>
      </c>
      <c r="J45">
        <v>8.4</v>
      </c>
      <c r="K45">
        <v>7.6</v>
      </c>
      <c r="L45">
        <v>8</v>
      </c>
      <c r="M45">
        <v>8.57</v>
      </c>
      <c r="N45">
        <v>95</v>
      </c>
      <c r="O45">
        <v>9.5</v>
      </c>
      <c r="P45">
        <v>80.83</v>
      </c>
      <c r="Q45">
        <v>8.08</v>
      </c>
      <c r="R45">
        <v>81.3</v>
      </c>
      <c r="S45">
        <v>80.67</v>
      </c>
      <c r="T45">
        <v>6.8</v>
      </c>
      <c r="U45">
        <v>9.33</v>
      </c>
      <c r="V45">
        <v>86.67</v>
      </c>
      <c r="W45">
        <v>8.67</v>
      </c>
      <c r="X45">
        <v>76.569999999999993</v>
      </c>
      <c r="Y45">
        <v>7.66</v>
      </c>
      <c r="Z45">
        <v>0</v>
      </c>
      <c r="AA45" s="1" t="s">
        <v>31</v>
      </c>
    </row>
    <row r="46" spans="1:27" x14ac:dyDescent="0.2">
      <c r="A46" s="1" t="s">
        <v>203</v>
      </c>
      <c r="B46" s="1" t="s">
        <v>129</v>
      </c>
      <c r="C46" s="1" t="s">
        <v>204</v>
      </c>
      <c r="D46" s="1"/>
      <c r="E46" s="1"/>
      <c r="F46" s="1" t="s">
        <v>205</v>
      </c>
      <c r="G46">
        <v>88.7</v>
      </c>
      <c r="H46">
        <v>88.67</v>
      </c>
      <c r="I46">
        <v>96</v>
      </c>
      <c r="J46">
        <v>10</v>
      </c>
      <c r="K46">
        <v>9.1999999999999993</v>
      </c>
      <c r="L46">
        <v>9.1999999999999993</v>
      </c>
      <c r="M46">
        <v>10</v>
      </c>
      <c r="N46">
        <v>90</v>
      </c>
      <c r="O46">
        <v>9</v>
      </c>
      <c r="P46">
        <v>80</v>
      </c>
      <c r="Q46">
        <v>8</v>
      </c>
      <c r="R46">
        <v>98.07</v>
      </c>
      <c r="S46">
        <v>100</v>
      </c>
      <c r="T46">
        <v>10</v>
      </c>
      <c r="U46">
        <v>10</v>
      </c>
      <c r="V46">
        <v>96</v>
      </c>
      <c r="W46">
        <v>9.6</v>
      </c>
      <c r="X46">
        <v>98.21</v>
      </c>
      <c r="Y46">
        <v>9.82</v>
      </c>
      <c r="Z46">
        <v>0</v>
      </c>
      <c r="AA46" s="1" t="s">
        <v>31</v>
      </c>
    </row>
    <row r="47" spans="1:27" x14ac:dyDescent="0.2">
      <c r="A47" s="1" t="s">
        <v>206</v>
      </c>
      <c r="B47" s="1" t="s">
        <v>207</v>
      </c>
      <c r="C47" s="1" t="s">
        <v>208</v>
      </c>
      <c r="D47" s="1"/>
      <c r="E47" s="1"/>
      <c r="F47" s="1" t="s">
        <v>209</v>
      </c>
      <c r="G47">
        <v>66.22</v>
      </c>
      <c r="H47">
        <v>72.59</v>
      </c>
      <c r="I47">
        <v>69.86</v>
      </c>
      <c r="J47">
        <v>7.2</v>
      </c>
      <c r="K47">
        <v>5.2</v>
      </c>
      <c r="L47">
        <v>8.4</v>
      </c>
      <c r="M47">
        <v>7.14</v>
      </c>
      <c r="N47">
        <v>70</v>
      </c>
      <c r="O47">
        <v>7</v>
      </c>
      <c r="P47">
        <v>77.92</v>
      </c>
      <c r="Q47">
        <v>7.79</v>
      </c>
      <c r="R47">
        <v>58.39</v>
      </c>
      <c r="S47">
        <v>82.67</v>
      </c>
      <c r="T47">
        <v>9.1999999999999993</v>
      </c>
      <c r="U47">
        <v>7.33</v>
      </c>
      <c r="V47">
        <v>0</v>
      </c>
      <c r="W47">
        <v>0</v>
      </c>
      <c r="X47">
        <v>92.5</v>
      </c>
      <c r="Y47">
        <v>9.25</v>
      </c>
      <c r="Z47">
        <v>4</v>
      </c>
      <c r="AA47" s="1" t="s">
        <v>31</v>
      </c>
    </row>
    <row r="48" spans="1:27" x14ac:dyDescent="0.2">
      <c r="A48" s="1" t="s">
        <v>210</v>
      </c>
      <c r="B48" s="1" t="s">
        <v>211</v>
      </c>
      <c r="C48" s="1" t="s">
        <v>212</v>
      </c>
      <c r="D48" s="1"/>
      <c r="E48" s="1"/>
      <c r="F48" s="1" t="s">
        <v>213</v>
      </c>
      <c r="G48">
        <v>78.47</v>
      </c>
      <c r="H48">
        <v>74.19</v>
      </c>
      <c r="I48">
        <v>83</v>
      </c>
      <c r="J48">
        <v>7.6</v>
      </c>
      <c r="K48">
        <v>6.8</v>
      </c>
      <c r="L48">
        <v>8.8000000000000007</v>
      </c>
      <c r="M48">
        <v>10</v>
      </c>
      <c r="N48">
        <v>70</v>
      </c>
      <c r="O48">
        <v>7</v>
      </c>
      <c r="P48">
        <v>69.58</v>
      </c>
      <c r="Q48">
        <v>6.96</v>
      </c>
      <c r="R48">
        <v>91.01</v>
      </c>
      <c r="S48">
        <v>100</v>
      </c>
      <c r="T48">
        <v>10</v>
      </c>
      <c r="U48">
        <v>10</v>
      </c>
      <c r="V48">
        <v>100</v>
      </c>
      <c r="W48">
        <v>10</v>
      </c>
      <c r="X48">
        <v>73.040000000000006</v>
      </c>
      <c r="Y48">
        <v>7.3</v>
      </c>
      <c r="Z48">
        <v>0</v>
      </c>
      <c r="AA48" s="1" t="s">
        <v>31</v>
      </c>
    </row>
    <row r="49" spans="1:27" x14ac:dyDescent="0.2">
      <c r="A49" s="1" t="s">
        <v>214</v>
      </c>
      <c r="B49" s="1" t="s">
        <v>215</v>
      </c>
      <c r="C49" s="1" t="s">
        <v>216</v>
      </c>
      <c r="D49" s="1"/>
      <c r="E49" s="1"/>
      <c r="F49" s="1" t="s">
        <v>217</v>
      </c>
      <c r="G49">
        <v>85.51</v>
      </c>
      <c r="H49">
        <v>87.49</v>
      </c>
      <c r="I49">
        <v>89.14</v>
      </c>
      <c r="J49">
        <v>9.6</v>
      </c>
      <c r="K49">
        <v>8.4</v>
      </c>
      <c r="L49">
        <v>8.8000000000000007</v>
      </c>
      <c r="M49">
        <v>8.86</v>
      </c>
      <c r="N49">
        <v>90</v>
      </c>
      <c r="O49">
        <v>9</v>
      </c>
      <c r="P49">
        <v>83.33</v>
      </c>
      <c r="Q49">
        <v>8.33</v>
      </c>
      <c r="R49">
        <v>92.54</v>
      </c>
      <c r="S49">
        <v>99.58</v>
      </c>
      <c r="T49">
        <v>10</v>
      </c>
      <c r="U49">
        <v>9.92</v>
      </c>
      <c r="V49">
        <v>100</v>
      </c>
      <c r="W49">
        <v>10</v>
      </c>
      <c r="X49">
        <v>78.03</v>
      </c>
      <c r="Y49">
        <v>7.8</v>
      </c>
      <c r="Z49">
        <v>0</v>
      </c>
      <c r="AA49" s="1" t="s">
        <v>31</v>
      </c>
    </row>
    <row r="50" spans="1:27" x14ac:dyDescent="0.2">
      <c r="A50" s="1" t="s">
        <v>218</v>
      </c>
      <c r="B50" s="1" t="s">
        <v>219</v>
      </c>
      <c r="C50" s="1" t="s">
        <v>220</v>
      </c>
      <c r="D50" s="1"/>
      <c r="E50" s="1"/>
      <c r="F50" s="1" t="s">
        <v>221</v>
      </c>
      <c r="G50">
        <v>77.25</v>
      </c>
      <c r="H50">
        <v>75.53</v>
      </c>
      <c r="I50">
        <v>87</v>
      </c>
      <c r="J50">
        <v>9.6</v>
      </c>
      <c r="K50">
        <v>8.4</v>
      </c>
      <c r="L50">
        <v>8.8000000000000007</v>
      </c>
      <c r="M50">
        <v>8</v>
      </c>
      <c r="N50">
        <v>60</v>
      </c>
      <c r="O50">
        <v>6</v>
      </c>
      <c r="P50">
        <v>79.58</v>
      </c>
      <c r="Q50">
        <v>7.96</v>
      </c>
      <c r="R50">
        <v>87.1</v>
      </c>
      <c r="S50">
        <v>86.58</v>
      </c>
      <c r="T50">
        <v>8.4</v>
      </c>
      <c r="U50">
        <v>8.92</v>
      </c>
      <c r="V50">
        <v>94.67</v>
      </c>
      <c r="W50">
        <v>9.4700000000000006</v>
      </c>
      <c r="X50">
        <v>80.06</v>
      </c>
      <c r="Y50">
        <v>8.01</v>
      </c>
      <c r="Z50">
        <v>0</v>
      </c>
      <c r="AA50" s="1" t="s">
        <v>31</v>
      </c>
    </row>
    <row r="51" spans="1:27" x14ac:dyDescent="0.2">
      <c r="A51" s="1" t="s">
        <v>222</v>
      </c>
      <c r="B51" s="1" t="s">
        <v>223</v>
      </c>
      <c r="C51" s="1" t="s">
        <v>224</v>
      </c>
      <c r="D51" s="1"/>
      <c r="E51" s="1"/>
      <c r="F51" s="1" t="s">
        <v>225</v>
      </c>
      <c r="G51">
        <v>82.1</v>
      </c>
      <c r="H51">
        <v>79.33</v>
      </c>
      <c r="I51">
        <v>93</v>
      </c>
      <c r="J51">
        <v>9.1999999999999993</v>
      </c>
      <c r="K51">
        <v>8</v>
      </c>
      <c r="L51">
        <v>10</v>
      </c>
      <c r="M51">
        <v>10</v>
      </c>
      <c r="N51">
        <v>85</v>
      </c>
      <c r="O51">
        <v>8.5</v>
      </c>
      <c r="P51">
        <v>60</v>
      </c>
      <c r="Q51">
        <v>6</v>
      </c>
      <c r="R51">
        <v>93.51</v>
      </c>
      <c r="S51">
        <v>100</v>
      </c>
      <c r="T51">
        <v>10</v>
      </c>
      <c r="U51">
        <v>10</v>
      </c>
      <c r="V51">
        <v>100</v>
      </c>
      <c r="W51">
        <v>10</v>
      </c>
      <c r="X51">
        <v>80.53</v>
      </c>
      <c r="Y51">
        <v>8.0500000000000007</v>
      </c>
      <c r="Z51">
        <v>0</v>
      </c>
      <c r="AA51" s="1" t="s">
        <v>31</v>
      </c>
    </row>
    <row r="52" spans="1:27" x14ac:dyDescent="0.2">
      <c r="A52" s="1" t="s">
        <v>226</v>
      </c>
      <c r="B52" s="1" t="s">
        <v>227</v>
      </c>
      <c r="C52" s="1" t="s">
        <v>228</v>
      </c>
      <c r="D52" s="1"/>
      <c r="E52" s="1"/>
      <c r="F52" s="1" t="s">
        <v>229</v>
      </c>
      <c r="G52">
        <v>86.82</v>
      </c>
      <c r="H52">
        <v>76.58</v>
      </c>
      <c r="I52">
        <v>91</v>
      </c>
      <c r="J52">
        <v>8.8000000000000007</v>
      </c>
      <c r="K52">
        <v>7.6</v>
      </c>
      <c r="L52">
        <v>10</v>
      </c>
      <c r="M52">
        <v>10</v>
      </c>
      <c r="N52">
        <v>85</v>
      </c>
      <c r="O52">
        <v>8.5</v>
      </c>
      <c r="P52">
        <v>53.75</v>
      </c>
      <c r="Q52">
        <v>5.38</v>
      </c>
      <c r="R52">
        <v>95.67</v>
      </c>
      <c r="S52">
        <v>100</v>
      </c>
      <c r="T52">
        <v>10</v>
      </c>
      <c r="U52">
        <v>10</v>
      </c>
      <c r="V52">
        <v>92</v>
      </c>
      <c r="W52">
        <v>9.1999999999999993</v>
      </c>
      <c r="X52">
        <v>95</v>
      </c>
      <c r="Y52">
        <v>9.5</v>
      </c>
      <c r="Z52">
        <v>5</v>
      </c>
      <c r="AA52" s="1" t="s">
        <v>31</v>
      </c>
    </row>
    <row r="53" spans="1:27" x14ac:dyDescent="0.2">
      <c r="A53" s="1" t="s">
        <v>230</v>
      </c>
      <c r="B53" s="1" t="s">
        <v>231</v>
      </c>
      <c r="C53" s="1" t="s">
        <v>232</v>
      </c>
      <c r="D53" s="1"/>
      <c r="E53" s="1"/>
      <c r="F53" s="1" t="s">
        <v>233</v>
      </c>
      <c r="G53">
        <v>76.62</v>
      </c>
      <c r="H53">
        <v>74.45</v>
      </c>
      <c r="I53">
        <v>75.430000000000007</v>
      </c>
      <c r="J53">
        <v>6.8</v>
      </c>
      <c r="K53">
        <v>7.6</v>
      </c>
      <c r="L53">
        <v>7.2</v>
      </c>
      <c r="M53">
        <v>8.57</v>
      </c>
      <c r="N53">
        <v>60</v>
      </c>
      <c r="O53">
        <v>6</v>
      </c>
      <c r="P53">
        <v>87.92</v>
      </c>
      <c r="Q53">
        <v>8.7899999999999991</v>
      </c>
      <c r="R53">
        <v>78.44</v>
      </c>
      <c r="S53">
        <v>64.67</v>
      </c>
      <c r="T53">
        <v>5.6</v>
      </c>
      <c r="U53">
        <v>7.33</v>
      </c>
      <c r="V53">
        <v>90.67</v>
      </c>
      <c r="W53">
        <v>9.07</v>
      </c>
      <c r="X53">
        <v>80</v>
      </c>
      <c r="Y53">
        <v>8</v>
      </c>
      <c r="Z53">
        <v>4</v>
      </c>
      <c r="AA53" s="1" t="s">
        <v>31</v>
      </c>
    </row>
    <row r="54" spans="1:27" x14ac:dyDescent="0.2">
      <c r="A54" s="1" t="s">
        <v>234</v>
      </c>
      <c r="B54" s="1" t="s">
        <v>235</v>
      </c>
      <c r="C54" s="1" t="s">
        <v>236</v>
      </c>
      <c r="D54" s="1"/>
      <c r="E54" s="1"/>
      <c r="F54" s="1" t="s">
        <v>237</v>
      </c>
      <c r="G54">
        <v>67.959999999999994</v>
      </c>
      <c r="H54">
        <v>59.7</v>
      </c>
      <c r="I54">
        <v>42.43</v>
      </c>
      <c r="J54">
        <v>7.2</v>
      </c>
      <c r="K54">
        <v>1.6</v>
      </c>
      <c r="L54">
        <v>5.6</v>
      </c>
      <c r="M54">
        <v>2.57</v>
      </c>
      <c r="N54">
        <v>55</v>
      </c>
      <c r="O54">
        <v>5.5</v>
      </c>
      <c r="P54">
        <v>81.67</v>
      </c>
      <c r="Q54">
        <v>8.17</v>
      </c>
      <c r="R54">
        <v>74.94</v>
      </c>
      <c r="S54">
        <v>53.42</v>
      </c>
      <c r="T54">
        <v>3.6</v>
      </c>
      <c r="U54">
        <v>7.08</v>
      </c>
      <c r="V54">
        <v>92.67</v>
      </c>
      <c r="W54">
        <v>9.27</v>
      </c>
      <c r="X54">
        <v>78.75</v>
      </c>
      <c r="Y54">
        <v>7.88</v>
      </c>
      <c r="Z54">
        <v>4</v>
      </c>
      <c r="AA54" s="1" t="s">
        <v>31</v>
      </c>
    </row>
    <row r="55" spans="1:27" x14ac:dyDescent="0.2">
      <c r="A55" s="1" t="s">
        <v>238</v>
      </c>
      <c r="B55" s="1" t="s">
        <v>239</v>
      </c>
      <c r="C55" s="1" t="s">
        <v>240</v>
      </c>
      <c r="D55" s="1"/>
      <c r="E55" s="1"/>
      <c r="F55" s="1" t="s">
        <v>241</v>
      </c>
      <c r="G55">
        <v>69.989999999999995</v>
      </c>
      <c r="H55">
        <v>64.790000000000006</v>
      </c>
      <c r="I55">
        <v>62.71</v>
      </c>
      <c r="J55">
        <v>6.4</v>
      </c>
      <c r="K55">
        <v>4.4000000000000004</v>
      </c>
      <c r="L55">
        <v>6</v>
      </c>
      <c r="M55">
        <v>8.2899999999999991</v>
      </c>
      <c r="N55">
        <v>60</v>
      </c>
      <c r="O55">
        <v>6</v>
      </c>
      <c r="P55">
        <v>71.67</v>
      </c>
      <c r="Q55">
        <v>7.17</v>
      </c>
      <c r="R55">
        <v>72.03</v>
      </c>
      <c r="S55">
        <v>62.67</v>
      </c>
      <c r="T55">
        <v>5.2</v>
      </c>
      <c r="U55">
        <v>7.33</v>
      </c>
      <c r="V55">
        <v>74.67</v>
      </c>
      <c r="W55">
        <v>7.47</v>
      </c>
      <c r="X55">
        <v>78.75</v>
      </c>
      <c r="Y55">
        <v>7.88</v>
      </c>
      <c r="Z55">
        <v>5</v>
      </c>
      <c r="AA55" s="1" t="s">
        <v>31</v>
      </c>
    </row>
    <row r="56" spans="1:27" x14ac:dyDescent="0.2">
      <c r="A56" s="1" t="s">
        <v>242</v>
      </c>
      <c r="B56" s="1" t="s">
        <v>243</v>
      </c>
      <c r="C56" s="1" t="s">
        <v>244</v>
      </c>
      <c r="D56" s="1"/>
      <c r="E56" s="1"/>
      <c r="F56" s="1" t="s">
        <v>245</v>
      </c>
      <c r="G56">
        <v>85.44</v>
      </c>
      <c r="H56">
        <v>86.94</v>
      </c>
      <c r="I56">
        <v>85</v>
      </c>
      <c r="J56">
        <v>8.8000000000000007</v>
      </c>
      <c r="K56">
        <v>6</v>
      </c>
      <c r="L56">
        <v>9.1999999999999993</v>
      </c>
      <c r="M56">
        <v>10</v>
      </c>
      <c r="N56">
        <v>90</v>
      </c>
      <c r="O56">
        <v>9</v>
      </c>
      <c r="P56">
        <v>85.83</v>
      </c>
      <c r="Q56">
        <v>8.58</v>
      </c>
      <c r="R56">
        <v>92.93</v>
      </c>
      <c r="S56">
        <v>96.67</v>
      </c>
      <c r="T56">
        <v>10</v>
      </c>
      <c r="U56">
        <v>9.33</v>
      </c>
      <c r="V56">
        <v>99.33</v>
      </c>
      <c r="W56">
        <v>9.93</v>
      </c>
      <c r="X56">
        <v>82.8</v>
      </c>
      <c r="Y56">
        <v>8.2799999999999994</v>
      </c>
      <c r="Z56">
        <v>0</v>
      </c>
      <c r="AA56" s="1" t="s">
        <v>31</v>
      </c>
    </row>
    <row r="57" spans="1:27" x14ac:dyDescent="0.2">
      <c r="A57" s="1" t="s">
        <v>246</v>
      </c>
      <c r="B57" s="1" t="s">
        <v>247</v>
      </c>
      <c r="C57" s="1" t="s">
        <v>248</v>
      </c>
      <c r="D57" s="1"/>
      <c r="E57" s="1"/>
      <c r="F57" s="1" t="s">
        <v>249</v>
      </c>
      <c r="G57">
        <v>50.95</v>
      </c>
      <c r="H57">
        <v>44.25</v>
      </c>
      <c r="I57">
        <v>59</v>
      </c>
      <c r="J57">
        <v>8.4</v>
      </c>
      <c r="K57">
        <v>7.2</v>
      </c>
      <c r="L57">
        <v>8</v>
      </c>
      <c r="M57">
        <v>0</v>
      </c>
      <c r="N57">
        <v>0</v>
      </c>
      <c r="O57">
        <v>0</v>
      </c>
      <c r="P57">
        <v>73.75</v>
      </c>
      <c r="Q57">
        <v>7.38</v>
      </c>
      <c r="R57">
        <v>54.58</v>
      </c>
      <c r="S57">
        <v>55.08</v>
      </c>
      <c r="T57">
        <v>5.6</v>
      </c>
      <c r="U57">
        <v>5.42</v>
      </c>
      <c r="V57">
        <v>20</v>
      </c>
      <c r="W57">
        <v>2</v>
      </c>
      <c r="X57">
        <v>88.67</v>
      </c>
      <c r="Y57">
        <v>8.8699999999999992</v>
      </c>
      <c r="Z57">
        <v>4</v>
      </c>
      <c r="AA57" s="1" t="s">
        <v>31</v>
      </c>
    </row>
    <row r="58" spans="1:27" x14ac:dyDescent="0.2">
      <c r="A58" s="1" t="s">
        <v>250</v>
      </c>
      <c r="B58" s="1" t="s">
        <v>251</v>
      </c>
      <c r="C58" s="1" t="s">
        <v>252</v>
      </c>
      <c r="D58" s="1"/>
      <c r="E58" s="1"/>
      <c r="F58" s="1" t="s">
        <v>253</v>
      </c>
      <c r="G58">
        <v>93.72</v>
      </c>
      <c r="H58">
        <v>93.06</v>
      </c>
      <c r="I58">
        <v>100</v>
      </c>
      <c r="J58">
        <v>10</v>
      </c>
      <c r="K58">
        <v>10</v>
      </c>
      <c r="L58">
        <v>10</v>
      </c>
      <c r="M58">
        <v>10</v>
      </c>
      <c r="N58">
        <v>100</v>
      </c>
      <c r="O58">
        <v>10</v>
      </c>
      <c r="P58">
        <v>79.17</v>
      </c>
      <c r="Q58">
        <v>7.92</v>
      </c>
      <c r="R58">
        <v>95.83</v>
      </c>
      <c r="S58">
        <v>100</v>
      </c>
      <c r="T58">
        <v>10</v>
      </c>
      <c r="U58">
        <v>10</v>
      </c>
      <c r="V58">
        <v>100</v>
      </c>
      <c r="W58">
        <v>10</v>
      </c>
      <c r="X58">
        <v>87.5</v>
      </c>
      <c r="Y58">
        <v>8.75</v>
      </c>
      <c r="Z58">
        <v>4</v>
      </c>
      <c r="AA58" s="1" t="s">
        <v>31</v>
      </c>
    </row>
    <row r="59" spans="1:27" x14ac:dyDescent="0.2">
      <c r="A59" s="1" t="s">
        <v>254</v>
      </c>
      <c r="B59" s="1" t="s">
        <v>255</v>
      </c>
      <c r="C59" s="1" t="s">
        <v>256</v>
      </c>
      <c r="D59" s="1"/>
      <c r="E59" s="1"/>
      <c r="F59" s="1" t="s">
        <v>257</v>
      </c>
      <c r="G59">
        <v>94.67</v>
      </c>
      <c r="H59">
        <v>99.31</v>
      </c>
      <c r="I59">
        <v>100</v>
      </c>
      <c r="J59">
        <v>10</v>
      </c>
      <c r="K59">
        <v>10</v>
      </c>
      <c r="L59">
        <v>10</v>
      </c>
      <c r="M59">
        <v>10</v>
      </c>
      <c r="N59">
        <v>100</v>
      </c>
      <c r="O59">
        <v>10</v>
      </c>
      <c r="P59">
        <v>97.92</v>
      </c>
      <c r="Q59">
        <v>9.7899999999999991</v>
      </c>
      <c r="R59">
        <v>100</v>
      </c>
      <c r="S59">
        <v>100</v>
      </c>
      <c r="T59">
        <v>10</v>
      </c>
      <c r="U59">
        <v>10</v>
      </c>
      <c r="V59">
        <v>100</v>
      </c>
      <c r="W59">
        <v>10</v>
      </c>
      <c r="X59">
        <v>100</v>
      </c>
      <c r="Y59">
        <v>10</v>
      </c>
      <c r="Z59">
        <v>0</v>
      </c>
      <c r="AA59" s="1" t="s">
        <v>31</v>
      </c>
    </row>
    <row r="60" spans="1:27" x14ac:dyDescent="0.2">
      <c r="A60" s="1" t="s">
        <v>258</v>
      </c>
      <c r="B60" s="1" t="s">
        <v>231</v>
      </c>
      <c r="C60" s="1" t="s">
        <v>259</v>
      </c>
      <c r="D60" s="1"/>
      <c r="E60" s="1"/>
      <c r="F60" s="1" t="s">
        <v>260</v>
      </c>
      <c r="G60">
        <v>84.62</v>
      </c>
      <c r="H60">
        <v>85.28</v>
      </c>
      <c r="I60">
        <v>85</v>
      </c>
      <c r="J60">
        <v>10</v>
      </c>
      <c r="K60">
        <v>8.8000000000000007</v>
      </c>
      <c r="L60">
        <v>9.1999999999999993</v>
      </c>
      <c r="M60">
        <v>6</v>
      </c>
      <c r="N60">
        <v>85</v>
      </c>
      <c r="O60">
        <v>8.5</v>
      </c>
      <c r="P60">
        <v>85.83</v>
      </c>
      <c r="Q60">
        <v>8.58</v>
      </c>
      <c r="R60">
        <v>84.44</v>
      </c>
      <c r="S60">
        <v>83.92</v>
      </c>
      <c r="T60">
        <v>7.2</v>
      </c>
      <c r="U60">
        <v>9.58</v>
      </c>
      <c r="V60">
        <v>80.67</v>
      </c>
      <c r="W60">
        <v>8.07</v>
      </c>
      <c r="X60">
        <v>88.75</v>
      </c>
      <c r="Y60">
        <v>8.8800000000000008</v>
      </c>
      <c r="Z60">
        <v>4</v>
      </c>
      <c r="AA60" s="1" t="s">
        <v>31</v>
      </c>
    </row>
    <row r="61" spans="1:27" x14ac:dyDescent="0.2">
      <c r="A61" s="1" t="s">
        <v>261</v>
      </c>
      <c r="B61" s="1" t="s">
        <v>262</v>
      </c>
      <c r="C61" s="1" t="s">
        <v>263</v>
      </c>
      <c r="D61" s="1"/>
      <c r="E61" s="1"/>
      <c r="F61" s="1" t="s">
        <v>264</v>
      </c>
      <c r="G61">
        <v>63.47</v>
      </c>
      <c r="H61">
        <v>69.430000000000007</v>
      </c>
      <c r="I61">
        <v>73.290000000000006</v>
      </c>
      <c r="J61">
        <v>8.8000000000000007</v>
      </c>
      <c r="K61">
        <v>6</v>
      </c>
      <c r="L61">
        <v>8.8000000000000007</v>
      </c>
      <c r="M61">
        <v>5.71</v>
      </c>
      <c r="N61">
        <v>80</v>
      </c>
      <c r="O61">
        <v>8</v>
      </c>
      <c r="P61">
        <v>55</v>
      </c>
      <c r="Q61">
        <v>5.5</v>
      </c>
      <c r="R61">
        <v>64.2</v>
      </c>
      <c r="S61">
        <v>94.17</v>
      </c>
      <c r="T61">
        <v>10</v>
      </c>
      <c r="U61">
        <v>8.83</v>
      </c>
      <c r="V61">
        <v>0</v>
      </c>
      <c r="W61">
        <v>0</v>
      </c>
      <c r="X61">
        <v>98.44</v>
      </c>
      <c r="Y61">
        <v>9.84</v>
      </c>
      <c r="Z61">
        <v>0</v>
      </c>
      <c r="AA61" s="1" t="s">
        <v>31</v>
      </c>
    </row>
    <row r="62" spans="1:27" x14ac:dyDescent="0.2">
      <c r="A62" s="1" t="s">
        <v>265</v>
      </c>
      <c r="B62" s="1" t="s">
        <v>266</v>
      </c>
      <c r="C62" s="1" t="s">
        <v>267</v>
      </c>
      <c r="D62" s="1"/>
      <c r="E62" s="1"/>
      <c r="F62" s="1" t="s">
        <v>268</v>
      </c>
      <c r="G62">
        <v>65.8</v>
      </c>
      <c r="H62">
        <v>37.89</v>
      </c>
      <c r="I62">
        <v>32</v>
      </c>
      <c r="J62">
        <v>4.4000000000000004</v>
      </c>
      <c r="K62">
        <v>3.2</v>
      </c>
      <c r="L62">
        <v>3.2</v>
      </c>
      <c r="M62">
        <v>2</v>
      </c>
      <c r="N62">
        <v>40</v>
      </c>
      <c r="O62">
        <v>4</v>
      </c>
      <c r="P62">
        <v>41.67</v>
      </c>
      <c r="Q62">
        <v>4.17</v>
      </c>
      <c r="R62">
        <v>92.22</v>
      </c>
      <c r="S62">
        <v>100</v>
      </c>
      <c r="T62">
        <v>10</v>
      </c>
      <c r="U62">
        <v>10</v>
      </c>
      <c r="V62">
        <v>100</v>
      </c>
      <c r="W62">
        <v>10</v>
      </c>
      <c r="X62">
        <v>76.67</v>
      </c>
      <c r="Y62">
        <v>7.67</v>
      </c>
      <c r="Z62">
        <v>4</v>
      </c>
      <c r="AA62" s="1" t="s">
        <v>31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J66"/>
  <sheetViews>
    <sheetView tabSelected="1" topLeftCell="A2" workbookViewId="0">
      <selection activeCell="O21" sqref="O21"/>
    </sheetView>
  </sheetViews>
  <sheetFormatPr baseColWidth="10" defaultColWidth="8.83203125" defaultRowHeight="15" x14ac:dyDescent="0.2"/>
  <cols>
    <col min="2" max="2" width="17.6640625" customWidth="1"/>
    <col min="3" max="3" width="19" customWidth="1"/>
    <col min="5" max="8" width="0" hidden="1" customWidth="1"/>
    <col min="9" max="9" width="11.6640625" style="10" customWidth="1"/>
    <col min="10" max="10" width="9.5" customWidth="1"/>
  </cols>
  <sheetData>
    <row r="4" spans="2:10" ht="26" x14ac:dyDescent="0.3">
      <c r="B4" s="2" t="s">
        <v>276</v>
      </c>
      <c r="C4" s="2"/>
      <c r="D4" s="3"/>
    </row>
    <row r="5" spans="2:10" ht="21" x14ac:dyDescent="0.25">
      <c r="D5" s="13" t="s">
        <v>279</v>
      </c>
    </row>
    <row r="7" spans="2:10" ht="16" x14ac:dyDescent="0.2">
      <c r="B7" s="4" t="s">
        <v>269</v>
      </c>
      <c r="C7" s="4" t="s">
        <v>270</v>
      </c>
      <c r="D7" s="4" t="s">
        <v>271</v>
      </c>
      <c r="E7" s="5" t="s">
        <v>272</v>
      </c>
      <c r="F7" s="5" t="s">
        <v>277</v>
      </c>
      <c r="G7" s="5" t="s">
        <v>273</v>
      </c>
      <c r="H7" s="5" t="s">
        <v>278</v>
      </c>
      <c r="I7" s="11" t="s">
        <v>274</v>
      </c>
      <c r="J7" s="5" t="s">
        <v>275</v>
      </c>
    </row>
    <row r="8" spans="2:10" ht="16" x14ac:dyDescent="0.2">
      <c r="B8" s="6" t="s">
        <v>112</v>
      </c>
      <c r="C8" s="6" t="s">
        <v>113</v>
      </c>
      <c r="D8" s="6" t="s">
        <v>114</v>
      </c>
      <c r="E8" s="8">
        <v>75.88</v>
      </c>
      <c r="F8" s="7">
        <f t="shared" ref="F8:F37" si="0">E8*0.4</f>
        <v>30.352</v>
      </c>
      <c r="G8" s="8">
        <v>71.150000000000006</v>
      </c>
      <c r="H8" s="7">
        <f t="shared" ref="H8:H37" si="1">G8*0.6</f>
        <v>42.690000000000005</v>
      </c>
      <c r="I8" s="12">
        <f t="shared" ref="I8:I37" si="2">F8+H8</f>
        <v>73.042000000000002</v>
      </c>
      <c r="J8" s="9" t="str">
        <f t="shared" ref="J8:J37" si="3">IF(I8&lt;50,"F",IF(I8&lt;=64,"D",IF(I8&lt;=79,"C",IF(I8&lt;90,"B",IF(I8&gt;=90,"A")))))</f>
        <v>C</v>
      </c>
    </row>
    <row r="9" spans="2:10" ht="16" x14ac:dyDescent="0.2">
      <c r="B9" s="6" t="s">
        <v>234</v>
      </c>
      <c r="C9" s="6" t="s">
        <v>235</v>
      </c>
      <c r="D9" s="6" t="s">
        <v>236</v>
      </c>
      <c r="E9" s="8">
        <v>67.959999999999994</v>
      </c>
      <c r="F9" s="7">
        <f t="shared" si="0"/>
        <v>27.183999999999997</v>
      </c>
      <c r="G9" s="8">
        <v>61.1</v>
      </c>
      <c r="H9" s="7">
        <f t="shared" si="1"/>
        <v>36.659999999999997</v>
      </c>
      <c r="I9" s="12">
        <f t="shared" si="2"/>
        <v>63.843999999999994</v>
      </c>
      <c r="J9" s="9" t="str">
        <f t="shared" si="3"/>
        <v>D</v>
      </c>
    </row>
    <row r="10" spans="2:10" ht="16" x14ac:dyDescent="0.2">
      <c r="B10" s="6" t="s">
        <v>218</v>
      </c>
      <c r="C10" s="6" t="s">
        <v>219</v>
      </c>
      <c r="D10" s="6" t="s">
        <v>220</v>
      </c>
      <c r="E10" s="8">
        <v>77.25</v>
      </c>
      <c r="F10" s="7">
        <f t="shared" si="0"/>
        <v>30.900000000000002</v>
      </c>
      <c r="G10" s="8">
        <v>70.069999999999993</v>
      </c>
      <c r="H10" s="7">
        <f t="shared" si="1"/>
        <v>42.041999999999994</v>
      </c>
      <c r="I10" s="12">
        <f t="shared" si="2"/>
        <v>72.941999999999993</v>
      </c>
      <c r="J10" s="9" t="str">
        <f t="shared" si="3"/>
        <v>C</v>
      </c>
    </row>
    <row r="11" spans="2:10" ht="16" x14ac:dyDescent="0.2">
      <c r="B11" s="6" t="s">
        <v>32</v>
      </c>
      <c r="C11" s="6" t="s">
        <v>33</v>
      </c>
      <c r="D11" s="6" t="s">
        <v>34</v>
      </c>
      <c r="E11" s="8">
        <v>37.67</v>
      </c>
      <c r="F11" s="7">
        <f t="shared" si="0"/>
        <v>15.068000000000001</v>
      </c>
      <c r="G11" s="8">
        <v>64.98</v>
      </c>
      <c r="H11" s="7">
        <f t="shared" si="1"/>
        <v>38.988</v>
      </c>
      <c r="I11" s="12">
        <f t="shared" si="2"/>
        <v>54.055999999999997</v>
      </c>
      <c r="J11" s="9" t="str">
        <f t="shared" si="3"/>
        <v>D</v>
      </c>
    </row>
    <row r="12" spans="2:10" ht="16" x14ac:dyDescent="0.2">
      <c r="B12" s="6" t="s">
        <v>238</v>
      </c>
      <c r="C12" s="6" t="s">
        <v>239</v>
      </c>
      <c r="D12" s="6" t="s">
        <v>240</v>
      </c>
      <c r="E12" s="8">
        <v>69.989999999999995</v>
      </c>
      <c r="F12" s="7">
        <f t="shared" si="0"/>
        <v>27.995999999999999</v>
      </c>
      <c r="G12" s="8">
        <v>72.41</v>
      </c>
      <c r="H12" s="7">
        <f t="shared" si="1"/>
        <v>43.445999999999998</v>
      </c>
      <c r="I12" s="12">
        <f t="shared" si="2"/>
        <v>71.441999999999993</v>
      </c>
      <c r="J12" s="9" t="str">
        <f t="shared" si="3"/>
        <v>C</v>
      </c>
    </row>
    <row r="13" spans="2:10" ht="16" x14ac:dyDescent="0.2">
      <c r="B13" s="6" t="s">
        <v>250</v>
      </c>
      <c r="C13" s="6" t="s">
        <v>251</v>
      </c>
      <c r="D13" s="6" t="s">
        <v>252</v>
      </c>
      <c r="E13" s="8">
        <v>93.72</v>
      </c>
      <c r="F13" s="7">
        <f t="shared" si="0"/>
        <v>37.488</v>
      </c>
      <c r="G13" s="8">
        <v>90.2</v>
      </c>
      <c r="H13" s="7">
        <f t="shared" si="1"/>
        <v>54.12</v>
      </c>
      <c r="I13" s="12">
        <f t="shared" si="2"/>
        <v>91.608000000000004</v>
      </c>
      <c r="J13" s="9" t="str">
        <f t="shared" si="3"/>
        <v>A</v>
      </c>
    </row>
    <row r="14" spans="2:10" ht="16" x14ac:dyDescent="0.2">
      <c r="B14" s="6" t="s">
        <v>152</v>
      </c>
      <c r="C14" s="6" t="s">
        <v>153</v>
      </c>
      <c r="D14" s="6" t="s">
        <v>154</v>
      </c>
      <c r="E14" s="8">
        <v>67.510000000000005</v>
      </c>
      <c r="F14" s="7">
        <f t="shared" si="0"/>
        <v>27.004000000000005</v>
      </c>
      <c r="G14" s="8">
        <v>62.89</v>
      </c>
      <c r="H14" s="7">
        <f t="shared" si="1"/>
        <v>37.734000000000002</v>
      </c>
      <c r="I14" s="12">
        <f t="shared" si="2"/>
        <v>64.738</v>
      </c>
      <c r="J14" s="9" t="str">
        <f t="shared" si="3"/>
        <v>C</v>
      </c>
    </row>
    <row r="15" spans="2:10" ht="16" x14ac:dyDescent="0.2">
      <c r="B15" s="6" t="s">
        <v>36</v>
      </c>
      <c r="C15" s="6" t="s">
        <v>37</v>
      </c>
      <c r="D15" s="6" t="s">
        <v>38</v>
      </c>
      <c r="E15" s="8">
        <v>48.05</v>
      </c>
      <c r="F15" s="7">
        <f t="shared" si="0"/>
        <v>19.22</v>
      </c>
      <c r="G15" s="8">
        <v>64.540000000000006</v>
      </c>
      <c r="H15" s="7">
        <f t="shared" si="1"/>
        <v>38.724000000000004</v>
      </c>
      <c r="I15" s="12">
        <f t="shared" si="2"/>
        <v>57.944000000000003</v>
      </c>
      <c r="J15" s="9" t="str">
        <f t="shared" si="3"/>
        <v>D</v>
      </c>
    </row>
    <row r="16" spans="2:10" ht="16" x14ac:dyDescent="0.2">
      <c r="B16" s="6" t="s">
        <v>72</v>
      </c>
      <c r="C16" s="6" t="s">
        <v>73</v>
      </c>
      <c r="D16" s="6" t="s">
        <v>74</v>
      </c>
      <c r="E16" s="8">
        <v>90.51</v>
      </c>
      <c r="F16" s="7">
        <f t="shared" si="0"/>
        <v>36.204000000000001</v>
      </c>
      <c r="G16" s="8">
        <v>83.97</v>
      </c>
      <c r="H16" s="7">
        <f t="shared" si="1"/>
        <v>50.381999999999998</v>
      </c>
      <c r="I16" s="12">
        <f t="shared" si="2"/>
        <v>86.585999999999999</v>
      </c>
      <c r="J16" s="9" t="str">
        <f t="shared" si="3"/>
        <v>B</v>
      </c>
    </row>
    <row r="17" spans="2:10" ht="16" x14ac:dyDescent="0.2">
      <c r="B17" s="6" t="s">
        <v>210</v>
      </c>
      <c r="C17" s="6" t="s">
        <v>211</v>
      </c>
      <c r="D17" s="6" t="s">
        <v>212</v>
      </c>
      <c r="E17" s="8">
        <v>78.47</v>
      </c>
      <c r="F17" s="7">
        <f t="shared" si="0"/>
        <v>31.388000000000002</v>
      </c>
      <c r="G17" s="8">
        <v>77.84</v>
      </c>
      <c r="H17" s="7">
        <f t="shared" si="1"/>
        <v>46.704000000000001</v>
      </c>
      <c r="I17" s="12">
        <f t="shared" si="2"/>
        <v>78.091999999999999</v>
      </c>
      <c r="J17" s="9" t="str">
        <f t="shared" si="3"/>
        <v>C</v>
      </c>
    </row>
    <row r="18" spans="2:10" ht="16" x14ac:dyDescent="0.2">
      <c r="B18" s="6" t="s">
        <v>44</v>
      </c>
      <c r="C18" s="6" t="s">
        <v>45</v>
      </c>
      <c r="D18" s="6" t="s">
        <v>46</v>
      </c>
      <c r="E18" s="8">
        <v>80.25</v>
      </c>
      <c r="F18" s="7">
        <f t="shared" si="0"/>
        <v>32.1</v>
      </c>
      <c r="G18" s="8">
        <v>81.11</v>
      </c>
      <c r="H18" s="7">
        <f t="shared" si="1"/>
        <v>48.665999999999997</v>
      </c>
      <c r="I18" s="12">
        <f t="shared" si="2"/>
        <v>80.765999999999991</v>
      </c>
      <c r="J18" s="9" t="str">
        <f t="shared" si="3"/>
        <v>B</v>
      </c>
    </row>
    <row r="19" spans="2:10" ht="16" x14ac:dyDescent="0.2">
      <c r="B19" s="6" t="s">
        <v>184</v>
      </c>
      <c r="C19" s="6" t="s">
        <v>188</v>
      </c>
      <c r="D19" s="6" t="s">
        <v>189</v>
      </c>
      <c r="E19" s="8">
        <v>58.06</v>
      </c>
      <c r="F19" s="7">
        <f t="shared" si="0"/>
        <v>23.224000000000004</v>
      </c>
      <c r="G19" s="8">
        <v>60.88</v>
      </c>
      <c r="H19" s="7">
        <f t="shared" si="1"/>
        <v>36.527999999999999</v>
      </c>
      <c r="I19" s="12">
        <f t="shared" si="2"/>
        <v>59.752000000000002</v>
      </c>
      <c r="J19" s="9" t="str">
        <f t="shared" si="3"/>
        <v>D</v>
      </c>
    </row>
    <row r="20" spans="2:10" ht="16" x14ac:dyDescent="0.2">
      <c r="B20" s="6" t="s">
        <v>52</v>
      </c>
      <c r="C20" s="6" t="s">
        <v>53</v>
      </c>
      <c r="D20" s="6" t="s">
        <v>54</v>
      </c>
      <c r="E20" s="8">
        <v>89.54</v>
      </c>
      <c r="F20" s="7">
        <f t="shared" si="0"/>
        <v>35.816000000000003</v>
      </c>
      <c r="G20" s="8">
        <v>79.28</v>
      </c>
      <c r="H20" s="7">
        <f t="shared" si="1"/>
        <v>47.567999999999998</v>
      </c>
      <c r="I20" s="12">
        <f t="shared" si="2"/>
        <v>83.384</v>
      </c>
      <c r="J20" s="9" t="str">
        <f t="shared" si="3"/>
        <v>B</v>
      </c>
    </row>
    <row r="21" spans="2:10" ht="16" x14ac:dyDescent="0.2">
      <c r="B21" s="6" t="s">
        <v>226</v>
      </c>
      <c r="C21" s="6" t="s">
        <v>227</v>
      </c>
      <c r="D21" s="6" t="s">
        <v>228</v>
      </c>
      <c r="E21" s="8">
        <v>86.82</v>
      </c>
      <c r="F21" s="7">
        <f t="shared" si="0"/>
        <v>34.728000000000002</v>
      </c>
      <c r="G21" s="8">
        <v>85.65</v>
      </c>
      <c r="H21" s="7">
        <f t="shared" si="1"/>
        <v>51.39</v>
      </c>
      <c r="I21" s="12">
        <f t="shared" si="2"/>
        <v>86.117999999999995</v>
      </c>
      <c r="J21" s="9" t="str">
        <f t="shared" si="3"/>
        <v>B</v>
      </c>
    </row>
    <row r="22" spans="2:10" ht="16" x14ac:dyDescent="0.2">
      <c r="B22" s="6" t="s">
        <v>80</v>
      </c>
      <c r="C22" s="6" t="s">
        <v>81</v>
      </c>
      <c r="D22" s="6" t="s">
        <v>82</v>
      </c>
      <c r="E22" s="8">
        <v>37.130000000000003</v>
      </c>
      <c r="F22" s="7">
        <f t="shared" si="0"/>
        <v>14.852000000000002</v>
      </c>
      <c r="G22" s="8">
        <v>61.46</v>
      </c>
      <c r="H22" s="7">
        <f t="shared" si="1"/>
        <v>36.875999999999998</v>
      </c>
      <c r="I22" s="12">
        <f t="shared" si="2"/>
        <v>51.728000000000002</v>
      </c>
      <c r="J22" s="9" t="str">
        <f t="shared" si="3"/>
        <v>D</v>
      </c>
    </row>
    <row r="23" spans="2:10" ht="16" x14ac:dyDescent="0.2">
      <c r="B23" s="6" t="s">
        <v>206</v>
      </c>
      <c r="C23" s="6" t="s">
        <v>207</v>
      </c>
      <c r="D23" s="6" t="s">
        <v>208</v>
      </c>
      <c r="E23" s="8">
        <v>66.22</v>
      </c>
      <c r="F23" s="7">
        <f t="shared" si="0"/>
        <v>26.488</v>
      </c>
      <c r="G23" s="8">
        <v>63.89</v>
      </c>
      <c r="H23" s="7">
        <f t="shared" si="1"/>
        <v>38.333999999999996</v>
      </c>
      <c r="I23" s="12">
        <f t="shared" si="2"/>
        <v>64.822000000000003</v>
      </c>
      <c r="J23" s="9" t="str">
        <f t="shared" si="3"/>
        <v>C</v>
      </c>
    </row>
    <row r="24" spans="2:10" ht="16" x14ac:dyDescent="0.2">
      <c r="B24" s="6" t="s">
        <v>56</v>
      </c>
      <c r="C24" s="6" t="s">
        <v>57</v>
      </c>
      <c r="D24" s="6" t="s">
        <v>58</v>
      </c>
      <c r="E24" s="8">
        <v>47.1</v>
      </c>
      <c r="F24" s="7">
        <f t="shared" si="0"/>
        <v>18.84</v>
      </c>
      <c r="G24" s="8">
        <v>49.69</v>
      </c>
      <c r="H24" s="7">
        <f t="shared" si="1"/>
        <v>29.813999999999997</v>
      </c>
      <c r="I24" s="12">
        <f t="shared" si="2"/>
        <v>48.653999999999996</v>
      </c>
      <c r="J24" s="9" t="str">
        <f t="shared" si="3"/>
        <v>F</v>
      </c>
    </row>
    <row r="25" spans="2:10" ht="16" x14ac:dyDescent="0.2">
      <c r="B25" s="6" t="s">
        <v>68</v>
      </c>
      <c r="C25" s="6" t="s">
        <v>69</v>
      </c>
      <c r="D25" s="6" t="s">
        <v>70</v>
      </c>
      <c r="E25" s="8">
        <v>92.05</v>
      </c>
      <c r="F25" s="7">
        <f t="shared" si="0"/>
        <v>36.82</v>
      </c>
      <c r="G25" s="8">
        <v>91.94</v>
      </c>
      <c r="H25" s="7">
        <f t="shared" si="1"/>
        <v>55.163999999999994</v>
      </c>
      <c r="I25" s="12">
        <f t="shared" si="2"/>
        <v>91.983999999999995</v>
      </c>
      <c r="J25" s="9" t="str">
        <f t="shared" si="3"/>
        <v>A</v>
      </c>
    </row>
    <row r="26" spans="2:10" ht="16" x14ac:dyDescent="0.2">
      <c r="B26" s="6" t="s">
        <v>230</v>
      </c>
      <c r="C26" s="6" t="s">
        <v>231</v>
      </c>
      <c r="D26" s="6" t="s">
        <v>232</v>
      </c>
      <c r="E26" s="8">
        <v>76.62</v>
      </c>
      <c r="F26" s="7">
        <f t="shared" si="0"/>
        <v>30.648000000000003</v>
      </c>
      <c r="G26" s="8">
        <v>67.319999999999993</v>
      </c>
      <c r="H26" s="7">
        <f t="shared" si="1"/>
        <v>40.391999999999996</v>
      </c>
      <c r="I26" s="12">
        <f t="shared" si="2"/>
        <v>71.039999999999992</v>
      </c>
      <c r="J26" s="9" t="str">
        <f t="shared" si="3"/>
        <v>C</v>
      </c>
    </row>
    <row r="27" spans="2:10" ht="16" x14ac:dyDescent="0.2">
      <c r="B27" s="6" t="s">
        <v>144</v>
      </c>
      <c r="C27" s="6" t="s">
        <v>145</v>
      </c>
      <c r="D27" s="6" t="s">
        <v>146</v>
      </c>
      <c r="E27" s="8">
        <v>73.2</v>
      </c>
      <c r="F27" s="7">
        <f t="shared" si="0"/>
        <v>29.28</v>
      </c>
      <c r="G27" s="8">
        <v>64.17</v>
      </c>
      <c r="H27" s="7">
        <f t="shared" si="1"/>
        <v>38.502000000000002</v>
      </c>
      <c r="I27" s="12">
        <f t="shared" si="2"/>
        <v>67.782000000000011</v>
      </c>
      <c r="J27" s="9" t="str">
        <f t="shared" si="3"/>
        <v>C</v>
      </c>
    </row>
    <row r="28" spans="2:10" ht="16" x14ac:dyDescent="0.2">
      <c r="B28" s="6" t="s">
        <v>116</v>
      </c>
      <c r="C28" s="6" t="s">
        <v>117</v>
      </c>
      <c r="D28" s="6" t="s">
        <v>118</v>
      </c>
      <c r="E28" s="8">
        <v>75.819999999999993</v>
      </c>
      <c r="F28" s="7">
        <f t="shared" si="0"/>
        <v>30.327999999999999</v>
      </c>
      <c r="G28" s="8">
        <v>73.44</v>
      </c>
      <c r="H28" s="7">
        <f t="shared" si="1"/>
        <v>44.064</v>
      </c>
      <c r="I28" s="12">
        <f t="shared" si="2"/>
        <v>74.391999999999996</v>
      </c>
      <c r="J28" s="9" t="str">
        <f t="shared" si="3"/>
        <v>C</v>
      </c>
    </row>
    <row r="29" spans="2:10" ht="16" x14ac:dyDescent="0.2">
      <c r="B29" s="6" t="s">
        <v>265</v>
      </c>
      <c r="C29" s="6" t="s">
        <v>266</v>
      </c>
      <c r="D29" s="6" t="s">
        <v>267</v>
      </c>
      <c r="E29" s="8">
        <v>65.8</v>
      </c>
      <c r="F29" s="7">
        <f t="shared" si="0"/>
        <v>26.32</v>
      </c>
      <c r="G29" s="8">
        <v>63.05</v>
      </c>
      <c r="H29" s="7">
        <f t="shared" si="1"/>
        <v>37.83</v>
      </c>
      <c r="I29" s="12">
        <f t="shared" si="2"/>
        <v>64.150000000000006</v>
      </c>
      <c r="J29" s="9" t="str">
        <f t="shared" si="3"/>
        <v>C</v>
      </c>
    </row>
    <row r="30" spans="2:10" ht="16" x14ac:dyDescent="0.2">
      <c r="B30" s="6" t="s">
        <v>76</v>
      </c>
      <c r="C30" s="6" t="s">
        <v>77</v>
      </c>
      <c r="D30" s="6" t="s">
        <v>78</v>
      </c>
      <c r="E30" s="8">
        <v>29.93</v>
      </c>
      <c r="F30" s="7">
        <f t="shared" si="0"/>
        <v>11.972000000000001</v>
      </c>
      <c r="G30" s="8">
        <v>24.1</v>
      </c>
      <c r="H30" s="7">
        <f t="shared" si="1"/>
        <v>14.46</v>
      </c>
      <c r="I30" s="12">
        <f t="shared" si="2"/>
        <v>26.432000000000002</v>
      </c>
      <c r="J30" s="9" t="str">
        <f t="shared" si="3"/>
        <v>F</v>
      </c>
    </row>
    <row r="31" spans="2:10" ht="16" x14ac:dyDescent="0.2">
      <c r="B31" s="6" t="s">
        <v>27</v>
      </c>
      <c r="C31" s="6" t="s">
        <v>28</v>
      </c>
      <c r="D31" s="6" t="s">
        <v>29</v>
      </c>
      <c r="E31" s="8">
        <v>46.94</v>
      </c>
      <c r="F31" s="7">
        <f t="shared" si="0"/>
        <v>18.776</v>
      </c>
      <c r="G31" s="8">
        <v>67.400000000000006</v>
      </c>
      <c r="H31" s="7">
        <f t="shared" si="1"/>
        <v>40.440000000000005</v>
      </c>
      <c r="I31" s="12">
        <f t="shared" si="2"/>
        <v>59.216000000000008</v>
      </c>
      <c r="J31" s="9" t="str">
        <f t="shared" si="3"/>
        <v>D</v>
      </c>
    </row>
    <row r="32" spans="2:10" ht="16" x14ac:dyDescent="0.2">
      <c r="B32" s="6" t="s">
        <v>140</v>
      </c>
      <c r="C32" s="6" t="s">
        <v>141</v>
      </c>
      <c r="D32" s="6" t="s">
        <v>142</v>
      </c>
      <c r="E32" s="8">
        <v>89.25</v>
      </c>
      <c r="F32" s="7">
        <f t="shared" si="0"/>
        <v>35.700000000000003</v>
      </c>
      <c r="G32" s="8">
        <v>87.97</v>
      </c>
      <c r="H32" s="7">
        <f t="shared" si="1"/>
        <v>52.781999999999996</v>
      </c>
      <c r="I32" s="12">
        <f t="shared" si="2"/>
        <v>88.481999999999999</v>
      </c>
      <c r="J32" s="9" t="str">
        <f t="shared" si="3"/>
        <v>B</v>
      </c>
    </row>
    <row r="33" spans="2:10" ht="16" x14ac:dyDescent="0.2">
      <c r="B33" s="6" t="s">
        <v>222</v>
      </c>
      <c r="C33" s="6" t="s">
        <v>223</v>
      </c>
      <c r="D33" s="6" t="s">
        <v>224</v>
      </c>
      <c r="E33" s="8">
        <v>82.1</v>
      </c>
      <c r="F33" s="7">
        <f t="shared" si="0"/>
        <v>32.839999999999996</v>
      </c>
      <c r="G33" s="8">
        <v>88.27</v>
      </c>
      <c r="H33" s="7">
        <f t="shared" si="1"/>
        <v>52.961999999999996</v>
      </c>
      <c r="I33" s="12">
        <f t="shared" si="2"/>
        <v>85.801999999999992</v>
      </c>
      <c r="J33" s="9" t="str">
        <f t="shared" si="3"/>
        <v>B</v>
      </c>
    </row>
    <row r="34" spans="2:10" ht="16" x14ac:dyDescent="0.2">
      <c r="B34" s="6" t="s">
        <v>176</v>
      </c>
      <c r="C34" s="6" t="s">
        <v>177</v>
      </c>
      <c r="D34" s="6" t="s">
        <v>178</v>
      </c>
      <c r="E34" s="8">
        <v>72.7</v>
      </c>
      <c r="F34" s="7">
        <f t="shared" si="0"/>
        <v>29.080000000000002</v>
      </c>
      <c r="G34" s="8">
        <v>69.77</v>
      </c>
      <c r="H34" s="7">
        <f t="shared" si="1"/>
        <v>41.861999999999995</v>
      </c>
      <c r="I34" s="12">
        <f t="shared" si="2"/>
        <v>70.941999999999993</v>
      </c>
      <c r="J34" s="9" t="str">
        <f t="shared" si="3"/>
        <v>C</v>
      </c>
    </row>
    <row r="35" spans="2:10" ht="16" x14ac:dyDescent="0.2">
      <c r="B35" s="6" t="s">
        <v>160</v>
      </c>
      <c r="C35" s="6" t="s">
        <v>161</v>
      </c>
      <c r="D35" s="6" t="s">
        <v>162</v>
      </c>
      <c r="E35" s="8">
        <v>87.37</v>
      </c>
      <c r="F35" s="7">
        <f t="shared" si="0"/>
        <v>34.948</v>
      </c>
      <c r="G35" s="8">
        <v>93.69</v>
      </c>
      <c r="H35" s="7">
        <f t="shared" si="1"/>
        <v>56.213999999999999</v>
      </c>
      <c r="I35" s="12">
        <f t="shared" si="2"/>
        <v>91.162000000000006</v>
      </c>
      <c r="J35" s="9" t="str">
        <f t="shared" si="3"/>
        <v>A</v>
      </c>
    </row>
    <row r="36" spans="2:10" ht="16" x14ac:dyDescent="0.2">
      <c r="B36" s="6" t="s">
        <v>92</v>
      </c>
      <c r="C36" s="6" t="s">
        <v>93</v>
      </c>
      <c r="D36" s="6" t="s">
        <v>94</v>
      </c>
      <c r="E36" s="8">
        <v>81.25</v>
      </c>
      <c r="F36" s="7">
        <f t="shared" si="0"/>
        <v>32.5</v>
      </c>
      <c r="G36" s="8">
        <v>81.83</v>
      </c>
      <c r="H36" s="7">
        <f t="shared" si="1"/>
        <v>49.097999999999999</v>
      </c>
      <c r="I36" s="12">
        <f t="shared" si="2"/>
        <v>81.597999999999999</v>
      </c>
      <c r="J36" s="9" t="str">
        <f t="shared" si="3"/>
        <v>B</v>
      </c>
    </row>
    <row r="37" spans="2:10" ht="16" x14ac:dyDescent="0.2">
      <c r="B37" s="6" t="s">
        <v>120</v>
      </c>
      <c r="C37" s="6" t="s">
        <v>121</v>
      </c>
      <c r="D37" s="6" t="s">
        <v>122</v>
      </c>
      <c r="E37" s="8">
        <v>88.94</v>
      </c>
      <c r="F37" s="7">
        <f t="shared" si="0"/>
        <v>35.576000000000001</v>
      </c>
      <c r="G37" s="8">
        <v>84.72</v>
      </c>
      <c r="H37" s="7">
        <f t="shared" si="1"/>
        <v>50.832000000000001</v>
      </c>
      <c r="I37" s="12">
        <f t="shared" si="2"/>
        <v>86.408000000000001</v>
      </c>
      <c r="J37" s="9" t="str">
        <f t="shared" si="3"/>
        <v>B</v>
      </c>
    </row>
    <row r="38" spans="2:10" ht="16" x14ac:dyDescent="0.2">
      <c r="B38" s="6" t="s">
        <v>84</v>
      </c>
      <c r="C38" s="6" t="s">
        <v>85</v>
      </c>
      <c r="D38" s="6" t="s">
        <v>86</v>
      </c>
      <c r="E38" s="8">
        <v>88.67</v>
      </c>
      <c r="F38" s="7">
        <f t="shared" ref="F38:F69" si="4">E38*0.4</f>
        <v>35.468000000000004</v>
      </c>
      <c r="G38" s="8">
        <v>83.77</v>
      </c>
      <c r="H38" s="7">
        <f t="shared" ref="H38:H69" si="5">G38*0.6</f>
        <v>50.261999999999993</v>
      </c>
      <c r="I38" s="12">
        <f t="shared" ref="I38:I69" si="6">F38+H38</f>
        <v>85.72999999999999</v>
      </c>
      <c r="J38" s="9" t="str">
        <f t="shared" ref="J38:J69" si="7">IF(I38&lt;50,"F",IF(I38&lt;=64,"D",IF(I38&lt;=79,"C",IF(I38&lt;90,"B",IF(I38&gt;=90,"A")))))</f>
        <v>B</v>
      </c>
    </row>
    <row r="39" spans="2:10" ht="16" x14ac:dyDescent="0.2">
      <c r="B39" s="6" t="s">
        <v>168</v>
      </c>
      <c r="C39" s="6" t="s">
        <v>169</v>
      </c>
      <c r="D39" s="6" t="s">
        <v>170</v>
      </c>
      <c r="E39" s="8">
        <v>65.44</v>
      </c>
      <c r="F39" s="7">
        <f t="shared" si="4"/>
        <v>26.176000000000002</v>
      </c>
      <c r="G39" s="8">
        <v>59.07</v>
      </c>
      <c r="H39" s="7">
        <f t="shared" si="5"/>
        <v>35.442</v>
      </c>
      <c r="I39" s="12">
        <f t="shared" si="6"/>
        <v>61.618000000000002</v>
      </c>
      <c r="J39" s="9" t="str">
        <f t="shared" si="7"/>
        <v>D</v>
      </c>
    </row>
    <row r="40" spans="2:10" ht="16" x14ac:dyDescent="0.2">
      <c r="B40" s="6" t="s">
        <v>128</v>
      </c>
      <c r="C40" s="6" t="s">
        <v>129</v>
      </c>
      <c r="D40" s="6" t="s">
        <v>130</v>
      </c>
      <c r="E40" s="8">
        <v>85.08</v>
      </c>
      <c r="F40" s="7">
        <f t="shared" si="4"/>
        <v>34.032000000000004</v>
      </c>
      <c r="G40" s="8">
        <v>83.63</v>
      </c>
      <c r="H40" s="7">
        <f t="shared" si="5"/>
        <v>50.177999999999997</v>
      </c>
      <c r="I40" s="12">
        <f t="shared" si="6"/>
        <v>84.210000000000008</v>
      </c>
      <c r="J40" s="9" t="str">
        <f t="shared" si="7"/>
        <v>B</v>
      </c>
    </row>
    <row r="41" spans="2:10" ht="16" x14ac:dyDescent="0.2">
      <c r="B41" s="6" t="s">
        <v>199</v>
      </c>
      <c r="C41" s="6" t="s">
        <v>200</v>
      </c>
      <c r="D41" s="6" t="s">
        <v>201</v>
      </c>
      <c r="E41" s="8">
        <v>79.349999999999994</v>
      </c>
      <c r="F41" s="7">
        <f t="shared" si="4"/>
        <v>31.74</v>
      </c>
      <c r="G41" s="8">
        <v>77.680000000000007</v>
      </c>
      <c r="H41" s="7">
        <f t="shared" si="5"/>
        <v>46.608000000000004</v>
      </c>
      <c r="I41" s="12">
        <f t="shared" si="6"/>
        <v>78.347999999999999</v>
      </c>
      <c r="J41" s="9" t="str">
        <f t="shared" si="7"/>
        <v>C</v>
      </c>
    </row>
    <row r="42" spans="2:10" ht="16" x14ac:dyDescent="0.2">
      <c r="B42" s="6" t="s">
        <v>136</v>
      </c>
      <c r="C42" s="6" t="s">
        <v>137</v>
      </c>
      <c r="D42" s="6" t="s">
        <v>138</v>
      </c>
      <c r="E42" s="8">
        <v>85.7</v>
      </c>
      <c r="F42" s="7">
        <f t="shared" si="4"/>
        <v>34.28</v>
      </c>
      <c r="G42" s="8">
        <v>91.17</v>
      </c>
      <c r="H42" s="7">
        <f t="shared" si="5"/>
        <v>54.701999999999998</v>
      </c>
      <c r="I42" s="12">
        <f t="shared" si="6"/>
        <v>88.981999999999999</v>
      </c>
      <c r="J42" s="9" t="str">
        <f t="shared" si="7"/>
        <v>B</v>
      </c>
    </row>
    <row r="43" spans="2:10" ht="16" x14ac:dyDescent="0.2">
      <c r="B43" s="6" t="s">
        <v>108</v>
      </c>
      <c r="C43" s="6" t="s">
        <v>109</v>
      </c>
      <c r="D43" s="6" t="s">
        <v>110</v>
      </c>
      <c r="E43" s="8">
        <v>94.94</v>
      </c>
      <c r="F43" s="7">
        <f t="shared" si="4"/>
        <v>37.975999999999999</v>
      </c>
      <c r="G43" s="8">
        <v>91.69</v>
      </c>
      <c r="H43" s="7">
        <f t="shared" si="5"/>
        <v>55.013999999999996</v>
      </c>
      <c r="I43" s="12">
        <f t="shared" si="6"/>
        <v>92.99</v>
      </c>
      <c r="J43" s="9" t="str">
        <f t="shared" si="7"/>
        <v>A</v>
      </c>
    </row>
    <row r="44" spans="2:10" ht="16" x14ac:dyDescent="0.2">
      <c r="B44" s="6" t="s">
        <v>132</v>
      </c>
      <c r="C44" s="6" t="s">
        <v>133</v>
      </c>
      <c r="D44" s="6" t="s">
        <v>134</v>
      </c>
      <c r="E44" s="8">
        <v>95.3</v>
      </c>
      <c r="F44" s="7">
        <f t="shared" si="4"/>
        <v>38.119999999999997</v>
      </c>
      <c r="G44" s="8">
        <v>86.35</v>
      </c>
      <c r="H44" s="7">
        <f t="shared" si="5"/>
        <v>51.809999999999995</v>
      </c>
      <c r="I44" s="12">
        <f t="shared" si="6"/>
        <v>89.929999999999993</v>
      </c>
      <c r="J44" s="9" t="str">
        <f t="shared" si="7"/>
        <v>B</v>
      </c>
    </row>
    <row r="45" spans="2:10" ht="16" x14ac:dyDescent="0.2">
      <c r="B45" s="6" t="s">
        <v>254</v>
      </c>
      <c r="C45" s="6" t="s">
        <v>255</v>
      </c>
      <c r="D45" s="6" t="s">
        <v>256</v>
      </c>
      <c r="E45" s="8">
        <v>94.67</v>
      </c>
      <c r="F45" s="7">
        <f t="shared" si="4"/>
        <v>37.868000000000002</v>
      </c>
      <c r="G45" s="8">
        <v>94.34</v>
      </c>
      <c r="H45" s="7">
        <f t="shared" si="5"/>
        <v>56.603999999999999</v>
      </c>
      <c r="I45" s="12">
        <f t="shared" si="6"/>
        <v>94.472000000000008</v>
      </c>
      <c r="J45" s="9" t="str">
        <f t="shared" si="7"/>
        <v>A</v>
      </c>
    </row>
    <row r="46" spans="2:10" ht="16" x14ac:dyDescent="0.2">
      <c r="B46" s="6" t="s">
        <v>64</v>
      </c>
      <c r="C46" s="6" t="s">
        <v>65</v>
      </c>
      <c r="D46" s="6" t="s">
        <v>66</v>
      </c>
      <c r="E46" s="8">
        <v>96.24</v>
      </c>
      <c r="F46" s="7">
        <f t="shared" si="4"/>
        <v>38.496000000000002</v>
      </c>
      <c r="G46" s="8">
        <v>92.43</v>
      </c>
      <c r="H46" s="7">
        <f t="shared" si="5"/>
        <v>55.458000000000006</v>
      </c>
      <c r="I46" s="12">
        <f t="shared" si="6"/>
        <v>93.954000000000008</v>
      </c>
      <c r="J46" s="9" t="str">
        <f t="shared" si="7"/>
        <v>A</v>
      </c>
    </row>
    <row r="47" spans="2:10" ht="16" x14ac:dyDescent="0.2">
      <c r="B47" s="6" t="s">
        <v>195</v>
      </c>
      <c r="C47" s="6" t="s">
        <v>196</v>
      </c>
      <c r="D47" s="6" t="s">
        <v>197</v>
      </c>
      <c r="E47" s="8">
        <v>35.799999999999997</v>
      </c>
      <c r="F47" s="7">
        <f t="shared" si="4"/>
        <v>14.32</v>
      </c>
      <c r="G47" s="8">
        <v>84.77</v>
      </c>
      <c r="H47" s="7">
        <f t="shared" si="5"/>
        <v>50.861999999999995</v>
      </c>
      <c r="I47" s="12">
        <f t="shared" si="6"/>
        <v>65.181999999999988</v>
      </c>
      <c r="J47" s="9" t="str">
        <f t="shared" si="7"/>
        <v>C</v>
      </c>
    </row>
    <row r="48" spans="2:10" ht="16" x14ac:dyDescent="0.2">
      <c r="B48" s="6" t="s">
        <v>96</v>
      </c>
      <c r="C48" s="6" t="s">
        <v>97</v>
      </c>
      <c r="D48" s="6" t="s">
        <v>98</v>
      </c>
      <c r="E48" s="8">
        <v>32.75</v>
      </c>
      <c r="F48" s="7">
        <f t="shared" si="4"/>
        <v>13.100000000000001</v>
      </c>
      <c r="G48" s="8">
        <v>37.24</v>
      </c>
      <c r="H48" s="7">
        <f t="shared" si="5"/>
        <v>22.344000000000001</v>
      </c>
      <c r="I48" s="12">
        <f t="shared" si="6"/>
        <v>35.444000000000003</v>
      </c>
      <c r="J48" s="9" t="str">
        <f t="shared" si="7"/>
        <v>F</v>
      </c>
    </row>
    <row r="49" spans="2:10" ht="16" x14ac:dyDescent="0.2">
      <c r="B49" s="6" t="s">
        <v>191</v>
      </c>
      <c r="C49" s="6" t="s">
        <v>192</v>
      </c>
      <c r="D49" s="6" t="s">
        <v>193</v>
      </c>
      <c r="E49" s="8">
        <v>13.46</v>
      </c>
      <c r="F49" s="7">
        <f t="shared" si="4"/>
        <v>5.3840000000000003</v>
      </c>
      <c r="G49" s="8">
        <v>14.37</v>
      </c>
      <c r="H49" s="7">
        <f t="shared" si="5"/>
        <v>8.6219999999999999</v>
      </c>
      <c r="I49" s="12">
        <f t="shared" si="6"/>
        <v>14.006</v>
      </c>
      <c r="J49" s="9" t="str">
        <f t="shared" si="7"/>
        <v>F</v>
      </c>
    </row>
    <row r="50" spans="2:10" ht="16" x14ac:dyDescent="0.2">
      <c r="B50" s="6" t="s">
        <v>242</v>
      </c>
      <c r="C50" s="6" t="s">
        <v>243</v>
      </c>
      <c r="D50" s="6" t="s">
        <v>244</v>
      </c>
      <c r="E50" s="8">
        <v>85.44</v>
      </c>
      <c r="F50" s="7">
        <f t="shared" si="4"/>
        <v>34.176000000000002</v>
      </c>
      <c r="G50" s="8">
        <v>81.06</v>
      </c>
      <c r="H50" s="7">
        <f t="shared" si="5"/>
        <v>48.636000000000003</v>
      </c>
      <c r="I50" s="12">
        <f t="shared" si="6"/>
        <v>82.812000000000012</v>
      </c>
      <c r="J50" s="9" t="str">
        <f t="shared" si="7"/>
        <v>B</v>
      </c>
    </row>
    <row r="51" spans="2:10" ht="16" x14ac:dyDescent="0.2">
      <c r="B51" s="6" t="s">
        <v>100</v>
      </c>
      <c r="C51" s="6" t="s">
        <v>101</v>
      </c>
      <c r="D51" s="6" t="s">
        <v>102</v>
      </c>
      <c r="E51" s="8">
        <v>35.950000000000003</v>
      </c>
      <c r="F51" s="7">
        <f t="shared" si="4"/>
        <v>14.380000000000003</v>
      </c>
      <c r="G51" s="8">
        <v>43.42</v>
      </c>
      <c r="H51" s="7">
        <f t="shared" si="5"/>
        <v>26.052</v>
      </c>
      <c r="I51" s="12">
        <f t="shared" si="6"/>
        <v>40.432000000000002</v>
      </c>
      <c r="J51" s="9" t="str">
        <f t="shared" si="7"/>
        <v>F</v>
      </c>
    </row>
    <row r="52" spans="2:10" ht="16" x14ac:dyDescent="0.2">
      <c r="B52" s="6" t="s">
        <v>88</v>
      </c>
      <c r="C52" s="6" t="s">
        <v>89</v>
      </c>
      <c r="D52" s="6" t="s">
        <v>90</v>
      </c>
      <c r="E52" s="8">
        <v>81.12</v>
      </c>
      <c r="F52" s="7">
        <f t="shared" si="4"/>
        <v>32.448</v>
      </c>
      <c r="G52" s="8">
        <v>82.25</v>
      </c>
      <c r="H52" s="7">
        <f t="shared" si="5"/>
        <v>49.35</v>
      </c>
      <c r="I52" s="12">
        <f t="shared" si="6"/>
        <v>81.798000000000002</v>
      </c>
      <c r="J52" s="9" t="str">
        <f t="shared" si="7"/>
        <v>B</v>
      </c>
    </row>
    <row r="53" spans="2:10" ht="16" x14ac:dyDescent="0.2">
      <c r="B53" s="6" t="s">
        <v>258</v>
      </c>
      <c r="C53" s="6" t="s">
        <v>231</v>
      </c>
      <c r="D53" s="6" t="s">
        <v>259</v>
      </c>
      <c r="E53" s="8">
        <v>84.62</v>
      </c>
      <c r="F53" s="7">
        <f t="shared" si="4"/>
        <v>33.848000000000006</v>
      </c>
      <c r="G53" s="8">
        <v>79.7</v>
      </c>
      <c r="H53" s="7">
        <f t="shared" si="5"/>
        <v>47.82</v>
      </c>
      <c r="I53" s="12">
        <f t="shared" si="6"/>
        <v>81.668000000000006</v>
      </c>
      <c r="J53" s="9" t="str">
        <f t="shared" si="7"/>
        <v>B</v>
      </c>
    </row>
    <row r="54" spans="2:10" ht="16" x14ac:dyDescent="0.2">
      <c r="B54" s="6" t="s">
        <v>246</v>
      </c>
      <c r="C54" s="6" t="s">
        <v>247</v>
      </c>
      <c r="D54" s="6" t="s">
        <v>248</v>
      </c>
      <c r="E54" s="8">
        <v>50.95</v>
      </c>
      <c r="F54" s="7">
        <f t="shared" si="4"/>
        <v>20.380000000000003</v>
      </c>
      <c r="G54" s="8">
        <v>79.28</v>
      </c>
      <c r="H54" s="7">
        <f t="shared" si="5"/>
        <v>47.567999999999998</v>
      </c>
      <c r="I54" s="12">
        <f t="shared" si="6"/>
        <v>67.948000000000008</v>
      </c>
      <c r="J54" s="9" t="str">
        <f t="shared" si="7"/>
        <v>C</v>
      </c>
    </row>
    <row r="55" spans="2:10" ht="16" x14ac:dyDescent="0.2">
      <c r="B55" s="6" t="s">
        <v>60</v>
      </c>
      <c r="C55" s="6" t="s">
        <v>61</v>
      </c>
      <c r="D55" s="6" t="s">
        <v>62</v>
      </c>
      <c r="E55" s="8">
        <v>85.25</v>
      </c>
      <c r="F55" s="7">
        <f t="shared" si="4"/>
        <v>34.1</v>
      </c>
      <c r="G55" s="8">
        <v>76.19</v>
      </c>
      <c r="H55" s="7">
        <f t="shared" si="5"/>
        <v>45.713999999999999</v>
      </c>
      <c r="I55" s="12">
        <f t="shared" si="6"/>
        <v>79.813999999999993</v>
      </c>
      <c r="J55" s="9" t="str">
        <f t="shared" si="7"/>
        <v>B</v>
      </c>
    </row>
    <row r="56" spans="2:10" ht="16" x14ac:dyDescent="0.2">
      <c r="B56" s="6" t="s">
        <v>40</v>
      </c>
      <c r="C56" s="6" t="s">
        <v>41</v>
      </c>
      <c r="D56" s="6" t="s">
        <v>42</v>
      </c>
      <c r="E56" s="8">
        <v>85.34</v>
      </c>
      <c r="F56" s="7">
        <f t="shared" si="4"/>
        <v>34.136000000000003</v>
      </c>
      <c r="G56" s="8">
        <v>90.43</v>
      </c>
      <c r="H56" s="7">
        <f t="shared" si="5"/>
        <v>54.258000000000003</v>
      </c>
      <c r="I56" s="12">
        <f t="shared" si="6"/>
        <v>88.394000000000005</v>
      </c>
      <c r="J56" s="9" t="str">
        <f t="shared" si="7"/>
        <v>B</v>
      </c>
    </row>
    <row r="57" spans="2:10" ht="16" x14ac:dyDescent="0.2">
      <c r="B57" s="6" t="s">
        <v>180</v>
      </c>
      <c r="C57" s="6" t="s">
        <v>181</v>
      </c>
      <c r="D57" s="6" t="s">
        <v>182</v>
      </c>
      <c r="E57" s="8">
        <v>51.6</v>
      </c>
      <c r="F57" s="7">
        <f t="shared" si="4"/>
        <v>20.64</v>
      </c>
      <c r="G57" s="8">
        <v>75.38</v>
      </c>
      <c r="H57" s="7">
        <f t="shared" si="5"/>
        <v>45.227999999999994</v>
      </c>
      <c r="I57" s="12">
        <f t="shared" si="6"/>
        <v>65.867999999999995</v>
      </c>
      <c r="J57" s="9" t="str">
        <f t="shared" si="7"/>
        <v>C</v>
      </c>
    </row>
    <row r="58" spans="2:10" ht="16" x14ac:dyDescent="0.2">
      <c r="B58" s="6" t="s">
        <v>184</v>
      </c>
      <c r="C58" s="6" t="s">
        <v>185</v>
      </c>
      <c r="D58" s="6" t="s">
        <v>186</v>
      </c>
      <c r="E58" s="8">
        <v>93.06</v>
      </c>
      <c r="F58" s="7">
        <f t="shared" si="4"/>
        <v>37.224000000000004</v>
      </c>
      <c r="G58" s="8">
        <v>88.15</v>
      </c>
      <c r="H58" s="7">
        <f t="shared" si="5"/>
        <v>52.89</v>
      </c>
      <c r="I58" s="12">
        <f t="shared" si="6"/>
        <v>90.114000000000004</v>
      </c>
      <c r="J58" s="9" t="str">
        <f t="shared" si="7"/>
        <v>A</v>
      </c>
    </row>
    <row r="59" spans="2:10" ht="16" x14ac:dyDescent="0.2">
      <c r="B59" s="6" t="s">
        <v>164</v>
      </c>
      <c r="C59" s="6" t="s">
        <v>165</v>
      </c>
      <c r="D59" s="6" t="s">
        <v>166</v>
      </c>
      <c r="E59" s="8">
        <v>73.540000000000006</v>
      </c>
      <c r="F59" s="7">
        <f t="shared" si="4"/>
        <v>29.416000000000004</v>
      </c>
      <c r="G59" s="8">
        <v>77.37</v>
      </c>
      <c r="H59" s="7">
        <f t="shared" si="5"/>
        <v>46.422000000000004</v>
      </c>
      <c r="I59" s="12">
        <f t="shared" si="6"/>
        <v>75.838000000000008</v>
      </c>
      <c r="J59" s="9" t="str">
        <f t="shared" si="7"/>
        <v>C</v>
      </c>
    </row>
    <row r="60" spans="2:10" ht="16" x14ac:dyDescent="0.2">
      <c r="B60" s="6" t="s">
        <v>214</v>
      </c>
      <c r="C60" s="6" t="s">
        <v>215</v>
      </c>
      <c r="D60" s="6" t="s">
        <v>216</v>
      </c>
      <c r="E60" s="8">
        <v>85.51</v>
      </c>
      <c r="F60" s="7">
        <f t="shared" si="4"/>
        <v>34.204000000000001</v>
      </c>
      <c r="G60" s="8">
        <v>84.78</v>
      </c>
      <c r="H60" s="7">
        <f t="shared" si="5"/>
        <v>50.868000000000002</v>
      </c>
      <c r="I60" s="12">
        <f t="shared" si="6"/>
        <v>85.072000000000003</v>
      </c>
      <c r="J60" s="9" t="str">
        <f t="shared" si="7"/>
        <v>B</v>
      </c>
    </row>
    <row r="61" spans="2:10" ht="16" x14ac:dyDescent="0.2">
      <c r="B61" s="6" t="s">
        <v>148</v>
      </c>
      <c r="C61" s="6" t="s">
        <v>149</v>
      </c>
      <c r="D61" s="6" t="s">
        <v>150</v>
      </c>
      <c r="E61" s="8">
        <v>94.99</v>
      </c>
      <c r="F61" s="7">
        <f t="shared" si="4"/>
        <v>37.996000000000002</v>
      </c>
      <c r="G61" s="8">
        <v>95.15</v>
      </c>
      <c r="H61" s="7">
        <f t="shared" si="5"/>
        <v>57.09</v>
      </c>
      <c r="I61" s="12">
        <f t="shared" si="6"/>
        <v>95.086000000000013</v>
      </c>
      <c r="J61" s="9" t="str">
        <f t="shared" si="7"/>
        <v>A</v>
      </c>
    </row>
    <row r="62" spans="2:10" ht="16" x14ac:dyDescent="0.2">
      <c r="B62" s="6" t="s">
        <v>104</v>
      </c>
      <c r="C62" s="6" t="s">
        <v>105</v>
      </c>
      <c r="D62" s="6" t="s">
        <v>106</v>
      </c>
      <c r="E62" s="8">
        <v>88.76</v>
      </c>
      <c r="F62" s="7">
        <f t="shared" si="4"/>
        <v>35.504000000000005</v>
      </c>
      <c r="G62" s="8">
        <v>94.45</v>
      </c>
      <c r="H62" s="7">
        <f t="shared" si="5"/>
        <v>56.67</v>
      </c>
      <c r="I62" s="12">
        <f t="shared" si="6"/>
        <v>92.174000000000007</v>
      </c>
      <c r="J62" s="9" t="str">
        <f t="shared" si="7"/>
        <v>A</v>
      </c>
    </row>
    <row r="63" spans="2:10" ht="16" x14ac:dyDescent="0.2">
      <c r="B63" s="6" t="s">
        <v>261</v>
      </c>
      <c r="C63" s="6" t="s">
        <v>262</v>
      </c>
      <c r="D63" s="6" t="s">
        <v>263</v>
      </c>
      <c r="E63" s="8">
        <v>63.47</v>
      </c>
      <c r="F63" s="7">
        <f t="shared" si="4"/>
        <v>25.388000000000002</v>
      </c>
      <c r="G63" s="8">
        <v>92.07</v>
      </c>
      <c r="H63" s="7">
        <f t="shared" si="5"/>
        <v>55.241999999999997</v>
      </c>
      <c r="I63" s="12">
        <f t="shared" si="6"/>
        <v>80.63</v>
      </c>
      <c r="J63" s="9" t="str">
        <f t="shared" si="7"/>
        <v>B</v>
      </c>
    </row>
    <row r="64" spans="2:10" ht="16" x14ac:dyDescent="0.2">
      <c r="B64" s="6" t="s">
        <v>172</v>
      </c>
      <c r="C64" s="6" t="s">
        <v>173</v>
      </c>
      <c r="D64" s="6" t="s">
        <v>174</v>
      </c>
      <c r="E64" s="8">
        <v>92.55</v>
      </c>
      <c r="F64" s="7">
        <f t="shared" si="4"/>
        <v>37.020000000000003</v>
      </c>
      <c r="G64" s="8">
        <v>80.930000000000007</v>
      </c>
      <c r="H64" s="7">
        <f t="shared" si="5"/>
        <v>48.558</v>
      </c>
      <c r="I64" s="12">
        <f t="shared" si="6"/>
        <v>85.578000000000003</v>
      </c>
      <c r="J64" s="9" t="str">
        <f t="shared" si="7"/>
        <v>B</v>
      </c>
    </row>
    <row r="65" spans="2:10" ht="16" x14ac:dyDescent="0.2">
      <c r="B65" s="6" t="s">
        <v>124</v>
      </c>
      <c r="C65" s="6" t="s">
        <v>125</v>
      </c>
      <c r="D65" s="6" t="s">
        <v>126</v>
      </c>
      <c r="E65" s="8">
        <v>88.84</v>
      </c>
      <c r="F65" s="7">
        <f t="shared" si="4"/>
        <v>35.536000000000001</v>
      </c>
      <c r="G65" s="8">
        <v>90.88</v>
      </c>
      <c r="H65" s="7">
        <f t="shared" si="5"/>
        <v>54.527999999999999</v>
      </c>
      <c r="I65" s="12">
        <f t="shared" si="6"/>
        <v>90.063999999999993</v>
      </c>
      <c r="J65" s="9" t="str">
        <f t="shared" si="7"/>
        <v>A</v>
      </c>
    </row>
    <row r="66" spans="2:10" ht="16" x14ac:dyDescent="0.2">
      <c r="B66" s="6" t="s">
        <v>203</v>
      </c>
      <c r="C66" s="6" t="s">
        <v>129</v>
      </c>
      <c r="D66" s="6" t="s">
        <v>204</v>
      </c>
      <c r="E66" s="8">
        <v>88.7</v>
      </c>
      <c r="F66" s="7">
        <f t="shared" si="4"/>
        <v>35.480000000000004</v>
      </c>
      <c r="G66" s="8">
        <v>93.76</v>
      </c>
      <c r="H66" s="7">
        <f t="shared" si="5"/>
        <v>56.256</v>
      </c>
      <c r="I66" s="12">
        <f t="shared" si="6"/>
        <v>91.736000000000004</v>
      </c>
      <c r="J66" s="9" t="str">
        <f t="shared" si="7"/>
        <v>A</v>
      </c>
    </row>
  </sheetData>
  <sortState xmlns:xlrd2="http://schemas.microsoft.com/office/spreadsheetml/2017/richdata2" ref="B8:J66">
    <sortCondition ref="D8:D66"/>
  </sortState>
  <conditionalFormatting sqref="J8:J66">
    <cfRule type="cellIs" dxfId="8" priority="1" stopIfTrue="1" operator="lessThan">
      <formula>#REF!/#REF!*60</formula>
    </cfRule>
    <cfRule type="cellIs" dxfId="7" priority="2" stopIfTrue="1" operator="between">
      <formula>#REF!/#REF!*60</formula>
      <formula>#REF!/#REF!*89</formula>
    </cfRule>
    <cfRule type="cellIs" dxfId="6" priority="3" stopIfTrue="1" operator="greaterThanOrEqual">
      <formula>#REF!/#REF!*90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JCS</cp:lastModifiedBy>
  <dcterms:created xsi:type="dcterms:W3CDTF">2022-07-16T01:51:47Z</dcterms:created>
  <dcterms:modified xsi:type="dcterms:W3CDTF">2022-07-16T10:34:33Z</dcterms:modified>
  <cp:category/>
</cp:coreProperties>
</file>