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H15" i="2" l="1"/>
  <c r="I15" i="2"/>
  <c r="J15" i="2"/>
  <c r="H39" i="2"/>
  <c r="H25" i="2"/>
  <c r="I25" i="2" s="1"/>
  <c r="J25" i="2" s="1"/>
  <c r="H27" i="2"/>
  <c r="H21" i="2"/>
  <c r="I21" i="2"/>
  <c r="J21" i="2" s="1"/>
  <c r="H8" i="2"/>
  <c r="I8" i="2"/>
  <c r="J8" i="2"/>
  <c r="H35" i="2"/>
  <c r="H23" i="2"/>
  <c r="H30" i="2"/>
  <c r="H26" i="2"/>
  <c r="I26" i="2"/>
  <c r="J26" i="2" s="1"/>
  <c r="H13" i="2"/>
  <c r="H17" i="2"/>
  <c r="H33" i="2"/>
  <c r="H20" i="2"/>
  <c r="H32" i="2"/>
  <c r="H29" i="2"/>
  <c r="H9" i="2"/>
  <c r="I9" i="2"/>
  <c r="J9" i="2"/>
  <c r="H18" i="2"/>
  <c r="H14" i="2"/>
  <c r="I14" i="2" s="1"/>
  <c r="J14" i="2" s="1"/>
  <c r="H28" i="2"/>
  <c r="H24" i="2"/>
  <c r="I24" i="2"/>
  <c r="J24" i="2" s="1"/>
  <c r="H16" i="2"/>
  <c r="I16" i="2"/>
  <c r="J16" i="2"/>
  <c r="H31" i="2"/>
  <c r="H19" i="2"/>
  <c r="H11" i="2"/>
  <c r="H36" i="2"/>
  <c r="I36" i="2"/>
  <c r="J36" i="2" s="1"/>
  <c r="H38" i="2"/>
  <c r="H34" i="2"/>
  <c r="H37" i="2"/>
  <c r="H12" i="2"/>
  <c r="H22" i="2"/>
  <c r="H10" i="2"/>
  <c r="H40" i="2"/>
  <c r="I40" i="2"/>
  <c r="J40" i="2"/>
  <c r="F15" i="2"/>
  <c r="F39" i="2"/>
  <c r="I39" i="2" s="1"/>
  <c r="J39" i="2" s="1"/>
  <c r="F25" i="2"/>
  <c r="F27" i="2"/>
  <c r="I27" i="2" s="1"/>
  <c r="J27" i="2" s="1"/>
  <c r="F21" i="2"/>
  <c r="F8" i="2"/>
  <c r="F35" i="2"/>
  <c r="F23" i="2"/>
  <c r="I23" i="2" s="1"/>
  <c r="J23" i="2" s="1"/>
  <c r="F30" i="2"/>
  <c r="I30" i="2" s="1"/>
  <c r="J30" i="2" s="1"/>
  <c r="F26" i="2"/>
  <c r="F13" i="2"/>
  <c r="F17" i="2"/>
  <c r="I17" i="2" s="1"/>
  <c r="J17" i="2" s="1"/>
  <c r="F33" i="2"/>
  <c r="I33" i="2" s="1"/>
  <c r="J33" i="2" s="1"/>
  <c r="F20" i="2"/>
  <c r="I20" i="2" s="1"/>
  <c r="J20" i="2" s="1"/>
  <c r="F32" i="2"/>
  <c r="F29" i="2"/>
  <c r="I29" i="2" s="1"/>
  <c r="J29" i="2" s="1"/>
  <c r="F9" i="2"/>
  <c r="F18" i="2"/>
  <c r="I18" i="2" s="1"/>
  <c r="J18" i="2" s="1"/>
  <c r="F14" i="2"/>
  <c r="F28" i="2"/>
  <c r="I28" i="2" s="1"/>
  <c r="J28" i="2" s="1"/>
  <c r="F24" i="2"/>
  <c r="F16" i="2"/>
  <c r="F31" i="2"/>
  <c r="F19" i="2"/>
  <c r="I19" i="2" s="1"/>
  <c r="J19" i="2" s="1"/>
  <c r="F11" i="2"/>
  <c r="I11" i="2" s="1"/>
  <c r="J11" i="2" s="1"/>
  <c r="F36" i="2"/>
  <c r="F38" i="2"/>
  <c r="F34" i="2"/>
  <c r="I34" i="2" s="1"/>
  <c r="J34" i="2" s="1"/>
  <c r="F37" i="2"/>
  <c r="I37" i="2" s="1"/>
  <c r="J37" i="2" s="1"/>
  <c r="F12" i="2"/>
  <c r="I12" i="2" s="1"/>
  <c r="J12" i="2" s="1"/>
  <c r="F22" i="2"/>
  <c r="F10" i="2"/>
  <c r="I10" i="2" s="1"/>
  <c r="J10" i="2" s="1"/>
  <c r="F40" i="2"/>
  <c r="H7" i="2"/>
  <c r="F7" i="2"/>
  <c r="I22" i="2" l="1"/>
  <c r="J22" i="2" s="1"/>
  <c r="I31" i="2"/>
  <c r="J31" i="2" s="1"/>
  <c r="I35" i="2"/>
  <c r="J35" i="2" s="1"/>
  <c r="I32" i="2"/>
  <c r="J32" i="2" s="1"/>
  <c r="I7" i="2"/>
  <c r="J7" i="2" s="1"/>
  <c r="I38" i="2"/>
  <c r="J38" i="2" s="1"/>
  <c r="I13" i="2"/>
  <c r="J13" i="2" s="1"/>
</calcChain>
</file>

<file path=xl/sharedStrings.xml><?xml version="1.0" encoding="utf-8"?>
<sst xmlns="http://schemas.openxmlformats.org/spreadsheetml/2006/main" count="306" uniqueCount="170">
  <si>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</si>
  <si>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</si>
  <si>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</si>
  <si>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</si>
  <si>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</si>
  <si>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</si>
  <si>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</si>
  <si>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</si>
  <si>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</si>
  <si>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6 (Real)</t>
  </si>
  <si>
    <t>Quiz: Exercise: Unit 7 (Real)</t>
  </si>
  <si>
    <t>Quiz: Exercise: Unit 8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</si>
  <si>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</si>
  <si>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</si>
  <si>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</si>
  <si>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</si>
  <si>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</si>
  <si>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Exercises II total (Real)</t>
  </si>
  <si>
    <t>Quiz: Exercise: Unit 9 (Real)</t>
  </si>
  <si>
    <t>Quiz: Exercise: Unit 10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</si>
  <si>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</si>
  <si>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</si>
  <si>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</si>
  <si>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</si>
  <si>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</si>
  <si>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</si>
  <si>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Bros</t>
  </si>
  <si>
    <t>Uosa</t>
  </si>
  <si>
    <t>04962</t>
  </si>
  <si>
    <t>bros.uosa@pucsr.edu.kh</t>
  </si>
  <si>
    <t>1657938549</t>
  </si>
  <si>
    <t>Chan</t>
  </si>
  <si>
    <t>Mengheang</t>
  </si>
  <si>
    <t>12789</t>
  </si>
  <si>
    <t>chan.mengheang@pucsr.edu.kh</t>
  </si>
  <si>
    <t>Socheata</t>
  </si>
  <si>
    <t>13885</t>
  </si>
  <si>
    <t>chan.socheata@pucsr.edu.kh</t>
  </si>
  <si>
    <t>Chea</t>
  </si>
  <si>
    <t>Chanvary</t>
  </si>
  <si>
    <t>13281</t>
  </si>
  <si>
    <t>chea.chanvary@pucsr.edu.kh</t>
  </si>
  <si>
    <t>Chek</t>
  </si>
  <si>
    <t>Vichit</t>
  </si>
  <si>
    <t>13351</t>
  </si>
  <si>
    <t>chek.vichit@pucsr.edu.kh</t>
  </si>
  <si>
    <t>Chhan</t>
  </si>
  <si>
    <t>Sreylin</t>
  </si>
  <si>
    <t>13137</t>
  </si>
  <si>
    <t>chhan.sreylin@pucsr.edu.kh</t>
  </si>
  <si>
    <t>Chhoeun</t>
  </si>
  <si>
    <t>Sreykeo</t>
  </si>
  <si>
    <t>10122</t>
  </si>
  <si>
    <t>chhoeun.sreykeo@pucsr.edu.kh</t>
  </si>
  <si>
    <t>Ear</t>
  </si>
  <si>
    <t>Chakriya</t>
  </si>
  <si>
    <t>13770</t>
  </si>
  <si>
    <t>ear.chakriya@pucsr.edu.kh</t>
  </si>
  <si>
    <t>Hor</t>
  </si>
  <si>
    <t>Seangti</t>
  </si>
  <si>
    <t>13147</t>
  </si>
  <si>
    <t>hor.seangti@pucsr.edu.kh</t>
  </si>
  <si>
    <t>Kanitha</t>
  </si>
  <si>
    <t>Sokha</t>
  </si>
  <si>
    <t>13391</t>
  </si>
  <si>
    <t>kanitha.sokha@pucsr.edu.kh</t>
  </si>
  <si>
    <t>Keng</t>
  </si>
  <si>
    <t>Sophea</t>
  </si>
  <si>
    <t>13330</t>
  </si>
  <si>
    <t>keng.sophea@pucsr.edu.kh</t>
  </si>
  <si>
    <t>Lim</t>
  </si>
  <si>
    <t>Nongngoun</t>
  </si>
  <si>
    <t>12528</t>
  </si>
  <si>
    <t>lim.nongngoun@pucsr.edu.kh</t>
  </si>
  <si>
    <t>Nha</t>
  </si>
  <si>
    <t>Sophally</t>
  </si>
  <si>
    <t>12851</t>
  </si>
  <si>
    <t>nha.sophally@pucsr.edu.kh</t>
  </si>
  <si>
    <t>Nov</t>
  </si>
  <si>
    <t>ChinE</t>
  </si>
  <si>
    <t>13680</t>
  </si>
  <si>
    <t>nov.chine@pucsr.edu.kh</t>
  </si>
  <si>
    <t>Ouk</t>
  </si>
  <si>
    <t>Kannika</t>
  </si>
  <si>
    <t>13136</t>
  </si>
  <si>
    <t>ouk.kannika@pucsr.edu.kh</t>
  </si>
  <si>
    <t>Pov</t>
  </si>
  <si>
    <t>Sophoung</t>
  </si>
  <si>
    <t>13575</t>
  </si>
  <si>
    <t>pov.sophoung@pucsr.edu.kh</t>
  </si>
  <si>
    <t>Ry</t>
  </si>
  <si>
    <t>Narin</t>
  </si>
  <si>
    <t>13372</t>
  </si>
  <si>
    <t>ry.narin@pucsr.edu.kh</t>
  </si>
  <si>
    <t>Sam</t>
  </si>
  <si>
    <t>Panha</t>
  </si>
  <si>
    <t>10687</t>
  </si>
  <si>
    <t>sam.panha@pucsr.edu.kh</t>
  </si>
  <si>
    <t>Sarom</t>
  </si>
  <si>
    <t>Raksa</t>
  </si>
  <si>
    <t>12979</t>
  </si>
  <si>
    <t>sarom.raksa@pucsr.edu.kh</t>
  </si>
  <si>
    <t>Seng</t>
  </si>
  <si>
    <t>Sreymao</t>
  </si>
  <si>
    <t>12596</t>
  </si>
  <si>
    <t>seng.sreymao@pucsr.edu.kh</t>
  </si>
  <si>
    <t>So</t>
  </si>
  <si>
    <t>Channy</t>
  </si>
  <si>
    <t>13367</t>
  </si>
  <si>
    <t>so.channy@pucsr.edu.kh</t>
  </si>
  <si>
    <t>Sopheak</t>
  </si>
  <si>
    <t>Sreymean</t>
  </si>
  <si>
    <t>13257</t>
  </si>
  <si>
    <t>sopheak.sreymean@pucsr.edu.kh</t>
  </si>
  <si>
    <t>Sorm</t>
  </si>
  <si>
    <t>Tha</t>
  </si>
  <si>
    <t>12792</t>
  </si>
  <si>
    <t>sorm.tha@pucsr.edu.kh</t>
  </si>
  <si>
    <t>Sroy</t>
  </si>
  <si>
    <t>Kimheng</t>
  </si>
  <si>
    <t>13449</t>
  </si>
  <si>
    <t>sroy.kimheng@pucsr.edu.kh</t>
  </si>
  <si>
    <t>Tan</t>
  </si>
  <si>
    <t>Sovannreach</t>
  </si>
  <si>
    <t>13127</t>
  </si>
  <si>
    <t>tan.sovannreach@pucsr.edu.kh</t>
  </si>
  <si>
    <t>Ty</t>
  </si>
  <si>
    <t>Sokboromey</t>
  </si>
  <si>
    <t>11598</t>
  </si>
  <si>
    <t>ty.sokboromey@pucsr.edu.kh</t>
  </si>
  <si>
    <t>Uon</t>
  </si>
  <si>
    <t>Sophirun</t>
  </si>
  <si>
    <t>13818</t>
  </si>
  <si>
    <t>uon.sophirun@pucsr.edu.kh</t>
  </si>
  <si>
    <t>Va</t>
  </si>
  <si>
    <t>Dane</t>
  </si>
  <si>
    <t>13853</t>
  </si>
  <si>
    <t>va.dane@pucsr.edu.kh</t>
  </si>
  <si>
    <t>Vanthorn</t>
  </si>
  <si>
    <t>Chhingchhing</t>
  </si>
  <si>
    <t>13739</t>
  </si>
  <si>
    <t>vanthorn.chhingchhing@pucsr.edu.kh</t>
  </si>
  <si>
    <t>Vath</t>
  </si>
  <si>
    <t>Rathgotama</t>
  </si>
  <si>
    <t>13849</t>
  </si>
  <si>
    <t>vath.rathgotama@pucsr.edu.kh</t>
  </si>
  <si>
    <t>Ven</t>
  </si>
  <si>
    <t>Reaksa</t>
  </si>
  <si>
    <t>11709</t>
  </si>
  <si>
    <t>ven.reaksa@pucsr.edu.kh</t>
  </si>
  <si>
    <t>Vorn</t>
  </si>
  <si>
    <t>Vathana</t>
  </si>
  <si>
    <t>13138</t>
  </si>
  <si>
    <t>vorn.vathana@pucsr.edu.kh</t>
  </si>
  <si>
    <t>Yim</t>
  </si>
  <si>
    <t>Brosith</t>
  </si>
  <si>
    <t>11500</t>
  </si>
  <si>
    <t>yim.brosith@pucsr.edu.kh</t>
  </si>
  <si>
    <t>Yuot</t>
  </si>
  <si>
    <t>Lyheng</t>
  </si>
  <si>
    <t>14300</t>
  </si>
  <si>
    <t>yuot.lyheng@pucsr.edu.kh</t>
  </si>
  <si>
    <t>SURNAME</t>
  </si>
  <si>
    <t>FIRST NAME</t>
  </si>
  <si>
    <t>ID</t>
  </si>
  <si>
    <t>2 DAYS</t>
  </si>
  <si>
    <t>3 DAYS</t>
  </si>
  <si>
    <t>TOTAL</t>
  </si>
  <si>
    <t>GRADE</t>
  </si>
  <si>
    <t>EHSS-6/Final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</si>
</sst>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opLeftCell="A7" workbookViewId="0">
      <selection activeCell="G2" sqref="G2:G35"/>
    </sheetView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1" t="s">
        <v>26</v>
      </c>
      <c r="B2" s="1" t="s">
        <v>27</v>
      </c>
      <c r="C2" s="1" t="s">
        <v>28</v>
      </c>
      <c r="D2" s="1"/>
      <c r="E2" s="1"/>
      <c r="F2" s="1" t="s">
        <v>29</v>
      </c>
      <c r="G2">
        <v>77.430000000000007</v>
      </c>
      <c r="H2">
        <v>91.43</v>
      </c>
      <c r="I2">
        <v>86.67</v>
      </c>
      <c r="J2">
        <v>7.2</v>
      </c>
      <c r="K2">
        <v>9.1999999999999993</v>
      </c>
      <c r="L2">
        <v>9.6</v>
      </c>
      <c r="M2">
        <v>90</v>
      </c>
      <c r="N2">
        <v>9</v>
      </c>
      <c r="O2">
        <v>97.62</v>
      </c>
      <c r="P2">
        <v>9.76</v>
      </c>
      <c r="Q2">
        <v>61.05</v>
      </c>
      <c r="R2">
        <v>48.97</v>
      </c>
      <c r="S2">
        <v>6.32</v>
      </c>
      <c r="T2">
        <v>3.48</v>
      </c>
      <c r="U2">
        <v>57.5</v>
      </c>
      <c r="V2">
        <v>5.75</v>
      </c>
      <c r="W2">
        <v>76.67</v>
      </c>
      <c r="X2">
        <v>7.67</v>
      </c>
      <c r="Y2">
        <v>5</v>
      </c>
      <c r="Z2" s="1" t="s">
        <v>30</v>
      </c>
    </row>
    <row r="3" spans="1:26" x14ac:dyDescent="0.25">
      <c r="A3" s="1" t="s">
        <v>31</v>
      </c>
      <c r="B3" s="1" t="s">
        <v>32</v>
      </c>
      <c r="C3" s="1" t="s">
        <v>33</v>
      </c>
      <c r="D3" s="1"/>
      <c r="E3" s="1"/>
      <c r="F3" s="1" t="s">
        <v>34</v>
      </c>
      <c r="G3">
        <v>86.32</v>
      </c>
      <c r="H3">
        <v>83.91</v>
      </c>
      <c r="I3">
        <v>84</v>
      </c>
      <c r="J3">
        <v>7.6</v>
      </c>
      <c r="K3">
        <v>8.4</v>
      </c>
      <c r="L3">
        <v>9.1999999999999993</v>
      </c>
      <c r="M3">
        <v>93.33</v>
      </c>
      <c r="N3">
        <v>9.33</v>
      </c>
      <c r="O3">
        <v>74.400000000000006</v>
      </c>
      <c r="P3">
        <v>7.44</v>
      </c>
      <c r="Q3">
        <v>87.3</v>
      </c>
      <c r="R3">
        <v>91.48</v>
      </c>
      <c r="S3">
        <v>8.9499999999999993</v>
      </c>
      <c r="T3">
        <v>9.35</v>
      </c>
      <c r="U3">
        <v>90</v>
      </c>
      <c r="V3">
        <v>9</v>
      </c>
      <c r="W3">
        <v>80.42</v>
      </c>
      <c r="X3">
        <v>8.0399999999999991</v>
      </c>
      <c r="Y3">
        <v>5</v>
      </c>
      <c r="Z3" s="1" t="s">
        <v>30</v>
      </c>
    </row>
    <row r="4" spans="1:26" x14ac:dyDescent="0.25">
      <c r="A4" s="1" t="s">
        <v>31</v>
      </c>
      <c r="B4" s="1" t="s">
        <v>35</v>
      </c>
      <c r="C4" s="1" t="s">
        <v>36</v>
      </c>
      <c r="D4" s="1"/>
      <c r="E4" s="1"/>
      <c r="F4" s="1" t="s">
        <v>37</v>
      </c>
      <c r="G4">
        <v>40.11</v>
      </c>
      <c r="H4">
        <v>37.97</v>
      </c>
      <c r="I4">
        <v>32.89</v>
      </c>
      <c r="J4">
        <v>5.87</v>
      </c>
      <c r="K4">
        <v>4</v>
      </c>
      <c r="L4">
        <v>0</v>
      </c>
      <c r="M4">
        <v>0</v>
      </c>
      <c r="N4">
        <v>0</v>
      </c>
      <c r="O4">
        <v>81.03</v>
      </c>
      <c r="P4">
        <v>8.1</v>
      </c>
      <c r="Q4">
        <v>35.950000000000003</v>
      </c>
      <c r="R4">
        <v>23.68</v>
      </c>
      <c r="S4">
        <v>4.74</v>
      </c>
      <c r="T4">
        <v>0</v>
      </c>
      <c r="U4">
        <v>0</v>
      </c>
      <c r="V4">
        <v>0</v>
      </c>
      <c r="W4">
        <v>84.17</v>
      </c>
      <c r="X4">
        <v>8.42</v>
      </c>
      <c r="Y4">
        <v>5</v>
      </c>
      <c r="Z4" s="1" t="s">
        <v>30</v>
      </c>
    </row>
    <row r="5" spans="1:26" x14ac:dyDescent="0.25">
      <c r="A5" s="1" t="s">
        <v>38</v>
      </c>
      <c r="B5" s="1" t="s">
        <v>39</v>
      </c>
      <c r="C5" s="1" t="s">
        <v>40</v>
      </c>
      <c r="D5" s="1"/>
      <c r="E5" s="1"/>
      <c r="F5" s="1" t="s">
        <v>41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 t="s">
        <v>30</v>
      </c>
    </row>
    <row r="6" spans="1:26" x14ac:dyDescent="0.25">
      <c r="A6" s="1" t="s">
        <v>42</v>
      </c>
      <c r="B6" s="1" t="s">
        <v>43</v>
      </c>
      <c r="C6" s="1" t="s">
        <v>44</v>
      </c>
      <c r="D6" s="1"/>
      <c r="E6" s="1"/>
      <c r="F6" s="1" t="s">
        <v>45</v>
      </c>
      <c r="G6">
        <v>97.17</v>
      </c>
      <c r="H6">
        <v>96.11</v>
      </c>
      <c r="I6">
        <v>93.33</v>
      </c>
      <c r="J6">
        <v>9.6</v>
      </c>
      <c r="K6">
        <v>9.6</v>
      </c>
      <c r="L6">
        <v>8.8000000000000007</v>
      </c>
      <c r="M6">
        <v>96.67</v>
      </c>
      <c r="N6">
        <v>9.67</v>
      </c>
      <c r="O6">
        <v>98.33</v>
      </c>
      <c r="P6">
        <v>9.83</v>
      </c>
      <c r="Q6">
        <v>97.93</v>
      </c>
      <c r="R6">
        <v>96.28</v>
      </c>
      <c r="S6">
        <v>9.4700000000000006</v>
      </c>
      <c r="T6">
        <v>9.7799999999999994</v>
      </c>
      <c r="U6">
        <v>100</v>
      </c>
      <c r="V6">
        <v>10</v>
      </c>
      <c r="W6">
        <v>97.5</v>
      </c>
      <c r="X6">
        <v>9.75</v>
      </c>
      <c r="Y6">
        <v>5</v>
      </c>
      <c r="Z6" s="1" t="s">
        <v>30</v>
      </c>
    </row>
    <row r="7" spans="1:26" x14ac:dyDescent="0.25">
      <c r="A7" s="1" t="s">
        <v>46</v>
      </c>
      <c r="B7" s="1" t="s">
        <v>47</v>
      </c>
      <c r="C7" s="1" t="s">
        <v>48</v>
      </c>
      <c r="D7" s="1"/>
      <c r="E7" s="1"/>
      <c r="F7" s="1" t="s">
        <v>49</v>
      </c>
      <c r="G7">
        <v>23.08</v>
      </c>
      <c r="H7">
        <v>48.58</v>
      </c>
      <c r="I7">
        <v>40.67</v>
      </c>
      <c r="J7">
        <v>4.2</v>
      </c>
      <c r="K7">
        <v>8</v>
      </c>
      <c r="L7">
        <v>0</v>
      </c>
      <c r="M7">
        <v>78.89</v>
      </c>
      <c r="N7">
        <v>7.89</v>
      </c>
      <c r="O7">
        <v>26.19</v>
      </c>
      <c r="P7">
        <v>2.62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" t="s">
        <v>30</v>
      </c>
    </row>
    <row r="8" spans="1:26" x14ac:dyDescent="0.25">
      <c r="A8" s="1" t="s">
        <v>50</v>
      </c>
      <c r="B8" s="1" t="s">
        <v>51</v>
      </c>
      <c r="C8" s="1" t="s">
        <v>52</v>
      </c>
      <c r="D8" s="1"/>
      <c r="E8" s="1"/>
      <c r="F8" s="1" t="s">
        <v>53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" t="s">
        <v>30</v>
      </c>
    </row>
    <row r="9" spans="1:26" x14ac:dyDescent="0.25">
      <c r="A9" s="1" t="s">
        <v>54</v>
      </c>
      <c r="B9" s="1" t="s">
        <v>55</v>
      </c>
      <c r="C9" s="1" t="s">
        <v>56</v>
      </c>
      <c r="D9" s="1"/>
      <c r="E9" s="1"/>
      <c r="F9" s="1" t="s">
        <v>57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 t="s">
        <v>30</v>
      </c>
    </row>
    <row r="10" spans="1:26" x14ac:dyDescent="0.25">
      <c r="A10" s="1" t="s">
        <v>58</v>
      </c>
      <c r="B10" s="1" t="s">
        <v>59</v>
      </c>
      <c r="C10" s="1" t="s">
        <v>60</v>
      </c>
      <c r="D10" s="1"/>
      <c r="E10" s="1"/>
      <c r="F10" s="1" t="s">
        <v>61</v>
      </c>
      <c r="G10">
        <v>81.72</v>
      </c>
      <c r="H10">
        <v>83.68</v>
      </c>
      <c r="I10">
        <v>81.11</v>
      </c>
      <c r="J10">
        <v>6.73</v>
      </c>
      <c r="K10">
        <v>9.1999999999999993</v>
      </c>
      <c r="L10">
        <v>8.4</v>
      </c>
      <c r="M10">
        <v>95</v>
      </c>
      <c r="N10">
        <v>9.5</v>
      </c>
      <c r="O10">
        <v>74.92</v>
      </c>
      <c r="P10">
        <v>7.49</v>
      </c>
      <c r="Q10">
        <v>77.84</v>
      </c>
      <c r="R10">
        <v>97.83</v>
      </c>
      <c r="S10">
        <v>10</v>
      </c>
      <c r="T10">
        <v>9.57</v>
      </c>
      <c r="U10">
        <v>69.44</v>
      </c>
      <c r="V10">
        <v>6.94</v>
      </c>
      <c r="W10">
        <v>66.25</v>
      </c>
      <c r="X10">
        <v>6.63</v>
      </c>
      <c r="Y10">
        <v>5</v>
      </c>
      <c r="Z10" s="1" t="s">
        <v>30</v>
      </c>
    </row>
    <row r="11" spans="1:26" x14ac:dyDescent="0.25">
      <c r="A11" s="1" t="s">
        <v>62</v>
      </c>
      <c r="B11" s="1" t="s">
        <v>63</v>
      </c>
      <c r="C11" s="1" t="s">
        <v>64</v>
      </c>
      <c r="D11" s="1"/>
      <c r="E11" s="1"/>
      <c r="F11" s="1" t="s">
        <v>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" t="s">
        <v>30</v>
      </c>
    </row>
    <row r="12" spans="1:26" x14ac:dyDescent="0.25">
      <c r="A12" s="1" t="s">
        <v>66</v>
      </c>
      <c r="B12" s="1" t="s">
        <v>67</v>
      </c>
      <c r="C12" s="1" t="s">
        <v>68</v>
      </c>
      <c r="D12" s="1"/>
      <c r="E12" s="1"/>
      <c r="F12" s="1" t="s">
        <v>69</v>
      </c>
      <c r="G12">
        <v>91.83</v>
      </c>
      <c r="H12">
        <v>90.8</v>
      </c>
      <c r="I12">
        <v>89.33</v>
      </c>
      <c r="J12">
        <v>8.4</v>
      </c>
      <c r="K12">
        <v>8.4</v>
      </c>
      <c r="L12">
        <v>10</v>
      </c>
      <c r="M12">
        <v>95</v>
      </c>
      <c r="N12">
        <v>9.5</v>
      </c>
      <c r="O12">
        <v>88.06</v>
      </c>
      <c r="P12">
        <v>8.81</v>
      </c>
      <c r="Q12">
        <v>92.01</v>
      </c>
      <c r="R12">
        <v>92.56</v>
      </c>
      <c r="S12">
        <v>8.9499999999999993</v>
      </c>
      <c r="T12">
        <v>9.57</v>
      </c>
      <c r="U12">
        <v>88.47</v>
      </c>
      <c r="V12">
        <v>8.85</v>
      </c>
      <c r="W12">
        <v>95</v>
      </c>
      <c r="X12">
        <v>9.5</v>
      </c>
      <c r="Y12">
        <v>5</v>
      </c>
      <c r="Z12" s="1" t="s">
        <v>30</v>
      </c>
    </row>
    <row r="13" spans="1:26" x14ac:dyDescent="0.25">
      <c r="A13" s="1" t="s">
        <v>70</v>
      </c>
      <c r="B13" s="1" t="s">
        <v>71</v>
      </c>
      <c r="C13" s="1" t="s">
        <v>72</v>
      </c>
      <c r="D13" s="1"/>
      <c r="E13" s="1"/>
      <c r="F13" s="1" t="s">
        <v>73</v>
      </c>
      <c r="G13">
        <v>69.22</v>
      </c>
      <c r="H13">
        <v>59.1</v>
      </c>
      <c r="I13">
        <v>60.22</v>
      </c>
      <c r="J13">
        <v>2.87</v>
      </c>
      <c r="K13">
        <v>8.8000000000000007</v>
      </c>
      <c r="L13">
        <v>6.4</v>
      </c>
      <c r="M13">
        <v>74.44</v>
      </c>
      <c r="N13">
        <v>7.44</v>
      </c>
      <c r="O13">
        <v>42.62</v>
      </c>
      <c r="P13">
        <v>4.26</v>
      </c>
      <c r="Q13">
        <v>76.099999999999994</v>
      </c>
      <c r="R13">
        <v>89.13</v>
      </c>
      <c r="S13">
        <v>10</v>
      </c>
      <c r="T13">
        <v>7.83</v>
      </c>
      <c r="U13">
        <v>63.33</v>
      </c>
      <c r="V13">
        <v>6.33</v>
      </c>
      <c r="W13">
        <v>75.83</v>
      </c>
      <c r="X13">
        <v>7.58</v>
      </c>
      <c r="Y13">
        <v>5</v>
      </c>
      <c r="Z13" s="1" t="s">
        <v>30</v>
      </c>
    </row>
    <row r="14" spans="1:26" x14ac:dyDescent="0.25">
      <c r="A14" s="1" t="s">
        <v>74</v>
      </c>
      <c r="B14" s="1" t="s">
        <v>75</v>
      </c>
      <c r="C14" s="1" t="s">
        <v>76</v>
      </c>
      <c r="D14" s="1"/>
      <c r="E14" s="1"/>
      <c r="F14" s="1" t="s">
        <v>77</v>
      </c>
      <c r="G14">
        <v>87.94</v>
      </c>
      <c r="H14">
        <v>89.46</v>
      </c>
      <c r="I14">
        <v>92</v>
      </c>
      <c r="J14">
        <v>8.8000000000000007</v>
      </c>
      <c r="K14">
        <v>8.8000000000000007</v>
      </c>
      <c r="L14">
        <v>10</v>
      </c>
      <c r="M14">
        <v>98.33</v>
      </c>
      <c r="N14">
        <v>9.83</v>
      </c>
      <c r="O14">
        <v>78.06</v>
      </c>
      <c r="P14">
        <v>7.81</v>
      </c>
      <c r="Q14">
        <v>85.14</v>
      </c>
      <c r="R14">
        <v>100</v>
      </c>
      <c r="S14">
        <v>10</v>
      </c>
      <c r="T14">
        <v>10</v>
      </c>
      <c r="U14">
        <v>80</v>
      </c>
      <c r="V14">
        <v>8</v>
      </c>
      <c r="W14">
        <v>75.42</v>
      </c>
      <c r="X14">
        <v>7.54</v>
      </c>
      <c r="Y14">
        <v>5</v>
      </c>
      <c r="Z14" s="1" t="s">
        <v>30</v>
      </c>
    </row>
    <row r="15" spans="1:26" x14ac:dyDescent="0.25">
      <c r="A15" s="1" t="s">
        <v>78</v>
      </c>
      <c r="B15" s="1" t="s">
        <v>79</v>
      </c>
      <c r="C15" s="1" t="s">
        <v>80</v>
      </c>
      <c r="D15" s="1"/>
      <c r="E15" s="1"/>
      <c r="F15" s="1" t="s">
        <v>81</v>
      </c>
      <c r="G15">
        <v>93.51</v>
      </c>
      <c r="H15">
        <v>92.48</v>
      </c>
      <c r="I15">
        <v>94.67</v>
      </c>
      <c r="J15">
        <v>9.6</v>
      </c>
      <c r="K15">
        <v>9.6</v>
      </c>
      <c r="L15">
        <v>9.1999999999999993</v>
      </c>
      <c r="M15">
        <v>98.33</v>
      </c>
      <c r="N15">
        <v>9.83</v>
      </c>
      <c r="O15">
        <v>84.44</v>
      </c>
      <c r="P15">
        <v>8.44</v>
      </c>
      <c r="Q15">
        <v>93.85</v>
      </c>
      <c r="R15">
        <v>94.74</v>
      </c>
      <c r="S15">
        <v>8.9499999999999993</v>
      </c>
      <c r="T15">
        <v>10</v>
      </c>
      <c r="U15">
        <v>95.14</v>
      </c>
      <c r="V15">
        <v>9.51</v>
      </c>
      <c r="W15">
        <v>91.67</v>
      </c>
      <c r="X15">
        <v>9.17</v>
      </c>
      <c r="Y15">
        <v>5</v>
      </c>
      <c r="Z15" s="1" t="s">
        <v>30</v>
      </c>
    </row>
    <row r="16" spans="1:26" x14ac:dyDescent="0.25">
      <c r="A16" s="1" t="s">
        <v>82</v>
      </c>
      <c r="B16" s="1" t="s">
        <v>83</v>
      </c>
      <c r="C16" s="1" t="s">
        <v>84</v>
      </c>
      <c r="D16" s="1"/>
      <c r="E16" s="1"/>
      <c r="F16" s="1" t="s">
        <v>85</v>
      </c>
      <c r="G16">
        <v>83.03</v>
      </c>
      <c r="H16">
        <v>80.94</v>
      </c>
      <c r="I16">
        <v>80.89</v>
      </c>
      <c r="J16">
        <v>5.07</v>
      </c>
      <c r="K16">
        <v>10</v>
      </c>
      <c r="L16">
        <v>9.1999999999999993</v>
      </c>
      <c r="M16">
        <v>75</v>
      </c>
      <c r="N16">
        <v>7.5</v>
      </c>
      <c r="O16">
        <v>86.94</v>
      </c>
      <c r="P16">
        <v>8.69</v>
      </c>
      <c r="Q16">
        <v>83.33</v>
      </c>
      <c r="R16">
        <v>85.41</v>
      </c>
      <c r="S16">
        <v>9.4700000000000006</v>
      </c>
      <c r="T16">
        <v>7.61</v>
      </c>
      <c r="U16">
        <v>83.33</v>
      </c>
      <c r="V16">
        <v>8.33</v>
      </c>
      <c r="W16">
        <v>81.25</v>
      </c>
      <c r="X16">
        <v>8.1300000000000008</v>
      </c>
      <c r="Y16">
        <v>5</v>
      </c>
      <c r="Z16" s="1" t="s">
        <v>30</v>
      </c>
    </row>
    <row r="17" spans="1:26" x14ac:dyDescent="0.25">
      <c r="A17" s="1" t="s">
        <v>86</v>
      </c>
      <c r="B17" s="1" t="s">
        <v>87</v>
      </c>
      <c r="C17" s="1" t="s">
        <v>88</v>
      </c>
      <c r="D17" s="1"/>
      <c r="E17" s="1"/>
      <c r="F17" s="1" t="s">
        <v>89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 t="s">
        <v>30</v>
      </c>
    </row>
    <row r="18" spans="1:26" x14ac:dyDescent="0.25">
      <c r="A18" s="1" t="s">
        <v>90</v>
      </c>
      <c r="B18" s="1" t="s">
        <v>91</v>
      </c>
      <c r="C18" s="1" t="s">
        <v>92</v>
      </c>
      <c r="D18" s="1"/>
      <c r="E18" s="1"/>
      <c r="F18" s="1" t="s">
        <v>93</v>
      </c>
      <c r="G18">
        <v>86.01</v>
      </c>
      <c r="H18">
        <v>89.13</v>
      </c>
      <c r="I18">
        <v>91.33</v>
      </c>
      <c r="J18">
        <v>8.1999999999999993</v>
      </c>
      <c r="K18">
        <v>9.6</v>
      </c>
      <c r="L18">
        <v>9.6</v>
      </c>
      <c r="M18">
        <v>93.33</v>
      </c>
      <c r="N18">
        <v>9.33</v>
      </c>
      <c r="O18">
        <v>82.74</v>
      </c>
      <c r="P18">
        <v>8.27</v>
      </c>
      <c r="Q18">
        <v>81.41</v>
      </c>
      <c r="R18">
        <v>96.74</v>
      </c>
      <c r="S18">
        <v>10</v>
      </c>
      <c r="T18">
        <v>9.35</v>
      </c>
      <c r="U18">
        <v>70</v>
      </c>
      <c r="V18">
        <v>7</v>
      </c>
      <c r="W18">
        <v>77.5</v>
      </c>
      <c r="X18">
        <v>7.75</v>
      </c>
      <c r="Y18">
        <v>5</v>
      </c>
      <c r="Z18" s="1" t="s">
        <v>30</v>
      </c>
    </row>
    <row r="19" spans="1:26" x14ac:dyDescent="0.25">
      <c r="A19" s="1" t="s">
        <v>94</v>
      </c>
      <c r="B19" s="1" t="s">
        <v>95</v>
      </c>
      <c r="C19" s="1" t="s">
        <v>96</v>
      </c>
      <c r="D19" s="1"/>
      <c r="E19" s="1"/>
      <c r="F19" s="1" t="s">
        <v>97</v>
      </c>
      <c r="G19">
        <v>82.28</v>
      </c>
      <c r="H19">
        <v>82.44</v>
      </c>
      <c r="I19">
        <v>85.11</v>
      </c>
      <c r="J19">
        <v>5.53</v>
      </c>
      <c r="K19">
        <v>10</v>
      </c>
      <c r="L19">
        <v>10</v>
      </c>
      <c r="M19">
        <v>81.67</v>
      </c>
      <c r="N19">
        <v>8.17</v>
      </c>
      <c r="O19">
        <v>80.56</v>
      </c>
      <c r="P19">
        <v>8.06</v>
      </c>
      <c r="Q19">
        <v>80.25</v>
      </c>
      <c r="R19">
        <v>84.5</v>
      </c>
      <c r="S19">
        <v>8.42</v>
      </c>
      <c r="T19">
        <v>8.48</v>
      </c>
      <c r="U19">
        <v>75</v>
      </c>
      <c r="V19">
        <v>7.5</v>
      </c>
      <c r="W19">
        <v>81.25</v>
      </c>
      <c r="X19">
        <v>8.1300000000000008</v>
      </c>
      <c r="Y19">
        <v>5</v>
      </c>
      <c r="Z19" s="1" t="s">
        <v>30</v>
      </c>
    </row>
    <row r="20" spans="1:26" x14ac:dyDescent="0.25">
      <c r="A20" s="1" t="s">
        <v>98</v>
      </c>
      <c r="B20" s="1" t="s">
        <v>99</v>
      </c>
      <c r="C20" s="1" t="s">
        <v>100</v>
      </c>
      <c r="D20" s="1"/>
      <c r="E20" s="1"/>
      <c r="F20" s="1" t="s">
        <v>101</v>
      </c>
      <c r="G20">
        <v>86.8</v>
      </c>
      <c r="H20">
        <v>90.12</v>
      </c>
      <c r="I20">
        <v>88.89</v>
      </c>
      <c r="J20">
        <v>9.07</v>
      </c>
      <c r="K20">
        <v>8.4</v>
      </c>
      <c r="L20">
        <v>9.1999999999999993</v>
      </c>
      <c r="M20">
        <v>90</v>
      </c>
      <c r="N20">
        <v>9</v>
      </c>
      <c r="O20">
        <v>91.47</v>
      </c>
      <c r="P20">
        <v>9.15</v>
      </c>
      <c r="Q20">
        <v>82.1</v>
      </c>
      <c r="R20">
        <v>83.24</v>
      </c>
      <c r="S20">
        <v>9.4700000000000006</v>
      </c>
      <c r="T20">
        <v>7.17</v>
      </c>
      <c r="U20">
        <v>85.56</v>
      </c>
      <c r="V20">
        <v>8.56</v>
      </c>
      <c r="W20">
        <v>77.5</v>
      </c>
      <c r="X20">
        <v>7.75</v>
      </c>
      <c r="Y20">
        <v>5</v>
      </c>
      <c r="Z20" s="1" t="s">
        <v>30</v>
      </c>
    </row>
    <row r="21" spans="1:26" x14ac:dyDescent="0.25">
      <c r="A21" s="1" t="s">
        <v>102</v>
      </c>
      <c r="B21" s="1" t="s">
        <v>103</v>
      </c>
      <c r="C21" s="1" t="s">
        <v>104</v>
      </c>
      <c r="D21" s="1"/>
      <c r="E21" s="1"/>
      <c r="F21" s="1" t="s">
        <v>105</v>
      </c>
      <c r="G21">
        <v>65.63</v>
      </c>
      <c r="H21">
        <v>57.56</v>
      </c>
      <c r="I21">
        <v>74.89</v>
      </c>
      <c r="J21">
        <v>5.27</v>
      </c>
      <c r="K21">
        <v>7.2</v>
      </c>
      <c r="L21">
        <v>10</v>
      </c>
      <c r="M21">
        <v>57.22</v>
      </c>
      <c r="N21">
        <v>5.72</v>
      </c>
      <c r="O21">
        <v>40.56</v>
      </c>
      <c r="P21">
        <v>4.0599999999999996</v>
      </c>
      <c r="Q21">
        <v>70.08</v>
      </c>
      <c r="R21">
        <v>95.65</v>
      </c>
      <c r="S21">
        <v>10</v>
      </c>
      <c r="T21">
        <v>9.1300000000000008</v>
      </c>
      <c r="U21">
        <v>55</v>
      </c>
      <c r="V21">
        <v>5.5</v>
      </c>
      <c r="W21">
        <v>59.58</v>
      </c>
      <c r="X21">
        <v>5.96</v>
      </c>
      <c r="Y21">
        <v>5</v>
      </c>
      <c r="Z21" s="1" t="s">
        <v>30</v>
      </c>
    </row>
    <row r="22" spans="1:26" x14ac:dyDescent="0.25">
      <c r="A22" s="1" t="s">
        <v>106</v>
      </c>
      <c r="B22" s="1" t="s">
        <v>107</v>
      </c>
      <c r="C22" s="1" t="s">
        <v>108</v>
      </c>
      <c r="D22" s="1"/>
      <c r="E22" s="1"/>
      <c r="F22" s="1" t="s">
        <v>109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 t="s">
        <v>30</v>
      </c>
    </row>
    <row r="23" spans="1:26" x14ac:dyDescent="0.25">
      <c r="A23" s="1" t="s">
        <v>110</v>
      </c>
      <c r="B23" s="1" t="s">
        <v>111</v>
      </c>
      <c r="C23" s="1" t="s">
        <v>112</v>
      </c>
      <c r="D23" s="1"/>
      <c r="E23" s="1"/>
      <c r="F23" s="1" t="s">
        <v>113</v>
      </c>
      <c r="G23">
        <v>91.49</v>
      </c>
      <c r="H23">
        <v>91.95</v>
      </c>
      <c r="I23">
        <v>92</v>
      </c>
      <c r="J23">
        <v>8.8000000000000007</v>
      </c>
      <c r="K23">
        <v>8.8000000000000007</v>
      </c>
      <c r="L23">
        <v>10</v>
      </c>
      <c r="M23">
        <v>95</v>
      </c>
      <c r="N23">
        <v>9.5</v>
      </c>
      <c r="O23">
        <v>88.85</v>
      </c>
      <c r="P23">
        <v>8.8800000000000008</v>
      </c>
      <c r="Q23">
        <v>90.14</v>
      </c>
      <c r="R23">
        <v>100</v>
      </c>
      <c r="S23">
        <v>10</v>
      </c>
      <c r="T23">
        <v>10</v>
      </c>
      <c r="U23">
        <v>85</v>
      </c>
      <c r="V23">
        <v>8.5</v>
      </c>
      <c r="W23">
        <v>85.42</v>
      </c>
      <c r="X23">
        <v>8.5399999999999991</v>
      </c>
      <c r="Y23">
        <v>5</v>
      </c>
      <c r="Z23" s="1" t="s">
        <v>30</v>
      </c>
    </row>
    <row r="24" spans="1:26" x14ac:dyDescent="0.25">
      <c r="A24" s="1" t="s">
        <v>114</v>
      </c>
      <c r="B24" s="1" t="s">
        <v>115</v>
      </c>
      <c r="C24" s="1" t="s">
        <v>116</v>
      </c>
      <c r="D24" s="1"/>
      <c r="E24" s="1"/>
      <c r="F24" s="1" t="s">
        <v>117</v>
      </c>
      <c r="G24">
        <v>75.73</v>
      </c>
      <c r="H24">
        <v>79.069999999999993</v>
      </c>
      <c r="I24">
        <v>74.44</v>
      </c>
      <c r="J24">
        <v>5.93</v>
      </c>
      <c r="K24">
        <v>7.6</v>
      </c>
      <c r="L24">
        <v>8.8000000000000007</v>
      </c>
      <c r="M24">
        <v>86.67</v>
      </c>
      <c r="N24">
        <v>8.67</v>
      </c>
      <c r="O24">
        <v>76.11</v>
      </c>
      <c r="P24">
        <v>7.61</v>
      </c>
      <c r="Q24">
        <v>69.83</v>
      </c>
      <c r="R24">
        <v>82.32</v>
      </c>
      <c r="S24">
        <v>8.42</v>
      </c>
      <c r="T24">
        <v>8.0399999999999991</v>
      </c>
      <c r="U24">
        <v>66.11</v>
      </c>
      <c r="V24">
        <v>6.61</v>
      </c>
      <c r="W24">
        <v>61.04</v>
      </c>
      <c r="X24">
        <v>6.1</v>
      </c>
      <c r="Y24">
        <v>5</v>
      </c>
      <c r="Z24" s="1" t="s">
        <v>30</v>
      </c>
    </row>
    <row r="25" spans="1:26" x14ac:dyDescent="0.25">
      <c r="A25" s="1" t="s">
        <v>118</v>
      </c>
      <c r="B25" s="1" t="s">
        <v>119</v>
      </c>
      <c r="C25" s="1" t="s">
        <v>120</v>
      </c>
      <c r="D25" s="1"/>
      <c r="E25" s="1"/>
      <c r="F25" s="1" t="s">
        <v>121</v>
      </c>
      <c r="G25">
        <v>91.86</v>
      </c>
      <c r="H25">
        <v>93.44</v>
      </c>
      <c r="I25">
        <v>92</v>
      </c>
      <c r="J25">
        <v>8.4</v>
      </c>
      <c r="K25">
        <v>10</v>
      </c>
      <c r="L25">
        <v>9.1999999999999993</v>
      </c>
      <c r="M25">
        <v>95</v>
      </c>
      <c r="N25">
        <v>9.5</v>
      </c>
      <c r="O25">
        <v>93.33</v>
      </c>
      <c r="P25">
        <v>9.33</v>
      </c>
      <c r="Q25">
        <v>89.41</v>
      </c>
      <c r="R25">
        <v>97.83</v>
      </c>
      <c r="S25">
        <v>10</v>
      </c>
      <c r="T25">
        <v>9.57</v>
      </c>
      <c r="U25">
        <v>71.67</v>
      </c>
      <c r="V25">
        <v>7.17</v>
      </c>
      <c r="W25">
        <v>98.75</v>
      </c>
      <c r="X25">
        <v>9.8800000000000008</v>
      </c>
      <c r="Y25">
        <v>5</v>
      </c>
      <c r="Z25" s="1" t="s">
        <v>30</v>
      </c>
    </row>
    <row r="26" spans="1:26" x14ac:dyDescent="0.25">
      <c r="A26" s="1" t="s">
        <v>122</v>
      </c>
      <c r="B26" s="1" t="s">
        <v>123</v>
      </c>
      <c r="C26" s="1" t="s">
        <v>124</v>
      </c>
      <c r="D26" s="1"/>
      <c r="E26" s="1"/>
      <c r="F26" s="1" t="s">
        <v>125</v>
      </c>
      <c r="G26">
        <v>83.2</v>
      </c>
      <c r="H26">
        <v>84.04</v>
      </c>
      <c r="I26">
        <v>83.78</v>
      </c>
      <c r="J26">
        <v>5.93</v>
      </c>
      <c r="K26">
        <v>9.6</v>
      </c>
      <c r="L26">
        <v>9.6</v>
      </c>
      <c r="M26">
        <v>88.33</v>
      </c>
      <c r="N26">
        <v>8.83</v>
      </c>
      <c r="O26">
        <v>80</v>
      </c>
      <c r="P26">
        <v>8</v>
      </c>
      <c r="Q26">
        <v>80.599999999999994</v>
      </c>
      <c r="R26">
        <v>78.89</v>
      </c>
      <c r="S26">
        <v>9.4700000000000006</v>
      </c>
      <c r="T26">
        <v>6.3</v>
      </c>
      <c r="U26">
        <v>78.33</v>
      </c>
      <c r="V26">
        <v>7.83</v>
      </c>
      <c r="W26">
        <v>84.58</v>
      </c>
      <c r="X26">
        <v>8.4600000000000009</v>
      </c>
      <c r="Y26">
        <v>5</v>
      </c>
      <c r="Z26" s="1" t="s">
        <v>30</v>
      </c>
    </row>
    <row r="27" spans="1:26" x14ac:dyDescent="0.25">
      <c r="A27" s="1" t="s">
        <v>126</v>
      </c>
      <c r="B27" s="1" t="s">
        <v>127</v>
      </c>
      <c r="C27" s="1" t="s">
        <v>128</v>
      </c>
      <c r="D27" s="1"/>
      <c r="E27" s="1"/>
      <c r="F27" s="1" t="s">
        <v>129</v>
      </c>
      <c r="G27">
        <v>86.01</v>
      </c>
      <c r="H27">
        <v>89.58</v>
      </c>
      <c r="I27">
        <v>81.11</v>
      </c>
      <c r="J27">
        <v>6.33</v>
      </c>
      <c r="K27">
        <v>8</v>
      </c>
      <c r="L27">
        <v>10</v>
      </c>
      <c r="M27">
        <v>96.67</v>
      </c>
      <c r="N27">
        <v>9.67</v>
      </c>
      <c r="O27">
        <v>90.95</v>
      </c>
      <c r="P27">
        <v>9.1</v>
      </c>
      <c r="Q27">
        <v>80.97</v>
      </c>
      <c r="R27">
        <v>100</v>
      </c>
      <c r="S27">
        <v>10</v>
      </c>
      <c r="T27">
        <v>10</v>
      </c>
      <c r="U27">
        <v>71.67</v>
      </c>
      <c r="V27">
        <v>7.17</v>
      </c>
      <c r="W27">
        <v>71.25</v>
      </c>
      <c r="X27">
        <v>7.13</v>
      </c>
      <c r="Y27">
        <v>5</v>
      </c>
      <c r="Z27" s="1" t="s">
        <v>30</v>
      </c>
    </row>
    <row r="28" spans="1:26" x14ac:dyDescent="0.25">
      <c r="A28" s="1" t="s">
        <v>130</v>
      </c>
      <c r="B28" s="1" t="s">
        <v>131</v>
      </c>
      <c r="C28" s="1" t="s">
        <v>132</v>
      </c>
      <c r="D28" s="1"/>
      <c r="E28" s="1"/>
      <c r="F28" s="1" t="s">
        <v>133</v>
      </c>
      <c r="G28">
        <v>93.51</v>
      </c>
      <c r="H28">
        <v>93.43</v>
      </c>
      <c r="I28">
        <v>93.33</v>
      </c>
      <c r="J28">
        <v>8.8000000000000007</v>
      </c>
      <c r="K28">
        <v>10</v>
      </c>
      <c r="L28">
        <v>9.1999999999999993</v>
      </c>
      <c r="M28">
        <v>91.67</v>
      </c>
      <c r="N28">
        <v>9.17</v>
      </c>
      <c r="O28">
        <v>95.28</v>
      </c>
      <c r="P28">
        <v>9.5299999999999994</v>
      </c>
      <c r="Q28">
        <v>92.92</v>
      </c>
      <c r="R28">
        <v>90.85</v>
      </c>
      <c r="S28">
        <v>9.4700000000000006</v>
      </c>
      <c r="T28">
        <v>8.6999999999999993</v>
      </c>
      <c r="U28">
        <v>91.67</v>
      </c>
      <c r="V28">
        <v>9.17</v>
      </c>
      <c r="W28">
        <v>96.25</v>
      </c>
      <c r="X28">
        <v>9.6300000000000008</v>
      </c>
      <c r="Y28">
        <v>5</v>
      </c>
      <c r="Z28" s="1" t="s">
        <v>30</v>
      </c>
    </row>
    <row r="29" spans="1:26" x14ac:dyDescent="0.25">
      <c r="A29" s="1" t="s">
        <v>134</v>
      </c>
      <c r="B29" s="1" t="s">
        <v>135</v>
      </c>
      <c r="C29" s="1" t="s">
        <v>136</v>
      </c>
      <c r="D29" s="1"/>
      <c r="E29" s="1"/>
      <c r="F29" s="1" t="s">
        <v>137</v>
      </c>
      <c r="G29">
        <v>62.62</v>
      </c>
      <c r="H29">
        <v>92.56</v>
      </c>
      <c r="I29">
        <v>89.33</v>
      </c>
      <c r="J29">
        <v>8</v>
      </c>
      <c r="K29">
        <v>8.8000000000000007</v>
      </c>
      <c r="L29">
        <v>10</v>
      </c>
      <c r="M29">
        <v>88.33</v>
      </c>
      <c r="N29">
        <v>8.83</v>
      </c>
      <c r="O29">
        <v>100</v>
      </c>
      <c r="P29">
        <v>10</v>
      </c>
      <c r="Q29">
        <v>28.75</v>
      </c>
      <c r="R29">
        <v>0</v>
      </c>
      <c r="S29">
        <v>0</v>
      </c>
      <c r="T29">
        <v>0</v>
      </c>
      <c r="U29">
        <v>0</v>
      </c>
      <c r="V29">
        <v>0</v>
      </c>
      <c r="W29">
        <v>86.25</v>
      </c>
      <c r="X29">
        <v>8.6300000000000008</v>
      </c>
      <c r="Y29">
        <v>5</v>
      </c>
      <c r="Z29" s="1" t="s">
        <v>30</v>
      </c>
    </row>
    <row r="30" spans="1:26" x14ac:dyDescent="0.25">
      <c r="A30" s="1" t="s">
        <v>138</v>
      </c>
      <c r="B30" s="1" t="s">
        <v>139</v>
      </c>
      <c r="C30" s="1" t="s">
        <v>140</v>
      </c>
      <c r="D30" s="1"/>
      <c r="E30" s="1"/>
      <c r="F30" s="1" t="s">
        <v>141</v>
      </c>
      <c r="G30">
        <v>57.98</v>
      </c>
      <c r="H30">
        <v>84.74</v>
      </c>
      <c r="I30">
        <v>73.11</v>
      </c>
      <c r="J30">
        <v>7.53</v>
      </c>
      <c r="K30">
        <v>7.6</v>
      </c>
      <c r="L30">
        <v>6.8</v>
      </c>
      <c r="M30">
        <v>87.78</v>
      </c>
      <c r="N30">
        <v>8.7799999999999994</v>
      </c>
      <c r="O30">
        <v>93.33</v>
      </c>
      <c r="P30">
        <v>9.33</v>
      </c>
      <c r="Q30">
        <v>26.81</v>
      </c>
      <c r="R30">
        <v>0</v>
      </c>
      <c r="S30">
        <v>0</v>
      </c>
      <c r="T30">
        <v>0</v>
      </c>
      <c r="U30">
        <v>0</v>
      </c>
      <c r="V30">
        <v>0</v>
      </c>
      <c r="W30">
        <v>80.42</v>
      </c>
      <c r="X30">
        <v>8.0399999999999991</v>
      </c>
      <c r="Y30">
        <v>5</v>
      </c>
      <c r="Z30" s="1" t="s">
        <v>30</v>
      </c>
    </row>
    <row r="31" spans="1:26" x14ac:dyDescent="0.25">
      <c r="A31" s="1" t="s">
        <v>142</v>
      </c>
      <c r="B31" s="1" t="s">
        <v>143</v>
      </c>
      <c r="C31" s="1" t="s">
        <v>144</v>
      </c>
      <c r="D31" s="1"/>
      <c r="E31" s="1"/>
      <c r="F31" s="1" t="s">
        <v>145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1" t="s">
        <v>30</v>
      </c>
    </row>
    <row r="32" spans="1:26" x14ac:dyDescent="0.25">
      <c r="A32" s="1" t="s">
        <v>146</v>
      </c>
      <c r="B32" s="1" t="s">
        <v>147</v>
      </c>
      <c r="C32" s="1" t="s">
        <v>148</v>
      </c>
      <c r="D32" s="1"/>
      <c r="E32" s="1"/>
      <c r="F32" s="1" t="s">
        <v>149</v>
      </c>
      <c r="G32">
        <v>90.01</v>
      </c>
      <c r="H32">
        <v>83.23</v>
      </c>
      <c r="I32">
        <v>87.78</v>
      </c>
      <c r="J32">
        <v>7.53</v>
      </c>
      <c r="K32">
        <v>9.1999999999999993</v>
      </c>
      <c r="L32">
        <v>9.6</v>
      </c>
      <c r="M32">
        <v>75</v>
      </c>
      <c r="N32">
        <v>7.5</v>
      </c>
      <c r="O32">
        <v>86.9</v>
      </c>
      <c r="P32">
        <v>8.69</v>
      </c>
      <c r="Q32">
        <v>95.75</v>
      </c>
      <c r="R32">
        <v>98.91</v>
      </c>
      <c r="S32">
        <v>10</v>
      </c>
      <c r="T32">
        <v>9.7799999999999994</v>
      </c>
      <c r="U32">
        <v>93.33</v>
      </c>
      <c r="V32">
        <v>9.33</v>
      </c>
      <c r="W32">
        <v>95</v>
      </c>
      <c r="X32">
        <v>9.5</v>
      </c>
      <c r="Y32">
        <v>5</v>
      </c>
      <c r="Z32" s="1" t="s">
        <v>30</v>
      </c>
    </row>
    <row r="33" spans="1:26" x14ac:dyDescent="0.25">
      <c r="A33" s="1" t="s">
        <v>150</v>
      </c>
      <c r="B33" s="1" t="s">
        <v>151</v>
      </c>
      <c r="C33" s="1" t="s">
        <v>152</v>
      </c>
      <c r="D33" s="1"/>
      <c r="E33" s="1"/>
      <c r="F33" s="1" t="s">
        <v>153</v>
      </c>
      <c r="G33">
        <v>94.05</v>
      </c>
      <c r="H33">
        <v>95.19</v>
      </c>
      <c r="I33">
        <v>92</v>
      </c>
      <c r="J33">
        <v>7.6</v>
      </c>
      <c r="K33">
        <v>10</v>
      </c>
      <c r="L33">
        <v>10</v>
      </c>
      <c r="M33">
        <v>98.33</v>
      </c>
      <c r="N33">
        <v>9.83</v>
      </c>
      <c r="O33">
        <v>95.24</v>
      </c>
      <c r="P33">
        <v>9.52</v>
      </c>
      <c r="Q33">
        <v>92.29</v>
      </c>
      <c r="R33">
        <v>96.74</v>
      </c>
      <c r="S33">
        <v>10</v>
      </c>
      <c r="T33">
        <v>9.35</v>
      </c>
      <c r="U33">
        <v>97.22</v>
      </c>
      <c r="V33">
        <v>9.7200000000000006</v>
      </c>
      <c r="W33">
        <v>82.92</v>
      </c>
      <c r="X33">
        <v>8.2899999999999991</v>
      </c>
      <c r="Y33">
        <v>5</v>
      </c>
      <c r="Z33" s="1" t="s">
        <v>30</v>
      </c>
    </row>
    <row r="34" spans="1:26" x14ac:dyDescent="0.25">
      <c r="A34" s="1" t="s">
        <v>154</v>
      </c>
      <c r="B34" s="1" t="s">
        <v>155</v>
      </c>
      <c r="C34" s="1" t="s">
        <v>156</v>
      </c>
      <c r="D34" s="1"/>
      <c r="E34" s="1"/>
      <c r="F34" s="1" t="s">
        <v>157</v>
      </c>
      <c r="G34">
        <v>90.4</v>
      </c>
      <c r="H34">
        <v>90.71</v>
      </c>
      <c r="I34">
        <v>85.33</v>
      </c>
      <c r="J34">
        <v>8.4</v>
      </c>
      <c r="K34">
        <v>9.1999999999999993</v>
      </c>
      <c r="L34">
        <v>8</v>
      </c>
      <c r="M34">
        <v>93.33</v>
      </c>
      <c r="N34">
        <v>9.33</v>
      </c>
      <c r="O34">
        <v>93.45</v>
      </c>
      <c r="P34">
        <v>9.35</v>
      </c>
      <c r="Q34">
        <v>89.07</v>
      </c>
      <c r="R34">
        <v>100</v>
      </c>
      <c r="S34">
        <v>10</v>
      </c>
      <c r="T34">
        <v>10</v>
      </c>
      <c r="U34">
        <v>87.22</v>
      </c>
      <c r="V34">
        <v>8.7200000000000006</v>
      </c>
      <c r="W34">
        <v>80</v>
      </c>
      <c r="X34">
        <v>8</v>
      </c>
      <c r="Y34">
        <v>5</v>
      </c>
      <c r="Z34" s="1" t="s">
        <v>30</v>
      </c>
    </row>
    <row r="35" spans="1:26" x14ac:dyDescent="0.25">
      <c r="A35" s="1" t="s">
        <v>158</v>
      </c>
      <c r="B35" s="1" t="s">
        <v>159</v>
      </c>
      <c r="C35" s="1" t="s">
        <v>160</v>
      </c>
      <c r="D35" s="1"/>
      <c r="E35" s="1"/>
      <c r="F35" s="1" t="s">
        <v>161</v>
      </c>
      <c r="G35">
        <v>92.94</v>
      </c>
      <c r="H35">
        <v>93.87</v>
      </c>
      <c r="I35">
        <v>91.78</v>
      </c>
      <c r="J35">
        <v>7.93</v>
      </c>
      <c r="K35">
        <v>9.6</v>
      </c>
      <c r="L35">
        <v>10</v>
      </c>
      <c r="M35">
        <v>96.67</v>
      </c>
      <c r="N35">
        <v>9.67</v>
      </c>
      <c r="O35">
        <v>93.17</v>
      </c>
      <c r="P35">
        <v>9.32</v>
      </c>
      <c r="Q35">
        <v>91.25</v>
      </c>
      <c r="R35">
        <v>90.85</v>
      </c>
      <c r="S35">
        <v>9.4700000000000006</v>
      </c>
      <c r="T35">
        <v>8.6999999999999993</v>
      </c>
      <c r="U35">
        <v>90</v>
      </c>
      <c r="V35">
        <v>9</v>
      </c>
      <c r="W35">
        <v>92.92</v>
      </c>
      <c r="X35">
        <v>9.2899999999999991</v>
      </c>
      <c r="Y35">
        <v>5</v>
      </c>
      <c r="Z35" s="1" t="s">
        <v>30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0"/>
  <sheetViews>
    <sheetView tabSelected="1" workbookViewId="0">
      <selection activeCell="G9" sqref="G9"/>
    </sheetView>
  </sheetViews>
  <sheetFormatPr defaultRowHeight="15" x14ac:dyDescent="0.25"/>
  <cols>
    <col min="2" max="2" width="17.5703125" customWidth="1"/>
    <col min="3" max="3" width="16.140625" customWidth="1"/>
    <col min="9" max="9" width="11.5703125" customWidth="1"/>
  </cols>
  <sheetData>
    <row r="3" spans="2:10" ht="26.25" x14ac:dyDescent="0.4">
      <c r="B3" s="2" t="s">
        <v>169</v>
      </c>
      <c r="C3" s="2"/>
      <c r="D3" s="3"/>
    </row>
    <row r="6" spans="2:10" ht="15.75" x14ac:dyDescent="0.25">
      <c r="B6" s="4" t="s">
        <v>162</v>
      </c>
      <c r="C6" s="4" t="s">
        <v>163</v>
      </c>
      <c r="D6" s="4" t="s">
        <v>164</v>
      </c>
      <c r="E6" s="5" t="s">
        <v>165</v>
      </c>
      <c r="F6" s="5"/>
      <c r="G6" s="5" t="s">
        <v>166</v>
      </c>
      <c r="H6" s="5"/>
      <c r="I6" s="6" t="s">
        <v>167</v>
      </c>
      <c r="J6" s="6" t="s">
        <v>168</v>
      </c>
    </row>
    <row r="7" spans="2:10" ht="15.75" x14ac:dyDescent="0.25">
      <c r="B7" s="7" t="s">
        <v>26</v>
      </c>
      <c r="C7" s="7" t="s">
        <v>27</v>
      </c>
      <c r="D7" s="7" t="s">
        <v>28</v>
      </c>
      <c r="E7">
        <v>77.430000000000007</v>
      </c>
      <c r="F7" s="8">
        <f>E7*0.4</f>
        <v>30.972000000000005</v>
      </c>
      <c r="G7" s="9">
        <v>82.16</v>
      </c>
      <c r="H7" s="8">
        <f>G7*0.6</f>
        <v>49.295999999999999</v>
      </c>
      <c r="I7" s="10">
        <f>F7+H7</f>
        <v>80.268000000000001</v>
      </c>
      <c r="J7" s="11" t="str">
        <f>IF(I7&lt;50,"F",IF(I7&lt;=64,"D",IF(I7&lt;=79,"C",IF(I7&lt;90,"B",IF(I7&gt;=90,"A")))))</f>
        <v>B</v>
      </c>
    </row>
    <row r="8" spans="2:10" ht="15.75" x14ac:dyDescent="0.25">
      <c r="B8" s="7" t="s">
        <v>50</v>
      </c>
      <c r="C8" s="7" t="s">
        <v>51</v>
      </c>
      <c r="D8" s="7" t="s">
        <v>52</v>
      </c>
      <c r="E8">
        <v>0</v>
      </c>
      <c r="F8" s="8">
        <f>E8*0.4</f>
        <v>0</v>
      </c>
      <c r="G8" s="9">
        <v>0</v>
      </c>
      <c r="H8" s="8">
        <f>G8*0.6</f>
        <v>0</v>
      </c>
      <c r="I8" s="10">
        <f>F8+H8</f>
        <v>0</v>
      </c>
      <c r="J8" s="11" t="str">
        <f>IF(I8&lt;50,"F",IF(I8&lt;=64,"D",IF(I8&lt;=79,"C",IF(I8&lt;90,"B",IF(I8&gt;=90,"A")))))</f>
        <v>F</v>
      </c>
    </row>
    <row r="9" spans="2:10" ht="15.75" x14ac:dyDescent="0.25">
      <c r="B9" s="7" t="s">
        <v>94</v>
      </c>
      <c r="C9" s="7" t="s">
        <v>95</v>
      </c>
      <c r="D9" s="7" t="s">
        <v>96</v>
      </c>
      <c r="E9">
        <v>82.28</v>
      </c>
      <c r="F9" s="8">
        <f>E9*0.4</f>
        <v>32.911999999999999</v>
      </c>
      <c r="G9" s="9">
        <v>74.11</v>
      </c>
      <c r="H9" s="8">
        <f>G9*0.6</f>
        <v>44.466000000000001</v>
      </c>
      <c r="I9" s="10">
        <f>F9+H9</f>
        <v>77.378</v>
      </c>
      <c r="J9" s="11" t="str">
        <f>IF(I9&lt;50,"F",IF(I9&lt;=64,"D",IF(I9&lt;=79,"C",IF(I9&lt;90,"B",IF(I9&gt;=90,"A")))))</f>
        <v>C</v>
      </c>
    </row>
    <row r="10" spans="2:10" ht="15.75" x14ac:dyDescent="0.25">
      <c r="B10" s="7" t="s">
        <v>154</v>
      </c>
      <c r="C10" s="7" t="s">
        <v>155</v>
      </c>
      <c r="D10" s="7" t="s">
        <v>156</v>
      </c>
      <c r="E10">
        <v>90.4</v>
      </c>
      <c r="F10" s="8">
        <f>E10*0.4</f>
        <v>36.160000000000004</v>
      </c>
      <c r="G10" s="9">
        <v>70.44</v>
      </c>
      <c r="H10" s="8">
        <f>G10*0.6</f>
        <v>42.263999999999996</v>
      </c>
      <c r="I10" s="10">
        <f>F10+H10</f>
        <v>78.424000000000007</v>
      </c>
      <c r="J10" s="11" t="str">
        <f>IF(I10&lt;50,"F",IF(I10&lt;=64,"D",IF(I10&lt;=79,"C",IF(I10&lt;90,"B",IF(I10&gt;=90,"A")))))</f>
        <v>C</v>
      </c>
    </row>
    <row r="11" spans="2:10" ht="15.75" x14ac:dyDescent="0.25">
      <c r="B11" s="7" t="s">
        <v>126</v>
      </c>
      <c r="C11" s="7" t="s">
        <v>127</v>
      </c>
      <c r="D11" s="7" t="s">
        <v>128</v>
      </c>
      <c r="E11">
        <v>86.01</v>
      </c>
      <c r="F11" s="8">
        <f>E11*0.4</f>
        <v>34.404000000000003</v>
      </c>
      <c r="G11" s="9">
        <v>76.14</v>
      </c>
      <c r="H11" s="8">
        <f>G11*0.6</f>
        <v>45.683999999999997</v>
      </c>
      <c r="I11" s="10">
        <f>F11+H11</f>
        <v>80.087999999999994</v>
      </c>
      <c r="J11" s="11" t="str">
        <f>IF(I11&lt;50,"F",IF(I11&lt;=64,"D",IF(I11&lt;=79,"C",IF(I11&lt;90,"B",IF(I11&gt;=90,"A")))))</f>
        <v>B</v>
      </c>
    </row>
    <row r="12" spans="2:10" ht="15.75" x14ac:dyDescent="0.25">
      <c r="B12" s="7" t="s">
        <v>146</v>
      </c>
      <c r="C12" s="7" t="s">
        <v>147</v>
      </c>
      <c r="D12" s="7" t="s">
        <v>148</v>
      </c>
      <c r="E12">
        <v>90.01</v>
      </c>
      <c r="F12" s="8">
        <f>E12*0.4</f>
        <v>36.004000000000005</v>
      </c>
      <c r="G12" s="9">
        <v>82.51</v>
      </c>
      <c r="H12" s="8">
        <f>G12*0.6</f>
        <v>49.506</v>
      </c>
      <c r="I12" s="10">
        <f>F12+H12</f>
        <v>85.51</v>
      </c>
      <c r="J12" s="11" t="str">
        <f>IF(I12&lt;50,"F",IF(I12&lt;=64,"D",IF(I12&lt;=79,"C",IF(I12&lt;90,"B",IF(I12&gt;=90,"A")))))</f>
        <v>B</v>
      </c>
    </row>
    <row r="13" spans="2:10" ht="15.75" x14ac:dyDescent="0.25">
      <c r="B13" s="7" t="s">
        <v>70</v>
      </c>
      <c r="C13" s="7" t="s">
        <v>71</v>
      </c>
      <c r="D13" s="7" t="s">
        <v>72</v>
      </c>
      <c r="E13">
        <v>69.22</v>
      </c>
      <c r="F13" s="8">
        <f>E13*0.4</f>
        <v>27.688000000000002</v>
      </c>
      <c r="G13" s="9">
        <v>65.64</v>
      </c>
      <c r="H13" s="8">
        <f>G13*0.6</f>
        <v>39.384</v>
      </c>
      <c r="I13" s="10">
        <f>F13+H13</f>
        <v>67.072000000000003</v>
      </c>
      <c r="J13" s="11" t="str">
        <f>IF(I13&lt;50,"F",IF(I13&lt;=64,"D",IF(I13&lt;=79,"C",IF(I13&lt;90,"B",IF(I13&gt;=90,"A")))))</f>
        <v>C</v>
      </c>
    </row>
    <row r="14" spans="2:10" ht="15.75" x14ac:dyDescent="0.25">
      <c r="B14" s="7" t="s">
        <v>102</v>
      </c>
      <c r="C14" s="7" t="s">
        <v>103</v>
      </c>
      <c r="D14" s="7" t="s">
        <v>104</v>
      </c>
      <c r="E14">
        <v>65.63</v>
      </c>
      <c r="F14" s="8">
        <f>E14*0.4</f>
        <v>26.251999999999999</v>
      </c>
      <c r="G14" s="9">
        <v>58.23</v>
      </c>
      <c r="H14" s="8">
        <f>G14*0.6</f>
        <v>34.937999999999995</v>
      </c>
      <c r="I14" s="10">
        <f>F14+H14</f>
        <v>61.19</v>
      </c>
      <c r="J14" s="11" t="str">
        <f>IF(I14&lt;50,"F",IF(I14&lt;=64,"D",IF(I14&lt;=79,"C",IF(I14&lt;90,"B",IF(I14&gt;=90,"A")))))</f>
        <v>D</v>
      </c>
    </row>
    <row r="15" spans="2:10" ht="15.75" x14ac:dyDescent="0.25">
      <c r="B15" s="7" t="s">
        <v>31</v>
      </c>
      <c r="C15" s="7" t="s">
        <v>32</v>
      </c>
      <c r="D15" s="7" t="s">
        <v>33</v>
      </c>
      <c r="E15">
        <v>86.32</v>
      </c>
      <c r="F15" s="8">
        <f>E15*0.4</f>
        <v>34.527999999999999</v>
      </c>
      <c r="G15" s="9">
        <v>72.22</v>
      </c>
      <c r="H15" s="8">
        <f>G15*0.6</f>
        <v>43.332000000000001</v>
      </c>
      <c r="I15" s="10">
        <f>F15+H15</f>
        <v>77.86</v>
      </c>
      <c r="J15" s="11" t="str">
        <f>IF(I15&lt;50,"F",IF(I15&lt;=64,"D",IF(I15&lt;=79,"C",IF(I15&lt;90,"B",IF(I15&gt;=90,"A")))))</f>
        <v>C</v>
      </c>
    </row>
    <row r="16" spans="2:10" ht="15.75" x14ac:dyDescent="0.25">
      <c r="B16" s="7" t="s">
        <v>114</v>
      </c>
      <c r="C16" s="7" t="s">
        <v>115</v>
      </c>
      <c r="D16" s="7" t="s">
        <v>116</v>
      </c>
      <c r="E16">
        <v>75.73</v>
      </c>
      <c r="F16" s="8">
        <f>E16*0.4</f>
        <v>30.292000000000002</v>
      </c>
      <c r="G16" s="9">
        <v>57.34</v>
      </c>
      <c r="H16" s="8">
        <f>G16*0.6</f>
        <v>34.404000000000003</v>
      </c>
      <c r="I16" s="10">
        <f>F16+H16</f>
        <v>64.695999999999998</v>
      </c>
      <c r="J16" s="11" t="str">
        <f>IF(I16&lt;50,"F",IF(I16&lt;=64,"D",IF(I16&lt;=79,"C",IF(I16&lt;90,"B",IF(I16&gt;=90,"A")))))</f>
        <v>C</v>
      </c>
    </row>
    <row r="17" spans="2:10" ht="15.75" x14ac:dyDescent="0.25">
      <c r="B17" s="7" t="s">
        <v>74</v>
      </c>
      <c r="C17" s="7" t="s">
        <v>75</v>
      </c>
      <c r="D17" s="7" t="s">
        <v>76</v>
      </c>
      <c r="E17">
        <v>87.94</v>
      </c>
      <c r="F17" s="8">
        <f>E17*0.4</f>
        <v>35.176000000000002</v>
      </c>
      <c r="G17" s="9">
        <v>64.849999999999994</v>
      </c>
      <c r="H17" s="8">
        <f>G17*0.6</f>
        <v>38.909999999999997</v>
      </c>
      <c r="I17" s="10">
        <f>F17+H17</f>
        <v>74.085999999999999</v>
      </c>
      <c r="J17" s="11" t="str">
        <f>IF(I17&lt;50,"F",IF(I17&lt;=64,"D",IF(I17&lt;=79,"C",IF(I17&lt;90,"B",IF(I17&gt;=90,"A")))))</f>
        <v>C</v>
      </c>
    </row>
    <row r="18" spans="2:10" ht="15.75" x14ac:dyDescent="0.25">
      <c r="B18" s="7" t="s">
        <v>98</v>
      </c>
      <c r="C18" s="7" t="s">
        <v>99</v>
      </c>
      <c r="D18" s="7" t="s">
        <v>100</v>
      </c>
      <c r="E18">
        <v>86.8</v>
      </c>
      <c r="F18" s="8">
        <f>E18*0.4</f>
        <v>34.72</v>
      </c>
      <c r="G18" s="9">
        <v>68.66</v>
      </c>
      <c r="H18" s="8">
        <f>G18*0.6</f>
        <v>41.195999999999998</v>
      </c>
      <c r="I18" s="10">
        <f>F18+H18</f>
        <v>75.915999999999997</v>
      </c>
      <c r="J18" s="11" t="str">
        <f>IF(I18&lt;50,"F",IF(I18&lt;=64,"D",IF(I18&lt;=79,"C",IF(I18&lt;90,"B",IF(I18&gt;=90,"A")))))</f>
        <v>C</v>
      </c>
    </row>
    <row r="19" spans="2:10" ht="15.75" x14ac:dyDescent="0.25">
      <c r="B19" s="7" t="s">
        <v>122</v>
      </c>
      <c r="C19" s="7" t="s">
        <v>123</v>
      </c>
      <c r="D19" s="7" t="s">
        <v>124</v>
      </c>
      <c r="E19">
        <v>83.2</v>
      </c>
      <c r="F19" s="8">
        <f>E19*0.4</f>
        <v>33.28</v>
      </c>
      <c r="G19" s="9">
        <v>77.69</v>
      </c>
      <c r="H19" s="8">
        <f>G19*0.6</f>
        <v>46.613999999999997</v>
      </c>
      <c r="I19" s="10">
        <f>F19+H19</f>
        <v>79.894000000000005</v>
      </c>
      <c r="J19" s="11" t="str">
        <f>IF(I19&lt;50,"F",IF(I19&lt;=64,"D",IF(I19&lt;=79,"C",IF(I19&lt;90,"B",IF(I19&gt;=90,"A")))))</f>
        <v>B</v>
      </c>
    </row>
    <row r="20" spans="2:10" ht="15.75" x14ac:dyDescent="0.25">
      <c r="B20" s="7" t="s">
        <v>82</v>
      </c>
      <c r="C20" s="7" t="s">
        <v>83</v>
      </c>
      <c r="D20" s="7" t="s">
        <v>84</v>
      </c>
      <c r="E20">
        <v>83.03</v>
      </c>
      <c r="F20" s="8">
        <f>E20*0.4</f>
        <v>33.212000000000003</v>
      </c>
      <c r="G20" s="9">
        <v>64.23</v>
      </c>
      <c r="H20" s="8">
        <f>G20*0.6</f>
        <v>38.538000000000004</v>
      </c>
      <c r="I20" s="10">
        <f>F20+H20</f>
        <v>71.75</v>
      </c>
      <c r="J20" s="11" t="str">
        <f>IF(I20&lt;50,"F",IF(I20&lt;=64,"D",IF(I20&lt;=79,"C",IF(I20&lt;90,"B",IF(I20&gt;=90,"A")))))</f>
        <v>C</v>
      </c>
    </row>
    <row r="21" spans="2:10" ht="15.75" x14ac:dyDescent="0.25">
      <c r="B21" s="7" t="s">
        <v>46</v>
      </c>
      <c r="C21" s="7" t="s">
        <v>47</v>
      </c>
      <c r="D21" s="7" t="s">
        <v>48</v>
      </c>
      <c r="E21">
        <v>23.08</v>
      </c>
      <c r="F21" s="8">
        <f>E21*0.4</f>
        <v>9.2319999999999993</v>
      </c>
      <c r="G21" s="9">
        <v>27.64</v>
      </c>
      <c r="H21" s="8">
        <f>G21*0.6</f>
        <v>16.584</v>
      </c>
      <c r="I21" s="10">
        <f>F21+H21</f>
        <v>25.815999999999999</v>
      </c>
      <c r="J21" s="11" t="str">
        <f>IF(I21&lt;50,"F",IF(I21&lt;=64,"D",IF(I21&lt;=79,"C",IF(I21&lt;90,"B",IF(I21&gt;=90,"A")))))</f>
        <v>F</v>
      </c>
    </row>
    <row r="22" spans="2:10" ht="15.75" x14ac:dyDescent="0.25">
      <c r="B22" s="7" t="s">
        <v>150</v>
      </c>
      <c r="C22" s="7" t="s">
        <v>151</v>
      </c>
      <c r="D22" s="7" t="s">
        <v>152</v>
      </c>
      <c r="E22">
        <v>94.05</v>
      </c>
      <c r="F22" s="8">
        <f>E22*0.4</f>
        <v>37.619999999999997</v>
      </c>
      <c r="G22" s="9">
        <v>78.87</v>
      </c>
      <c r="H22" s="8">
        <f>G22*0.6</f>
        <v>47.322000000000003</v>
      </c>
      <c r="I22" s="10">
        <f>F22+H22</f>
        <v>84.942000000000007</v>
      </c>
      <c r="J22" s="11" t="str">
        <f>IF(I22&lt;50,"F",IF(I22&lt;=64,"D",IF(I22&lt;=79,"C",IF(I22&lt;90,"B",IF(I22&gt;=90,"A")))))</f>
        <v>B</v>
      </c>
    </row>
    <row r="23" spans="2:10" ht="15.75" x14ac:dyDescent="0.25">
      <c r="B23" s="7" t="s">
        <v>58</v>
      </c>
      <c r="C23" s="7" t="s">
        <v>59</v>
      </c>
      <c r="D23" s="7" t="s">
        <v>60</v>
      </c>
      <c r="E23">
        <v>81.72</v>
      </c>
      <c r="F23" s="8">
        <f>E23*0.4</f>
        <v>32.688000000000002</v>
      </c>
      <c r="G23" s="9">
        <v>70.319999999999993</v>
      </c>
      <c r="H23" s="8">
        <f>G23*0.6</f>
        <v>42.191999999999993</v>
      </c>
      <c r="I23" s="10">
        <f>F23+H23</f>
        <v>74.88</v>
      </c>
      <c r="J23" s="11" t="str">
        <f>IF(I23&lt;50,"F",IF(I23&lt;=64,"D",IF(I23&lt;=79,"C",IF(I23&lt;90,"B",IF(I23&gt;=90,"A")))))</f>
        <v>C</v>
      </c>
    </row>
    <row r="24" spans="2:10" ht="15.75" x14ac:dyDescent="0.25">
      <c r="B24" s="7" t="s">
        <v>110</v>
      </c>
      <c r="C24" s="7" t="s">
        <v>111</v>
      </c>
      <c r="D24" s="7" t="s">
        <v>112</v>
      </c>
      <c r="E24">
        <v>91.49</v>
      </c>
      <c r="F24" s="8">
        <f>E24*0.4</f>
        <v>36.595999999999997</v>
      </c>
      <c r="G24" s="9">
        <v>88.57</v>
      </c>
      <c r="H24" s="8">
        <f>G24*0.6</f>
        <v>53.141999999999996</v>
      </c>
      <c r="I24" s="10">
        <f>F24+H24</f>
        <v>89.738</v>
      </c>
      <c r="J24" s="11" t="str">
        <f>IF(I24&lt;50,"F",IF(I24&lt;=64,"D",IF(I24&lt;=79,"C",IF(I24&lt;90,"B",IF(I24&gt;=90,"A")))))</f>
        <v>B</v>
      </c>
    </row>
    <row r="25" spans="2:10" ht="15.75" x14ac:dyDescent="0.25">
      <c r="B25" s="7" t="s">
        <v>38</v>
      </c>
      <c r="C25" s="7" t="s">
        <v>39</v>
      </c>
      <c r="D25" s="7" t="s">
        <v>40</v>
      </c>
      <c r="E25">
        <v>0</v>
      </c>
      <c r="F25" s="8">
        <f>E25*0.4</f>
        <v>0</v>
      </c>
      <c r="G25" s="9">
        <v>0</v>
      </c>
      <c r="H25" s="8">
        <f>G25*0.6</f>
        <v>0</v>
      </c>
      <c r="I25" s="10">
        <f>F25+H25</f>
        <v>0</v>
      </c>
      <c r="J25" s="11" t="str">
        <f>IF(I25&lt;50,"F",IF(I25&lt;=64,"D",IF(I25&lt;=79,"C",IF(I25&lt;90,"B",IF(I25&gt;=90,"A")))))</f>
        <v>F</v>
      </c>
    </row>
    <row r="26" spans="2:10" ht="15.75" x14ac:dyDescent="0.25">
      <c r="B26" s="7" t="s">
        <v>66</v>
      </c>
      <c r="C26" s="7" t="s">
        <v>67</v>
      </c>
      <c r="D26" s="7" t="s">
        <v>68</v>
      </c>
      <c r="E26">
        <v>91.83</v>
      </c>
      <c r="F26" s="8">
        <f>E26*0.4</f>
        <v>36.731999999999999</v>
      </c>
      <c r="G26" s="9">
        <v>84.91</v>
      </c>
      <c r="H26" s="8">
        <f>G26*0.6</f>
        <v>50.945999999999998</v>
      </c>
      <c r="I26" s="10">
        <f>F26+H26</f>
        <v>87.677999999999997</v>
      </c>
      <c r="J26" s="11" t="str">
        <f>IF(I26&lt;50,"F",IF(I26&lt;=64,"D",IF(I26&lt;=79,"C",IF(I26&lt;90,"B",IF(I26&gt;=90,"A")))))</f>
        <v>B</v>
      </c>
    </row>
    <row r="27" spans="2:10" ht="15.75" x14ac:dyDescent="0.25">
      <c r="B27" s="7" t="s">
        <v>42</v>
      </c>
      <c r="C27" s="7" t="s">
        <v>43</v>
      </c>
      <c r="D27" s="7" t="s">
        <v>44</v>
      </c>
      <c r="E27">
        <v>97.17</v>
      </c>
      <c r="F27" s="8">
        <f>E27*0.4</f>
        <v>38.868000000000002</v>
      </c>
      <c r="G27" s="9">
        <v>91.68</v>
      </c>
      <c r="H27" s="8">
        <f>G27*0.6</f>
        <v>55.008000000000003</v>
      </c>
      <c r="I27" s="10">
        <f>F27+H27</f>
        <v>93.876000000000005</v>
      </c>
      <c r="J27" s="11" t="str">
        <f>IF(I27&lt;50,"F",IF(I27&lt;=64,"D",IF(I27&lt;=79,"C",IF(I27&lt;90,"B",IF(I27&gt;=90,"A")))))</f>
        <v>A</v>
      </c>
    </row>
    <row r="28" spans="2:10" ht="15.75" x14ac:dyDescent="0.25">
      <c r="B28" s="7" t="s">
        <v>106</v>
      </c>
      <c r="C28" s="7" t="s">
        <v>107</v>
      </c>
      <c r="D28" s="7" t="s">
        <v>108</v>
      </c>
      <c r="E28">
        <v>0</v>
      </c>
      <c r="F28" s="8">
        <f>E28*0.4</f>
        <v>0</v>
      </c>
      <c r="G28" s="9">
        <v>0</v>
      </c>
      <c r="H28" s="8">
        <f>G28*0.6</f>
        <v>0</v>
      </c>
      <c r="I28" s="10">
        <f>F28+H28</f>
        <v>0</v>
      </c>
      <c r="J28" s="11" t="str">
        <f>IF(I28&lt;50,"F",IF(I28&lt;=64,"D",IF(I28&lt;=79,"C",IF(I28&lt;90,"B",IF(I28&gt;=90,"A")))))</f>
        <v>F</v>
      </c>
    </row>
    <row r="29" spans="2:10" ht="15.75" x14ac:dyDescent="0.25">
      <c r="B29" s="7" t="s">
        <v>90</v>
      </c>
      <c r="C29" s="7" t="s">
        <v>91</v>
      </c>
      <c r="D29" s="7" t="s">
        <v>92</v>
      </c>
      <c r="E29">
        <v>86.01</v>
      </c>
      <c r="F29" s="8">
        <f>E29*0.4</f>
        <v>34.404000000000003</v>
      </c>
      <c r="G29" s="9">
        <v>82.36</v>
      </c>
      <c r="H29" s="8">
        <f>G29*0.6</f>
        <v>49.415999999999997</v>
      </c>
      <c r="I29" s="10">
        <f>F29+H29</f>
        <v>83.82</v>
      </c>
      <c r="J29" s="11" t="str">
        <f>IF(I29&lt;50,"F",IF(I29&lt;=64,"D",IF(I29&lt;=79,"C",IF(I29&lt;90,"B",IF(I29&gt;=90,"A")))))</f>
        <v>B</v>
      </c>
    </row>
    <row r="30" spans="2:10" ht="15.75" x14ac:dyDescent="0.25">
      <c r="B30" s="7" t="s">
        <v>62</v>
      </c>
      <c r="C30" s="7" t="s">
        <v>63</v>
      </c>
      <c r="D30" s="7" t="s">
        <v>64</v>
      </c>
      <c r="E30">
        <v>0</v>
      </c>
      <c r="F30" s="8">
        <f>E30*0.4</f>
        <v>0</v>
      </c>
      <c r="G30" s="9">
        <v>5</v>
      </c>
      <c r="H30" s="8">
        <f>G30*0.6</f>
        <v>3</v>
      </c>
      <c r="I30" s="10">
        <f>F30+H30</f>
        <v>3</v>
      </c>
      <c r="J30" s="11" t="str">
        <f>IF(I30&lt;50,"F",IF(I30&lt;=64,"D",IF(I30&lt;=79,"C",IF(I30&lt;90,"B",IF(I30&gt;=90,"A")))))</f>
        <v>F</v>
      </c>
    </row>
    <row r="31" spans="2:10" ht="15.75" x14ac:dyDescent="0.25">
      <c r="B31" s="7" t="s">
        <v>118</v>
      </c>
      <c r="C31" s="7" t="s">
        <v>119</v>
      </c>
      <c r="D31" s="7" t="s">
        <v>120</v>
      </c>
      <c r="E31">
        <v>91.86</v>
      </c>
      <c r="F31" s="8">
        <f>E31*0.4</f>
        <v>36.744</v>
      </c>
      <c r="G31" s="9">
        <v>87.45</v>
      </c>
      <c r="H31" s="8">
        <f>G31*0.6</f>
        <v>52.47</v>
      </c>
      <c r="I31" s="10">
        <f>F31+H31</f>
        <v>89.213999999999999</v>
      </c>
      <c r="J31" s="11" t="str">
        <f>IF(I31&lt;50,"F",IF(I31&lt;=64,"D",IF(I31&lt;=79,"C",IF(I31&lt;90,"B",IF(I31&gt;=90,"A")))))</f>
        <v>B</v>
      </c>
    </row>
    <row r="32" spans="2:10" ht="15.75" x14ac:dyDescent="0.25">
      <c r="B32" s="7" t="s">
        <v>86</v>
      </c>
      <c r="C32" s="7" t="s">
        <v>87</v>
      </c>
      <c r="D32" s="7" t="s">
        <v>88</v>
      </c>
      <c r="E32">
        <v>0</v>
      </c>
      <c r="F32" s="8">
        <f>E32*0.4</f>
        <v>0</v>
      </c>
      <c r="G32" s="9">
        <v>0</v>
      </c>
      <c r="H32" s="8">
        <f>G32*0.6</f>
        <v>0</v>
      </c>
      <c r="I32" s="10">
        <f>F32+H32</f>
        <v>0</v>
      </c>
      <c r="J32" s="11" t="str">
        <f>IF(I32&lt;50,"F",IF(I32&lt;=64,"D",IF(I32&lt;=79,"C",IF(I32&lt;90,"B",IF(I32&gt;=90,"A")))))</f>
        <v>F</v>
      </c>
    </row>
    <row r="33" spans="2:10" ht="15.75" x14ac:dyDescent="0.25">
      <c r="B33" s="7" t="s">
        <v>78</v>
      </c>
      <c r="C33" s="7" t="s">
        <v>79</v>
      </c>
      <c r="D33" s="7" t="s">
        <v>80</v>
      </c>
      <c r="E33">
        <v>93.51</v>
      </c>
      <c r="F33" s="8">
        <f>E33*0.4</f>
        <v>37.404000000000003</v>
      </c>
      <c r="G33" s="9">
        <v>90.17</v>
      </c>
      <c r="H33" s="8">
        <f>G33*0.6</f>
        <v>54.101999999999997</v>
      </c>
      <c r="I33" s="10">
        <f>F33+H33</f>
        <v>91.506</v>
      </c>
      <c r="J33" s="11" t="str">
        <f>IF(I33&lt;50,"F",IF(I33&lt;=64,"D",IF(I33&lt;=79,"C",IF(I33&lt;90,"B",IF(I33&gt;=90,"A")))))</f>
        <v>A</v>
      </c>
    </row>
    <row r="34" spans="2:10" ht="15.75" x14ac:dyDescent="0.25">
      <c r="B34" s="7" t="s">
        <v>138</v>
      </c>
      <c r="C34" s="7" t="s">
        <v>139</v>
      </c>
      <c r="D34" s="7" t="s">
        <v>140</v>
      </c>
      <c r="E34">
        <v>57.98</v>
      </c>
      <c r="F34" s="8">
        <f>E34*0.4</f>
        <v>23.192</v>
      </c>
      <c r="G34" s="9">
        <v>72.48</v>
      </c>
      <c r="H34" s="8">
        <f>G34*0.6</f>
        <v>43.488</v>
      </c>
      <c r="I34" s="10">
        <f>F34+H34</f>
        <v>66.680000000000007</v>
      </c>
      <c r="J34" s="11" t="str">
        <f>IF(I34&lt;50,"F",IF(I34&lt;=64,"D",IF(I34&lt;=79,"C",IF(I34&lt;90,"B",IF(I34&gt;=90,"A")))))</f>
        <v>C</v>
      </c>
    </row>
    <row r="35" spans="2:10" ht="15.75" x14ac:dyDescent="0.25">
      <c r="B35" s="7" t="s">
        <v>54</v>
      </c>
      <c r="C35" s="7" t="s">
        <v>55</v>
      </c>
      <c r="D35" s="7" t="s">
        <v>56</v>
      </c>
      <c r="E35">
        <v>0</v>
      </c>
      <c r="F35" s="8">
        <f>E35*0.4</f>
        <v>0</v>
      </c>
      <c r="G35" s="9">
        <v>0</v>
      </c>
      <c r="H35" s="8">
        <f>G35*0.6</f>
        <v>0</v>
      </c>
      <c r="I35" s="10">
        <f>F35+H35</f>
        <v>0</v>
      </c>
      <c r="J35" s="11" t="str">
        <f>IF(I35&lt;50,"F",IF(I35&lt;=64,"D",IF(I35&lt;=79,"C",IF(I35&lt;90,"B",IF(I35&gt;=90,"A")))))</f>
        <v>F</v>
      </c>
    </row>
    <row r="36" spans="2:10" ht="15.75" x14ac:dyDescent="0.25">
      <c r="B36" s="7" t="s">
        <v>130</v>
      </c>
      <c r="C36" s="7" t="s">
        <v>131</v>
      </c>
      <c r="D36" s="7" t="s">
        <v>132</v>
      </c>
      <c r="E36">
        <v>93.51</v>
      </c>
      <c r="F36" s="8">
        <f>E36*0.4</f>
        <v>37.404000000000003</v>
      </c>
      <c r="G36" s="9">
        <v>85.41</v>
      </c>
      <c r="H36" s="8">
        <f>G36*0.6</f>
        <v>51.245999999999995</v>
      </c>
      <c r="I36" s="10">
        <f>F36+H36</f>
        <v>88.65</v>
      </c>
      <c r="J36" s="11" t="str">
        <f>IF(I36&lt;50,"F",IF(I36&lt;=64,"D",IF(I36&lt;=79,"C",IF(I36&lt;90,"B",IF(I36&gt;=90,"A")))))</f>
        <v>B</v>
      </c>
    </row>
    <row r="37" spans="2:10" ht="15.75" x14ac:dyDescent="0.25">
      <c r="B37" s="7" t="s">
        <v>142</v>
      </c>
      <c r="C37" s="7" t="s">
        <v>143</v>
      </c>
      <c r="D37" s="7" t="s">
        <v>144</v>
      </c>
      <c r="E37">
        <v>0</v>
      </c>
      <c r="F37" s="8">
        <f>E37*0.4</f>
        <v>0</v>
      </c>
      <c r="G37" s="9">
        <v>0</v>
      </c>
      <c r="H37" s="8">
        <f>G37*0.6</f>
        <v>0</v>
      </c>
      <c r="I37" s="10">
        <f>F37+H37</f>
        <v>0</v>
      </c>
      <c r="J37" s="11" t="str">
        <f>IF(I37&lt;50,"F",IF(I37&lt;=64,"D",IF(I37&lt;=79,"C",IF(I37&lt;90,"B",IF(I37&gt;=90,"A")))))</f>
        <v>F</v>
      </c>
    </row>
    <row r="38" spans="2:10" ht="15.75" x14ac:dyDescent="0.25">
      <c r="B38" s="7" t="s">
        <v>134</v>
      </c>
      <c r="C38" s="7" t="s">
        <v>135</v>
      </c>
      <c r="D38" s="7" t="s">
        <v>136</v>
      </c>
      <c r="E38">
        <v>62.62</v>
      </c>
      <c r="F38" s="8">
        <f>E38*0.4</f>
        <v>25.048000000000002</v>
      </c>
      <c r="G38" s="9">
        <v>56.04</v>
      </c>
      <c r="H38" s="8">
        <f>G38*0.6</f>
        <v>33.623999999999995</v>
      </c>
      <c r="I38" s="10">
        <f>F38+H38</f>
        <v>58.671999999999997</v>
      </c>
      <c r="J38" s="11" t="str">
        <f>IF(I38&lt;50,"F",IF(I38&lt;=64,"D",IF(I38&lt;=79,"C",IF(I38&lt;90,"B",IF(I38&gt;=90,"A")))))</f>
        <v>D</v>
      </c>
    </row>
    <row r="39" spans="2:10" ht="15.75" x14ac:dyDescent="0.25">
      <c r="B39" s="7" t="s">
        <v>31</v>
      </c>
      <c r="C39" s="7" t="s">
        <v>35</v>
      </c>
      <c r="D39" s="7" t="s">
        <v>36</v>
      </c>
      <c r="E39">
        <v>40.11</v>
      </c>
      <c r="F39" s="8">
        <f>E39*0.4</f>
        <v>16.044</v>
      </c>
      <c r="G39" s="9">
        <v>68.94</v>
      </c>
      <c r="H39" s="8">
        <f>G39*0.6</f>
        <v>41.363999999999997</v>
      </c>
      <c r="I39" s="10">
        <f>F39+H39</f>
        <v>57.408000000000001</v>
      </c>
      <c r="J39" s="11" t="str">
        <f>IF(I39&lt;50,"F",IF(I39&lt;=64,"D",IF(I39&lt;=79,"C",IF(I39&lt;90,"B",IF(I39&gt;=90,"A")))))</f>
        <v>D</v>
      </c>
    </row>
    <row r="40" spans="2:10" ht="15.75" x14ac:dyDescent="0.25">
      <c r="B40" s="7" t="s">
        <v>158</v>
      </c>
      <c r="C40" s="7" t="s">
        <v>159</v>
      </c>
      <c r="D40" s="7" t="s">
        <v>160</v>
      </c>
      <c r="E40">
        <v>92.94</v>
      </c>
      <c r="F40" s="8">
        <f>E40*0.4</f>
        <v>37.176000000000002</v>
      </c>
      <c r="G40" s="9">
        <v>79.180000000000007</v>
      </c>
      <c r="H40" s="8">
        <f>G40*0.6</f>
        <v>47.508000000000003</v>
      </c>
      <c r="I40" s="10">
        <f>F40+H40</f>
        <v>84.683999999999997</v>
      </c>
      <c r="J40" s="11" t="str">
        <f>IF(I40&lt;50,"F",IF(I40&lt;=64,"D",IF(I40&lt;=79,"C",IF(I40&lt;90,"B",IF(I40&gt;=90,"A")))))</f>
        <v>B</v>
      </c>
    </row>
  </sheetData>
  <sortState ref="B7:J40">
    <sortCondition ref="D7:D40"/>
  </sortState>
  <mergeCells count="2">
    <mergeCell ref="E6:F6"/>
    <mergeCell ref="G6:H6"/>
  </mergeCells>
  <conditionalFormatting sqref="J7:J40">
    <cfRule type="cellIs" dxfId="5" priority="1" stopIfTrue="1" operator="lessThan">
      <formula>#REF!/#REF!*60</formula>
    </cfRule>
    <cfRule type="cellIs" dxfId="4" priority="2" stopIfTrue="1" operator="between">
      <formula>#REF!/#REF!*60</formula>
      <formula>#REF!/#REF!*89</formula>
    </cfRule>
    <cfRule type="cellIs" dxfId="3" priority="3" stopIfTrue="1" operator="greaterThanOrEqual">
      <formula>#REF!/#REF!*90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2022-07-16T02:29:09Z</dcterms:created>
  <dcterms:modified xsi:type="dcterms:W3CDTF">2022-07-16T02:36:56Z</dcterms:modified>
  <cp:category/>
</cp:coreProperties>
</file>