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ABE5B6C0-4566-D146-A40F-7F86DB5C5E69}" xr6:coauthVersionLast="47" xr6:coauthVersionMax="47" xr10:uidLastSave="{00000000-0000-0000-0000-000000000000}"/>
  <bookViews>
    <workbookView xWindow="400" yWindow="620" windowWidth="27100" windowHeight="26880" activeTab="1" xr2:uid="{00000000-000D-0000-FFFF-FFFF00000000}"/>
  </bookViews>
  <sheets>
    <sheet name="Grades" sheetId="1" r:id="rId1"/>
    <sheet name="Sheet1" sheetId="2" r:id="rId2"/>
  </sheets>
  <definedNames>
    <definedName name="_xlnm._FilterDatabase" localSheetId="1" hidden="1">Sheet1!$B$8:$J$20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5" i="2"/>
  <c r="H9" i="2"/>
  <c r="H8" i="2"/>
  <c r="H20" i="2"/>
  <c r="H12" i="2"/>
  <c r="H13" i="2"/>
  <c r="H19" i="2"/>
  <c r="H17" i="2"/>
  <c r="H18" i="2"/>
  <c r="H14" i="2"/>
  <c r="H11" i="2"/>
  <c r="F10" i="2"/>
  <c r="I10" i="2" s="1"/>
  <c r="J10" i="2" s="1"/>
  <c r="F15" i="2"/>
  <c r="F9" i="2"/>
  <c r="F8" i="2"/>
  <c r="I8" i="2" s="1"/>
  <c r="J8" i="2" s="1"/>
  <c r="F20" i="2"/>
  <c r="I20" i="2" s="1"/>
  <c r="J20" i="2" s="1"/>
  <c r="F12" i="2"/>
  <c r="F13" i="2"/>
  <c r="F19" i="2"/>
  <c r="I19" i="2" s="1"/>
  <c r="J19" i="2" s="1"/>
  <c r="F17" i="2"/>
  <c r="F18" i="2"/>
  <c r="F14" i="2"/>
  <c r="F11" i="2"/>
  <c r="H16" i="2"/>
  <c r="F16" i="2"/>
  <c r="I14" i="2" l="1"/>
  <c r="J14" i="2" s="1"/>
  <c r="I15" i="2"/>
  <c r="J15" i="2" s="1"/>
  <c r="I18" i="2"/>
  <c r="J18" i="2" s="1"/>
  <c r="I13" i="2"/>
  <c r="J13" i="2" s="1"/>
  <c r="I9" i="2"/>
  <c r="J9" i="2" s="1"/>
  <c r="I12" i="2"/>
  <c r="J12" i="2" s="1"/>
  <c r="I16" i="2"/>
  <c r="J16" i="2" s="1"/>
  <c r="I11" i="2"/>
  <c r="J11" i="2" s="1"/>
  <c r="I17" i="2"/>
  <c r="J17" i="2" s="1"/>
</calcChain>
</file>

<file path=xl/sharedStrings.xml><?xml version="1.0" encoding="utf-8"?>
<sst xmlns="http://schemas.openxmlformats.org/spreadsheetml/2006/main" count="157" uniqueCount="103">
  <si>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</si>
  <si>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</si>
  <si>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</si>
  <si>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</si>
  <si>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</si>
  <si>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</si>
  <si>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</si>
  <si>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</si>
  <si>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</si>
  <si>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</si>
  <si>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</si>
  <si>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</si>
  <si>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</si>
  <si>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</si>
  <si>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</si>
  <si>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</si>
  <si>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</si>
  <si>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</si>
  <si>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</si>
  <si>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</si>
  <si>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</si>
  <si>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</si>
  <si>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</si>
  <si>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</si>
  <si>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</si>
  <si>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</si>
  <si>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</si>
  <si>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Chhoung</t>
  </si>
  <si>
    <t>Dalin</t>
  </si>
  <si>
    <t>14109</t>
  </si>
  <si>
    <t>chhoung.dalin@pucsr.edu.kh</t>
  </si>
  <si>
    <t>1668677905</t>
  </si>
  <si>
    <t>Choung</t>
  </si>
  <si>
    <t>Monika</t>
  </si>
  <si>
    <t>09149</t>
  </si>
  <si>
    <t>choung.monika@pucsr.edu.kh</t>
  </si>
  <si>
    <t>Eang</t>
  </si>
  <si>
    <t>Lyfong</t>
  </si>
  <si>
    <t>13263</t>
  </si>
  <si>
    <t>eang.lyfong@pucsr.edu.kh</t>
  </si>
  <si>
    <t>Heang</t>
  </si>
  <si>
    <t>Sotheary</t>
  </si>
  <si>
    <t>14085</t>
  </si>
  <si>
    <t>heang.sotheary@pucsr.edu.kh</t>
  </si>
  <si>
    <t>Im</t>
  </si>
  <si>
    <t>Chamroeunrithyoudom</t>
  </si>
  <si>
    <t>13262</t>
  </si>
  <si>
    <t>im.chamroeunrithyoudom@pucsr.edu.kh</t>
  </si>
  <si>
    <t>Iv</t>
  </si>
  <si>
    <t>Lysheang</t>
  </si>
  <si>
    <t>11417</t>
  </si>
  <si>
    <t>iv.lysheang@pucsr.edu.kh</t>
  </si>
  <si>
    <t>Lay</t>
  </si>
  <si>
    <t>Sengmeyly</t>
  </si>
  <si>
    <t>14616</t>
  </si>
  <si>
    <t>lay.sengmeyly@pucsr.edu.kh</t>
  </si>
  <si>
    <t>Prak</t>
  </si>
  <si>
    <t>Viriya</t>
  </si>
  <si>
    <t>13597</t>
  </si>
  <si>
    <t>prak.viriya@pucsr.edu.kh</t>
  </si>
  <si>
    <t>Puth</t>
  </si>
  <si>
    <t>Sreypenh</t>
  </si>
  <si>
    <t>13608</t>
  </si>
  <si>
    <t>puth.sreypenh@pucsr.edu.kh</t>
  </si>
  <si>
    <t>Rith</t>
  </si>
  <si>
    <t>Nadalis</t>
  </si>
  <si>
    <t>14428</t>
  </si>
  <si>
    <t>rith.nadalis@pucsr.edu.kh</t>
  </si>
  <si>
    <t>Seiha</t>
  </si>
  <si>
    <t>Julyna</t>
  </si>
  <si>
    <t>14382</t>
  </si>
  <si>
    <t>seiha.julyna@pucsr.edu.kh</t>
  </si>
  <si>
    <t>Seng</t>
  </si>
  <si>
    <t>Pichreaksa</t>
  </si>
  <si>
    <t>14343</t>
  </si>
  <si>
    <t>seng.pichreaksa@pucsr.edu.kh</t>
  </si>
  <si>
    <t>Smon</t>
  </si>
  <si>
    <t>Chingching</t>
  </si>
  <si>
    <t>14429</t>
  </si>
  <si>
    <t>smon.chingching@pucsr.edu.kh</t>
  </si>
  <si>
    <t>Somang</t>
  </si>
  <si>
    <t>Avika</t>
  </si>
  <si>
    <t>14373</t>
  </si>
  <si>
    <t>somang.avika@pucsr.edu.kh</t>
  </si>
  <si>
    <t>Somoun</t>
  </si>
  <si>
    <t>Mony</t>
  </si>
  <si>
    <t>13969</t>
  </si>
  <si>
    <t>somoun.mony@pucsr.edu.kh</t>
  </si>
  <si>
    <t>Voeun</t>
  </si>
  <si>
    <t>Sineng</t>
  </si>
  <si>
    <t>13306</t>
  </si>
  <si>
    <t>voeun.sineng@pucsr.edu.kh</t>
  </si>
  <si>
    <t>SURNAME</t>
  </si>
  <si>
    <t>FIRST NAME</t>
  </si>
  <si>
    <t>ID</t>
  </si>
  <si>
    <t>2 DAYS</t>
  </si>
  <si>
    <t>3 DAYS</t>
  </si>
  <si>
    <t>TOTAL</t>
  </si>
  <si>
    <t>GRADE</t>
  </si>
  <si>
    <t>EHSS-5/Result</t>
  </si>
  <si>
    <t>Column1</t>
  </si>
  <si>
    <t>Column2</t>
  </si>
  <si>
    <t>EHSS-5 - Final results for 22 August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</si>
</sst>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B9C9B-EE24-6C4A-BE5E-C06D92FA2733}" name="Table1" displayName="Table1" ref="D7:J20" totalsRowShown="0" headerRowDxfId="3">
  <autoFilter ref="D7:J20" xr:uid="{307B9C9B-EE24-6C4A-BE5E-C06D92FA2733}"/>
  <tableColumns count="7">
    <tableColumn id="1" xr3:uid="{BB29BCFA-379E-1945-BBD0-64180708402C}" name="ID" dataDxfId="5"/>
    <tableColumn id="2" xr3:uid="{27D380D3-BBA5-7349-8F53-2F61404450E4}" name="2 DAYS"/>
    <tableColumn id="3" xr3:uid="{B7A44F3D-C789-2845-A310-A80D3CB764F0}" name="Column1" dataDxfId="4">
      <calculatedColumnFormula>E8*0.4</calculatedColumnFormula>
    </tableColumn>
    <tableColumn id="4" xr3:uid="{146361E2-5827-3A4B-8809-AA43C34453D1}" name="3 DAYS"/>
    <tableColumn id="5" xr3:uid="{855C6EC0-D86F-7E4C-B271-5E777CE14B82}" name="Column2" dataDxfId="2">
      <calculatedColumnFormula>G8*0.6</calculatedColumnFormula>
    </tableColumn>
    <tableColumn id="6" xr3:uid="{E31BEC39-D8A0-5246-BD33-CC47CDC05222}" name="TOTAL" dataDxfId="0" dataCellStyle="Comma">
      <calculatedColumnFormula>F8+H8</calculatedColumnFormula>
    </tableColumn>
    <tableColumn id="7" xr3:uid="{B807DCE6-F238-354E-A94B-3851E92D8A4D}" name="GRADE" dataDxfId="1">
      <calculatedColumnFormula>IF(I8&lt;50,"F",IF(I8&lt;=64,"D",IF(I8&lt;=79,"C",IF(I8&lt;90,"B",IF(I8&gt;=90,"A")))))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workbookViewId="0">
      <selection activeCell="G2" sqref="G2:G17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88.24</v>
      </c>
      <c r="H2">
        <v>94.22</v>
      </c>
      <c r="I2">
        <v>13.78</v>
      </c>
      <c r="J2">
        <v>9.18</v>
      </c>
      <c r="K2">
        <v>9.57</v>
      </c>
      <c r="L2">
        <v>8.81</v>
      </c>
      <c r="M2">
        <v>14.5</v>
      </c>
      <c r="N2">
        <v>9.67</v>
      </c>
      <c r="O2">
        <v>65.94</v>
      </c>
      <c r="P2">
        <v>9.42</v>
      </c>
      <c r="Q2">
        <v>83.14</v>
      </c>
      <c r="R2">
        <v>13.15</v>
      </c>
      <c r="S2">
        <v>9.2100000000000009</v>
      </c>
      <c r="T2">
        <v>7.84</v>
      </c>
      <c r="U2">
        <v>9.24</v>
      </c>
      <c r="V2">
        <v>12.77</v>
      </c>
      <c r="W2">
        <v>8.52</v>
      </c>
      <c r="X2">
        <v>57.21</v>
      </c>
      <c r="Y2">
        <v>8.17</v>
      </c>
      <c r="Z2">
        <v>4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92</v>
      </c>
      <c r="H4">
        <v>93.68</v>
      </c>
      <c r="I4">
        <v>14.32</v>
      </c>
      <c r="J4">
        <v>9.2899999999999991</v>
      </c>
      <c r="K4">
        <v>10</v>
      </c>
      <c r="L4">
        <v>9.35</v>
      </c>
      <c r="M4">
        <v>14.55</v>
      </c>
      <c r="N4">
        <v>9.6999999999999993</v>
      </c>
      <c r="O4">
        <v>64.81</v>
      </c>
      <c r="P4">
        <v>9.26</v>
      </c>
      <c r="Q4">
        <v>91.58</v>
      </c>
      <c r="R4">
        <v>13.74</v>
      </c>
      <c r="S4">
        <v>9.6</v>
      </c>
      <c r="T4">
        <v>8.6300000000000008</v>
      </c>
      <c r="U4">
        <v>9.24</v>
      </c>
      <c r="V4">
        <v>12.95</v>
      </c>
      <c r="W4">
        <v>8.64</v>
      </c>
      <c r="X4">
        <v>64.89</v>
      </c>
      <c r="Y4">
        <v>9.27</v>
      </c>
      <c r="Z4">
        <v>4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88.41</v>
      </c>
      <c r="H5">
        <v>91.19</v>
      </c>
      <c r="I5">
        <v>13.49</v>
      </c>
      <c r="J5">
        <v>8.6</v>
      </c>
      <c r="K5">
        <v>10</v>
      </c>
      <c r="L5">
        <v>8.39</v>
      </c>
      <c r="M5">
        <v>13.75</v>
      </c>
      <c r="N5">
        <v>9.16</v>
      </c>
      <c r="O5">
        <v>63.95</v>
      </c>
      <c r="P5">
        <v>9.14</v>
      </c>
      <c r="Q5">
        <v>84.41</v>
      </c>
      <c r="R5">
        <v>11.5</v>
      </c>
      <c r="S5">
        <v>7.43</v>
      </c>
      <c r="T5">
        <v>7.84</v>
      </c>
      <c r="U5">
        <v>7.72</v>
      </c>
      <c r="V5">
        <v>13.14</v>
      </c>
      <c r="W5">
        <v>8.76</v>
      </c>
      <c r="X5">
        <v>59.77</v>
      </c>
      <c r="Y5">
        <v>8.5399999999999991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90.04</v>
      </c>
      <c r="H6">
        <v>90.87</v>
      </c>
      <c r="I6">
        <v>14.3</v>
      </c>
      <c r="J6">
        <v>10</v>
      </c>
      <c r="K6">
        <v>9.57</v>
      </c>
      <c r="L6">
        <v>9.0299999999999994</v>
      </c>
      <c r="M6">
        <v>13.05</v>
      </c>
      <c r="N6">
        <v>8.6999999999999993</v>
      </c>
      <c r="O6">
        <v>63.52</v>
      </c>
      <c r="P6">
        <v>9.07</v>
      </c>
      <c r="Q6">
        <v>90.26</v>
      </c>
      <c r="R6">
        <v>12.54</v>
      </c>
      <c r="S6">
        <v>9.5</v>
      </c>
      <c r="T6">
        <v>6.47</v>
      </c>
      <c r="U6">
        <v>9.11</v>
      </c>
      <c r="V6">
        <v>13.47</v>
      </c>
      <c r="W6">
        <v>8.98</v>
      </c>
      <c r="X6">
        <v>64.25</v>
      </c>
      <c r="Y6">
        <v>9.18</v>
      </c>
      <c r="Z6">
        <v>4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63.75</v>
      </c>
      <c r="H8">
        <v>96.84</v>
      </c>
      <c r="I8">
        <v>13.33</v>
      </c>
      <c r="J8">
        <v>9.25</v>
      </c>
      <c r="K8">
        <v>8.57</v>
      </c>
      <c r="L8">
        <v>8.84</v>
      </c>
      <c r="M8">
        <v>14.38</v>
      </c>
      <c r="N8">
        <v>9.58</v>
      </c>
      <c r="O8">
        <v>69.14</v>
      </c>
      <c r="P8">
        <v>9.8800000000000008</v>
      </c>
      <c r="Q8">
        <v>28.94</v>
      </c>
      <c r="R8">
        <v>14.02</v>
      </c>
      <c r="S8">
        <v>9.6999999999999993</v>
      </c>
      <c r="T8">
        <v>9.2200000000000006</v>
      </c>
      <c r="U8">
        <v>9.11</v>
      </c>
      <c r="V8">
        <v>14.92</v>
      </c>
      <c r="W8">
        <v>9.9499999999999993</v>
      </c>
      <c r="X8">
        <v>0</v>
      </c>
      <c r="Y8">
        <v>0</v>
      </c>
      <c r="Z8">
        <v>4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87.23</v>
      </c>
      <c r="H9">
        <v>90.9</v>
      </c>
      <c r="I9">
        <v>13.69</v>
      </c>
      <c r="J9">
        <v>9.3000000000000007</v>
      </c>
      <c r="K9">
        <v>8.7100000000000009</v>
      </c>
      <c r="L9">
        <v>9.35</v>
      </c>
      <c r="M9">
        <v>14.13</v>
      </c>
      <c r="N9">
        <v>9.42</v>
      </c>
      <c r="O9">
        <v>63.09</v>
      </c>
      <c r="P9">
        <v>9.01</v>
      </c>
      <c r="Q9">
        <v>84.31</v>
      </c>
      <c r="R9">
        <v>12.04</v>
      </c>
      <c r="S9">
        <v>9.01</v>
      </c>
      <c r="T9">
        <v>7.35</v>
      </c>
      <c r="U9">
        <v>7.72</v>
      </c>
      <c r="V9">
        <v>8.66</v>
      </c>
      <c r="W9">
        <v>5.78</v>
      </c>
      <c r="X9">
        <v>63.61</v>
      </c>
      <c r="Y9">
        <v>9.09</v>
      </c>
      <c r="Z9">
        <v>4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98.08</v>
      </c>
      <c r="H10">
        <v>99.01</v>
      </c>
      <c r="I10">
        <v>15</v>
      </c>
      <c r="J10">
        <v>10</v>
      </c>
      <c r="K10">
        <v>10</v>
      </c>
      <c r="L10">
        <v>10</v>
      </c>
      <c r="M10">
        <v>14.88</v>
      </c>
      <c r="N10">
        <v>9.92</v>
      </c>
      <c r="O10">
        <v>69.14</v>
      </c>
      <c r="P10">
        <v>9.8800000000000008</v>
      </c>
      <c r="Q10">
        <v>96.94</v>
      </c>
      <c r="R10">
        <v>14.84</v>
      </c>
      <c r="S10">
        <v>10</v>
      </c>
      <c r="T10">
        <v>9.8000000000000007</v>
      </c>
      <c r="U10">
        <v>9.8699999999999992</v>
      </c>
      <c r="V10">
        <v>14.66</v>
      </c>
      <c r="W10">
        <v>9.77</v>
      </c>
      <c r="X10">
        <v>67.44</v>
      </c>
      <c r="Y10">
        <v>9.6300000000000008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87.36</v>
      </c>
      <c r="H12">
        <v>88.09</v>
      </c>
      <c r="I12">
        <v>11.98</v>
      </c>
      <c r="J12">
        <v>8.9499999999999993</v>
      </c>
      <c r="K12">
        <v>8.14</v>
      </c>
      <c r="L12">
        <v>6.87</v>
      </c>
      <c r="M12">
        <v>13.11</v>
      </c>
      <c r="N12">
        <v>8.74</v>
      </c>
      <c r="O12">
        <v>63</v>
      </c>
      <c r="P12">
        <v>9</v>
      </c>
      <c r="Q12">
        <v>85.3</v>
      </c>
      <c r="R12">
        <v>12.11</v>
      </c>
      <c r="S12">
        <v>9.11</v>
      </c>
      <c r="T12">
        <v>6.37</v>
      </c>
      <c r="U12">
        <v>8.73</v>
      </c>
      <c r="V12">
        <v>11.82</v>
      </c>
      <c r="W12">
        <v>7.88</v>
      </c>
      <c r="X12">
        <v>61.37</v>
      </c>
      <c r="Y12">
        <v>8.77</v>
      </c>
      <c r="Z12">
        <v>5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88.44</v>
      </c>
      <c r="H13">
        <v>98.07</v>
      </c>
      <c r="I13">
        <v>14.78</v>
      </c>
      <c r="J13">
        <v>9.59</v>
      </c>
      <c r="K13">
        <v>10</v>
      </c>
      <c r="L13">
        <v>9.9700000000000006</v>
      </c>
      <c r="M13">
        <v>14.15</v>
      </c>
      <c r="N13">
        <v>9.43</v>
      </c>
      <c r="O13">
        <v>69.14</v>
      </c>
      <c r="P13">
        <v>9.8800000000000008</v>
      </c>
      <c r="Q13">
        <v>79.709999999999994</v>
      </c>
      <c r="R13">
        <v>11.57</v>
      </c>
      <c r="S13">
        <v>9.11</v>
      </c>
      <c r="T13">
        <v>6.57</v>
      </c>
      <c r="U13">
        <v>7.47</v>
      </c>
      <c r="V13">
        <v>11.56</v>
      </c>
      <c r="W13">
        <v>7.71</v>
      </c>
      <c r="X13">
        <v>56.58</v>
      </c>
      <c r="Y13">
        <v>8.08</v>
      </c>
      <c r="Z13">
        <v>4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98.34</v>
      </c>
      <c r="H15">
        <v>98.98</v>
      </c>
      <c r="I15">
        <v>14.41</v>
      </c>
      <c r="J15">
        <v>9.8699999999999992</v>
      </c>
      <c r="K15">
        <v>9.43</v>
      </c>
      <c r="L15">
        <v>9.52</v>
      </c>
      <c r="M15">
        <v>15</v>
      </c>
      <c r="N15">
        <v>10</v>
      </c>
      <c r="O15">
        <v>69.569999999999993</v>
      </c>
      <c r="P15">
        <v>9.94</v>
      </c>
      <c r="Q15">
        <v>97.52</v>
      </c>
      <c r="R15">
        <v>14.25</v>
      </c>
      <c r="S15">
        <v>9.41</v>
      </c>
      <c r="T15">
        <v>9.61</v>
      </c>
      <c r="U15">
        <v>9.49</v>
      </c>
      <c r="V15">
        <v>14.55</v>
      </c>
      <c r="W15">
        <v>9.6999999999999993</v>
      </c>
      <c r="X15">
        <v>68.72</v>
      </c>
      <c r="Y15">
        <v>9.82</v>
      </c>
      <c r="Z15">
        <v>5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52.82</v>
      </c>
      <c r="H16">
        <v>65.25</v>
      </c>
      <c r="I16">
        <v>8.99</v>
      </c>
      <c r="J16">
        <v>8.69</v>
      </c>
      <c r="K16">
        <v>6.29</v>
      </c>
      <c r="L16">
        <v>3</v>
      </c>
      <c r="M16">
        <v>0</v>
      </c>
      <c r="N16">
        <v>0</v>
      </c>
      <c r="O16">
        <v>56.26</v>
      </c>
      <c r="P16">
        <v>8.0399999999999991</v>
      </c>
      <c r="Q16">
        <v>39.630000000000003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39.630000000000003</v>
      </c>
      <c r="Y16">
        <v>5.66</v>
      </c>
      <c r="Z16">
        <v>3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79.94</v>
      </c>
      <c r="H17">
        <v>83.56</v>
      </c>
      <c r="I17">
        <v>11.3</v>
      </c>
      <c r="J17">
        <v>8.01</v>
      </c>
      <c r="K17">
        <v>7.86</v>
      </c>
      <c r="L17">
        <v>6.74</v>
      </c>
      <c r="M17">
        <v>13.67</v>
      </c>
      <c r="N17">
        <v>9.11</v>
      </c>
      <c r="O17">
        <v>58.59</v>
      </c>
      <c r="P17">
        <v>8.3699999999999992</v>
      </c>
      <c r="Q17">
        <v>78.42</v>
      </c>
      <c r="R17">
        <v>9.5399999999999991</v>
      </c>
      <c r="S17">
        <v>6.24</v>
      </c>
      <c r="T17">
        <v>5.88</v>
      </c>
      <c r="U17">
        <v>6.96</v>
      </c>
      <c r="V17">
        <v>11.66</v>
      </c>
      <c r="W17">
        <v>7.78</v>
      </c>
      <c r="X17">
        <v>57.21</v>
      </c>
      <c r="Y17">
        <v>8.17</v>
      </c>
      <c r="Z17">
        <v>3</v>
      </c>
      <c r="AA17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20"/>
  <sheetViews>
    <sheetView tabSelected="1" workbookViewId="0">
      <selection activeCell="Q40" sqref="Q40"/>
    </sheetView>
  </sheetViews>
  <sheetFormatPr baseColWidth="10" defaultColWidth="8.83203125" defaultRowHeight="15" x14ac:dyDescent="0.2"/>
  <cols>
    <col min="2" max="2" width="19.1640625" customWidth="1"/>
    <col min="3" max="3" width="19.33203125" customWidth="1"/>
    <col min="5" max="8" width="0" hidden="1" customWidth="1"/>
    <col min="9" max="9" width="8.83203125" style="9"/>
    <col min="10" max="10" width="10.33203125" customWidth="1"/>
  </cols>
  <sheetData>
    <row r="4" spans="2:10" ht="26" x14ac:dyDescent="0.3">
      <c r="B4" s="2" t="s">
        <v>99</v>
      </c>
      <c r="C4" s="2"/>
      <c r="D4" s="3"/>
    </row>
    <row r="5" spans="2:10" ht="19" x14ac:dyDescent="0.25">
      <c r="D5" s="12" t="s">
        <v>102</v>
      </c>
    </row>
    <row r="7" spans="2:10" ht="16" x14ac:dyDescent="0.2">
      <c r="B7" s="4" t="s">
        <v>92</v>
      </c>
      <c r="C7" s="4" t="s">
        <v>93</v>
      </c>
      <c r="D7" s="4" t="s">
        <v>94</v>
      </c>
      <c r="E7" s="5" t="s">
        <v>95</v>
      </c>
      <c r="F7" s="5" t="s">
        <v>100</v>
      </c>
      <c r="G7" s="5" t="s">
        <v>96</v>
      </c>
      <c r="H7" s="5" t="s">
        <v>101</v>
      </c>
      <c r="I7" s="10" t="s">
        <v>97</v>
      </c>
      <c r="J7" s="5" t="s">
        <v>98</v>
      </c>
    </row>
    <row r="8" spans="2:10" ht="16" x14ac:dyDescent="0.2">
      <c r="B8" s="1" t="s">
        <v>48</v>
      </c>
      <c r="C8" s="1" t="s">
        <v>49</v>
      </c>
      <c r="D8" s="1" t="s">
        <v>50</v>
      </c>
      <c r="E8" s="7">
        <v>0</v>
      </c>
      <c r="F8" s="6">
        <f t="shared" ref="F8:F20" si="0">E8*0.4</f>
        <v>0</v>
      </c>
      <c r="G8" s="7">
        <v>0</v>
      </c>
      <c r="H8" s="6">
        <f t="shared" ref="H8:H20" si="1">G8*0.6</f>
        <v>0</v>
      </c>
      <c r="I8" s="11">
        <f t="shared" ref="I8:I20" si="2">F8+H8</f>
        <v>0</v>
      </c>
      <c r="J8" s="8" t="str">
        <f t="shared" ref="J8:J20" si="3">IF(I8&lt;50,"F",IF(I8&lt;=64,"D",IF(I8&lt;=79,"C",IF(I8&lt;90,"B",IF(I8&gt;=90,"A")))))</f>
        <v>F</v>
      </c>
    </row>
    <row r="9" spans="2:10" ht="16" x14ac:dyDescent="0.2">
      <c r="B9" s="1" t="s">
        <v>44</v>
      </c>
      <c r="C9" s="1" t="s">
        <v>45</v>
      </c>
      <c r="D9" s="1" t="s">
        <v>46</v>
      </c>
      <c r="E9" s="7">
        <v>86.95</v>
      </c>
      <c r="F9" s="6">
        <f t="shared" si="0"/>
        <v>34.78</v>
      </c>
      <c r="G9" s="7">
        <v>90.04</v>
      </c>
      <c r="H9" s="6">
        <f t="shared" si="1"/>
        <v>54.024000000000001</v>
      </c>
      <c r="I9" s="11">
        <f t="shared" si="2"/>
        <v>88.804000000000002</v>
      </c>
      <c r="J9" s="8" t="str">
        <f t="shared" si="3"/>
        <v>B</v>
      </c>
    </row>
    <row r="10" spans="2:10" ht="16" x14ac:dyDescent="0.2">
      <c r="B10" s="1" t="s">
        <v>36</v>
      </c>
      <c r="C10" s="1" t="s">
        <v>37</v>
      </c>
      <c r="D10" s="1" t="s">
        <v>38</v>
      </c>
      <c r="E10" s="7">
        <v>87.24</v>
      </c>
      <c r="F10" s="6">
        <f t="shared" si="0"/>
        <v>34.896000000000001</v>
      </c>
      <c r="G10" s="7">
        <v>92</v>
      </c>
      <c r="H10" s="6">
        <f t="shared" si="1"/>
        <v>55.199999999999996</v>
      </c>
      <c r="I10" s="11">
        <f t="shared" si="2"/>
        <v>90.096000000000004</v>
      </c>
      <c r="J10" s="8" t="str">
        <f t="shared" si="3"/>
        <v>A</v>
      </c>
    </row>
    <row r="11" spans="2:10" ht="16" x14ac:dyDescent="0.2">
      <c r="B11" s="1" t="s">
        <v>88</v>
      </c>
      <c r="C11" s="1" t="s">
        <v>89</v>
      </c>
      <c r="D11" s="1" t="s">
        <v>90</v>
      </c>
      <c r="E11" s="7">
        <v>81.739999999999995</v>
      </c>
      <c r="F11" s="6">
        <f t="shared" si="0"/>
        <v>32.695999999999998</v>
      </c>
      <c r="G11" s="7">
        <v>79.94</v>
      </c>
      <c r="H11" s="6">
        <f t="shared" si="1"/>
        <v>47.963999999999999</v>
      </c>
      <c r="I11" s="11">
        <f t="shared" si="2"/>
        <v>80.66</v>
      </c>
      <c r="J11" s="8" t="str">
        <f t="shared" si="3"/>
        <v>B</v>
      </c>
    </row>
    <row r="12" spans="2:10" ht="16" x14ac:dyDescent="0.2">
      <c r="B12" s="1" t="s">
        <v>56</v>
      </c>
      <c r="C12" s="1" t="s">
        <v>57</v>
      </c>
      <c r="D12" s="1" t="s">
        <v>58</v>
      </c>
      <c r="E12" s="7">
        <v>90.42</v>
      </c>
      <c r="F12" s="6">
        <f t="shared" si="0"/>
        <v>36.167999999999999</v>
      </c>
      <c r="G12" s="7">
        <v>87.23</v>
      </c>
      <c r="H12" s="6">
        <f t="shared" si="1"/>
        <v>52.338000000000001</v>
      </c>
      <c r="I12" s="11">
        <f t="shared" si="2"/>
        <v>88.506</v>
      </c>
      <c r="J12" s="8" t="str">
        <f t="shared" si="3"/>
        <v>B</v>
      </c>
    </row>
    <row r="13" spans="2:10" ht="16" x14ac:dyDescent="0.2">
      <c r="B13" s="1" t="s">
        <v>60</v>
      </c>
      <c r="C13" s="1" t="s">
        <v>61</v>
      </c>
      <c r="D13" s="1" t="s">
        <v>62</v>
      </c>
      <c r="E13" s="7">
        <v>95.89</v>
      </c>
      <c r="F13" s="6">
        <f t="shared" si="0"/>
        <v>38.356000000000002</v>
      </c>
      <c r="G13" s="7">
        <v>98.08</v>
      </c>
      <c r="H13" s="6">
        <f t="shared" si="1"/>
        <v>58.847999999999999</v>
      </c>
      <c r="I13" s="11">
        <f t="shared" si="2"/>
        <v>97.204000000000008</v>
      </c>
      <c r="J13" s="8" t="str">
        <f t="shared" si="3"/>
        <v>A</v>
      </c>
    </row>
    <row r="14" spans="2:10" ht="16" x14ac:dyDescent="0.2">
      <c r="B14" s="1" t="s">
        <v>84</v>
      </c>
      <c r="C14" s="1" t="s">
        <v>85</v>
      </c>
      <c r="D14" s="1" t="s">
        <v>86</v>
      </c>
      <c r="E14" s="7">
        <v>46.28</v>
      </c>
      <c r="F14" s="6">
        <f t="shared" si="0"/>
        <v>18.512</v>
      </c>
      <c r="G14" s="7">
        <v>52.82</v>
      </c>
      <c r="H14" s="6">
        <f t="shared" si="1"/>
        <v>31.692</v>
      </c>
      <c r="I14" s="11">
        <f t="shared" si="2"/>
        <v>50.204000000000001</v>
      </c>
      <c r="J14" s="8" t="str">
        <f t="shared" si="3"/>
        <v>D</v>
      </c>
    </row>
    <row r="15" spans="2:10" ht="16" x14ac:dyDescent="0.2">
      <c r="B15" s="1" t="s">
        <v>40</v>
      </c>
      <c r="C15" s="1" t="s">
        <v>41</v>
      </c>
      <c r="D15" s="1" t="s">
        <v>42</v>
      </c>
      <c r="E15" s="7">
        <v>91.55</v>
      </c>
      <c r="F15" s="6">
        <f t="shared" si="0"/>
        <v>36.619999999999997</v>
      </c>
      <c r="G15" s="7">
        <v>88.41</v>
      </c>
      <c r="H15" s="6">
        <f t="shared" si="1"/>
        <v>53.045999999999999</v>
      </c>
      <c r="I15" s="11">
        <f t="shared" si="2"/>
        <v>89.665999999999997</v>
      </c>
      <c r="J15" s="8" t="str">
        <f t="shared" si="3"/>
        <v>B</v>
      </c>
    </row>
    <row r="16" spans="2:10" ht="16" x14ac:dyDescent="0.2">
      <c r="B16" s="1" t="s">
        <v>27</v>
      </c>
      <c r="C16" s="1" t="s">
        <v>28</v>
      </c>
      <c r="D16" s="1" t="s">
        <v>29</v>
      </c>
      <c r="E16" s="7">
        <v>44.9</v>
      </c>
      <c r="F16" s="6">
        <f t="shared" si="0"/>
        <v>17.96</v>
      </c>
      <c r="G16" s="7">
        <v>88.24</v>
      </c>
      <c r="H16" s="6">
        <f t="shared" si="1"/>
        <v>52.943999999999996</v>
      </c>
      <c r="I16" s="11">
        <f t="shared" si="2"/>
        <v>70.903999999999996</v>
      </c>
      <c r="J16" s="8" t="str">
        <f t="shared" si="3"/>
        <v>C</v>
      </c>
    </row>
    <row r="17" spans="2:10" ht="16" x14ac:dyDescent="0.2">
      <c r="B17" s="1" t="s">
        <v>72</v>
      </c>
      <c r="C17" s="1" t="s">
        <v>73</v>
      </c>
      <c r="D17" s="1" t="s">
        <v>74</v>
      </c>
      <c r="E17" s="7">
        <v>87.97</v>
      </c>
      <c r="F17" s="6">
        <f t="shared" si="0"/>
        <v>35.188000000000002</v>
      </c>
      <c r="G17" s="7">
        <v>88.44</v>
      </c>
      <c r="H17" s="6">
        <f t="shared" si="1"/>
        <v>53.064</v>
      </c>
      <c r="I17" s="11">
        <f t="shared" si="2"/>
        <v>88.25200000000001</v>
      </c>
      <c r="J17" s="8" t="str">
        <f t="shared" si="3"/>
        <v>B</v>
      </c>
    </row>
    <row r="18" spans="2:10" ht="16" x14ac:dyDescent="0.2">
      <c r="B18" s="1" t="s">
        <v>80</v>
      </c>
      <c r="C18" s="1" t="s">
        <v>81</v>
      </c>
      <c r="D18" s="1" t="s">
        <v>82</v>
      </c>
      <c r="E18" s="7">
        <v>97.78</v>
      </c>
      <c r="F18" s="6">
        <f t="shared" si="0"/>
        <v>39.112000000000002</v>
      </c>
      <c r="G18" s="7">
        <v>98.34</v>
      </c>
      <c r="H18" s="6">
        <f t="shared" si="1"/>
        <v>59.003999999999998</v>
      </c>
      <c r="I18" s="11">
        <f t="shared" si="2"/>
        <v>98.116</v>
      </c>
      <c r="J18" s="8" t="str">
        <f t="shared" si="3"/>
        <v>A</v>
      </c>
    </row>
    <row r="19" spans="2:10" ht="16" x14ac:dyDescent="0.2">
      <c r="B19" s="1" t="s">
        <v>68</v>
      </c>
      <c r="C19" s="1" t="s">
        <v>69</v>
      </c>
      <c r="D19" s="1" t="s">
        <v>70</v>
      </c>
      <c r="E19" s="7">
        <v>91.17</v>
      </c>
      <c r="F19" s="6">
        <f t="shared" si="0"/>
        <v>36.468000000000004</v>
      </c>
      <c r="G19" s="7">
        <v>87.36</v>
      </c>
      <c r="H19" s="6">
        <f t="shared" si="1"/>
        <v>52.415999999999997</v>
      </c>
      <c r="I19" s="11">
        <f t="shared" si="2"/>
        <v>88.884</v>
      </c>
      <c r="J19" s="8" t="str">
        <f t="shared" si="3"/>
        <v>B</v>
      </c>
    </row>
    <row r="20" spans="2:10" ht="16" x14ac:dyDescent="0.2">
      <c r="B20" s="1" t="s">
        <v>52</v>
      </c>
      <c r="C20" s="1" t="s">
        <v>53</v>
      </c>
      <c r="D20" s="1" t="s">
        <v>54</v>
      </c>
      <c r="E20" s="7">
        <v>98.07</v>
      </c>
      <c r="F20" s="6">
        <f t="shared" si="0"/>
        <v>39.228000000000002</v>
      </c>
      <c r="G20" s="7">
        <v>63.75</v>
      </c>
      <c r="H20" s="6">
        <f t="shared" si="1"/>
        <v>38.25</v>
      </c>
      <c r="I20" s="11">
        <f t="shared" si="2"/>
        <v>77.478000000000009</v>
      </c>
      <c r="J20" s="8" t="str">
        <f t="shared" si="3"/>
        <v>C</v>
      </c>
    </row>
  </sheetData>
  <sortState xmlns:xlrd2="http://schemas.microsoft.com/office/spreadsheetml/2017/richdata2" ref="B8:J20">
    <sortCondition ref="D8:D20"/>
  </sortState>
  <conditionalFormatting sqref="J8:J20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2022-11-17T09:38:25Z</dcterms:created>
  <dcterms:modified xsi:type="dcterms:W3CDTF">2022-11-17T11:41:44Z</dcterms:modified>
</cp:coreProperties>
</file>