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D3298D91-74C2-EF4D-9778-B734D773F349}" xr6:coauthVersionLast="47" xr6:coauthVersionMax="47" xr10:uidLastSave="{00000000-0000-0000-0000-000000000000}"/>
  <bookViews>
    <workbookView xWindow="400" yWindow="620" windowWidth="35940" windowHeight="2622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H38" i="2"/>
  <c r="H42" i="2"/>
  <c r="H27" i="2"/>
  <c r="H9" i="2"/>
  <c r="H22" i="2"/>
  <c r="H37" i="2"/>
  <c r="H34" i="2"/>
  <c r="H20" i="2"/>
  <c r="H39" i="2"/>
  <c r="H26" i="2"/>
  <c r="H19" i="2"/>
  <c r="H49" i="2"/>
  <c r="H7" i="2"/>
  <c r="H44" i="2"/>
  <c r="H35" i="2"/>
  <c r="H16" i="2"/>
  <c r="H11" i="2"/>
  <c r="H21" i="2"/>
  <c r="H31" i="2"/>
  <c r="H32" i="2"/>
  <c r="H13" i="2"/>
  <c r="H54" i="2"/>
  <c r="H52" i="2"/>
  <c r="H12" i="2"/>
  <c r="H47" i="2"/>
  <c r="H46" i="2"/>
  <c r="H29" i="2"/>
  <c r="H40" i="2"/>
  <c r="H18" i="2"/>
  <c r="H33" i="2"/>
  <c r="H53" i="2"/>
  <c r="H14" i="2"/>
  <c r="H30" i="2"/>
  <c r="H55" i="2"/>
  <c r="H41" i="2"/>
  <c r="H43" i="2"/>
  <c r="H45" i="2"/>
  <c r="H25" i="2"/>
  <c r="H28" i="2"/>
  <c r="H50" i="2"/>
  <c r="H51" i="2"/>
  <c r="H8" i="2"/>
  <c r="H36" i="2"/>
  <c r="H23" i="2"/>
  <c r="H24" i="2"/>
  <c r="H48" i="2"/>
  <c r="H15" i="2"/>
  <c r="H10" i="2"/>
  <c r="F38" i="2"/>
  <c r="I38" i="2" s="1"/>
  <c r="J38" i="2" s="1"/>
  <c r="F42" i="2"/>
  <c r="F27" i="2"/>
  <c r="F9" i="2"/>
  <c r="F22" i="2"/>
  <c r="I22" i="2" s="1"/>
  <c r="J22" i="2" s="1"/>
  <c r="F37" i="2"/>
  <c r="F34" i="2"/>
  <c r="F20" i="2"/>
  <c r="F39" i="2"/>
  <c r="I39" i="2" s="1"/>
  <c r="J39" i="2" s="1"/>
  <c r="F26" i="2"/>
  <c r="F19" i="2"/>
  <c r="F49" i="2"/>
  <c r="F7" i="2"/>
  <c r="F44" i="2"/>
  <c r="F35" i="2"/>
  <c r="F16" i="2"/>
  <c r="F11" i="2"/>
  <c r="F21" i="2"/>
  <c r="F31" i="2"/>
  <c r="F32" i="2"/>
  <c r="F13" i="2"/>
  <c r="F54" i="2"/>
  <c r="F52" i="2"/>
  <c r="F12" i="2"/>
  <c r="F47" i="2"/>
  <c r="F46" i="2"/>
  <c r="F29" i="2"/>
  <c r="F40" i="2"/>
  <c r="F18" i="2"/>
  <c r="F33" i="2"/>
  <c r="F53" i="2"/>
  <c r="F14" i="2"/>
  <c r="F30" i="2"/>
  <c r="F55" i="2"/>
  <c r="F41" i="2"/>
  <c r="F43" i="2"/>
  <c r="F45" i="2"/>
  <c r="F25" i="2"/>
  <c r="F28" i="2"/>
  <c r="F50" i="2"/>
  <c r="F51" i="2"/>
  <c r="F8" i="2"/>
  <c r="F36" i="2"/>
  <c r="F23" i="2"/>
  <c r="F24" i="2"/>
  <c r="F48" i="2"/>
  <c r="F15" i="2"/>
  <c r="F10" i="2"/>
  <c r="H17" i="2"/>
  <c r="F17" i="2"/>
  <c r="I49" i="2" l="1"/>
  <c r="J49" i="2" s="1"/>
  <c r="I20" i="2"/>
  <c r="J20" i="2" s="1"/>
  <c r="I35" i="2"/>
  <c r="J35" i="2" s="1"/>
  <c r="I9" i="2"/>
  <c r="J9" i="2" s="1"/>
  <c r="I42" i="2"/>
  <c r="J42" i="2" s="1"/>
  <c r="I13" i="2"/>
  <c r="J13" i="2" s="1"/>
  <c r="I21" i="2"/>
  <c r="J21" i="2" s="1"/>
  <c r="I40" i="2"/>
  <c r="J40" i="2" s="1"/>
  <c r="I10" i="2"/>
  <c r="J10" i="2" s="1"/>
  <c r="I51" i="2"/>
  <c r="J51" i="2" s="1"/>
  <c r="I15" i="2"/>
  <c r="J15" i="2" s="1"/>
  <c r="I12" i="2"/>
  <c r="J12" i="2" s="1"/>
  <c r="I54" i="2"/>
  <c r="J54" i="2" s="1"/>
  <c r="I41" i="2"/>
  <c r="J41" i="2" s="1"/>
  <c r="I53" i="2"/>
  <c r="J53" i="2" s="1"/>
  <c r="I52" i="2"/>
  <c r="J52" i="2" s="1"/>
  <c r="I24" i="2"/>
  <c r="J24" i="2" s="1"/>
  <c r="I25" i="2"/>
  <c r="J25" i="2" s="1"/>
  <c r="I55" i="2"/>
  <c r="J55" i="2" s="1"/>
  <c r="I46" i="2"/>
  <c r="J46" i="2" s="1"/>
  <c r="I34" i="2"/>
  <c r="J34" i="2" s="1"/>
  <c r="I48" i="2"/>
  <c r="J48" i="2" s="1"/>
  <c r="I14" i="2"/>
  <c r="J14" i="2" s="1"/>
  <c r="I31" i="2"/>
  <c r="J31" i="2" s="1"/>
  <c r="I43" i="2"/>
  <c r="J43" i="2" s="1"/>
  <c r="I8" i="2"/>
  <c r="J8" i="2" s="1"/>
  <c r="I29" i="2"/>
  <c r="J29" i="2" s="1"/>
  <c r="I44" i="2"/>
  <c r="J44" i="2" s="1"/>
  <c r="I23" i="2"/>
  <c r="J23" i="2" s="1"/>
  <c r="I45" i="2"/>
  <c r="J45" i="2" s="1"/>
  <c r="I33" i="2"/>
  <c r="J33" i="2" s="1"/>
  <c r="I11" i="2"/>
  <c r="J11" i="2" s="1"/>
  <c r="I19" i="2"/>
  <c r="J19" i="2" s="1"/>
  <c r="I30" i="2"/>
  <c r="J30" i="2" s="1"/>
  <c r="I32" i="2"/>
  <c r="J32" i="2" s="1"/>
  <c r="I37" i="2"/>
  <c r="J37" i="2" s="1"/>
  <c r="I17" i="2"/>
  <c r="J17" i="2" s="1"/>
  <c r="I36" i="2"/>
  <c r="J36" i="2" s="1"/>
  <c r="I18" i="2"/>
  <c r="J18" i="2" s="1"/>
  <c r="I16" i="2"/>
  <c r="J16" i="2" s="1"/>
  <c r="I27" i="2"/>
  <c r="J27" i="2" s="1"/>
  <c r="I50" i="2"/>
  <c r="J50" i="2" s="1"/>
  <c r="I47" i="2"/>
  <c r="J47" i="2" s="1"/>
  <c r="I7" i="2"/>
  <c r="J7" i="2" s="1"/>
  <c r="I26" i="2"/>
  <c r="J26" i="2" s="1"/>
</calcChain>
</file>

<file path=xl/sharedStrings.xml><?xml version="1.0" encoding="utf-8"?>
<sst xmlns="http://schemas.openxmlformats.org/spreadsheetml/2006/main" count="472" uniqueCount="261">
  <si>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</si>
  <si>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</si>
  <si>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</si>
  <si>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</si>
  <si>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</si>
  <si>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</si>
  <si>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</si>
  <si>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</si>
  <si>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</si>
  <si>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</si>
  <si>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</si>
  <si>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</si>
  <si>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</si>
  <si>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</si>
  <si>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</si>
  <si>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</si>
  <si>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</si>
  <si>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</si>
  <si>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</si>
  <si>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</si>
  <si>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</si>
  <si>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</si>
  <si>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</si>
  <si>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</si>
  <si>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</si>
  <si>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Somalin</t>
  </si>
  <si>
    <t>14344</t>
  </si>
  <si>
    <t>chan.somalin@pucsr.edu.kh</t>
  </si>
  <si>
    <t>1668670442</t>
  </si>
  <si>
    <t>Chea</t>
  </si>
  <si>
    <t>Sovannchandin</t>
  </si>
  <si>
    <t>14415</t>
  </si>
  <si>
    <t>chea.sovannchandin@pucsr.edu.kh</t>
  </si>
  <si>
    <t>Chem</t>
  </si>
  <si>
    <t>Sreyleak</t>
  </si>
  <si>
    <t>14425</t>
  </si>
  <si>
    <t>chem.sreyleak@pucsr.edu.kh</t>
  </si>
  <si>
    <t>Cheout</t>
  </si>
  <si>
    <t>Ravy</t>
  </si>
  <si>
    <t>14367</t>
  </si>
  <si>
    <t>cheout.ravy@pucsr.edu.kh</t>
  </si>
  <si>
    <t>Chiva</t>
  </si>
  <si>
    <t>Sopheab</t>
  </si>
  <si>
    <t>14401</t>
  </si>
  <si>
    <t>chiva.sopheab@pucsr.edu.kh</t>
  </si>
  <si>
    <t>Heng</t>
  </si>
  <si>
    <t>Sakada</t>
  </si>
  <si>
    <t>12331</t>
  </si>
  <si>
    <t>heng.sakada@pucsr.edu.kh</t>
  </si>
  <si>
    <t>Ho</t>
  </si>
  <si>
    <t>Lina</t>
  </si>
  <si>
    <t>14356</t>
  </si>
  <si>
    <t>ho.lina@pucsr.edu.kh</t>
  </si>
  <si>
    <t>Horm</t>
  </si>
  <si>
    <t>Seyha</t>
  </si>
  <si>
    <t>14410</t>
  </si>
  <si>
    <t>horm.seyha@pucsr.edu.kh</t>
  </si>
  <si>
    <t>Kan</t>
  </si>
  <si>
    <t>Visal</t>
  </si>
  <si>
    <t>14398</t>
  </si>
  <si>
    <t>kan.visal@pucsr.edu.kh</t>
  </si>
  <si>
    <t>Keat</t>
  </si>
  <si>
    <t>Kimloy</t>
  </si>
  <si>
    <t>14352</t>
  </si>
  <si>
    <t>keat.kimloy@pucsr.edu.kh</t>
  </si>
  <si>
    <t>Khoy</t>
  </si>
  <si>
    <t>Chhengheang</t>
  </si>
  <si>
    <t>14417</t>
  </si>
  <si>
    <t>khoy.chhengheang@pucsr.edu.kh</t>
  </si>
  <si>
    <t>Kong</t>
  </si>
  <si>
    <t>Layheang</t>
  </si>
  <si>
    <t>14363</t>
  </si>
  <si>
    <t>kong.layheang@pucsr.edu.kh</t>
  </si>
  <si>
    <t>Navy</t>
  </si>
  <si>
    <t>14349</t>
  </si>
  <si>
    <t>kong.navy@pucsr.edu.kh</t>
  </si>
  <si>
    <t>Sopheakalyta</t>
  </si>
  <si>
    <t>14419</t>
  </si>
  <si>
    <t>kong.sopheakalyta@pucsr.edu.kh</t>
  </si>
  <si>
    <t>Yarin</t>
  </si>
  <si>
    <t>14611</t>
  </si>
  <si>
    <t>kong.yarin@pucsr.edu.kh</t>
  </si>
  <si>
    <t>Leang</t>
  </si>
  <si>
    <t>Sopheak</t>
  </si>
  <si>
    <t>11154</t>
  </si>
  <si>
    <t>leang.sopheak@pucsr.edu.kh</t>
  </si>
  <si>
    <t>Long</t>
  </si>
  <si>
    <t>Rathanak</t>
  </si>
  <si>
    <t>14399</t>
  </si>
  <si>
    <t>long.rathanak@pucsr.edu.kh</t>
  </si>
  <si>
    <t>Luon</t>
  </si>
  <si>
    <t>Putheavy</t>
  </si>
  <si>
    <t>14431</t>
  </si>
  <si>
    <t>luon.putheavy@pucsr.edu.kh</t>
  </si>
  <si>
    <t>Meng</t>
  </si>
  <si>
    <t>Mithokna</t>
  </si>
  <si>
    <t>14403</t>
  </si>
  <si>
    <t>meng.mithokna@pucsr.edu.kh</t>
  </si>
  <si>
    <t>Naet</t>
  </si>
  <si>
    <t>Brachnha</t>
  </si>
  <si>
    <t>14340</t>
  </si>
  <si>
    <t>naet.brachnha@pucsr.edu.kh</t>
  </si>
  <si>
    <t>Noun</t>
  </si>
  <si>
    <t>Soknin</t>
  </si>
  <si>
    <t>13965</t>
  </si>
  <si>
    <t>noun.soknin@pucsr.edu.kh</t>
  </si>
  <si>
    <t>Oem</t>
  </si>
  <si>
    <t>Pichveasna</t>
  </si>
  <si>
    <t>14353</t>
  </si>
  <si>
    <t>oem.pichveasna@pucsr.edu.kh</t>
  </si>
  <si>
    <t>Or</t>
  </si>
  <si>
    <t>Boprek</t>
  </si>
  <si>
    <t>14385</t>
  </si>
  <si>
    <t>or.boprek@pucsr.edu.kh</t>
  </si>
  <si>
    <t>Ouk</t>
  </si>
  <si>
    <t>Sayha</t>
  </si>
  <si>
    <t>14392</t>
  </si>
  <si>
    <t>ouk.sayha@pucsr.edu.kh</t>
  </si>
  <si>
    <t>Phan</t>
  </si>
  <si>
    <t>Sopheatra</t>
  </si>
  <si>
    <t>14408</t>
  </si>
  <si>
    <t>phan.sopheatra@pucsr.edu.kh</t>
  </si>
  <si>
    <t>Vansak</t>
  </si>
  <si>
    <t>14316</t>
  </si>
  <si>
    <t>phan.vansak@pucsr.edu.kh</t>
  </si>
  <si>
    <t>Phean</t>
  </si>
  <si>
    <t>Pheary</t>
  </si>
  <si>
    <t>14639</t>
  </si>
  <si>
    <t>phean.pheary@pucsr.edu.kh</t>
  </si>
  <si>
    <t>Phoan</t>
  </si>
  <si>
    <t>Rany</t>
  </si>
  <si>
    <t>14389</t>
  </si>
  <si>
    <t>phoan.rany@pucsr.edu.kh</t>
  </si>
  <si>
    <t>Pon</t>
  </si>
  <si>
    <t>Sok</t>
  </si>
  <si>
    <t>14422</t>
  </si>
  <si>
    <t>pon.sok@pucsr.edu.kh</t>
  </si>
  <si>
    <t>Prom</t>
  </si>
  <si>
    <t>Anussara</t>
  </si>
  <si>
    <t>14636</t>
  </si>
  <si>
    <t>prom.anussara@pucsr.edu.kh</t>
  </si>
  <si>
    <t>Ri</t>
  </si>
  <si>
    <t>Vicheka</t>
  </si>
  <si>
    <t>14061</t>
  </si>
  <si>
    <t>ri.vicheka@pucsr.edu.kh</t>
  </si>
  <si>
    <t>Rotha</t>
  </si>
  <si>
    <t>Sonry</t>
  </si>
  <si>
    <t>14606</t>
  </si>
  <si>
    <t>rotha.sonry@pucsr.edu.kh</t>
  </si>
  <si>
    <t>Seng</t>
  </si>
  <si>
    <t>Chhaydath</t>
  </si>
  <si>
    <t>14434</t>
  </si>
  <si>
    <t>seng.chhaydath@pucsr.edu.kh</t>
  </si>
  <si>
    <t>Shim</t>
  </si>
  <si>
    <t>Sophy</t>
  </si>
  <si>
    <t>14381</t>
  </si>
  <si>
    <t>shim.sophy@pucsr.edu.kh</t>
  </si>
  <si>
    <t>Sokdany</t>
  </si>
  <si>
    <t>Monyreach</t>
  </si>
  <si>
    <t>14420</t>
  </si>
  <si>
    <t>sokdany.monyreach@pucsr.edu.kh</t>
  </si>
  <si>
    <t>Somnang</t>
  </si>
  <si>
    <t>Dadena</t>
  </si>
  <si>
    <t>14348</t>
  </si>
  <si>
    <t>somnang.dadena@pucsr.edu.kh</t>
  </si>
  <si>
    <t>Song</t>
  </si>
  <si>
    <t>Theary</t>
  </si>
  <si>
    <t>14395</t>
  </si>
  <si>
    <t>song.theary@pucsr.edu.kh</t>
  </si>
  <si>
    <t>Soth</t>
  </si>
  <si>
    <t>Sovann</t>
  </si>
  <si>
    <t>14637</t>
  </si>
  <si>
    <t>soth.sovann@pucsr.edu.kh</t>
  </si>
  <si>
    <t>Sothea</t>
  </si>
  <si>
    <t>Vathana</t>
  </si>
  <si>
    <t>14328</t>
  </si>
  <si>
    <t>sothea.vathana@pucsr.edu.kh</t>
  </si>
  <si>
    <t>Soun</t>
  </si>
  <si>
    <t>Savotey</t>
  </si>
  <si>
    <t>14384</t>
  </si>
  <si>
    <t>soun.savotey@pucsr.edu.kh</t>
  </si>
  <si>
    <t>Srey</t>
  </si>
  <si>
    <t>Vireak</t>
  </si>
  <si>
    <t>srey.vireak@pucsr.edu.kh</t>
  </si>
  <si>
    <t>Sroeurm</t>
  </si>
  <si>
    <t>Sopheara</t>
  </si>
  <si>
    <t>12770</t>
  </si>
  <si>
    <t>sroeurm.sopheara@pucsr.edu.kh</t>
  </si>
  <si>
    <t>Tan</t>
  </si>
  <si>
    <t>Sophanith</t>
  </si>
  <si>
    <t>14424</t>
  </si>
  <si>
    <t>tan.sophanith@pucsr.edu.kh</t>
  </si>
  <si>
    <t>Tao</t>
  </si>
  <si>
    <t>Sokma</t>
  </si>
  <si>
    <t>14430</t>
  </si>
  <si>
    <t>tao.sokma@pucsr.edu.kh</t>
  </si>
  <si>
    <t>Sreymach</t>
  </si>
  <si>
    <t>14432</t>
  </si>
  <si>
    <t>tao.sreymach@pucsr.edu.kh</t>
  </si>
  <si>
    <t>Tek</t>
  </si>
  <si>
    <t>Muyeang</t>
  </si>
  <si>
    <t>14362</t>
  </si>
  <si>
    <t>tek.muyeang@pucsr.edu.kh</t>
  </si>
  <si>
    <t>Thai</t>
  </si>
  <si>
    <t>Sreyros</t>
  </si>
  <si>
    <t>14368</t>
  </si>
  <si>
    <t>thai.sreyros@pucsr.edu.kh</t>
  </si>
  <si>
    <t>Thoeurn</t>
  </si>
  <si>
    <t>14614</t>
  </si>
  <si>
    <t>thoeurn.rany@pucsr.edu.kh</t>
  </si>
  <si>
    <t>Thu</t>
  </si>
  <si>
    <t>Chanphearon</t>
  </si>
  <si>
    <t>14633</t>
  </si>
  <si>
    <t>thu.chanphearon@pucsr.edu.kh</t>
  </si>
  <si>
    <t>Thy</t>
  </si>
  <si>
    <t>Tola</t>
  </si>
  <si>
    <t>11802</t>
  </si>
  <si>
    <t>thy.tola@pucsr.edu.kh</t>
  </si>
  <si>
    <t>Toun</t>
  </si>
  <si>
    <t>Saodeok</t>
  </si>
  <si>
    <t>14355</t>
  </si>
  <si>
    <t>toun.saodeok@pucsr.edu.kh</t>
  </si>
  <si>
    <t>Veasna</t>
  </si>
  <si>
    <t>Sokming</t>
  </si>
  <si>
    <t>14406</t>
  </si>
  <si>
    <t>veasna.sokming@pucsr.edu.kh</t>
  </si>
  <si>
    <t>Von</t>
  </si>
  <si>
    <t>Soleap</t>
  </si>
  <si>
    <t>14357</t>
  </si>
  <si>
    <t>von.soleap@pucsr.edu.kh</t>
  </si>
  <si>
    <t>Yan</t>
  </si>
  <si>
    <t>Sotepy</t>
  </si>
  <si>
    <t>14360</t>
  </si>
  <si>
    <t>yan.sotepy@pucsr.edu.kh</t>
  </si>
  <si>
    <t>Vey</t>
  </si>
  <si>
    <t>14607</t>
  </si>
  <si>
    <t>yan.vey@pucsr.edu.kh</t>
  </si>
  <si>
    <t>Yat</t>
  </si>
  <si>
    <t>Rukha</t>
  </si>
  <si>
    <t>14436</t>
  </si>
  <si>
    <t>yat.rukha@pucsr.edu.kh</t>
  </si>
  <si>
    <t>Yok</t>
  </si>
  <si>
    <t>Chhaya</t>
  </si>
  <si>
    <t>14339</t>
  </si>
  <si>
    <t>yok.chhaya@pucsr.edu.kh</t>
  </si>
  <si>
    <t>samart</t>
  </si>
  <si>
    <t>tola</t>
  </si>
  <si>
    <t>13601</t>
  </si>
  <si>
    <t>samart.tola@pucsr.edu.kh</t>
  </si>
  <si>
    <t>SURNAME</t>
  </si>
  <si>
    <t>FIRST NAME</t>
  </si>
  <si>
    <t>ID</t>
  </si>
  <si>
    <t>2 DAYS</t>
  </si>
  <si>
    <t>3 DAYS</t>
  </si>
  <si>
    <t>TOTAL</t>
  </si>
  <si>
    <t>GRADE</t>
  </si>
  <si>
    <t>EHSS-1/Result</t>
  </si>
  <si>
    <t>14652</t>
  </si>
  <si>
    <t>Column1</t>
  </si>
  <si>
    <t>Column2</t>
  </si>
  <si>
    <t>EHSS-1 - 22 Aug "B" Term - 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</si>
</sst>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D7E6B-FD3E-9B4E-B4C1-DDC71A2CED68}" name="Table1" displayName="Table1" ref="D6:J55" totalsRowShown="0" headerRowDxfId="5">
  <autoFilter ref="D6:J55" xr:uid="{3B6D7E6B-FD3E-9B4E-B4C1-DDC71A2CED68}"/>
  <tableColumns count="7">
    <tableColumn id="1" xr3:uid="{30A498AC-7ECA-144C-B1AE-7AA9E1E324E2}" name="ID" dataDxfId="4"/>
    <tableColumn id="2" xr3:uid="{A631958A-64CE-B042-AA73-2EF9464B7C32}" name="2 DAYS"/>
    <tableColumn id="3" xr3:uid="{03B03A91-4D1F-C745-ABC8-DA0B6A29039B}" name="Column1" dataDxfId="3">
      <calculatedColumnFormula>E7*0.4</calculatedColumnFormula>
    </tableColumn>
    <tableColumn id="4" xr3:uid="{8C37BD91-06EE-ED43-B0F6-51856682ED65}" name="3 DAYS"/>
    <tableColumn id="5" xr3:uid="{5EA65E26-5891-9D4C-8A62-C9382C41B50C}" name="Column2" dataDxfId="2">
      <calculatedColumnFormula>G7*0.6</calculatedColumnFormula>
    </tableColumn>
    <tableColumn id="6" xr3:uid="{9A53B2AB-22BC-ED48-B7CC-F6F68ADEBD0B}" name="TOTAL" dataDxfId="1" dataCellStyle="Comma">
      <calculatedColumnFormula>F7+H7</calculatedColumnFormula>
    </tableColumn>
    <tableColumn id="7" xr3:uid="{3788C4FB-4C58-4045-B04D-5809F4F41A0C}" name="GRADE" dataDxfId="0">
      <calculatedColumnFormula>IF(I7&lt;50,"F",IF(I7&lt;=64,"D",IF(I7&lt;=79,"C",IF(I7&lt;90,"B",IF(I7&gt;=90,"A")))))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workbookViewId="0">
      <selection activeCell="M68" sqref="M68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1" t="s">
        <v>25</v>
      </c>
      <c r="C2" s="1" t="s">
        <v>26</v>
      </c>
      <c r="D2" s="1"/>
      <c r="E2" s="1"/>
      <c r="F2" s="1" t="s">
        <v>27</v>
      </c>
      <c r="G2">
        <v>85.93</v>
      </c>
      <c r="H2">
        <v>80.61</v>
      </c>
      <c r="I2">
        <v>13.89</v>
      </c>
      <c r="J2">
        <v>9.9</v>
      </c>
      <c r="K2">
        <v>8.6199999999999992</v>
      </c>
      <c r="L2">
        <v>0</v>
      </c>
      <c r="M2">
        <v>0</v>
      </c>
      <c r="N2">
        <v>66.72</v>
      </c>
      <c r="O2">
        <v>9.5299999999999994</v>
      </c>
      <c r="P2">
        <v>89.77</v>
      </c>
      <c r="Q2">
        <v>12.95</v>
      </c>
      <c r="R2">
        <v>8.6300000000000008</v>
      </c>
      <c r="S2">
        <v>13.14</v>
      </c>
      <c r="T2">
        <v>8.76</v>
      </c>
      <c r="U2">
        <v>63.68</v>
      </c>
      <c r="V2">
        <v>9.1</v>
      </c>
      <c r="W2">
        <v>5</v>
      </c>
      <c r="X2" s="1" t="s">
        <v>28</v>
      </c>
    </row>
    <row r="3" spans="1:24" x14ac:dyDescent="0.2">
      <c r="A3" s="1" t="s">
        <v>29</v>
      </c>
      <c r="B3" s="1" t="s">
        <v>30</v>
      </c>
      <c r="C3" s="1" t="s">
        <v>31</v>
      </c>
      <c r="D3" s="1"/>
      <c r="E3" s="1"/>
      <c r="F3" s="1" t="s">
        <v>32</v>
      </c>
      <c r="G3">
        <v>89.93</v>
      </c>
      <c r="H3">
        <v>87.17</v>
      </c>
      <c r="I3">
        <v>11.74</v>
      </c>
      <c r="J3">
        <v>8.48</v>
      </c>
      <c r="K3">
        <v>7.17</v>
      </c>
      <c r="L3">
        <v>13.45</v>
      </c>
      <c r="M3">
        <v>8.9700000000000006</v>
      </c>
      <c r="N3">
        <v>61.98</v>
      </c>
      <c r="O3">
        <v>8.85</v>
      </c>
      <c r="P3">
        <v>91.62</v>
      </c>
      <c r="Q3">
        <v>13.93</v>
      </c>
      <c r="R3">
        <v>9.2899999999999991</v>
      </c>
      <c r="S3">
        <v>12.95</v>
      </c>
      <c r="T3">
        <v>8.6300000000000008</v>
      </c>
      <c r="U3">
        <v>64.739999999999995</v>
      </c>
      <c r="V3">
        <v>9.25</v>
      </c>
      <c r="W3">
        <v>5</v>
      </c>
      <c r="X3" s="1" t="s">
        <v>28</v>
      </c>
    </row>
    <row r="4" spans="1:24" x14ac:dyDescent="0.2">
      <c r="A4" s="1" t="s">
        <v>33</v>
      </c>
      <c r="B4" s="1" t="s">
        <v>34</v>
      </c>
      <c r="C4" s="1" t="s">
        <v>35</v>
      </c>
      <c r="D4" s="1"/>
      <c r="E4" s="1"/>
      <c r="F4" s="1" t="s">
        <v>36</v>
      </c>
      <c r="G4">
        <v>38.89</v>
      </c>
      <c r="H4">
        <v>70.209999999999994</v>
      </c>
      <c r="I4">
        <v>8.41</v>
      </c>
      <c r="J4">
        <v>3.54</v>
      </c>
      <c r="K4">
        <v>7.68</v>
      </c>
      <c r="L4">
        <v>11.85</v>
      </c>
      <c r="M4">
        <v>7.9</v>
      </c>
      <c r="N4">
        <v>49.95</v>
      </c>
      <c r="O4">
        <v>7.14</v>
      </c>
      <c r="P4">
        <v>4.29</v>
      </c>
      <c r="Q4">
        <v>4.29</v>
      </c>
      <c r="R4">
        <v>2.86</v>
      </c>
      <c r="S4">
        <v>0</v>
      </c>
      <c r="T4">
        <v>0</v>
      </c>
      <c r="U4">
        <v>0</v>
      </c>
      <c r="V4">
        <v>0</v>
      </c>
      <c r="W4">
        <v>3.5</v>
      </c>
      <c r="X4" s="1" t="s">
        <v>28</v>
      </c>
    </row>
    <row r="5" spans="1:24" x14ac:dyDescent="0.2">
      <c r="A5" s="1" t="s">
        <v>37</v>
      </c>
      <c r="B5" s="1" t="s">
        <v>38</v>
      </c>
      <c r="C5" s="1" t="s">
        <v>39</v>
      </c>
      <c r="D5" s="1"/>
      <c r="E5" s="1"/>
      <c r="F5" s="1" t="s">
        <v>40</v>
      </c>
      <c r="G5">
        <v>81.010000000000005</v>
      </c>
      <c r="H5">
        <v>96.14</v>
      </c>
      <c r="I5">
        <v>13.47</v>
      </c>
      <c r="J5">
        <v>9.07</v>
      </c>
      <c r="K5">
        <v>8.89</v>
      </c>
      <c r="L5">
        <v>14.86</v>
      </c>
      <c r="M5">
        <v>9.9</v>
      </c>
      <c r="N5">
        <v>67.81</v>
      </c>
      <c r="O5">
        <v>9.69</v>
      </c>
      <c r="P5">
        <v>65.989999999999995</v>
      </c>
      <c r="Q5">
        <v>0</v>
      </c>
      <c r="R5">
        <v>0</v>
      </c>
      <c r="S5">
        <v>12.84</v>
      </c>
      <c r="T5">
        <v>8.56</v>
      </c>
      <c r="U5">
        <v>53.16</v>
      </c>
      <c r="V5">
        <v>7.59</v>
      </c>
      <c r="W5">
        <v>4</v>
      </c>
      <c r="X5" s="1" t="s">
        <v>28</v>
      </c>
    </row>
    <row r="6" spans="1:24" x14ac:dyDescent="0.2">
      <c r="A6" s="1" t="s">
        <v>41</v>
      </c>
      <c r="B6" s="1" t="s">
        <v>42</v>
      </c>
      <c r="C6" s="1" t="s">
        <v>43</v>
      </c>
      <c r="D6" s="1"/>
      <c r="E6" s="1"/>
      <c r="F6" s="1" t="s">
        <v>44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" t="s">
        <v>28</v>
      </c>
    </row>
    <row r="7" spans="1:24" x14ac:dyDescent="0.2">
      <c r="A7" s="1" t="s">
        <v>45</v>
      </c>
      <c r="B7" s="1" t="s">
        <v>46</v>
      </c>
      <c r="C7" s="1" t="s">
        <v>47</v>
      </c>
      <c r="D7" s="1"/>
      <c r="E7" s="1"/>
      <c r="F7" s="1" t="s">
        <v>48</v>
      </c>
      <c r="G7">
        <v>93.76</v>
      </c>
      <c r="H7">
        <v>94.09</v>
      </c>
      <c r="I7">
        <v>13.23</v>
      </c>
      <c r="J7">
        <v>9.7899999999999991</v>
      </c>
      <c r="K7">
        <v>7.85</v>
      </c>
      <c r="L7">
        <v>14.14</v>
      </c>
      <c r="M7">
        <v>9.42</v>
      </c>
      <c r="N7">
        <v>66.72</v>
      </c>
      <c r="O7">
        <v>9.5299999999999994</v>
      </c>
      <c r="P7">
        <v>95.93</v>
      </c>
      <c r="Q7">
        <v>13.04</v>
      </c>
      <c r="R7">
        <v>8.69</v>
      </c>
      <c r="S7">
        <v>15</v>
      </c>
      <c r="T7">
        <v>10</v>
      </c>
      <c r="U7">
        <v>67.89</v>
      </c>
      <c r="V7">
        <v>9.6999999999999993</v>
      </c>
      <c r="W7">
        <v>3.5</v>
      </c>
      <c r="X7" s="1" t="s">
        <v>28</v>
      </c>
    </row>
    <row r="8" spans="1:24" x14ac:dyDescent="0.2">
      <c r="A8" s="1" t="s">
        <v>49</v>
      </c>
      <c r="B8" s="1" t="s">
        <v>50</v>
      </c>
      <c r="C8" s="1" t="s">
        <v>51</v>
      </c>
      <c r="D8" s="1"/>
      <c r="E8" s="1"/>
      <c r="F8" s="1" t="s">
        <v>52</v>
      </c>
      <c r="G8">
        <v>83.57</v>
      </c>
      <c r="H8">
        <v>97.02</v>
      </c>
      <c r="I8">
        <v>13.66</v>
      </c>
      <c r="J8">
        <v>8.82</v>
      </c>
      <c r="K8">
        <v>9.39</v>
      </c>
      <c r="L8">
        <v>15</v>
      </c>
      <c r="M8">
        <v>10</v>
      </c>
      <c r="N8">
        <v>68.36</v>
      </c>
      <c r="O8">
        <v>9.77</v>
      </c>
      <c r="P8">
        <v>70.510000000000005</v>
      </c>
      <c r="Q8">
        <v>9.7200000000000006</v>
      </c>
      <c r="R8">
        <v>6.48</v>
      </c>
      <c r="S8">
        <v>0</v>
      </c>
      <c r="T8">
        <v>0</v>
      </c>
      <c r="U8">
        <v>60.79</v>
      </c>
      <c r="V8">
        <v>8.68</v>
      </c>
      <c r="W8">
        <v>4</v>
      </c>
      <c r="X8" s="1" t="s">
        <v>28</v>
      </c>
    </row>
    <row r="9" spans="1:24" x14ac:dyDescent="0.2">
      <c r="A9" s="1" t="s">
        <v>53</v>
      </c>
      <c r="B9" s="1" t="s">
        <v>54</v>
      </c>
      <c r="C9" s="1" t="s">
        <v>55</v>
      </c>
      <c r="D9" s="1"/>
      <c r="E9" s="1"/>
      <c r="F9" s="1" t="s">
        <v>56</v>
      </c>
      <c r="G9">
        <v>70.42</v>
      </c>
      <c r="H9">
        <v>73.400000000000006</v>
      </c>
      <c r="I9">
        <v>9.89</v>
      </c>
      <c r="J9">
        <v>7.93</v>
      </c>
      <c r="K9">
        <v>5.25</v>
      </c>
      <c r="L9">
        <v>11.56</v>
      </c>
      <c r="M9">
        <v>7.71</v>
      </c>
      <c r="N9">
        <v>51.95</v>
      </c>
      <c r="O9">
        <v>7.42</v>
      </c>
      <c r="P9">
        <v>67.5</v>
      </c>
      <c r="Q9">
        <v>9.0299999999999994</v>
      </c>
      <c r="R9">
        <v>6.02</v>
      </c>
      <c r="S9">
        <v>11.09</v>
      </c>
      <c r="T9">
        <v>7.4</v>
      </c>
      <c r="U9">
        <v>47.37</v>
      </c>
      <c r="V9">
        <v>6.77</v>
      </c>
      <c r="W9">
        <v>3.5</v>
      </c>
      <c r="X9" s="1" t="s">
        <v>28</v>
      </c>
    </row>
    <row r="10" spans="1:24" x14ac:dyDescent="0.2">
      <c r="A10" s="1" t="s">
        <v>57</v>
      </c>
      <c r="B10" s="1" t="s">
        <v>58</v>
      </c>
      <c r="C10" s="1" t="s">
        <v>59</v>
      </c>
      <c r="D10" s="1"/>
      <c r="E10" s="1"/>
      <c r="F10" s="1" t="s">
        <v>60</v>
      </c>
      <c r="G10">
        <v>95.38</v>
      </c>
      <c r="H10">
        <v>98.83</v>
      </c>
      <c r="I10">
        <v>14.54</v>
      </c>
      <c r="J10">
        <v>9.9</v>
      </c>
      <c r="K10">
        <v>9.49</v>
      </c>
      <c r="L10">
        <v>14.83</v>
      </c>
      <c r="M10">
        <v>9.89</v>
      </c>
      <c r="N10">
        <v>69.45</v>
      </c>
      <c r="O10">
        <v>9.92</v>
      </c>
      <c r="P10">
        <v>93.54</v>
      </c>
      <c r="Q10">
        <v>13.75</v>
      </c>
      <c r="R10">
        <v>9.17</v>
      </c>
      <c r="S10">
        <v>14.53</v>
      </c>
      <c r="T10">
        <v>9.69</v>
      </c>
      <c r="U10">
        <v>65.260000000000005</v>
      </c>
      <c r="V10">
        <v>9.32</v>
      </c>
      <c r="W10">
        <v>4</v>
      </c>
      <c r="X10" s="1" t="s">
        <v>28</v>
      </c>
    </row>
    <row r="11" spans="1:24" x14ac:dyDescent="0.2">
      <c r="A11" s="1" t="s">
        <v>61</v>
      </c>
      <c r="B11" s="1" t="s">
        <v>62</v>
      </c>
      <c r="C11" s="1" t="s">
        <v>63</v>
      </c>
      <c r="D11" s="1"/>
      <c r="E11" s="1"/>
      <c r="F11" s="1" t="s">
        <v>64</v>
      </c>
      <c r="G11">
        <v>83.61</v>
      </c>
      <c r="H11">
        <v>88.42</v>
      </c>
      <c r="I11">
        <v>10.86</v>
      </c>
      <c r="J11">
        <v>8.2200000000000006</v>
      </c>
      <c r="K11">
        <v>6.26</v>
      </c>
      <c r="L11">
        <v>12.48</v>
      </c>
      <c r="M11">
        <v>8.32</v>
      </c>
      <c r="N11">
        <v>65.08</v>
      </c>
      <c r="O11">
        <v>9.3000000000000007</v>
      </c>
      <c r="P11">
        <v>79.19</v>
      </c>
      <c r="Q11">
        <v>9.5</v>
      </c>
      <c r="R11">
        <v>6.34</v>
      </c>
      <c r="S11">
        <v>10.73</v>
      </c>
      <c r="T11">
        <v>7.16</v>
      </c>
      <c r="U11">
        <v>58.95</v>
      </c>
      <c r="V11">
        <v>8.42</v>
      </c>
      <c r="W11">
        <v>4</v>
      </c>
      <c r="X11" s="1" t="s">
        <v>28</v>
      </c>
    </row>
    <row r="12" spans="1:24" x14ac:dyDescent="0.2">
      <c r="A12" s="1" t="s">
        <v>65</v>
      </c>
      <c r="B12" s="1" t="s">
        <v>66</v>
      </c>
      <c r="C12" s="1" t="s">
        <v>67</v>
      </c>
      <c r="D12" s="1"/>
      <c r="E12" s="1"/>
      <c r="F12" s="1" t="s">
        <v>68</v>
      </c>
      <c r="G12">
        <v>87.89</v>
      </c>
      <c r="H12">
        <v>92.03</v>
      </c>
      <c r="I12">
        <v>12.95</v>
      </c>
      <c r="J12">
        <v>9.48</v>
      </c>
      <c r="K12">
        <v>7.78</v>
      </c>
      <c r="L12">
        <v>14.73</v>
      </c>
      <c r="M12">
        <v>9.82</v>
      </c>
      <c r="N12">
        <v>64.349999999999994</v>
      </c>
      <c r="O12">
        <v>9.19</v>
      </c>
      <c r="P12">
        <v>84.58</v>
      </c>
      <c r="Q12">
        <v>13.1</v>
      </c>
      <c r="R12">
        <v>8.73</v>
      </c>
      <c r="S12">
        <v>11.48</v>
      </c>
      <c r="T12">
        <v>7.65</v>
      </c>
      <c r="U12">
        <v>60</v>
      </c>
      <c r="V12">
        <v>8.57</v>
      </c>
      <c r="W12">
        <v>4</v>
      </c>
      <c r="X12" s="1" t="s">
        <v>28</v>
      </c>
    </row>
    <row r="13" spans="1:24" x14ac:dyDescent="0.2">
      <c r="A13" s="1" t="s">
        <v>69</v>
      </c>
      <c r="B13" s="1" t="s">
        <v>70</v>
      </c>
      <c r="C13" s="1" t="s">
        <v>71</v>
      </c>
      <c r="D13" s="1"/>
      <c r="E13" s="1"/>
      <c r="F13" s="1" t="s">
        <v>72</v>
      </c>
      <c r="G13">
        <v>40.299999999999997</v>
      </c>
      <c r="H13">
        <v>76.42</v>
      </c>
      <c r="I13">
        <v>11.89</v>
      </c>
      <c r="J13">
        <v>8.2799999999999994</v>
      </c>
      <c r="K13">
        <v>7.58</v>
      </c>
      <c r="L13">
        <v>0</v>
      </c>
      <c r="M13">
        <v>0</v>
      </c>
      <c r="N13">
        <v>64.53</v>
      </c>
      <c r="O13">
        <v>9.2200000000000006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 s="1" t="s">
        <v>28</v>
      </c>
    </row>
    <row r="14" spans="1:24" x14ac:dyDescent="0.2">
      <c r="A14" s="1" t="s">
        <v>69</v>
      </c>
      <c r="B14" s="1" t="s">
        <v>73</v>
      </c>
      <c r="C14" s="1" t="s">
        <v>74</v>
      </c>
      <c r="D14" s="1"/>
      <c r="E14" s="1"/>
      <c r="F14" s="1" t="s">
        <v>75</v>
      </c>
      <c r="G14">
        <v>99.25</v>
      </c>
      <c r="H14">
        <v>100</v>
      </c>
      <c r="I14">
        <v>15</v>
      </c>
      <c r="J14">
        <v>10</v>
      </c>
      <c r="K14">
        <v>10</v>
      </c>
      <c r="L14">
        <v>15</v>
      </c>
      <c r="M14">
        <v>10</v>
      </c>
      <c r="N14">
        <v>70</v>
      </c>
      <c r="O14">
        <v>10</v>
      </c>
      <c r="P14">
        <v>98.42</v>
      </c>
      <c r="Q14">
        <v>15</v>
      </c>
      <c r="R14">
        <v>10</v>
      </c>
      <c r="S14">
        <v>15</v>
      </c>
      <c r="T14">
        <v>10</v>
      </c>
      <c r="U14">
        <v>68.42</v>
      </c>
      <c r="V14">
        <v>9.77</v>
      </c>
      <c r="W14">
        <v>5</v>
      </c>
      <c r="X14" s="1" t="s">
        <v>28</v>
      </c>
    </row>
    <row r="15" spans="1:24" x14ac:dyDescent="0.2">
      <c r="A15" s="1" t="s">
        <v>69</v>
      </c>
      <c r="B15" s="1" t="s">
        <v>76</v>
      </c>
      <c r="C15" s="1" t="s">
        <v>77</v>
      </c>
      <c r="D15" s="1"/>
      <c r="E15" s="1"/>
      <c r="F15" s="1" t="s">
        <v>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 t="s">
        <v>28</v>
      </c>
    </row>
    <row r="16" spans="1:24" x14ac:dyDescent="0.2">
      <c r="A16" s="1" t="s">
        <v>69</v>
      </c>
      <c r="B16" s="1" t="s">
        <v>79</v>
      </c>
      <c r="C16" s="1" t="s">
        <v>80</v>
      </c>
      <c r="D16" s="1"/>
      <c r="E16" s="1"/>
      <c r="F16" s="1" t="s">
        <v>81</v>
      </c>
      <c r="G16">
        <v>91</v>
      </c>
      <c r="H16">
        <v>94.76</v>
      </c>
      <c r="I16">
        <v>14.09</v>
      </c>
      <c r="J16">
        <v>9.9</v>
      </c>
      <c r="K16">
        <v>8.89</v>
      </c>
      <c r="L16">
        <v>14.5</v>
      </c>
      <c r="M16">
        <v>9.67</v>
      </c>
      <c r="N16">
        <v>66.17</v>
      </c>
      <c r="O16">
        <v>9.4499999999999993</v>
      </c>
      <c r="P16">
        <v>87.35</v>
      </c>
      <c r="Q16">
        <v>13.04</v>
      </c>
      <c r="R16">
        <v>8.69</v>
      </c>
      <c r="S16">
        <v>12.73</v>
      </c>
      <c r="T16">
        <v>8.49</v>
      </c>
      <c r="U16">
        <v>61.58</v>
      </c>
      <c r="V16">
        <v>8.8000000000000007</v>
      </c>
      <c r="W16">
        <v>4.5</v>
      </c>
      <c r="X16" s="1" t="s">
        <v>28</v>
      </c>
    </row>
    <row r="17" spans="1:24" x14ac:dyDescent="0.2">
      <c r="A17" s="1" t="s">
        <v>82</v>
      </c>
      <c r="B17" s="1" t="s">
        <v>83</v>
      </c>
      <c r="C17" s="1" t="s">
        <v>84</v>
      </c>
      <c r="D17" s="1"/>
      <c r="E17" s="1"/>
      <c r="F17" s="1" t="s">
        <v>85</v>
      </c>
      <c r="G17">
        <v>96.86</v>
      </c>
      <c r="H17">
        <v>98.69</v>
      </c>
      <c r="I17">
        <v>14.77</v>
      </c>
      <c r="J17">
        <v>9.7899999999999991</v>
      </c>
      <c r="K17">
        <v>9.9</v>
      </c>
      <c r="L17">
        <v>14.47</v>
      </c>
      <c r="M17">
        <v>9.65</v>
      </c>
      <c r="N17">
        <v>69.45</v>
      </c>
      <c r="O17">
        <v>9.92</v>
      </c>
      <c r="P17">
        <v>96.79</v>
      </c>
      <c r="Q17">
        <v>14.11</v>
      </c>
      <c r="R17">
        <v>9.4</v>
      </c>
      <c r="S17">
        <v>14.27</v>
      </c>
      <c r="T17">
        <v>9.51</v>
      </c>
      <c r="U17">
        <v>68.42</v>
      </c>
      <c r="V17">
        <v>9.77</v>
      </c>
      <c r="W17">
        <v>4</v>
      </c>
      <c r="X17" s="1" t="s">
        <v>28</v>
      </c>
    </row>
    <row r="18" spans="1:24" x14ac:dyDescent="0.2">
      <c r="A18" s="1" t="s">
        <v>86</v>
      </c>
      <c r="B18" s="1" t="s">
        <v>87</v>
      </c>
      <c r="C18" s="1" t="s">
        <v>88</v>
      </c>
      <c r="D18" s="1"/>
      <c r="E18" s="1"/>
      <c r="F18" s="1" t="s">
        <v>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 t="s">
        <v>28</v>
      </c>
    </row>
    <row r="19" spans="1:24" x14ac:dyDescent="0.2">
      <c r="A19" s="1" t="s">
        <v>90</v>
      </c>
      <c r="B19" s="1" t="s">
        <v>91</v>
      </c>
      <c r="C19" s="1" t="s">
        <v>92</v>
      </c>
      <c r="D19" s="1"/>
      <c r="E19" s="1"/>
      <c r="F19" s="1" t="s">
        <v>93</v>
      </c>
      <c r="G19">
        <v>97.18</v>
      </c>
      <c r="H19">
        <v>98.06</v>
      </c>
      <c r="I19">
        <v>13.77</v>
      </c>
      <c r="J19">
        <v>9.07</v>
      </c>
      <c r="K19">
        <v>9.2899999999999991</v>
      </c>
      <c r="L19">
        <v>14.83</v>
      </c>
      <c r="M19">
        <v>9.89</v>
      </c>
      <c r="N19">
        <v>69.45</v>
      </c>
      <c r="O19">
        <v>9.92</v>
      </c>
      <c r="P19">
        <v>97.06</v>
      </c>
      <c r="Q19">
        <v>15</v>
      </c>
      <c r="R19">
        <v>10</v>
      </c>
      <c r="S19">
        <v>14.69</v>
      </c>
      <c r="T19">
        <v>9.7899999999999991</v>
      </c>
      <c r="U19">
        <v>67.37</v>
      </c>
      <c r="V19">
        <v>9.6199999999999992</v>
      </c>
      <c r="W19">
        <v>4.5</v>
      </c>
      <c r="X19" s="1" t="s">
        <v>28</v>
      </c>
    </row>
    <row r="20" spans="1:24" x14ac:dyDescent="0.2">
      <c r="A20" s="1" t="s">
        <v>94</v>
      </c>
      <c r="B20" s="1" t="s">
        <v>95</v>
      </c>
      <c r="C20" s="1" t="s">
        <v>96</v>
      </c>
      <c r="D20" s="1"/>
      <c r="E20" s="1"/>
      <c r="F20" s="1" t="s">
        <v>97</v>
      </c>
      <c r="G20">
        <v>90.66</v>
      </c>
      <c r="H20">
        <v>95.08</v>
      </c>
      <c r="I20">
        <v>14.08</v>
      </c>
      <c r="J20">
        <v>9.18</v>
      </c>
      <c r="K20">
        <v>9.6</v>
      </c>
      <c r="L20">
        <v>14.83</v>
      </c>
      <c r="M20">
        <v>9.89</v>
      </c>
      <c r="N20">
        <v>66.17</v>
      </c>
      <c r="O20">
        <v>9.4499999999999993</v>
      </c>
      <c r="P20">
        <v>87.36</v>
      </c>
      <c r="Q20">
        <v>13.69</v>
      </c>
      <c r="R20">
        <v>9.1199999999999992</v>
      </c>
      <c r="S20">
        <v>13.15</v>
      </c>
      <c r="T20">
        <v>8.76</v>
      </c>
      <c r="U20">
        <v>60.53</v>
      </c>
      <c r="V20">
        <v>8.65</v>
      </c>
      <c r="W20">
        <v>4</v>
      </c>
      <c r="X20" s="1" t="s">
        <v>28</v>
      </c>
    </row>
    <row r="21" spans="1:24" x14ac:dyDescent="0.2">
      <c r="A21" s="1" t="s">
        <v>98</v>
      </c>
      <c r="B21" s="1" t="s">
        <v>99</v>
      </c>
      <c r="C21" s="1" t="s">
        <v>100</v>
      </c>
      <c r="D21" s="1"/>
      <c r="E21" s="1"/>
      <c r="F21" s="1" t="s">
        <v>101</v>
      </c>
      <c r="G21">
        <v>97.73</v>
      </c>
      <c r="H21">
        <v>98.67</v>
      </c>
      <c r="I21">
        <v>14.39</v>
      </c>
      <c r="J21">
        <v>9.48</v>
      </c>
      <c r="K21">
        <v>9.6999999999999993</v>
      </c>
      <c r="L21">
        <v>14.83</v>
      </c>
      <c r="M21">
        <v>9.89</v>
      </c>
      <c r="N21">
        <v>69.45</v>
      </c>
      <c r="O21">
        <v>9.92</v>
      </c>
      <c r="P21">
        <v>97.6</v>
      </c>
      <c r="Q21">
        <v>14.49</v>
      </c>
      <c r="R21">
        <v>9.66</v>
      </c>
      <c r="S21">
        <v>14.69</v>
      </c>
      <c r="T21">
        <v>9.7899999999999991</v>
      </c>
      <c r="U21">
        <v>68.42</v>
      </c>
      <c r="V21">
        <v>9.77</v>
      </c>
      <c r="W21">
        <v>4.5</v>
      </c>
      <c r="X21" s="1" t="s">
        <v>28</v>
      </c>
    </row>
    <row r="22" spans="1:24" x14ac:dyDescent="0.2">
      <c r="A22" s="1" t="s">
        <v>102</v>
      </c>
      <c r="B22" s="1" t="s">
        <v>103</v>
      </c>
      <c r="C22" s="1" t="s">
        <v>104</v>
      </c>
      <c r="D22" s="1"/>
      <c r="E22" s="1"/>
      <c r="F22" s="1" t="s">
        <v>105</v>
      </c>
      <c r="G22">
        <v>60.39</v>
      </c>
      <c r="H22">
        <v>70.05</v>
      </c>
      <c r="I22">
        <v>11.87</v>
      </c>
      <c r="J22">
        <v>8.14</v>
      </c>
      <c r="K22">
        <v>7.68</v>
      </c>
      <c r="L22">
        <v>13.71</v>
      </c>
      <c r="M22">
        <v>9.14</v>
      </c>
      <c r="N22">
        <v>44.48</v>
      </c>
      <c r="O22">
        <v>6.35</v>
      </c>
      <c r="P22">
        <v>50.76</v>
      </c>
      <c r="Q22">
        <v>9.1</v>
      </c>
      <c r="R22">
        <v>6.07</v>
      </c>
      <c r="S22">
        <v>9.5500000000000007</v>
      </c>
      <c r="T22">
        <v>6.37</v>
      </c>
      <c r="U22">
        <v>32.11</v>
      </c>
      <c r="V22">
        <v>4.59</v>
      </c>
      <c r="W22">
        <v>3</v>
      </c>
      <c r="X22" s="1" t="s">
        <v>28</v>
      </c>
    </row>
    <row r="23" spans="1:24" x14ac:dyDescent="0.2">
      <c r="A23" s="1" t="s">
        <v>106</v>
      </c>
      <c r="B23" s="1" t="s">
        <v>107</v>
      </c>
      <c r="C23" s="1" t="s">
        <v>108</v>
      </c>
      <c r="D23" s="1"/>
      <c r="E23" s="1"/>
      <c r="F23" s="1" t="s">
        <v>109</v>
      </c>
      <c r="G23">
        <v>91.16</v>
      </c>
      <c r="H23">
        <v>94.17</v>
      </c>
      <c r="I23">
        <v>12.53</v>
      </c>
      <c r="J23">
        <v>8.56</v>
      </c>
      <c r="K23">
        <v>8.15</v>
      </c>
      <c r="L23">
        <v>13.83</v>
      </c>
      <c r="M23">
        <v>9.2200000000000006</v>
      </c>
      <c r="N23">
        <v>67.81</v>
      </c>
      <c r="O23">
        <v>9.69</v>
      </c>
      <c r="P23">
        <v>91.43</v>
      </c>
      <c r="Q23">
        <v>15</v>
      </c>
      <c r="R23">
        <v>10</v>
      </c>
      <c r="S23">
        <v>13.79</v>
      </c>
      <c r="T23">
        <v>9.1999999999999993</v>
      </c>
      <c r="U23">
        <v>62.63</v>
      </c>
      <c r="V23">
        <v>8.9499999999999993</v>
      </c>
      <c r="W23">
        <v>3</v>
      </c>
      <c r="X23" s="1" t="s">
        <v>28</v>
      </c>
    </row>
    <row r="24" spans="1:24" x14ac:dyDescent="0.2">
      <c r="A24" s="1" t="s">
        <v>110</v>
      </c>
      <c r="B24" s="1" t="s">
        <v>111</v>
      </c>
      <c r="C24" s="1" t="s">
        <v>112</v>
      </c>
      <c r="D24" s="1"/>
      <c r="E24" s="1"/>
      <c r="F24" s="1" t="s">
        <v>113</v>
      </c>
      <c r="G24">
        <v>83.82</v>
      </c>
      <c r="H24">
        <v>94.64</v>
      </c>
      <c r="I24">
        <v>13.56</v>
      </c>
      <c r="J24">
        <v>10</v>
      </c>
      <c r="K24">
        <v>8.08</v>
      </c>
      <c r="L24">
        <v>11.63</v>
      </c>
      <c r="M24">
        <v>7.75</v>
      </c>
      <c r="N24">
        <v>69.45</v>
      </c>
      <c r="O24">
        <v>9.92</v>
      </c>
      <c r="P24">
        <v>73.41</v>
      </c>
      <c r="Q24">
        <v>14.46</v>
      </c>
      <c r="R24">
        <v>9.64</v>
      </c>
      <c r="S24">
        <v>0</v>
      </c>
      <c r="T24">
        <v>0</v>
      </c>
      <c r="U24">
        <v>58.95</v>
      </c>
      <c r="V24">
        <v>8.42</v>
      </c>
      <c r="W24">
        <v>4</v>
      </c>
      <c r="X24" s="1" t="s">
        <v>28</v>
      </c>
    </row>
    <row r="25" spans="1:24" x14ac:dyDescent="0.2">
      <c r="A25" s="1" t="s">
        <v>114</v>
      </c>
      <c r="B25" s="1" t="s">
        <v>115</v>
      </c>
      <c r="C25" s="1" t="s">
        <v>116</v>
      </c>
      <c r="D25" s="1"/>
      <c r="E25" s="1"/>
      <c r="F25" s="1" t="s">
        <v>117</v>
      </c>
      <c r="G25">
        <v>95.29</v>
      </c>
      <c r="H25">
        <v>96.45</v>
      </c>
      <c r="I25">
        <v>13.75</v>
      </c>
      <c r="J25">
        <v>9.0399999999999991</v>
      </c>
      <c r="K25">
        <v>9.2899999999999991</v>
      </c>
      <c r="L25">
        <v>14.71</v>
      </c>
      <c r="M25">
        <v>9.81</v>
      </c>
      <c r="N25">
        <v>67.989999999999995</v>
      </c>
      <c r="O25">
        <v>9.7100000000000009</v>
      </c>
      <c r="P25">
        <v>95.75</v>
      </c>
      <c r="Q25">
        <v>14.82</v>
      </c>
      <c r="R25">
        <v>9.8800000000000008</v>
      </c>
      <c r="S25">
        <v>14.61</v>
      </c>
      <c r="T25">
        <v>9.74</v>
      </c>
      <c r="U25">
        <v>66.319999999999993</v>
      </c>
      <c r="V25">
        <v>9.4700000000000006</v>
      </c>
      <c r="W25">
        <v>4</v>
      </c>
      <c r="X25" s="1" t="s">
        <v>28</v>
      </c>
    </row>
    <row r="26" spans="1:24" x14ac:dyDescent="0.2">
      <c r="A26" s="1" t="s">
        <v>118</v>
      </c>
      <c r="B26" s="1" t="s">
        <v>119</v>
      </c>
      <c r="C26" s="1" t="s">
        <v>120</v>
      </c>
      <c r="D26" s="1"/>
      <c r="E26" s="1"/>
      <c r="F26" s="1" t="s">
        <v>121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 t="s">
        <v>28</v>
      </c>
    </row>
    <row r="27" spans="1:24" x14ac:dyDescent="0.2">
      <c r="A27" s="1" t="s">
        <v>118</v>
      </c>
      <c r="B27" s="1" t="s">
        <v>122</v>
      </c>
      <c r="C27" s="1" t="s">
        <v>123</v>
      </c>
      <c r="D27" s="1"/>
      <c r="E27" s="1"/>
      <c r="F27" s="1" t="s">
        <v>124</v>
      </c>
      <c r="G27">
        <v>93.61</v>
      </c>
      <c r="H27">
        <v>96.72</v>
      </c>
      <c r="I27">
        <v>12.81</v>
      </c>
      <c r="J27">
        <v>9.07</v>
      </c>
      <c r="K27">
        <v>8.01</v>
      </c>
      <c r="L27">
        <v>15</v>
      </c>
      <c r="M27">
        <v>10</v>
      </c>
      <c r="N27">
        <v>68.91</v>
      </c>
      <c r="O27">
        <v>9.84</v>
      </c>
      <c r="P27">
        <v>89.83</v>
      </c>
      <c r="Q27">
        <v>12.32</v>
      </c>
      <c r="R27">
        <v>8.2100000000000009</v>
      </c>
      <c r="S27">
        <v>12.77</v>
      </c>
      <c r="T27">
        <v>8.51</v>
      </c>
      <c r="U27">
        <v>64.739999999999995</v>
      </c>
      <c r="V27">
        <v>9.25</v>
      </c>
      <c r="W27">
        <v>5</v>
      </c>
      <c r="X27" s="1" t="s">
        <v>28</v>
      </c>
    </row>
    <row r="28" spans="1:24" x14ac:dyDescent="0.2">
      <c r="A28" s="1" t="s">
        <v>125</v>
      </c>
      <c r="B28" s="1" t="s">
        <v>126</v>
      </c>
      <c r="C28" s="1" t="s">
        <v>127</v>
      </c>
      <c r="D28" s="1"/>
      <c r="E28" s="1"/>
      <c r="F28" s="1" t="s">
        <v>128</v>
      </c>
      <c r="G28">
        <v>49.46</v>
      </c>
      <c r="H28">
        <v>94.06</v>
      </c>
      <c r="I28">
        <v>13.08</v>
      </c>
      <c r="J28">
        <v>8.4499999999999993</v>
      </c>
      <c r="K28">
        <v>8.99</v>
      </c>
      <c r="L28">
        <v>13.17</v>
      </c>
      <c r="M28">
        <v>8.7799999999999994</v>
      </c>
      <c r="N28">
        <v>67.81</v>
      </c>
      <c r="O28">
        <v>9.69</v>
      </c>
      <c r="P28">
        <v>3.75</v>
      </c>
      <c r="Q28">
        <v>3.75</v>
      </c>
      <c r="R28">
        <v>2.5</v>
      </c>
      <c r="S28">
        <v>0</v>
      </c>
      <c r="T28">
        <v>0</v>
      </c>
      <c r="U28">
        <v>0</v>
      </c>
      <c r="V28">
        <v>0</v>
      </c>
      <c r="W28">
        <v>3</v>
      </c>
      <c r="X28" s="1" t="s">
        <v>28</v>
      </c>
    </row>
    <row r="29" spans="1:24" x14ac:dyDescent="0.2">
      <c r="A29" s="1" t="s">
        <v>129</v>
      </c>
      <c r="B29" s="1" t="s">
        <v>130</v>
      </c>
      <c r="C29" s="1" t="s">
        <v>131</v>
      </c>
      <c r="D29" s="1"/>
      <c r="E29" s="1"/>
      <c r="F29" s="1" t="s">
        <v>132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 t="s">
        <v>28</v>
      </c>
    </row>
    <row r="30" spans="1:24" x14ac:dyDescent="0.2">
      <c r="A30" s="1" t="s">
        <v>133</v>
      </c>
      <c r="B30" s="1" t="s">
        <v>134</v>
      </c>
      <c r="C30" s="1" t="s">
        <v>135</v>
      </c>
      <c r="D30" s="1"/>
      <c r="E30" s="1"/>
      <c r="F30" s="1" t="s">
        <v>136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 t="s">
        <v>28</v>
      </c>
    </row>
    <row r="31" spans="1:24" x14ac:dyDescent="0.2">
      <c r="A31" s="1" t="s">
        <v>137</v>
      </c>
      <c r="B31" s="1" t="s">
        <v>138</v>
      </c>
      <c r="C31" s="1" t="s">
        <v>139</v>
      </c>
      <c r="D31" s="1"/>
      <c r="E31" s="1"/>
      <c r="F31" s="1" t="s">
        <v>140</v>
      </c>
      <c r="G31">
        <v>96.09</v>
      </c>
      <c r="H31">
        <v>97.43</v>
      </c>
      <c r="I31">
        <v>14.23</v>
      </c>
      <c r="J31">
        <v>9.48</v>
      </c>
      <c r="K31">
        <v>9.49</v>
      </c>
      <c r="L31">
        <v>14.83</v>
      </c>
      <c r="M31">
        <v>9.89</v>
      </c>
      <c r="N31">
        <v>68.36</v>
      </c>
      <c r="O31">
        <v>9.77</v>
      </c>
      <c r="P31">
        <v>94.33</v>
      </c>
      <c r="Q31">
        <v>14.29</v>
      </c>
      <c r="R31">
        <v>9.52</v>
      </c>
      <c r="S31">
        <v>14.26</v>
      </c>
      <c r="T31">
        <v>9.51</v>
      </c>
      <c r="U31">
        <v>65.790000000000006</v>
      </c>
      <c r="V31">
        <v>9.4</v>
      </c>
      <c r="W31">
        <v>5</v>
      </c>
      <c r="X31" s="1" t="s">
        <v>28</v>
      </c>
    </row>
    <row r="32" spans="1:24" x14ac:dyDescent="0.2">
      <c r="A32" s="1" t="s">
        <v>141</v>
      </c>
      <c r="B32" s="1" t="s">
        <v>142</v>
      </c>
      <c r="C32" s="1" t="s">
        <v>143</v>
      </c>
      <c r="D32" s="1"/>
      <c r="E32" s="1"/>
      <c r="F32" s="1" t="s">
        <v>144</v>
      </c>
      <c r="G32">
        <v>61.77</v>
      </c>
      <c r="H32">
        <v>63.24</v>
      </c>
      <c r="I32">
        <v>8.98</v>
      </c>
      <c r="J32">
        <v>6.01</v>
      </c>
      <c r="K32">
        <v>5.96</v>
      </c>
      <c r="L32">
        <v>9.0500000000000007</v>
      </c>
      <c r="M32">
        <v>6.04</v>
      </c>
      <c r="N32">
        <v>45.21</v>
      </c>
      <c r="O32">
        <v>6.46</v>
      </c>
      <c r="P32">
        <v>58.38</v>
      </c>
      <c r="Q32">
        <v>8.52</v>
      </c>
      <c r="R32">
        <v>5.68</v>
      </c>
      <c r="S32">
        <v>8.01</v>
      </c>
      <c r="T32">
        <v>5.34</v>
      </c>
      <c r="U32">
        <v>41.84</v>
      </c>
      <c r="V32">
        <v>5.98</v>
      </c>
      <c r="W32">
        <v>4</v>
      </c>
      <c r="X32" s="1" t="s">
        <v>28</v>
      </c>
    </row>
    <row r="33" spans="1:24" x14ac:dyDescent="0.2">
      <c r="A33" s="1" t="s">
        <v>145</v>
      </c>
      <c r="B33" s="1" t="s">
        <v>146</v>
      </c>
      <c r="C33" s="1" t="s">
        <v>147</v>
      </c>
      <c r="D33" s="1"/>
      <c r="E33" s="1"/>
      <c r="F33" s="1" t="s">
        <v>148</v>
      </c>
      <c r="G33">
        <v>5.2</v>
      </c>
      <c r="H33">
        <v>10.94</v>
      </c>
      <c r="I33">
        <v>10.02</v>
      </c>
      <c r="J33">
        <v>7.87</v>
      </c>
      <c r="K33">
        <v>5.49</v>
      </c>
      <c r="L33">
        <v>0.92</v>
      </c>
      <c r="M33">
        <v>0.62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 t="s">
        <v>28</v>
      </c>
    </row>
    <row r="34" spans="1:24" x14ac:dyDescent="0.2">
      <c r="A34" s="1" t="s">
        <v>149</v>
      </c>
      <c r="B34" s="1" t="s">
        <v>150</v>
      </c>
      <c r="C34" s="1" t="s">
        <v>151</v>
      </c>
      <c r="D34" s="1"/>
      <c r="E34" s="1"/>
      <c r="F34" s="1" t="s">
        <v>152</v>
      </c>
      <c r="G34">
        <v>48.78</v>
      </c>
      <c r="H34">
        <v>95.33</v>
      </c>
      <c r="I34">
        <v>14.09</v>
      </c>
      <c r="J34">
        <v>9.9</v>
      </c>
      <c r="K34">
        <v>8.89</v>
      </c>
      <c r="L34">
        <v>12.88</v>
      </c>
      <c r="M34">
        <v>8.59</v>
      </c>
      <c r="N34">
        <v>68.36</v>
      </c>
      <c r="O34">
        <v>9.77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3.5</v>
      </c>
      <c r="X34" s="1" t="s">
        <v>28</v>
      </c>
    </row>
    <row r="35" spans="1:24" x14ac:dyDescent="0.2">
      <c r="A35" s="1" t="s">
        <v>153</v>
      </c>
      <c r="B35" s="1" t="s">
        <v>154</v>
      </c>
      <c r="C35" s="1" t="s">
        <v>155</v>
      </c>
      <c r="D35" s="1"/>
      <c r="E35" s="1"/>
      <c r="F35" s="1" t="s">
        <v>156</v>
      </c>
      <c r="G35">
        <v>99.15</v>
      </c>
      <c r="H35">
        <v>100</v>
      </c>
      <c r="I35">
        <v>15</v>
      </c>
      <c r="J35">
        <v>10</v>
      </c>
      <c r="K35">
        <v>10</v>
      </c>
      <c r="L35">
        <v>15</v>
      </c>
      <c r="M35">
        <v>10</v>
      </c>
      <c r="N35">
        <v>70</v>
      </c>
      <c r="O35">
        <v>10</v>
      </c>
      <c r="P35">
        <v>98.21</v>
      </c>
      <c r="Q35">
        <v>15</v>
      </c>
      <c r="R35">
        <v>10</v>
      </c>
      <c r="S35">
        <v>14.79</v>
      </c>
      <c r="T35">
        <v>9.86</v>
      </c>
      <c r="U35">
        <v>68.42</v>
      </c>
      <c r="V35">
        <v>9.77</v>
      </c>
      <c r="W35">
        <v>5</v>
      </c>
      <c r="X35" s="1" t="s">
        <v>28</v>
      </c>
    </row>
    <row r="36" spans="1:24" x14ac:dyDescent="0.2">
      <c r="A36" s="1" t="s">
        <v>157</v>
      </c>
      <c r="B36" s="1" t="s">
        <v>158</v>
      </c>
      <c r="C36" s="1" t="s">
        <v>159</v>
      </c>
      <c r="D36" s="1"/>
      <c r="E36" s="1"/>
      <c r="F36" s="1" t="s">
        <v>160</v>
      </c>
      <c r="G36">
        <v>88.49</v>
      </c>
      <c r="H36">
        <v>97.49</v>
      </c>
      <c r="I36">
        <v>14.47</v>
      </c>
      <c r="J36">
        <v>9.9</v>
      </c>
      <c r="K36">
        <v>9.39</v>
      </c>
      <c r="L36">
        <v>14.67</v>
      </c>
      <c r="M36">
        <v>9.7799999999999994</v>
      </c>
      <c r="N36">
        <v>68.36</v>
      </c>
      <c r="O36">
        <v>9.77</v>
      </c>
      <c r="P36">
        <v>79.34</v>
      </c>
      <c r="Q36">
        <v>11.2</v>
      </c>
      <c r="R36">
        <v>7.47</v>
      </c>
      <c r="S36">
        <v>3.4</v>
      </c>
      <c r="T36">
        <v>2.27</v>
      </c>
      <c r="U36">
        <v>64.739999999999995</v>
      </c>
      <c r="V36">
        <v>9.25</v>
      </c>
      <c r="W36">
        <v>4.5</v>
      </c>
      <c r="X36" s="1" t="s">
        <v>28</v>
      </c>
    </row>
    <row r="37" spans="1:24" x14ac:dyDescent="0.2">
      <c r="A37" s="1" t="s">
        <v>161</v>
      </c>
      <c r="B37" s="1" t="s">
        <v>162</v>
      </c>
      <c r="C37" s="1" t="s">
        <v>163</v>
      </c>
      <c r="D37" s="1"/>
      <c r="E37" s="1"/>
      <c r="F37" s="1" t="s">
        <v>164</v>
      </c>
      <c r="G37">
        <v>85.05</v>
      </c>
      <c r="H37">
        <v>83.94</v>
      </c>
      <c r="I37">
        <v>13.36</v>
      </c>
      <c r="J37">
        <v>8.42</v>
      </c>
      <c r="K37">
        <v>9.39</v>
      </c>
      <c r="L37">
        <v>14.8</v>
      </c>
      <c r="M37">
        <v>9.8699999999999992</v>
      </c>
      <c r="N37">
        <v>55.78</v>
      </c>
      <c r="O37">
        <v>7.97</v>
      </c>
      <c r="P37">
        <v>86.68</v>
      </c>
      <c r="Q37">
        <v>13.57</v>
      </c>
      <c r="R37">
        <v>9.0500000000000007</v>
      </c>
      <c r="S37">
        <v>14.69</v>
      </c>
      <c r="T37">
        <v>9.7899999999999991</v>
      </c>
      <c r="U37">
        <v>58.42</v>
      </c>
      <c r="V37">
        <v>8.35</v>
      </c>
      <c r="W37">
        <v>4</v>
      </c>
      <c r="X37" s="1" t="s">
        <v>28</v>
      </c>
    </row>
    <row r="38" spans="1:24" x14ac:dyDescent="0.2">
      <c r="A38" s="1" t="s">
        <v>165</v>
      </c>
      <c r="B38" s="1" t="s">
        <v>166</v>
      </c>
      <c r="C38" s="1" t="s">
        <v>167</v>
      </c>
      <c r="D38" s="1"/>
      <c r="E38" s="1"/>
      <c r="F38" s="1" t="s">
        <v>168</v>
      </c>
      <c r="G38">
        <v>82.69</v>
      </c>
      <c r="H38">
        <v>72.510000000000005</v>
      </c>
      <c r="I38">
        <v>6.34</v>
      </c>
      <c r="J38">
        <v>8.4499999999999993</v>
      </c>
      <c r="K38">
        <v>0</v>
      </c>
      <c r="L38">
        <v>0</v>
      </c>
      <c r="M38">
        <v>0</v>
      </c>
      <c r="N38">
        <v>66.17</v>
      </c>
      <c r="O38">
        <v>9.4499999999999993</v>
      </c>
      <c r="P38">
        <v>91.05</v>
      </c>
      <c r="Q38">
        <v>12.41</v>
      </c>
      <c r="R38">
        <v>8.27</v>
      </c>
      <c r="S38">
        <v>13.91</v>
      </c>
      <c r="T38">
        <v>9.27</v>
      </c>
      <c r="U38">
        <v>64.739999999999995</v>
      </c>
      <c r="V38">
        <v>9.25</v>
      </c>
      <c r="W38">
        <v>5</v>
      </c>
      <c r="X38" s="1" t="s">
        <v>28</v>
      </c>
    </row>
    <row r="39" spans="1:24" x14ac:dyDescent="0.2">
      <c r="A39" s="1" t="s">
        <v>169</v>
      </c>
      <c r="B39" s="1" t="s">
        <v>170</v>
      </c>
      <c r="C39" s="1" t="s">
        <v>171</v>
      </c>
      <c r="D39" s="1"/>
      <c r="E39" s="1"/>
      <c r="F39" s="1" t="s">
        <v>172</v>
      </c>
      <c r="G39">
        <v>98.57</v>
      </c>
      <c r="H39">
        <v>98.36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68.36</v>
      </c>
      <c r="O39">
        <v>9.77</v>
      </c>
      <c r="P39">
        <v>98.63</v>
      </c>
      <c r="Q39">
        <v>15</v>
      </c>
      <c r="R39">
        <v>10</v>
      </c>
      <c r="S39">
        <v>14.69</v>
      </c>
      <c r="T39">
        <v>9.7899999999999991</v>
      </c>
      <c r="U39">
        <v>68.95</v>
      </c>
      <c r="V39">
        <v>9.85</v>
      </c>
      <c r="W39">
        <v>5</v>
      </c>
      <c r="X39" s="1" t="s">
        <v>28</v>
      </c>
    </row>
    <row r="40" spans="1:24" x14ac:dyDescent="0.2">
      <c r="A40" s="1" t="s">
        <v>173</v>
      </c>
      <c r="B40" s="1" t="s">
        <v>174</v>
      </c>
      <c r="C40" s="1" t="s">
        <v>175</v>
      </c>
      <c r="D40" s="1"/>
      <c r="E40" s="1"/>
      <c r="F40" s="1" t="s">
        <v>176</v>
      </c>
      <c r="G40">
        <v>95.21</v>
      </c>
      <c r="H40">
        <v>97.62</v>
      </c>
      <c r="I40">
        <v>14.17</v>
      </c>
      <c r="J40">
        <v>9.1999999999999993</v>
      </c>
      <c r="K40">
        <v>9.6999999999999993</v>
      </c>
      <c r="L40">
        <v>14.54</v>
      </c>
      <c r="M40">
        <v>9.69</v>
      </c>
      <c r="N40">
        <v>68.91</v>
      </c>
      <c r="O40">
        <v>9.84</v>
      </c>
      <c r="P40">
        <v>92.31</v>
      </c>
      <c r="Q40">
        <v>14.29</v>
      </c>
      <c r="R40">
        <v>9.52</v>
      </c>
      <c r="S40">
        <v>14.34</v>
      </c>
      <c r="T40">
        <v>9.56</v>
      </c>
      <c r="U40">
        <v>63.68</v>
      </c>
      <c r="V40">
        <v>9.1</v>
      </c>
      <c r="W40">
        <v>5</v>
      </c>
      <c r="X40" s="1" t="s">
        <v>28</v>
      </c>
    </row>
    <row r="41" spans="1:24" x14ac:dyDescent="0.2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76.73</v>
      </c>
      <c r="H41">
        <v>94.7</v>
      </c>
      <c r="I41">
        <v>13.45</v>
      </c>
      <c r="J41">
        <v>9.34</v>
      </c>
      <c r="K41">
        <v>8.59</v>
      </c>
      <c r="L41">
        <v>13.44</v>
      </c>
      <c r="M41">
        <v>8.9600000000000009</v>
      </c>
      <c r="N41">
        <v>67.81</v>
      </c>
      <c r="O41">
        <v>9.69</v>
      </c>
      <c r="P41">
        <v>57.37</v>
      </c>
      <c r="Q41">
        <v>0</v>
      </c>
      <c r="R41">
        <v>0</v>
      </c>
      <c r="S41">
        <v>0</v>
      </c>
      <c r="T41">
        <v>0</v>
      </c>
      <c r="U41">
        <v>57.37</v>
      </c>
      <c r="V41">
        <v>8.1999999999999993</v>
      </c>
      <c r="W41">
        <v>4.5</v>
      </c>
      <c r="X41" s="1" t="s">
        <v>28</v>
      </c>
    </row>
    <row r="42" spans="1:24" x14ac:dyDescent="0.2">
      <c r="A42" s="1" t="s">
        <v>181</v>
      </c>
      <c r="B42" s="1" t="s">
        <v>182</v>
      </c>
      <c r="C42" s="1" t="s">
        <v>257</v>
      </c>
      <c r="D42" s="1"/>
      <c r="E42" s="1"/>
      <c r="F42" s="1" t="s">
        <v>183</v>
      </c>
      <c r="G42">
        <v>92.6</v>
      </c>
      <c r="H42">
        <v>94.44</v>
      </c>
      <c r="I42">
        <v>13.47</v>
      </c>
      <c r="J42">
        <v>8.8699999999999992</v>
      </c>
      <c r="K42">
        <v>9.09</v>
      </c>
      <c r="L42">
        <v>13.71</v>
      </c>
      <c r="M42">
        <v>9.14</v>
      </c>
      <c r="N42">
        <v>67.27</v>
      </c>
      <c r="O42">
        <v>9.61</v>
      </c>
      <c r="P42">
        <v>93.13</v>
      </c>
      <c r="Q42">
        <v>13.12</v>
      </c>
      <c r="R42">
        <v>8.74</v>
      </c>
      <c r="S42">
        <v>14.75</v>
      </c>
      <c r="T42">
        <v>9.83</v>
      </c>
      <c r="U42">
        <v>65.260000000000005</v>
      </c>
      <c r="V42">
        <v>9.32</v>
      </c>
      <c r="W42">
        <v>3.5</v>
      </c>
      <c r="X42" s="1" t="s">
        <v>28</v>
      </c>
    </row>
    <row r="43" spans="1:24" x14ac:dyDescent="0.2">
      <c r="A43" s="1" t="s">
        <v>184</v>
      </c>
      <c r="B43" s="1" t="s">
        <v>185</v>
      </c>
      <c r="C43" s="1" t="s">
        <v>186</v>
      </c>
      <c r="D43" s="1"/>
      <c r="E43" s="1"/>
      <c r="F43" s="1" t="s">
        <v>187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1" t="s">
        <v>28</v>
      </c>
    </row>
    <row r="44" spans="1:24" x14ac:dyDescent="0.2">
      <c r="A44" s="1" t="s">
        <v>188</v>
      </c>
      <c r="B44" s="1" t="s">
        <v>189</v>
      </c>
      <c r="C44" s="1" t="s">
        <v>190</v>
      </c>
      <c r="D44" s="1"/>
      <c r="E44" s="1"/>
      <c r="F44" s="1" t="s">
        <v>191</v>
      </c>
      <c r="G44">
        <v>48.75</v>
      </c>
      <c r="H44">
        <v>96.33</v>
      </c>
      <c r="I44">
        <v>13.93</v>
      </c>
      <c r="J44">
        <v>9.3800000000000008</v>
      </c>
      <c r="K44">
        <v>9.19</v>
      </c>
      <c r="L44">
        <v>14.58</v>
      </c>
      <c r="M44">
        <v>9.7200000000000006</v>
      </c>
      <c r="N44">
        <v>67.81</v>
      </c>
      <c r="O44">
        <v>9.69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</v>
      </c>
      <c r="X44" s="1" t="s">
        <v>28</v>
      </c>
    </row>
    <row r="45" spans="1:24" x14ac:dyDescent="0.2">
      <c r="A45" s="1" t="s">
        <v>192</v>
      </c>
      <c r="B45" s="1" t="s">
        <v>193</v>
      </c>
      <c r="C45" s="1" t="s">
        <v>194</v>
      </c>
      <c r="D45" s="1"/>
      <c r="E45" s="1"/>
      <c r="F45" s="1" t="s">
        <v>195</v>
      </c>
      <c r="G45">
        <v>99</v>
      </c>
      <c r="H45">
        <v>100</v>
      </c>
      <c r="I45">
        <v>15</v>
      </c>
      <c r="J45">
        <v>10</v>
      </c>
      <c r="K45">
        <v>10</v>
      </c>
      <c r="L45">
        <v>15</v>
      </c>
      <c r="M45">
        <v>10</v>
      </c>
      <c r="N45">
        <v>70</v>
      </c>
      <c r="O45">
        <v>10</v>
      </c>
      <c r="P45">
        <v>97.89</v>
      </c>
      <c r="Q45">
        <v>15</v>
      </c>
      <c r="R45">
        <v>10</v>
      </c>
      <c r="S45">
        <v>15</v>
      </c>
      <c r="T45">
        <v>10</v>
      </c>
      <c r="U45">
        <v>67.89</v>
      </c>
      <c r="V45">
        <v>9.6999999999999993</v>
      </c>
      <c r="W45">
        <v>5</v>
      </c>
      <c r="X45" s="1" t="s">
        <v>28</v>
      </c>
    </row>
    <row r="46" spans="1:24" x14ac:dyDescent="0.2">
      <c r="A46" s="1" t="s">
        <v>192</v>
      </c>
      <c r="B46" s="1" t="s">
        <v>196</v>
      </c>
      <c r="C46" s="1" t="s">
        <v>197</v>
      </c>
      <c r="D46" s="1"/>
      <c r="E46" s="1"/>
      <c r="F46" s="1" t="s">
        <v>198</v>
      </c>
      <c r="G46">
        <v>98.34</v>
      </c>
      <c r="H46">
        <v>98.36</v>
      </c>
      <c r="I46">
        <v>15</v>
      </c>
      <c r="J46">
        <v>10</v>
      </c>
      <c r="K46">
        <v>10</v>
      </c>
      <c r="L46">
        <v>15</v>
      </c>
      <c r="M46">
        <v>10</v>
      </c>
      <c r="N46">
        <v>68.36</v>
      </c>
      <c r="O46">
        <v>9.77</v>
      </c>
      <c r="P46">
        <v>98.15</v>
      </c>
      <c r="Q46">
        <v>15</v>
      </c>
      <c r="R46">
        <v>10</v>
      </c>
      <c r="S46">
        <v>14.73</v>
      </c>
      <c r="T46">
        <v>9.82</v>
      </c>
      <c r="U46">
        <v>68.42</v>
      </c>
      <c r="V46">
        <v>9.77</v>
      </c>
      <c r="W46">
        <v>5</v>
      </c>
      <c r="X46" s="1" t="s">
        <v>28</v>
      </c>
    </row>
    <row r="47" spans="1:24" x14ac:dyDescent="0.2">
      <c r="A47" s="1" t="s">
        <v>199</v>
      </c>
      <c r="B47" s="1" t="s">
        <v>200</v>
      </c>
      <c r="C47" s="1" t="s">
        <v>201</v>
      </c>
      <c r="D47" s="1"/>
      <c r="E47" s="1"/>
      <c r="F47" s="1" t="s">
        <v>202</v>
      </c>
      <c r="G47">
        <v>79.88</v>
      </c>
      <c r="H47">
        <v>80.19</v>
      </c>
      <c r="I47">
        <v>11.88</v>
      </c>
      <c r="J47">
        <v>8.9700000000000006</v>
      </c>
      <c r="K47">
        <v>6.87</v>
      </c>
      <c r="L47">
        <v>12.53</v>
      </c>
      <c r="M47">
        <v>8.35</v>
      </c>
      <c r="N47">
        <v>55.78</v>
      </c>
      <c r="O47">
        <v>7.97</v>
      </c>
      <c r="P47">
        <v>78.52</v>
      </c>
      <c r="Q47">
        <v>12.08</v>
      </c>
      <c r="R47">
        <v>8.0500000000000007</v>
      </c>
      <c r="S47">
        <v>12.23</v>
      </c>
      <c r="T47">
        <v>8.15</v>
      </c>
      <c r="U47">
        <v>54.21</v>
      </c>
      <c r="V47">
        <v>7.74</v>
      </c>
      <c r="W47">
        <v>4.5</v>
      </c>
      <c r="X47" s="1" t="s">
        <v>28</v>
      </c>
    </row>
    <row r="48" spans="1:24" x14ac:dyDescent="0.2">
      <c r="A48" s="1" t="s">
        <v>203</v>
      </c>
      <c r="B48" s="1" t="s">
        <v>204</v>
      </c>
      <c r="C48" s="1" t="s">
        <v>205</v>
      </c>
      <c r="D48" s="1"/>
      <c r="E48" s="1"/>
      <c r="F48" s="1" t="s">
        <v>206</v>
      </c>
      <c r="G48">
        <v>51.58</v>
      </c>
      <c r="H48">
        <v>98.06</v>
      </c>
      <c r="I48">
        <v>14.32</v>
      </c>
      <c r="J48">
        <v>9.9</v>
      </c>
      <c r="K48">
        <v>9.19</v>
      </c>
      <c r="L48">
        <v>14.83</v>
      </c>
      <c r="M48">
        <v>9.89</v>
      </c>
      <c r="N48">
        <v>68.91</v>
      </c>
      <c r="O48">
        <v>9.84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 s="1" t="s">
        <v>28</v>
      </c>
    </row>
    <row r="49" spans="1:24" x14ac:dyDescent="0.2">
      <c r="A49" s="1" t="s">
        <v>207</v>
      </c>
      <c r="B49" s="1" t="s">
        <v>130</v>
      </c>
      <c r="C49" s="1" t="s">
        <v>208</v>
      </c>
      <c r="D49" s="1"/>
      <c r="E49" s="1"/>
      <c r="F49" s="1" t="s">
        <v>209</v>
      </c>
      <c r="G49">
        <v>90.83</v>
      </c>
      <c r="H49">
        <v>90.92</v>
      </c>
      <c r="I49">
        <v>14.24</v>
      </c>
      <c r="J49">
        <v>9.9</v>
      </c>
      <c r="K49">
        <v>9.09</v>
      </c>
      <c r="L49">
        <v>14.33</v>
      </c>
      <c r="M49">
        <v>9.56</v>
      </c>
      <c r="N49">
        <v>62.34</v>
      </c>
      <c r="O49">
        <v>8.91</v>
      </c>
      <c r="P49">
        <v>90.83</v>
      </c>
      <c r="Q49">
        <v>13.39</v>
      </c>
      <c r="R49">
        <v>8.93</v>
      </c>
      <c r="S49">
        <v>13.23</v>
      </c>
      <c r="T49">
        <v>8.82</v>
      </c>
      <c r="U49">
        <v>64.209999999999994</v>
      </c>
      <c r="V49">
        <v>9.17</v>
      </c>
      <c r="W49">
        <v>4.5</v>
      </c>
      <c r="X49" s="1" t="s">
        <v>28</v>
      </c>
    </row>
    <row r="50" spans="1:24" x14ac:dyDescent="0.2">
      <c r="A50" s="1" t="s">
        <v>210</v>
      </c>
      <c r="B50" s="1" t="s">
        <v>211</v>
      </c>
      <c r="C50" s="1" t="s">
        <v>212</v>
      </c>
      <c r="D50" s="1"/>
      <c r="E50" s="1"/>
      <c r="F50" s="1" t="s">
        <v>213</v>
      </c>
      <c r="G50">
        <v>66.209999999999994</v>
      </c>
      <c r="H50">
        <v>67.81</v>
      </c>
      <c r="I50">
        <v>0</v>
      </c>
      <c r="J50">
        <v>0</v>
      </c>
      <c r="K50">
        <v>0</v>
      </c>
      <c r="L50">
        <v>0</v>
      </c>
      <c r="M50">
        <v>0</v>
      </c>
      <c r="N50">
        <v>67.81</v>
      </c>
      <c r="O50">
        <v>9.69</v>
      </c>
      <c r="P50">
        <v>65.260000000000005</v>
      </c>
      <c r="Q50">
        <v>0</v>
      </c>
      <c r="R50">
        <v>0</v>
      </c>
      <c r="S50">
        <v>0</v>
      </c>
      <c r="T50">
        <v>0</v>
      </c>
      <c r="U50">
        <v>65.260000000000005</v>
      </c>
      <c r="V50">
        <v>9.32</v>
      </c>
      <c r="W50">
        <v>3</v>
      </c>
      <c r="X50" s="1" t="s">
        <v>28</v>
      </c>
    </row>
    <row r="51" spans="1:24" x14ac:dyDescent="0.2">
      <c r="A51" s="1" t="s">
        <v>214</v>
      </c>
      <c r="B51" s="1" t="s">
        <v>215</v>
      </c>
      <c r="C51" s="1" t="s">
        <v>216</v>
      </c>
      <c r="D51" s="1"/>
      <c r="E51" s="1"/>
      <c r="F51" s="1" t="s">
        <v>217</v>
      </c>
      <c r="G51">
        <v>90.29</v>
      </c>
      <c r="H51">
        <v>90.55</v>
      </c>
      <c r="I51">
        <v>14.06</v>
      </c>
      <c r="J51">
        <v>9.69</v>
      </c>
      <c r="K51">
        <v>9.06</v>
      </c>
      <c r="L51">
        <v>12.5</v>
      </c>
      <c r="M51">
        <v>8.33</v>
      </c>
      <c r="N51">
        <v>63.98</v>
      </c>
      <c r="O51">
        <v>9.14</v>
      </c>
      <c r="P51">
        <v>91.12</v>
      </c>
      <c r="Q51">
        <v>13.04</v>
      </c>
      <c r="R51">
        <v>8.69</v>
      </c>
      <c r="S51">
        <v>13.09</v>
      </c>
      <c r="T51">
        <v>8.7200000000000006</v>
      </c>
      <c r="U51">
        <v>65</v>
      </c>
      <c r="V51">
        <v>9.2899999999999991</v>
      </c>
      <c r="W51">
        <v>4</v>
      </c>
      <c r="X51" s="1" t="s">
        <v>28</v>
      </c>
    </row>
    <row r="52" spans="1:24" x14ac:dyDescent="0.2">
      <c r="A52" s="1" t="s">
        <v>218</v>
      </c>
      <c r="B52" s="1" t="s">
        <v>219</v>
      </c>
      <c r="C52" s="1" t="s">
        <v>220</v>
      </c>
      <c r="D52" s="1"/>
      <c r="E52" s="1"/>
      <c r="F52" s="1" t="s">
        <v>221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 t="s">
        <v>28</v>
      </c>
    </row>
    <row r="53" spans="1:24" x14ac:dyDescent="0.2">
      <c r="A53" s="1" t="s">
        <v>222</v>
      </c>
      <c r="B53" s="1" t="s">
        <v>223</v>
      </c>
      <c r="C53" s="1" t="s">
        <v>224</v>
      </c>
      <c r="D53" s="1"/>
      <c r="E53" s="1"/>
      <c r="F53" s="1" t="s">
        <v>225</v>
      </c>
      <c r="G53">
        <v>95.99</v>
      </c>
      <c r="H53">
        <v>95.81</v>
      </c>
      <c r="I53">
        <v>14.24</v>
      </c>
      <c r="J53">
        <v>9.69</v>
      </c>
      <c r="K53">
        <v>9.2899999999999991</v>
      </c>
      <c r="L53">
        <v>14.86</v>
      </c>
      <c r="M53">
        <v>9.9</v>
      </c>
      <c r="N53">
        <v>66.72</v>
      </c>
      <c r="O53">
        <v>9.5299999999999994</v>
      </c>
      <c r="P53">
        <v>95.75</v>
      </c>
      <c r="Q53">
        <v>15</v>
      </c>
      <c r="R53">
        <v>10</v>
      </c>
      <c r="S53">
        <v>14.44</v>
      </c>
      <c r="T53">
        <v>9.6199999999999992</v>
      </c>
      <c r="U53">
        <v>66.319999999999993</v>
      </c>
      <c r="V53">
        <v>9.4700000000000006</v>
      </c>
      <c r="W53">
        <v>5</v>
      </c>
      <c r="X53" s="1" t="s">
        <v>28</v>
      </c>
    </row>
    <row r="54" spans="1:24" x14ac:dyDescent="0.2">
      <c r="A54" s="1" t="s">
        <v>226</v>
      </c>
      <c r="B54" s="1" t="s">
        <v>227</v>
      </c>
      <c r="C54" s="1" t="s">
        <v>228</v>
      </c>
      <c r="D54" s="1"/>
      <c r="E54" s="1"/>
      <c r="F54" s="1" t="s">
        <v>229</v>
      </c>
      <c r="G54">
        <v>93.48</v>
      </c>
      <c r="H54">
        <v>95.11</v>
      </c>
      <c r="I54">
        <v>14.36</v>
      </c>
      <c r="J54">
        <v>9.25</v>
      </c>
      <c r="K54">
        <v>9.9</v>
      </c>
      <c r="L54">
        <v>14.58</v>
      </c>
      <c r="M54">
        <v>9.7200000000000006</v>
      </c>
      <c r="N54">
        <v>66.17</v>
      </c>
      <c r="O54">
        <v>9.4499999999999993</v>
      </c>
      <c r="P54">
        <v>93.27</v>
      </c>
      <c r="Q54">
        <v>15</v>
      </c>
      <c r="R54">
        <v>10</v>
      </c>
      <c r="S54">
        <v>14.06</v>
      </c>
      <c r="T54">
        <v>9.3800000000000008</v>
      </c>
      <c r="U54">
        <v>64.209999999999994</v>
      </c>
      <c r="V54">
        <v>9.17</v>
      </c>
      <c r="W54">
        <v>4</v>
      </c>
      <c r="X54" s="1" t="s">
        <v>28</v>
      </c>
    </row>
    <row r="55" spans="1:24" x14ac:dyDescent="0.2">
      <c r="A55" s="1" t="s">
        <v>230</v>
      </c>
      <c r="B55" s="1" t="s">
        <v>231</v>
      </c>
      <c r="C55" s="1" t="s">
        <v>232</v>
      </c>
      <c r="D55" s="1"/>
      <c r="E55" s="1"/>
      <c r="F55" s="1" t="s">
        <v>233</v>
      </c>
      <c r="G55">
        <v>74.930000000000007</v>
      </c>
      <c r="H55">
        <v>77.48</v>
      </c>
      <c r="I55">
        <v>12.48</v>
      </c>
      <c r="J55">
        <v>8.8699999999999992</v>
      </c>
      <c r="K55">
        <v>7.78</v>
      </c>
      <c r="L55">
        <v>13.41</v>
      </c>
      <c r="M55">
        <v>8.94</v>
      </c>
      <c r="N55">
        <v>51.59</v>
      </c>
      <c r="O55">
        <v>7.37</v>
      </c>
      <c r="P55">
        <v>71.84</v>
      </c>
      <c r="Q55">
        <v>9.5299999999999994</v>
      </c>
      <c r="R55">
        <v>6.35</v>
      </c>
      <c r="S55">
        <v>11.79</v>
      </c>
      <c r="T55">
        <v>7.86</v>
      </c>
      <c r="U55">
        <v>50.53</v>
      </c>
      <c r="V55">
        <v>7.22</v>
      </c>
      <c r="W55">
        <v>4</v>
      </c>
      <c r="X55" s="1" t="s">
        <v>28</v>
      </c>
    </row>
    <row r="56" spans="1:24" x14ac:dyDescent="0.2">
      <c r="A56" s="1" t="s">
        <v>230</v>
      </c>
      <c r="B56" s="1" t="s">
        <v>234</v>
      </c>
      <c r="C56" s="1" t="s">
        <v>235</v>
      </c>
      <c r="D56" s="1"/>
      <c r="E56" s="1"/>
      <c r="F56" s="1" t="s">
        <v>236</v>
      </c>
      <c r="G56">
        <v>91.53</v>
      </c>
      <c r="H56">
        <v>95.6</v>
      </c>
      <c r="I56">
        <v>14.19</v>
      </c>
      <c r="J56">
        <v>9.83</v>
      </c>
      <c r="K56">
        <v>9.09</v>
      </c>
      <c r="L56">
        <v>14.69</v>
      </c>
      <c r="M56">
        <v>9.7899999999999991</v>
      </c>
      <c r="N56">
        <v>66.72</v>
      </c>
      <c r="O56">
        <v>9.5299999999999994</v>
      </c>
      <c r="P56">
        <v>88.67</v>
      </c>
      <c r="Q56">
        <v>12.77</v>
      </c>
      <c r="R56">
        <v>8.51</v>
      </c>
      <c r="S56">
        <v>14.06</v>
      </c>
      <c r="T56">
        <v>9.3800000000000008</v>
      </c>
      <c r="U56">
        <v>61.84</v>
      </c>
      <c r="V56">
        <v>8.83</v>
      </c>
      <c r="W56">
        <v>4</v>
      </c>
      <c r="X56" s="1" t="s">
        <v>28</v>
      </c>
    </row>
    <row r="57" spans="1:24" x14ac:dyDescent="0.2">
      <c r="A57" s="1" t="s">
        <v>237</v>
      </c>
      <c r="B57" s="1" t="s">
        <v>238</v>
      </c>
      <c r="C57" s="1" t="s">
        <v>239</v>
      </c>
      <c r="D57" s="1"/>
      <c r="E57" s="1"/>
      <c r="F57" s="1" t="s">
        <v>240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1" t="s">
        <v>28</v>
      </c>
    </row>
    <row r="58" spans="1:24" x14ac:dyDescent="0.2">
      <c r="A58" s="1" t="s">
        <v>241</v>
      </c>
      <c r="B58" s="1" t="s">
        <v>242</v>
      </c>
      <c r="C58" s="1" t="s">
        <v>243</v>
      </c>
      <c r="D58" s="1"/>
      <c r="E58" s="1"/>
      <c r="F58" s="1" t="s">
        <v>244</v>
      </c>
      <c r="G58">
        <v>88.97</v>
      </c>
      <c r="H58">
        <v>90.27</v>
      </c>
      <c r="I58">
        <v>14.31</v>
      </c>
      <c r="J58">
        <v>9.48</v>
      </c>
      <c r="K58">
        <v>9.6</v>
      </c>
      <c r="L58">
        <v>10.33</v>
      </c>
      <c r="M58">
        <v>6.89</v>
      </c>
      <c r="N58">
        <v>65.63</v>
      </c>
      <c r="O58">
        <v>9.3800000000000008</v>
      </c>
      <c r="P58">
        <v>86.51</v>
      </c>
      <c r="Q58">
        <v>13.93</v>
      </c>
      <c r="R58">
        <v>9.2899999999999991</v>
      </c>
      <c r="S58">
        <v>13.63</v>
      </c>
      <c r="T58">
        <v>9.09</v>
      </c>
      <c r="U58">
        <v>58.95</v>
      </c>
      <c r="V58">
        <v>8.42</v>
      </c>
      <c r="W58">
        <v>5</v>
      </c>
      <c r="X58" s="1" t="s">
        <v>28</v>
      </c>
    </row>
    <row r="59" spans="1:24" x14ac:dyDescent="0.2">
      <c r="A59" s="1" t="s">
        <v>245</v>
      </c>
      <c r="B59" s="1" t="s">
        <v>246</v>
      </c>
      <c r="C59" s="1" t="s">
        <v>247</v>
      </c>
      <c r="D59" s="1"/>
      <c r="E59" s="1"/>
      <c r="F59" s="1" t="s">
        <v>248</v>
      </c>
      <c r="G59">
        <v>70.06</v>
      </c>
      <c r="H59">
        <v>70.22</v>
      </c>
      <c r="I59">
        <v>6.24</v>
      </c>
      <c r="J59">
        <v>8.32</v>
      </c>
      <c r="K59">
        <v>0</v>
      </c>
      <c r="L59">
        <v>0</v>
      </c>
      <c r="M59">
        <v>0</v>
      </c>
      <c r="N59">
        <v>63.98</v>
      </c>
      <c r="O59">
        <v>9.14</v>
      </c>
      <c r="P59">
        <v>69.91</v>
      </c>
      <c r="Q59">
        <v>10.15</v>
      </c>
      <c r="R59">
        <v>6.77</v>
      </c>
      <c r="S59">
        <v>11.6</v>
      </c>
      <c r="T59">
        <v>7.73</v>
      </c>
      <c r="U59">
        <v>48.16</v>
      </c>
      <c r="V59">
        <v>6.88</v>
      </c>
      <c r="W59">
        <v>3.5</v>
      </c>
      <c r="X59" s="1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5"/>
  <sheetViews>
    <sheetView tabSelected="1" workbookViewId="0">
      <selection activeCell="P49" sqref="P49"/>
    </sheetView>
  </sheetViews>
  <sheetFormatPr baseColWidth="10" defaultColWidth="8.83203125" defaultRowHeight="15" x14ac:dyDescent="0.2"/>
  <cols>
    <col min="2" max="2" width="15.1640625" customWidth="1"/>
    <col min="3" max="3" width="18.5" customWidth="1"/>
    <col min="4" max="4" width="13.1640625" style="7" customWidth="1"/>
    <col min="5" max="8" width="13.1640625" hidden="1" customWidth="1"/>
    <col min="9" max="9" width="13.1640625" style="10" customWidth="1"/>
    <col min="10" max="10" width="13.1640625" customWidth="1"/>
  </cols>
  <sheetData>
    <row r="3" spans="2:10" ht="26" x14ac:dyDescent="0.3">
      <c r="B3" s="2" t="s">
        <v>256</v>
      </c>
      <c r="C3" s="2"/>
      <c r="D3" s="11"/>
    </row>
    <row r="4" spans="2:10" ht="21" x14ac:dyDescent="0.25">
      <c r="D4" s="13" t="s">
        <v>260</v>
      </c>
    </row>
    <row r="6" spans="2:10" ht="16" x14ac:dyDescent="0.2">
      <c r="B6" s="3" t="s">
        <v>249</v>
      </c>
      <c r="C6" s="3" t="s">
        <v>250</v>
      </c>
      <c r="D6" s="4" t="s">
        <v>251</v>
      </c>
      <c r="E6" s="4" t="s">
        <v>252</v>
      </c>
      <c r="F6" s="4" t="s">
        <v>258</v>
      </c>
      <c r="G6" s="4" t="s">
        <v>253</v>
      </c>
      <c r="H6" s="4" t="s">
        <v>259</v>
      </c>
      <c r="I6" s="9" t="s">
        <v>254</v>
      </c>
      <c r="J6" s="4" t="s">
        <v>255</v>
      </c>
    </row>
    <row r="7" spans="2:10" ht="16" x14ac:dyDescent="0.2">
      <c r="B7" s="1" t="s">
        <v>82</v>
      </c>
      <c r="C7" s="1" t="s">
        <v>83</v>
      </c>
      <c r="D7" s="12" t="s">
        <v>84</v>
      </c>
      <c r="E7" s="6">
        <v>96.86</v>
      </c>
      <c r="F7" s="5">
        <f t="shared" ref="F7:F34" si="0">E7*0.4</f>
        <v>38.744</v>
      </c>
      <c r="G7" s="6">
        <v>97.05</v>
      </c>
      <c r="H7" s="5">
        <f t="shared" ref="H7:H34" si="1">G7*0.6</f>
        <v>58.23</v>
      </c>
      <c r="I7" s="10">
        <f t="shared" ref="I7:I34" si="2">F7+H7</f>
        <v>96.97399999999999</v>
      </c>
      <c r="J7" s="8" t="str">
        <f t="shared" ref="J7:J34" si="3">IF(I7&lt;50,"F",IF(I7&lt;=64,"D",IF(I7&lt;=79,"C",IF(I7&lt;90,"B",IF(I7&gt;=90,"A")))))</f>
        <v>A</v>
      </c>
    </row>
    <row r="8" spans="2:10" ht="16" x14ac:dyDescent="0.2">
      <c r="B8" s="1" t="s">
        <v>214</v>
      </c>
      <c r="C8" s="1" t="s">
        <v>215</v>
      </c>
      <c r="D8" s="12" t="s">
        <v>216</v>
      </c>
      <c r="E8" s="6">
        <v>90.29</v>
      </c>
      <c r="F8" s="5">
        <f t="shared" si="0"/>
        <v>36.116000000000007</v>
      </c>
      <c r="G8" s="6">
        <v>74.47</v>
      </c>
      <c r="H8" s="5">
        <f t="shared" si="1"/>
        <v>44.681999999999995</v>
      </c>
      <c r="I8" s="10">
        <f t="shared" si="2"/>
        <v>80.798000000000002</v>
      </c>
      <c r="J8" s="8" t="str">
        <f t="shared" si="3"/>
        <v>B</v>
      </c>
    </row>
    <row r="9" spans="2:10" ht="16" x14ac:dyDescent="0.2">
      <c r="B9" s="1" t="s">
        <v>45</v>
      </c>
      <c r="C9" s="1" t="s">
        <v>46</v>
      </c>
      <c r="D9" s="12" t="s">
        <v>47</v>
      </c>
      <c r="E9" s="6">
        <v>93.76</v>
      </c>
      <c r="F9" s="5">
        <f t="shared" si="0"/>
        <v>37.504000000000005</v>
      </c>
      <c r="G9" s="6">
        <v>83.84</v>
      </c>
      <c r="H9" s="5">
        <f t="shared" si="1"/>
        <v>50.304000000000002</v>
      </c>
      <c r="I9" s="10">
        <f t="shared" si="2"/>
        <v>87.808000000000007</v>
      </c>
      <c r="J9" s="8" t="str">
        <f t="shared" si="3"/>
        <v>B</v>
      </c>
    </row>
    <row r="10" spans="2:10" ht="16" x14ac:dyDescent="0.2">
      <c r="B10" s="1" t="s">
        <v>245</v>
      </c>
      <c r="C10" s="1" t="s">
        <v>246</v>
      </c>
      <c r="D10" s="12" t="s">
        <v>247</v>
      </c>
      <c r="E10" s="6">
        <v>70.06</v>
      </c>
      <c r="F10" s="5">
        <f t="shared" si="0"/>
        <v>28.024000000000001</v>
      </c>
      <c r="G10" s="6">
        <v>78.36</v>
      </c>
      <c r="H10" s="5">
        <f t="shared" si="1"/>
        <v>47.015999999999998</v>
      </c>
      <c r="I10" s="10">
        <f t="shared" si="2"/>
        <v>75.039999999999992</v>
      </c>
      <c r="J10" s="8" t="str">
        <f t="shared" si="3"/>
        <v>C</v>
      </c>
    </row>
    <row r="11" spans="2:10" ht="16" x14ac:dyDescent="0.2">
      <c r="B11" s="1" t="s">
        <v>102</v>
      </c>
      <c r="C11" s="1" t="s">
        <v>103</v>
      </c>
      <c r="D11" s="12" t="s">
        <v>104</v>
      </c>
      <c r="E11" s="6">
        <v>60.39</v>
      </c>
      <c r="F11" s="5">
        <f t="shared" si="0"/>
        <v>24.156000000000002</v>
      </c>
      <c r="G11" s="6">
        <v>60.32</v>
      </c>
      <c r="H11" s="5">
        <f t="shared" si="1"/>
        <v>36.192</v>
      </c>
      <c r="I11" s="10">
        <f t="shared" si="2"/>
        <v>60.347999999999999</v>
      </c>
      <c r="J11" s="8" t="str">
        <f t="shared" si="3"/>
        <v>D</v>
      </c>
    </row>
    <row r="12" spans="2:10" ht="16" x14ac:dyDescent="0.2">
      <c r="B12" s="1" t="s">
        <v>141</v>
      </c>
      <c r="C12" s="1" t="s">
        <v>142</v>
      </c>
      <c r="D12" s="12" t="s">
        <v>143</v>
      </c>
      <c r="E12" s="6">
        <v>61.77</v>
      </c>
      <c r="F12" s="5">
        <f t="shared" si="0"/>
        <v>24.708000000000002</v>
      </c>
      <c r="G12" s="6">
        <v>68.38</v>
      </c>
      <c r="H12" s="5">
        <f t="shared" si="1"/>
        <v>41.027999999999999</v>
      </c>
      <c r="I12" s="10">
        <f t="shared" si="2"/>
        <v>65.736000000000004</v>
      </c>
      <c r="J12" s="8" t="str">
        <f t="shared" si="3"/>
        <v>C</v>
      </c>
    </row>
    <row r="13" spans="2:10" ht="16" x14ac:dyDescent="0.2">
      <c r="B13" s="1" t="s">
        <v>118</v>
      </c>
      <c r="C13" s="1" t="s">
        <v>122</v>
      </c>
      <c r="D13" s="12" t="s">
        <v>123</v>
      </c>
      <c r="E13" s="6">
        <v>93.61</v>
      </c>
      <c r="F13" s="5">
        <f t="shared" si="0"/>
        <v>37.444000000000003</v>
      </c>
      <c r="G13" s="6">
        <v>88.55</v>
      </c>
      <c r="H13" s="5">
        <f t="shared" si="1"/>
        <v>53.129999999999995</v>
      </c>
      <c r="I13" s="10">
        <f t="shared" si="2"/>
        <v>90.573999999999998</v>
      </c>
      <c r="J13" s="8" t="str">
        <f t="shared" si="3"/>
        <v>A</v>
      </c>
    </row>
    <row r="14" spans="2:10" ht="16" x14ac:dyDescent="0.2">
      <c r="B14" s="1" t="s">
        <v>173</v>
      </c>
      <c r="C14" s="1" t="s">
        <v>174</v>
      </c>
      <c r="D14" s="12" t="s">
        <v>175</v>
      </c>
      <c r="E14" s="6">
        <v>95.21</v>
      </c>
      <c r="F14" s="5">
        <f t="shared" si="0"/>
        <v>38.083999999999996</v>
      </c>
      <c r="G14" s="6">
        <v>90.44</v>
      </c>
      <c r="H14" s="5">
        <f t="shared" si="1"/>
        <v>54.263999999999996</v>
      </c>
      <c r="I14" s="10">
        <f t="shared" si="2"/>
        <v>92.347999999999985</v>
      </c>
      <c r="J14" s="8" t="str">
        <f t="shared" si="3"/>
        <v>A</v>
      </c>
    </row>
    <row r="15" spans="2:10" ht="16" x14ac:dyDescent="0.2">
      <c r="B15" s="1" t="s">
        <v>241</v>
      </c>
      <c r="C15" s="1" t="s">
        <v>242</v>
      </c>
      <c r="D15" s="12" t="s">
        <v>243</v>
      </c>
      <c r="E15" s="6">
        <v>88.97</v>
      </c>
      <c r="F15" s="5">
        <f t="shared" si="0"/>
        <v>35.588000000000001</v>
      </c>
      <c r="G15" s="6">
        <v>86.43</v>
      </c>
      <c r="H15" s="5">
        <f t="shared" si="1"/>
        <v>51.858000000000004</v>
      </c>
      <c r="I15" s="10">
        <f t="shared" si="2"/>
        <v>87.445999999999998</v>
      </c>
      <c r="J15" s="8" t="str">
        <f t="shared" si="3"/>
        <v>B</v>
      </c>
    </row>
    <row r="16" spans="2:10" ht="16" x14ac:dyDescent="0.2">
      <c r="B16" s="1" t="s">
        <v>98</v>
      </c>
      <c r="C16" s="1" t="s">
        <v>99</v>
      </c>
      <c r="D16" s="12" t="s">
        <v>100</v>
      </c>
      <c r="E16" s="6">
        <v>97.73</v>
      </c>
      <c r="F16" s="5">
        <f t="shared" si="0"/>
        <v>39.092000000000006</v>
      </c>
      <c r="G16" s="6">
        <v>93.23</v>
      </c>
      <c r="H16" s="5">
        <f t="shared" si="1"/>
        <v>55.938000000000002</v>
      </c>
      <c r="I16" s="10">
        <f t="shared" si="2"/>
        <v>95.03</v>
      </c>
      <c r="J16" s="8" t="str">
        <f t="shared" si="3"/>
        <v>A</v>
      </c>
    </row>
    <row r="17" spans="2:10" ht="16" x14ac:dyDescent="0.2">
      <c r="B17" s="1" t="s">
        <v>24</v>
      </c>
      <c r="C17" s="1" t="s">
        <v>25</v>
      </c>
      <c r="D17" s="12" t="s">
        <v>26</v>
      </c>
      <c r="E17" s="6">
        <v>85.93</v>
      </c>
      <c r="F17" s="5">
        <f t="shared" si="0"/>
        <v>34.372000000000007</v>
      </c>
      <c r="G17" s="6">
        <v>83.49</v>
      </c>
      <c r="H17" s="5">
        <f t="shared" si="1"/>
        <v>50.093999999999994</v>
      </c>
      <c r="I17" s="10">
        <f t="shared" si="2"/>
        <v>84.466000000000008</v>
      </c>
      <c r="J17" s="8" t="str">
        <f t="shared" si="3"/>
        <v>B</v>
      </c>
    </row>
    <row r="18" spans="2:10" ht="16" x14ac:dyDescent="0.2">
      <c r="B18" s="1" t="s">
        <v>161</v>
      </c>
      <c r="C18" s="1" t="s">
        <v>162</v>
      </c>
      <c r="D18" s="12" t="s">
        <v>163</v>
      </c>
      <c r="E18" s="6">
        <v>85.05</v>
      </c>
      <c r="F18" s="5">
        <f t="shared" si="0"/>
        <v>34.020000000000003</v>
      </c>
      <c r="G18" s="6">
        <v>84.6</v>
      </c>
      <c r="H18" s="5">
        <f t="shared" si="1"/>
        <v>50.76</v>
      </c>
      <c r="I18" s="10">
        <f t="shared" si="2"/>
        <v>84.78</v>
      </c>
      <c r="J18" s="8" t="str">
        <f t="shared" si="3"/>
        <v>B</v>
      </c>
    </row>
    <row r="19" spans="2:10" ht="16" x14ac:dyDescent="0.2">
      <c r="B19" s="1" t="s">
        <v>69</v>
      </c>
      <c r="C19" s="1" t="s">
        <v>73</v>
      </c>
      <c r="D19" s="12" t="s">
        <v>74</v>
      </c>
      <c r="E19" s="6">
        <v>99.25</v>
      </c>
      <c r="F19" s="5">
        <f t="shared" si="0"/>
        <v>39.700000000000003</v>
      </c>
      <c r="G19" s="6">
        <v>97.64</v>
      </c>
      <c r="H19" s="5">
        <f t="shared" si="1"/>
        <v>58.583999999999996</v>
      </c>
      <c r="I19" s="10">
        <f t="shared" si="2"/>
        <v>98.283999999999992</v>
      </c>
      <c r="J19" s="8" t="str">
        <f t="shared" si="3"/>
        <v>A</v>
      </c>
    </row>
    <row r="20" spans="2:10" ht="16" x14ac:dyDescent="0.2">
      <c r="B20" s="1" t="s">
        <v>61</v>
      </c>
      <c r="C20" s="1" t="s">
        <v>62</v>
      </c>
      <c r="D20" s="12" t="s">
        <v>63</v>
      </c>
      <c r="E20" s="6">
        <v>83.61</v>
      </c>
      <c r="F20" s="5">
        <f t="shared" si="0"/>
        <v>33.444000000000003</v>
      </c>
      <c r="G20" s="6">
        <v>76.62</v>
      </c>
      <c r="H20" s="5">
        <f t="shared" si="1"/>
        <v>45.972000000000001</v>
      </c>
      <c r="I20" s="10">
        <f t="shared" si="2"/>
        <v>79.415999999999997</v>
      </c>
      <c r="J20" s="8" t="str">
        <f t="shared" si="3"/>
        <v>B</v>
      </c>
    </row>
    <row r="21" spans="2:10" ht="16" x14ac:dyDescent="0.2">
      <c r="B21" s="1" t="s">
        <v>106</v>
      </c>
      <c r="C21" s="1" t="s">
        <v>107</v>
      </c>
      <c r="D21" s="12" t="s">
        <v>108</v>
      </c>
      <c r="E21" s="6">
        <v>91.16</v>
      </c>
      <c r="F21" s="5">
        <f t="shared" si="0"/>
        <v>36.463999999999999</v>
      </c>
      <c r="G21" s="6">
        <v>83.97</v>
      </c>
      <c r="H21" s="5">
        <f t="shared" si="1"/>
        <v>50.381999999999998</v>
      </c>
      <c r="I21" s="10">
        <f t="shared" si="2"/>
        <v>86.846000000000004</v>
      </c>
      <c r="J21" s="8" t="str">
        <f t="shared" si="3"/>
        <v>B</v>
      </c>
    </row>
    <row r="22" spans="2:10" ht="16" x14ac:dyDescent="0.2">
      <c r="B22" s="1" t="s">
        <v>49</v>
      </c>
      <c r="C22" s="1" t="s">
        <v>50</v>
      </c>
      <c r="D22" s="12" t="s">
        <v>51</v>
      </c>
      <c r="E22" s="6">
        <v>83.57</v>
      </c>
      <c r="F22" s="5">
        <f t="shared" si="0"/>
        <v>33.427999999999997</v>
      </c>
      <c r="G22" s="6">
        <v>83.49</v>
      </c>
      <c r="H22" s="5">
        <f t="shared" si="1"/>
        <v>50.093999999999994</v>
      </c>
      <c r="I22" s="10">
        <f t="shared" si="2"/>
        <v>83.521999999999991</v>
      </c>
      <c r="J22" s="8" t="str">
        <f t="shared" si="3"/>
        <v>B</v>
      </c>
    </row>
    <row r="23" spans="2:10" ht="16" x14ac:dyDescent="0.2">
      <c r="B23" s="1" t="s">
        <v>226</v>
      </c>
      <c r="C23" s="1" t="s">
        <v>227</v>
      </c>
      <c r="D23" s="12" t="s">
        <v>228</v>
      </c>
      <c r="E23" s="6">
        <v>93.48</v>
      </c>
      <c r="F23" s="5">
        <f t="shared" si="0"/>
        <v>37.392000000000003</v>
      </c>
      <c r="G23" s="6">
        <v>83.91</v>
      </c>
      <c r="H23" s="5">
        <f t="shared" si="1"/>
        <v>50.345999999999997</v>
      </c>
      <c r="I23" s="10">
        <f t="shared" si="2"/>
        <v>87.738</v>
      </c>
      <c r="J23" s="8" t="str">
        <f t="shared" si="3"/>
        <v>B</v>
      </c>
    </row>
    <row r="24" spans="2:10" ht="16" x14ac:dyDescent="0.2">
      <c r="B24" s="1" t="s">
        <v>230</v>
      </c>
      <c r="C24" s="1" t="s">
        <v>231</v>
      </c>
      <c r="D24" s="12" t="s">
        <v>232</v>
      </c>
      <c r="E24" s="6">
        <v>74.930000000000007</v>
      </c>
      <c r="F24" s="5">
        <f t="shared" si="0"/>
        <v>29.972000000000005</v>
      </c>
      <c r="G24" s="6">
        <v>78.11</v>
      </c>
      <c r="H24" s="5">
        <f t="shared" si="1"/>
        <v>46.866</v>
      </c>
      <c r="I24" s="10">
        <f t="shared" si="2"/>
        <v>76.838000000000008</v>
      </c>
      <c r="J24" s="8" t="str">
        <f t="shared" si="3"/>
        <v>C</v>
      </c>
    </row>
    <row r="25" spans="2:10" ht="16" x14ac:dyDescent="0.2">
      <c r="B25" s="1" t="s">
        <v>199</v>
      </c>
      <c r="C25" s="1" t="s">
        <v>200</v>
      </c>
      <c r="D25" s="12" t="s">
        <v>201</v>
      </c>
      <c r="E25" s="6">
        <v>79.88</v>
      </c>
      <c r="F25" s="5">
        <f t="shared" si="0"/>
        <v>31.951999999999998</v>
      </c>
      <c r="G25" s="6">
        <v>82.1</v>
      </c>
      <c r="H25" s="5">
        <f t="shared" si="1"/>
        <v>49.26</v>
      </c>
      <c r="I25" s="10">
        <f t="shared" si="2"/>
        <v>81.211999999999989</v>
      </c>
      <c r="J25" s="8" t="str">
        <f t="shared" si="3"/>
        <v>B</v>
      </c>
    </row>
    <row r="26" spans="2:10" ht="16" x14ac:dyDescent="0.2">
      <c r="B26" s="1" t="s">
        <v>69</v>
      </c>
      <c r="C26" s="1" t="s">
        <v>70</v>
      </c>
      <c r="D26" s="12" t="s">
        <v>71</v>
      </c>
      <c r="E26" s="6">
        <v>40.299999999999997</v>
      </c>
      <c r="F26" s="5">
        <f t="shared" si="0"/>
        <v>16.12</v>
      </c>
      <c r="G26" s="6">
        <v>67.16</v>
      </c>
      <c r="H26" s="5">
        <f t="shared" si="1"/>
        <v>40.295999999999999</v>
      </c>
      <c r="I26" s="10">
        <f t="shared" si="2"/>
        <v>56.415999999999997</v>
      </c>
      <c r="J26" s="8" t="str">
        <f t="shared" si="3"/>
        <v>D</v>
      </c>
    </row>
    <row r="27" spans="2:10" ht="16" x14ac:dyDescent="0.2">
      <c r="B27" s="1" t="s">
        <v>37</v>
      </c>
      <c r="C27" s="1" t="s">
        <v>38</v>
      </c>
      <c r="D27" s="12" t="s">
        <v>39</v>
      </c>
      <c r="E27" s="6">
        <v>81.010000000000005</v>
      </c>
      <c r="F27" s="5">
        <f t="shared" si="0"/>
        <v>32.404000000000003</v>
      </c>
      <c r="G27" s="6">
        <v>90.32</v>
      </c>
      <c r="H27" s="5">
        <f t="shared" si="1"/>
        <v>54.191999999999993</v>
      </c>
      <c r="I27" s="10">
        <f t="shared" si="2"/>
        <v>86.596000000000004</v>
      </c>
      <c r="J27" s="8" t="str">
        <f t="shared" si="3"/>
        <v>B</v>
      </c>
    </row>
    <row r="28" spans="2:10" ht="16" x14ac:dyDescent="0.2">
      <c r="B28" s="1" t="s">
        <v>203</v>
      </c>
      <c r="C28" s="1" t="s">
        <v>204</v>
      </c>
      <c r="D28" s="12" t="s">
        <v>205</v>
      </c>
      <c r="E28" s="6">
        <v>51.58</v>
      </c>
      <c r="F28" s="5">
        <f t="shared" si="0"/>
        <v>20.632000000000001</v>
      </c>
      <c r="G28" s="6">
        <v>48.63</v>
      </c>
      <c r="H28" s="5">
        <f t="shared" si="1"/>
        <v>29.178000000000001</v>
      </c>
      <c r="I28" s="10">
        <v>49</v>
      </c>
      <c r="J28" s="8" t="str">
        <f t="shared" si="3"/>
        <v>F</v>
      </c>
    </row>
    <row r="29" spans="2:10" ht="16" x14ac:dyDescent="0.2">
      <c r="B29" s="1" t="s">
        <v>153</v>
      </c>
      <c r="C29" s="1" t="s">
        <v>154</v>
      </c>
      <c r="D29" s="12" t="s">
        <v>155</v>
      </c>
      <c r="E29" s="6">
        <v>99.15</v>
      </c>
      <c r="F29" s="5">
        <f t="shared" si="0"/>
        <v>39.660000000000004</v>
      </c>
      <c r="G29" s="6">
        <v>99.29</v>
      </c>
      <c r="H29" s="5">
        <f t="shared" si="1"/>
        <v>59.573999999999998</v>
      </c>
      <c r="I29" s="10">
        <f t="shared" si="2"/>
        <v>99.234000000000009</v>
      </c>
      <c r="J29" s="8" t="str">
        <f t="shared" si="3"/>
        <v>A</v>
      </c>
    </row>
    <row r="30" spans="2:10" ht="16" x14ac:dyDescent="0.2">
      <c r="B30" s="1" t="s">
        <v>177</v>
      </c>
      <c r="C30" s="1" t="s">
        <v>178</v>
      </c>
      <c r="D30" s="12" t="s">
        <v>179</v>
      </c>
      <c r="E30" s="6">
        <v>76.73</v>
      </c>
      <c r="F30" s="5">
        <f t="shared" si="0"/>
        <v>30.692000000000004</v>
      </c>
      <c r="G30" s="6">
        <v>87.37</v>
      </c>
      <c r="H30" s="5">
        <f t="shared" si="1"/>
        <v>52.422000000000004</v>
      </c>
      <c r="I30" s="10">
        <f t="shared" si="2"/>
        <v>83.114000000000004</v>
      </c>
      <c r="J30" s="8" t="str">
        <f t="shared" si="3"/>
        <v>B</v>
      </c>
    </row>
    <row r="31" spans="2:10" ht="16" x14ac:dyDescent="0.2">
      <c r="B31" s="1" t="s">
        <v>110</v>
      </c>
      <c r="C31" s="1" t="s">
        <v>111</v>
      </c>
      <c r="D31" s="12" t="s">
        <v>112</v>
      </c>
      <c r="E31" s="6">
        <v>83.82</v>
      </c>
      <c r="F31" s="5">
        <f t="shared" si="0"/>
        <v>33.527999999999999</v>
      </c>
      <c r="G31" s="6">
        <v>80.290000000000006</v>
      </c>
      <c r="H31" s="5">
        <f t="shared" si="1"/>
        <v>48.173999999999999</v>
      </c>
      <c r="I31" s="10">
        <f t="shared" si="2"/>
        <v>81.701999999999998</v>
      </c>
      <c r="J31" s="8" t="str">
        <f t="shared" si="3"/>
        <v>B</v>
      </c>
    </row>
    <row r="32" spans="2:10" ht="16" x14ac:dyDescent="0.2">
      <c r="B32" s="1" t="s">
        <v>114</v>
      </c>
      <c r="C32" s="1" t="s">
        <v>115</v>
      </c>
      <c r="D32" s="12" t="s">
        <v>116</v>
      </c>
      <c r="E32" s="6">
        <v>95.29</v>
      </c>
      <c r="F32" s="5">
        <f t="shared" si="0"/>
        <v>38.116000000000007</v>
      </c>
      <c r="G32" s="6">
        <v>81.89</v>
      </c>
      <c r="H32" s="5">
        <f t="shared" si="1"/>
        <v>49.134</v>
      </c>
      <c r="I32" s="10">
        <f t="shared" si="2"/>
        <v>87.25</v>
      </c>
      <c r="J32" s="8" t="str">
        <f t="shared" si="3"/>
        <v>B</v>
      </c>
    </row>
    <row r="33" spans="2:10" ht="16" x14ac:dyDescent="0.2">
      <c r="B33" s="1" t="s">
        <v>165</v>
      </c>
      <c r="C33" s="1" t="s">
        <v>166</v>
      </c>
      <c r="D33" s="12" t="s">
        <v>167</v>
      </c>
      <c r="E33" s="6">
        <v>82.69</v>
      </c>
      <c r="F33" s="5">
        <f t="shared" si="0"/>
        <v>33.076000000000001</v>
      </c>
      <c r="G33" s="6">
        <v>55.86</v>
      </c>
      <c r="H33" s="5">
        <f t="shared" si="1"/>
        <v>33.515999999999998</v>
      </c>
      <c r="I33" s="10">
        <f t="shared" si="2"/>
        <v>66.591999999999999</v>
      </c>
      <c r="J33" s="8" t="str">
        <f t="shared" si="3"/>
        <v>C</v>
      </c>
    </row>
    <row r="34" spans="2:10" ht="16" x14ac:dyDescent="0.2">
      <c r="B34" s="1" t="s">
        <v>57</v>
      </c>
      <c r="C34" s="1" t="s">
        <v>58</v>
      </c>
      <c r="D34" s="12" t="s">
        <v>59</v>
      </c>
      <c r="E34" s="6">
        <v>95.38</v>
      </c>
      <c r="F34" s="5">
        <f t="shared" si="0"/>
        <v>38.152000000000001</v>
      </c>
      <c r="G34" s="6">
        <v>96.62</v>
      </c>
      <c r="H34" s="5">
        <f t="shared" si="1"/>
        <v>57.972000000000001</v>
      </c>
      <c r="I34" s="10">
        <f t="shared" si="2"/>
        <v>96.123999999999995</v>
      </c>
      <c r="J34" s="8" t="str">
        <f t="shared" si="3"/>
        <v>A</v>
      </c>
    </row>
    <row r="35" spans="2:10" ht="16" x14ac:dyDescent="0.2">
      <c r="B35" s="1" t="s">
        <v>94</v>
      </c>
      <c r="C35" s="1" t="s">
        <v>95</v>
      </c>
      <c r="D35" s="12" t="s">
        <v>96</v>
      </c>
      <c r="E35" s="6">
        <v>90.66</v>
      </c>
      <c r="F35" s="5">
        <f t="shared" ref="F35:F55" si="4">E35*0.4</f>
        <v>36.264000000000003</v>
      </c>
      <c r="G35" s="6">
        <v>88.45</v>
      </c>
      <c r="H35" s="5">
        <f t="shared" ref="H35:H55" si="5">G35*0.6</f>
        <v>53.07</v>
      </c>
      <c r="I35" s="10">
        <f t="shared" ref="I35:I55" si="6">F35+H35</f>
        <v>89.334000000000003</v>
      </c>
      <c r="J35" s="8" t="str">
        <f t="shared" ref="J35:J55" si="7">IF(I35&lt;50,"F",IF(I35&lt;=64,"D",IF(I35&lt;=79,"C",IF(I35&lt;90,"B",IF(I35&gt;=90,"A")))))</f>
        <v>B</v>
      </c>
    </row>
    <row r="36" spans="2:10" ht="16" x14ac:dyDescent="0.2">
      <c r="B36" s="1" t="s">
        <v>222</v>
      </c>
      <c r="C36" s="1" t="s">
        <v>223</v>
      </c>
      <c r="D36" s="12" t="s">
        <v>224</v>
      </c>
      <c r="E36" s="6">
        <v>95.99</v>
      </c>
      <c r="F36" s="5">
        <f t="shared" si="4"/>
        <v>38.396000000000001</v>
      </c>
      <c r="G36" s="6">
        <v>91.38</v>
      </c>
      <c r="H36" s="5">
        <f t="shared" si="5"/>
        <v>54.827999999999996</v>
      </c>
      <c r="I36" s="10">
        <f t="shared" si="6"/>
        <v>93.22399999999999</v>
      </c>
      <c r="J36" s="8" t="str">
        <f t="shared" si="7"/>
        <v>A</v>
      </c>
    </row>
    <row r="37" spans="2:10" ht="16" x14ac:dyDescent="0.2">
      <c r="B37" s="1" t="s">
        <v>53</v>
      </c>
      <c r="C37" s="1" t="s">
        <v>54</v>
      </c>
      <c r="D37" s="12" t="s">
        <v>55</v>
      </c>
      <c r="E37" s="6">
        <v>70.42</v>
      </c>
      <c r="F37" s="5">
        <f t="shared" si="4"/>
        <v>28.168000000000003</v>
      </c>
      <c r="G37" s="6">
        <v>58.87</v>
      </c>
      <c r="H37" s="5">
        <f t="shared" si="5"/>
        <v>35.321999999999996</v>
      </c>
      <c r="I37" s="10">
        <f t="shared" si="6"/>
        <v>63.489999999999995</v>
      </c>
      <c r="J37" s="8" t="str">
        <f t="shared" si="7"/>
        <v>D</v>
      </c>
    </row>
    <row r="38" spans="2:10" ht="16" x14ac:dyDescent="0.2">
      <c r="B38" s="1" t="s">
        <v>29</v>
      </c>
      <c r="C38" s="1" t="s">
        <v>30</v>
      </c>
      <c r="D38" s="12" t="s">
        <v>31</v>
      </c>
      <c r="E38" s="6">
        <v>89.93</v>
      </c>
      <c r="F38" s="5">
        <f t="shared" si="4"/>
        <v>35.972000000000001</v>
      </c>
      <c r="G38" s="6">
        <v>83.28</v>
      </c>
      <c r="H38" s="5">
        <f t="shared" si="5"/>
        <v>49.967999999999996</v>
      </c>
      <c r="I38" s="10">
        <f t="shared" si="6"/>
        <v>85.94</v>
      </c>
      <c r="J38" s="8" t="str">
        <f t="shared" si="7"/>
        <v>B</v>
      </c>
    </row>
    <row r="39" spans="2:10" ht="16" x14ac:dyDescent="0.2">
      <c r="B39" s="1" t="s">
        <v>65</v>
      </c>
      <c r="C39" s="1" t="s">
        <v>66</v>
      </c>
      <c r="D39" s="12" t="s">
        <v>67</v>
      </c>
      <c r="E39" s="6">
        <v>87.89</v>
      </c>
      <c r="F39" s="5">
        <f t="shared" si="4"/>
        <v>35.155999999999999</v>
      </c>
      <c r="G39" s="6">
        <v>89.66</v>
      </c>
      <c r="H39" s="5">
        <f t="shared" si="5"/>
        <v>53.795999999999999</v>
      </c>
      <c r="I39" s="10">
        <f t="shared" si="6"/>
        <v>88.951999999999998</v>
      </c>
      <c r="J39" s="8" t="str">
        <f t="shared" si="7"/>
        <v>B</v>
      </c>
    </row>
    <row r="40" spans="2:10" ht="16" x14ac:dyDescent="0.2">
      <c r="B40" s="1" t="s">
        <v>157</v>
      </c>
      <c r="C40" s="1" t="s">
        <v>158</v>
      </c>
      <c r="D40" s="12" t="s">
        <v>159</v>
      </c>
      <c r="E40" s="6">
        <v>88.49</v>
      </c>
      <c r="F40" s="5">
        <f t="shared" si="4"/>
        <v>35.396000000000001</v>
      </c>
      <c r="G40" s="6">
        <v>88.52</v>
      </c>
      <c r="H40" s="5">
        <f t="shared" si="5"/>
        <v>53.111999999999995</v>
      </c>
      <c r="I40" s="10">
        <f t="shared" si="6"/>
        <v>88.507999999999996</v>
      </c>
      <c r="J40" s="8" t="str">
        <f t="shared" si="7"/>
        <v>B</v>
      </c>
    </row>
    <row r="41" spans="2:10" ht="16" x14ac:dyDescent="0.2">
      <c r="B41" s="1" t="s">
        <v>188</v>
      </c>
      <c r="C41" s="1" t="s">
        <v>189</v>
      </c>
      <c r="D41" s="12" t="s">
        <v>190</v>
      </c>
      <c r="E41" s="6">
        <v>48.75</v>
      </c>
      <c r="F41" s="5">
        <f t="shared" si="4"/>
        <v>19.5</v>
      </c>
      <c r="G41" s="6">
        <v>45.91</v>
      </c>
      <c r="H41" s="5">
        <f t="shared" si="5"/>
        <v>27.545999999999996</v>
      </c>
      <c r="I41" s="10">
        <f t="shared" si="6"/>
        <v>47.045999999999992</v>
      </c>
      <c r="J41" s="8" t="str">
        <f t="shared" si="7"/>
        <v>F</v>
      </c>
    </row>
    <row r="42" spans="2:10" ht="16" x14ac:dyDescent="0.2">
      <c r="B42" s="1" t="s">
        <v>33</v>
      </c>
      <c r="C42" s="1" t="s">
        <v>34</v>
      </c>
      <c r="D42" s="12" t="s">
        <v>35</v>
      </c>
      <c r="E42" s="6">
        <v>38.89</v>
      </c>
      <c r="F42" s="5">
        <f t="shared" si="4"/>
        <v>15.556000000000001</v>
      </c>
      <c r="G42" s="6">
        <v>34.659999999999997</v>
      </c>
      <c r="H42" s="5">
        <f t="shared" si="5"/>
        <v>20.795999999999996</v>
      </c>
      <c r="I42" s="10">
        <f t="shared" si="6"/>
        <v>36.351999999999997</v>
      </c>
      <c r="J42" s="8" t="str">
        <f t="shared" si="7"/>
        <v>F</v>
      </c>
    </row>
    <row r="43" spans="2:10" ht="16" x14ac:dyDescent="0.2">
      <c r="B43" s="1" t="s">
        <v>192</v>
      </c>
      <c r="C43" s="1" t="s">
        <v>193</v>
      </c>
      <c r="D43" s="12" t="s">
        <v>194</v>
      </c>
      <c r="E43" s="6">
        <v>99</v>
      </c>
      <c r="F43" s="5">
        <f t="shared" si="4"/>
        <v>39.6</v>
      </c>
      <c r="G43" s="6">
        <v>99.57</v>
      </c>
      <c r="H43" s="5">
        <f t="shared" si="5"/>
        <v>59.74199999999999</v>
      </c>
      <c r="I43" s="10">
        <f t="shared" si="6"/>
        <v>99.341999999999985</v>
      </c>
      <c r="J43" s="8" t="str">
        <f t="shared" si="7"/>
        <v>A</v>
      </c>
    </row>
    <row r="44" spans="2:10" ht="16" x14ac:dyDescent="0.2">
      <c r="B44" s="1" t="s">
        <v>90</v>
      </c>
      <c r="C44" s="1" t="s">
        <v>91</v>
      </c>
      <c r="D44" s="12" t="s">
        <v>92</v>
      </c>
      <c r="E44" s="6">
        <v>97.18</v>
      </c>
      <c r="F44" s="5">
        <f t="shared" si="4"/>
        <v>38.872000000000007</v>
      </c>
      <c r="G44" s="6">
        <v>95.18</v>
      </c>
      <c r="H44" s="5">
        <f t="shared" si="5"/>
        <v>57.108000000000004</v>
      </c>
      <c r="I44" s="10">
        <f t="shared" si="6"/>
        <v>95.980000000000018</v>
      </c>
      <c r="J44" s="8" t="str">
        <f t="shared" si="7"/>
        <v>A</v>
      </c>
    </row>
    <row r="45" spans="2:10" ht="16" x14ac:dyDescent="0.2">
      <c r="B45" s="1" t="s">
        <v>192</v>
      </c>
      <c r="C45" s="1" t="s">
        <v>196</v>
      </c>
      <c r="D45" s="12" t="s">
        <v>197</v>
      </c>
      <c r="E45" s="6">
        <v>98.34</v>
      </c>
      <c r="F45" s="5">
        <f t="shared" si="4"/>
        <v>39.336000000000006</v>
      </c>
      <c r="G45" s="6">
        <v>96.48</v>
      </c>
      <c r="H45" s="5">
        <f t="shared" si="5"/>
        <v>57.887999999999998</v>
      </c>
      <c r="I45" s="10">
        <f t="shared" si="6"/>
        <v>97.224000000000004</v>
      </c>
      <c r="J45" s="8" t="str">
        <f t="shared" si="7"/>
        <v>A</v>
      </c>
    </row>
    <row r="46" spans="2:10" ht="16" x14ac:dyDescent="0.2">
      <c r="B46" s="1" t="s">
        <v>149</v>
      </c>
      <c r="C46" s="1" t="s">
        <v>150</v>
      </c>
      <c r="D46" s="12" t="s">
        <v>151</v>
      </c>
      <c r="E46" s="6">
        <v>48.78</v>
      </c>
      <c r="F46" s="5">
        <f t="shared" si="4"/>
        <v>19.512</v>
      </c>
      <c r="G46" s="6">
        <v>48.03</v>
      </c>
      <c r="H46" s="5">
        <f t="shared" si="5"/>
        <v>28.817999999999998</v>
      </c>
      <c r="I46" s="10">
        <f t="shared" si="6"/>
        <v>48.33</v>
      </c>
      <c r="J46" s="8" t="str">
        <f t="shared" si="7"/>
        <v>F</v>
      </c>
    </row>
    <row r="47" spans="2:10" ht="16" x14ac:dyDescent="0.2">
      <c r="B47" s="1" t="s">
        <v>145</v>
      </c>
      <c r="C47" s="1" t="s">
        <v>146</v>
      </c>
      <c r="D47" s="12" t="s">
        <v>147</v>
      </c>
      <c r="E47" s="6">
        <v>5.2</v>
      </c>
      <c r="F47" s="5">
        <f t="shared" si="4"/>
        <v>2.08</v>
      </c>
      <c r="G47" s="6">
        <v>10.34</v>
      </c>
      <c r="H47" s="5">
        <f t="shared" si="5"/>
        <v>6.2039999999999997</v>
      </c>
      <c r="I47" s="10">
        <f t="shared" si="6"/>
        <v>8.2839999999999989</v>
      </c>
      <c r="J47" s="8" t="str">
        <f t="shared" si="7"/>
        <v>F</v>
      </c>
    </row>
    <row r="48" spans="2:10" ht="16" x14ac:dyDescent="0.2">
      <c r="B48" s="1" t="s">
        <v>230</v>
      </c>
      <c r="C48" s="1" t="s">
        <v>234</v>
      </c>
      <c r="D48" s="12" t="s">
        <v>235</v>
      </c>
      <c r="E48" s="6">
        <v>91.53</v>
      </c>
      <c r="F48" s="5">
        <f t="shared" si="4"/>
        <v>36.612000000000002</v>
      </c>
      <c r="G48" s="6">
        <v>91.35</v>
      </c>
      <c r="H48" s="5">
        <f t="shared" si="5"/>
        <v>54.809999999999995</v>
      </c>
      <c r="I48" s="10">
        <f t="shared" si="6"/>
        <v>91.421999999999997</v>
      </c>
      <c r="J48" s="8" t="str">
        <f t="shared" si="7"/>
        <v>A</v>
      </c>
    </row>
    <row r="49" spans="2:10" ht="16" x14ac:dyDescent="0.2">
      <c r="B49" s="1" t="s">
        <v>69</v>
      </c>
      <c r="C49" s="1" t="s">
        <v>79</v>
      </c>
      <c r="D49" s="12" t="s">
        <v>80</v>
      </c>
      <c r="E49" s="6">
        <v>91</v>
      </c>
      <c r="F49" s="5">
        <f t="shared" si="4"/>
        <v>36.4</v>
      </c>
      <c r="G49" s="6">
        <v>87.36</v>
      </c>
      <c r="H49" s="5">
        <f t="shared" si="5"/>
        <v>52.415999999999997</v>
      </c>
      <c r="I49" s="10">
        <f t="shared" si="6"/>
        <v>88.816000000000003</v>
      </c>
      <c r="J49" s="8" t="str">
        <f t="shared" si="7"/>
        <v>B</v>
      </c>
    </row>
    <row r="50" spans="2:10" ht="16" x14ac:dyDescent="0.2">
      <c r="B50" s="1" t="s">
        <v>207</v>
      </c>
      <c r="C50" s="1" t="s">
        <v>130</v>
      </c>
      <c r="D50" s="12" t="s">
        <v>208</v>
      </c>
      <c r="E50" s="6">
        <v>90.83</v>
      </c>
      <c r="F50" s="5">
        <f t="shared" si="4"/>
        <v>36.332000000000001</v>
      </c>
      <c r="G50" s="6">
        <v>92.99</v>
      </c>
      <c r="H50" s="5">
        <f t="shared" si="5"/>
        <v>55.793999999999997</v>
      </c>
      <c r="I50" s="10">
        <f t="shared" si="6"/>
        <v>92.126000000000005</v>
      </c>
      <c r="J50" s="8" t="str">
        <f t="shared" si="7"/>
        <v>A</v>
      </c>
    </row>
    <row r="51" spans="2:10" ht="16" x14ac:dyDescent="0.2">
      <c r="B51" s="1" t="s">
        <v>210</v>
      </c>
      <c r="C51" s="1" t="s">
        <v>211</v>
      </c>
      <c r="D51" s="12" t="s">
        <v>212</v>
      </c>
      <c r="E51" s="6">
        <v>66.209999999999994</v>
      </c>
      <c r="F51" s="5">
        <f t="shared" si="4"/>
        <v>26.483999999999998</v>
      </c>
      <c r="G51" s="6">
        <v>70.239999999999995</v>
      </c>
      <c r="H51" s="5">
        <f t="shared" si="5"/>
        <v>42.143999999999998</v>
      </c>
      <c r="I51" s="10">
        <f t="shared" si="6"/>
        <v>68.628</v>
      </c>
      <c r="J51" s="8" t="str">
        <f t="shared" si="7"/>
        <v>C</v>
      </c>
    </row>
    <row r="52" spans="2:10" ht="16" x14ac:dyDescent="0.2">
      <c r="B52" s="1" t="s">
        <v>137</v>
      </c>
      <c r="C52" s="1" t="s">
        <v>138</v>
      </c>
      <c r="D52" s="12" t="s">
        <v>139</v>
      </c>
      <c r="E52" s="6">
        <v>96.09</v>
      </c>
      <c r="F52" s="5">
        <f t="shared" si="4"/>
        <v>38.436000000000007</v>
      </c>
      <c r="G52" s="6">
        <v>95.33</v>
      </c>
      <c r="H52" s="5">
        <f t="shared" si="5"/>
        <v>57.198</v>
      </c>
      <c r="I52" s="10">
        <f t="shared" si="6"/>
        <v>95.634000000000015</v>
      </c>
      <c r="J52" s="8" t="str">
        <f t="shared" si="7"/>
        <v>A</v>
      </c>
    </row>
    <row r="53" spans="2:10" ht="16" x14ac:dyDescent="0.2">
      <c r="B53" s="1" t="s">
        <v>169</v>
      </c>
      <c r="C53" s="1" t="s">
        <v>170</v>
      </c>
      <c r="D53" s="12" t="s">
        <v>171</v>
      </c>
      <c r="E53" s="6">
        <v>98.57</v>
      </c>
      <c r="F53" s="5">
        <f t="shared" si="4"/>
        <v>39.427999999999997</v>
      </c>
      <c r="G53" s="6">
        <v>97.08</v>
      </c>
      <c r="H53" s="5">
        <f t="shared" si="5"/>
        <v>58.247999999999998</v>
      </c>
      <c r="I53" s="10">
        <f t="shared" si="6"/>
        <v>97.675999999999988</v>
      </c>
      <c r="J53" s="8" t="str">
        <f t="shared" si="7"/>
        <v>A</v>
      </c>
    </row>
    <row r="54" spans="2:10" ht="16" x14ac:dyDescent="0.2">
      <c r="B54" s="1" t="s">
        <v>125</v>
      </c>
      <c r="C54" s="1" t="s">
        <v>126</v>
      </c>
      <c r="D54" s="12" t="s">
        <v>127</v>
      </c>
      <c r="E54" s="6">
        <v>49.46</v>
      </c>
      <c r="F54" s="5">
        <f t="shared" si="4"/>
        <v>19.784000000000002</v>
      </c>
      <c r="G54" s="6">
        <v>36.74</v>
      </c>
      <c r="H54" s="5">
        <f t="shared" si="5"/>
        <v>22.044</v>
      </c>
      <c r="I54" s="10">
        <f t="shared" si="6"/>
        <v>41.828000000000003</v>
      </c>
      <c r="J54" s="8" t="str">
        <f t="shared" si="7"/>
        <v>F</v>
      </c>
    </row>
    <row r="55" spans="2:10" ht="16" x14ac:dyDescent="0.2">
      <c r="B55" s="1" t="s">
        <v>181</v>
      </c>
      <c r="C55" s="1" t="s">
        <v>182</v>
      </c>
      <c r="D55" s="12" t="s">
        <v>257</v>
      </c>
      <c r="E55" s="6">
        <v>92.6</v>
      </c>
      <c r="F55" s="5">
        <f t="shared" si="4"/>
        <v>37.04</v>
      </c>
      <c r="G55" s="6">
        <v>84.23</v>
      </c>
      <c r="H55" s="5">
        <f t="shared" si="5"/>
        <v>50.538000000000004</v>
      </c>
      <c r="I55" s="10">
        <f t="shared" si="6"/>
        <v>87.578000000000003</v>
      </c>
      <c r="J55" s="8" t="str">
        <f t="shared" si="7"/>
        <v>B</v>
      </c>
    </row>
  </sheetData>
  <sortState xmlns:xlrd2="http://schemas.microsoft.com/office/spreadsheetml/2017/richdata2" ref="B7:J55">
    <sortCondition ref="D7:D55"/>
  </sortState>
  <conditionalFormatting sqref="J7:J55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55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2022-11-17T07:34:02Z</dcterms:created>
  <dcterms:modified xsi:type="dcterms:W3CDTF">2022-11-17T11:50:54Z</dcterms:modified>
</cp:coreProperties>
</file>