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effreystark/Downloads/"/>
    </mc:Choice>
  </mc:AlternateContent>
  <xr:revisionPtr revIDLastSave="0" documentId="8_{7ED94E43-B768-BC49-9C99-0B50C650E2E7}" xr6:coauthVersionLast="47" xr6:coauthVersionMax="47" xr10:uidLastSave="{00000000-0000-0000-0000-000000000000}"/>
  <bookViews>
    <workbookView xWindow="400" yWindow="620" windowWidth="27340" windowHeight="26880" activeTab="1" xr2:uid="{00000000-000D-0000-FFFF-FFFF00000000}"/>
  </bookViews>
  <sheets>
    <sheet name="Grad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2" l="1"/>
  <c r="H46" i="2"/>
  <c r="H9" i="2"/>
  <c r="H18" i="2"/>
  <c r="H13" i="2"/>
  <c r="H32" i="2"/>
  <c r="H65" i="2"/>
  <c r="H72" i="2"/>
  <c r="H29" i="2"/>
  <c r="H27" i="2"/>
  <c r="H33" i="2"/>
  <c r="H30" i="2"/>
  <c r="H26" i="2"/>
  <c r="H40" i="2"/>
  <c r="H35" i="2"/>
  <c r="H17" i="2"/>
  <c r="H36" i="2"/>
  <c r="H78" i="2"/>
  <c r="H37" i="2"/>
  <c r="H50" i="2"/>
  <c r="H70" i="2"/>
  <c r="H55" i="2"/>
  <c r="H53" i="2"/>
  <c r="H64" i="2"/>
  <c r="H57" i="2"/>
  <c r="H12" i="2"/>
  <c r="H77" i="2"/>
  <c r="H47" i="2"/>
  <c r="H39" i="2"/>
  <c r="H45" i="2"/>
  <c r="H42" i="2"/>
  <c r="H82" i="2"/>
  <c r="H60" i="2"/>
  <c r="H63" i="2"/>
  <c r="H48" i="2"/>
  <c r="H81" i="2"/>
  <c r="H62" i="2"/>
  <c r="H66" i="2"/>
  <c r="H31" i="2"/>
  <c r="H34" i="2"/>
  <c r="H15" i="2"/>
  <c r="H61" i="2"/>
  <c r="H83" i="2"/>
  <c r="H21" i="2"/>
  <c r="H84" i="2"/>
  <c r="H51" i="2"/>
  <c r="H11" i="2"/>
  <c r="H44" i="2"/>
  <c r="H41" i="2"/>
  <c r="H58" i="2"/>
  <c r="H54" i="2"/>
  <c r="H74" i="2"/>
  <c r="H59" i="2"/>
  <c r="H69" i="2"/>
  <c r="H23" i="2"/>
  <c r="H79" i="2"/>
  <c r="H52" i="2"/>
  <c r="H43" i="2"/>
  <c r="H80" i="2"/>
  <c r="H25" i="2"/>
  <c r="H8" i="2"/>
  <c r="H16" i="2"/>
  <c r="H20" i="2"/>
  <c r="H49" i="2"/>
  <c r="H71" i="2"/>
  <c r="H75" i="2"/>
  <c r="H19" i="2"/>
  <c r="H68" i="2"/>
  <c r="H56" i="2"/>
  <c r="H76" i="2"/>
  <c r="H24" i="2"/>
  <c r="H22" i="2"/>
  <c r="H67" i="2"/>
  <c r="H28" i="2"/>
  <c r="H10" i="2"/>
  <c r="H14" i="2"/>
  <c r="F38" i="2"/>
  <c r="I38" i="2" s="1"/>
  <c r="J38" i="2" s="1"/>
  <c r="F46" i="2"/>
  <c r="I46" i="2" s="1"/>
  <c r="J46" i="2" s="1"/>
  <c r="F9" i="2"/>
  <c r="F18" i="2"/>
  <c r="F13" i="2"/>
  <c r="I13" i="2" s="1"/>
  <c r="J13" i="2" s="1"/>
  <c r="F32" i="2"/>
  <c r="F65" i="2"/>
  <c r="F72" i="2"/>
  <c r="F29" i="2"/>
  <c r="F27" i="2"/>
  <c r="F33" i="2"/>
  <c r="F30" i="2"/>
  <c r="I30" i="2" s="1"/>
  <c r="J30" i="2" s="1"/>
  <c r="F26" i="2"/>
  <c r="I26" i="2" s="1"/>
  <c r="J26" i="2" s="1"/>
  <c r="F40" i="2"/>
  <c r="F35" i="2"/>
  <c r="F17" i="2"/>
  <c r="F36" i="2"/>
  <c r="I36" i="2" s="1"/>
  <c r="J36" i="2" s="1"/>
  <c r="F78" i="2"/>
  <c r="F37" i="2"/>
  <c r="F50" i="2"/>
  <c r="F70" i="2"/>
  <c r="I70" i="2" s="1"/>
  <c r="J70" i="2" s="1"/>
  <c r="F55" i="2"/>
  <c r="F53" i="2"/>
  <c r="F64" i="2"/>
  <c r="F57" i="2"/>
  <c r="F12" i="2"/>
  <c r="F77" i="2"/>
  <c r="F47" i="2"/>
  <c r="F39" i="2"/>
  <c r="F45" i="2"/>
  <c r="F42" i="2"/>
  <c r="F82" i="2"/>
  <c r="F60" i="2"/>
  <c r="F63" i="2"/>
  <c r="F48" i="2"/>
  <c r="F81" i="2"/>
  <c r="F62" i="2"/>
  <c r="F66" i="2"/>
  <c r="F31" i="2"/>
  <c r="F34" i="2"/>
  <c r="F15" i="2"/>
  <c r="F61" i="2"/>
  <c r="F83" i="2"/>
  <c r="F21" i="2"/>
  <c r="F84" i="2"/>
  <c r="F51" i="2"/>
  <c r="F11" i="2"/>
  <c r="F44" i="2"/>
  <c r="F41" i="2"/>
  <c r="F58" i="2"/>
  <c r="F54" i="2"/>
  <c r="F74" i="2"/>
  <c r="I74" i="2" s="1"/>
  <c r="J74" i="2" s="1"/>
  <c r="F59" i="2"/>
  <c r="F69" i="2"/>
  <c r="F23" i="2"/>
  <c r="F79" i="2"/>
  <c r="I79" i="2" s="1"/>
  <c r="J79" i="2" s="1"/>
  <c r="F52" i="2"/>
  <c r="F43" i="2"/>
  <c r="F80" i="2"/>
  <c r="F25" i="2"/>
  <c r="I25" i="2" s="1"/>
  <c r="J25" i="2" s="1"/>
  <c r="F8" i="2"/>
  <c r="F16" i="2"/>
  <c r="F20" i="2"/>
  <c r="F49" i="2"/>
  <c r="I49" i="2" s="1"/>
  <c r="J49" i="2" s="1"/>
  <c r="F71" i="2"/>
  <c r="F75" i="2"/>
  <c r="F19" i="2"/>
  <c r="F68" i="2"/>
  <c r="F56" i="2"/>
  <c r="F76" i="2"/>
  <c r="F24" i="2"/>
  <c r="F22" i="2"/>
  <c r="F67" i="2"/>
  <c r="F28" i="2"/>
  <c r="F10" i="2"/>
  <c r="F14" i="2"/>
  <c r="I14" i="2" s="1"/>
  <c r="J14" i="2" s="1"/>
  <c r="H73" i="2"/>
  <c r="F73" i="2"/>
  <c r="I10" i="2" l="1"/>
  <c r="J10" i="2" s="1"/>
  <c r="I24" i="2"/>
  <c r="J24" i="2" s="1"/>
  <c r="I84" i="2"/>
  <c r="J84" i="2" s="1"/>
  <c r="I61" i="2"/>
  <c r="J61" i="2" s="1"/>
  <c r="I66" i="2"/>
  <c r="J66" i="2" s="1"/>
  <c r="I63" i="2"/>
  <c r="J63" i="2" s="1"/>
  <c r="I45" i="2"/>
  <c r="J45" i="2" s="1"/>
  <c r="I42" i="2"/>
  <c r="J42" i="2" s="1"/>
  <c r="I50" i="2"/>
  <c r="J50" i="2" s="1"/>
  <c r="I44" i="2"/>
  <c r="J44" i="2" s="1"/>
  <c r="I64" i="2"/>
  <c r="J64" i="2" s="1"/>
  <c r="I22" i="2"/>
  <c r="J22" i="2" s="1"/>
  <c r="I68" i="2"/>
  <c r="J68" i="2" s="1"/>
  <c r="I71" i="2"/>
  <c r="J71" i="2" s="1"/>
  <c r="I8" i="2"/>
  <c r="J8" i="2" s="1"/>
  <c r="I41" i="2"/>
  <c r="J41" i="2" s="1"/>
  <c r="I51" i="2"/>
  <c r="J51" i="2" s="1"/>
  <c r="I83" i="2"/>
  <c r="J83" i="2" s="1"/>
  <c r="I77" i="2"/>
  <c r="J77" i="2" s="1"/>
  <c r="I39" i="2"/>
  <c r="J39" i="2" s="1"/>
  <c r="I20" i="2"/>
  <c r="J20" i="2" s="1"/>
  <c r="I35" i="2"/>
  <c r="J35" i="2" s="1"/>
  <c r="I37" i="2"/>
  <c r="J37" i="2" s="1"/>
  <c r="I73" i="2"/>
  <c r="J73" i="2" s="1"/>
  <c r="I57" i="2"/>
  <c r="J57" i="2" s="1"/>
  <c r="I29" i="2"/>
  <c r="J29" i="2" s="1"/>
  <c r="I32" i="2"/>
  <c r="J32" i="2" s="1"/>
  <c r="I80" i="2"/>
  <c r="J80" i="2" s="1"/>
  <c r="I52" i="2"/>
  <c r="J52" i="2" s="1"/>
  <c r="I59" i="2"/>
  <c r="J59" i="2" s="1"/>
  <c r="I31" i="2"/>
  <c r="J31" i="2" s="1"/>
  <c r="I48" i="2"/>
  <c r="J48" i="2" s="1"/>
  <c r="I17" i="2"/>
  <c r="J17" i="2" s="1"/>
  <c r="I28" i="2"/>
  <c r="J28" i="2" s="1"/>
  <c r="I60" i="2"/>
  <c r="J60" i="2" s="1"/>
  <c r="I18" i="2"/>
  <c r="J18" i="2" s="1"/>
  <c r="I67" i="2"/>
  <c r="J67" i="2" s="1"/>
  <c r="I21" i="2"/>
  <c r="J21" i="2" s="1"/>
  <c r="I40" i="2"/>
  <c r="J40" i="2" s="1"/>
  <c r="I19" i="2"/>
  <c r="J19" i="2" s="1"/>
  <c r="I16" i="2"/>
  <c r="J16" i="2" s="1"/>
  <c r="J54" i="2"/>
  <c r="I11" i="2"/>
  <c r="J11" i="2" s="1"/>
  <c r="I62" i="2"/>
  <c r="J62" i="2" s="1"/>
  <c r="I82" i="2"/>
  <c r="J82" i="2" s="1"/>
  <c r="I53" i="2"/>
  <c r="J53" i="2" s="1"/>
  <c r="I78" i="2"/>
  <c r="J78" i="2" s="1"/>
  <c r="I72" i="2"/>
  <c r="J72" i="2" s="1"/>
  <c r="I9" i="2"/>
  <c r="J9" i="2" s="1"/>
  <c r="I56" i="2"/>
  <c r="J56" i="2" s="1"/>
  <c r="I69" i="2"/>
  <c r="J69" i="2" s="1"/>
  <c r="I34" i="2"/>
  <c r="J34" i="2" s="1"/>
  <c r="I27" i="2"/>
  <c r="J27" i="2" s="1"/>
  <c r="I43" i="2"/>
  <c r="J43" i="2" s="1"/>
  <c r="I47" i="2"/>
  <c r="J47" i="2" s="1"/>
  <c r="I76" i="2"/>
  <c r="J76" i="2" s="1"/>
  <c r="I75" i="2"/>
  <c r="J75" i="2" s="1"/>
  <c r="I23" i="2"/>
  <c r="J23" i="2" s="1"/>
  <c r="I58" i="2"/>
  <c r="J58" i="2" s="1"/>
  <c r="I15" i="2"/>
  <c r="J15" i="2" s="1"/>
  <c r="I81" i="2"/>
  <c r="J81" i="2" s="1"/>
  <c r="I12" i="2"/>
  <c r="J12" i="2" s="1"/>
  <c r="I55" i="2"/>
  <c r="J55" i="2" s="1"/>
  <c r="I33" i="2"/>
  <c r="J33" i="2" s="1"/>
  <c r="I65" i="2"/>
  <c r="J65" i="2" s="1"/>
</calcChain>
</file>

<file path=xl/sharedStrings.xml><?xml version="1.0" encoding="utf-8"?>
<sst xmlns="http://schemas.openxmlformats.org/spreadsheetml/2006/main" count="681" uniqueCount="354">
  <si>
    <t>Surname</t>
  </si>
  <si>
    <t>First name</t>
  </si>
  <si>
    <t>ID number</t>
  </si>
  <si>
    <t>Institution</t>
  </si>
  <si>
    <t>Department</t>
  </si>
  <si>
    <t>Email address</t>
  </si>
  <si>
    <t>Course total (Real)</t>
  </si>
  <si>
    <t>Part I total (Real)</t>
  </si>
  <si>
    <t>Exercises I total (Real)</t>
  </si>
  <si>
    <t>Quiz: Exercise UNIT 4 (Real)</t>
  </si>
  <si>
    <t>Quiz: Exercise UNIT 5 (Real)</t>
  </si>
  <si>
    <t>Quizzes I total (Real)</t>
  </si>
  <si>
    <t>Quiz: QUIZ I (Real)</t>
  </si>
  <si>
    <t>Exam I total (Real)</t>
  </si>
  <si>
    <t>Quiz: MID-TERM EXAM (Real)</t>
  </si>
  <si>
    <t>Part II total (Real)</t>
  </si>
  <si>
    <t>Exercises II total (Real)</t>
  </si>
  <si>
    <t>Quiz: Exercise UNIT 6 (Real)</t>
  </si>
  <si>
    <t>Quizzes II total (Real)</t>
  </si>
  <si>
    <t>Quiz: QUIZ II (Real)</t>
  </si>
  <si>
    <t>Exam II total (Real)</t>
  </si>
  <si>
    <t>Quiz: FINAL EXAM (Real)</t>
  </si>
  <si>
    <t>Class Participation total (Real)</t>
  </si>
  <si>
    <t>Last downloaded from this course</t>
  </si>
  <si>
    <t>Anatol</t>
  </si>
  <si>
    <t>Vichea</t>
  </si>
  <si>
    <t>14354</t>
  </si>
  <si>
    <t>anatol.vichea@pucsr.edu.kh</t>
  </si>
  <si>
    <t>1668672462</t>
  </si>
  <si>
    <t>Chak</t>
  </si>
  <si>
    <t>Seavpich</t>
  </si>
  <si>
    <t>14031</t>
  </si>
  <si>
    <t>chak.seavpich@pucsr.edu.kh</t>
  </si>
  <si>
    <t>Chan</t>
  </si>
  <si>
    <t>Niji</t>
  </si>
  <si>
    <t>14055</t>
  </si>
  <si>
    <t>chan.niji@pucsr.edu.kh</t>
  </si>
  <si>
    <t>Robert</t>
  </si>
  <si>
    <t>08579</t>
  </si>
  <si>
    <t>chan.robert@pucsr.edu.kh</t>
  </si>
  <si>
    <t>Sovanda</t>
  </si>
  <si>
    <t>13920</t>
  </si>
  <si>
    <t>chan.sovanda@pucsr.edu.kh</t>
  </si>
  <si>
    <t>Chea</t>
  </si>
  <si>
    <t>Sivheng</t>
  </si>
  <si>
    <t>13609</t>
  </si>
  <si>
    <t>chea.sivheng@pucsr.edu.kh</t>
  </si>
  <si>
    <t>Chem</t>
  </si>
  <si>
    <t>Sreynich</t>
  </si>
  <si>
    <t>13978</t>
  </si>
  <si>
    <t>chem.sreynich@pucsr.edu.kh</t>
  </si>
  <si>
    <t>Cheng</t>
  </si>
  <si>
    <t>Chanfy</t>
  </si>
  <si>
    <t>14115</t>
  </si>
  <si>
    <t>cheng.chanfy@pucsr.edu.kh</t>
  </si>
  <si>
    <t>Chhim</t>
  </si>
  <si>
    <t>Sophal</t>
  </si>
  <si>
    <t>14351</t>
  </si>
  <si>
    <t>chhim.sophal@pucsr.edu.kh</t>
  </si>
  <si>
    <t>Chhon</t>
  </si>
  <si>
    <t>Soknin</t>
  </si>
  <si>
    <t>14342</t>
  </si>
  <si>
    <t>chhon.soknin@pucsr.edu.kh</t>
  </si>
  <si>
    <t>Chon</t>
  </si>
  <si>
    <t>Sarik</t>
  </si>
  <si>
    <t>13968</t>
  </si>
  <si>
    <t>chon.sarik@pucsr.edu.kh</t>
  </si>
  <si>
    <t>Seave</t>
  </si>
  <si>
    <t>13959</t>
  </si>
  <si>
    <t>chon.seave@pucsr.edu.kh</t>
  </si>
  <si>
    <t>Chun</t>
  </si>
  <si>
    <t>Amida</t>
  </si>
  <si>
    <t>13985</t>
  </si>
  <si>
    <t>chun.amida@pucsr.edu.kh</t>
  </si>
  <si>
    <t>Doeun</t>
  </si>
  <si>
    <t>Navy</t>
  </si>
  <si>
    <t>13971</t>
  </si>
  <si>
    <t>doeun.navy@pucsr.edu.kh</t>
  </si>
  <si>
    <t>Doune</t>
  </si>
  <si>
    <t>Kosoma</t>
  </si>
  <si>
    <t>13957</t>
  </si>
  <si>
    <t>doune.kosoma@pucsr.edu.kh</t>
  </si>
  <si>
    <t>Eam</t>
  </si>
  <si>
    <t>Khanhamarady</t>
  </si>
  <si>
    <t>14037</t>
  </si>
  <si>
    <t>eam.khanhamarady@pucsr.edu.kh</t>
  </si>
  <si>
    <t>Eng</t>
  </si>
  <si>
    <t>Eye</t>
  </si>
  <si>
    <t>14017</t>
  </si>
  <si>
    <t>eng.eye@pucsr.edu.kh</t>
  </si>
  <si>
    <t>Heng</t>
  </si>
  <si>
    <t>Bora</t>
  </si>
  <si>
    <t>13918</t>
  </si>
  <si>
    <t>heng.bora@pucsr.edu.kh</t>
  </si>
  <si>
    <t>Haklong</t>
  </si>
  <si>
    <t>14019</t>
  </si>
  <si>
    <t>heng.haklong@pucsr.edu.kh</t>
  </si>
  <si>
    <t>Long</t>
  </si>
  <si>
    <t>14407</t>
  </si>
  <si>
    <t>heng.long@pucsr.edu.kh</t>
  </si>
  <si>
    <t>Polen</t>
  </si>
  <si>
    <t>14020</t>
  </si>
  <si>
    <t>heng.polen@pucsr.edu.kh</t>
  </si>
  <si>
    <t>Hong</t>
  </si>
  <si>
    <t>Mengly</t>
  </si>
  <si>
    <t>14065</t>
  </si>
  <si>
    <t>hong.mengly@pucsr.edu.kh</t>
  </si>
  <si>
    <t>Houne</t>
  </si>
  <si>
    <t>Sovannet</t>
  </si>
  <si>
    <t>14341</t>
  </si>
  <si>
    <t>houne.sovannet@pucsr.edu.kh</t>
  </si>
  <si>
    <t>Keo</t>
  </si>
  <si>
    <t>Panharoth</t>
  </si>
  <si>
    <t>14082</t>
  </si>
  <si>
    <t>keo.panharoth@pucsr.edu.kh</t>
  </si>
  <si>
    <t>Ket</t>
  </si>
  <si>
    <t>Thireach</t>
  </si>
  <si>
    <t>14073</t>
  </si>
  <si>
    <t>ket.thireach@pucsr.edu.kh</t>
  </si>
  <si>
    <t>Keth</t>
  </si>
  <si>
    <t>Vicheka</t>
  </si>
  <si>
    <t>14108</t>
  </si>
  <si>
    <t>keth.vicheka@pucsr.edu.kh</t>
  </si>
  <si>
    <t>Khob</t>
  </si>
  <si>
    <t>Tola</t>
  </si>
  <si>
    <t>14091</t>
  </si>
  <si>
    <t>khob.tola@pucsr.edu.kh</t>
  </si>
  <si>
    <t>Khuon</t>
  </si>
  <si>
    <t>Chamroeun</t>
  </si>
  <si>
    <t>14397</t>
  </si>
  <si>
    <t>khuon.chamroeun@pucsr.edu.kh</t>
  </si>
  <si>
    <t>Kong</t>
  </si>
  <si>
    <t>Chileang</t>
  </si>
  <si>
    <t>13197</t>
  </si>
  <si>
    <t>kong.chileang@pucsr.edu.kh</t>
  </si>
  <si>
    <t>Sreytouch</t>
  </si>
  <si>
    <t>13935</t>
  </si>
  <si>
    <t>kong.sreytouch@pucsr.edu.kh</t>
  </si>
  <si>
    <t>Ky</t>
  </si>
  <si>
    <t>Sokmean</t>
  </si>
  <si>
    <t>14404</t>
  </si>
  <si>
    <t>ky.sokmean@pucsr.edu.kh</t>
  </si>
  <si>
    <t>Lay</t>
  </si>
  <si>
    <t>Lychen</t>
  </si>
  <si>
    <t>14056</t>
  </si>
  <si>
    <t>lay.lychen@pucsr.edu.kh</t>
  </si>
  <si>
    <t>Lom</t>
  </si>
  <si>
    <t>Kanya</t>
  </si>
  <si>
    <t>14035</t>
  </si>
  <si>
    <t>lom.kanya@pucsr.edu.kh</t>
  </si>
  <si>
    <t>Ly</t>
  </si>
  <si>
    <t>Sokseri</t>
  </si>
  <si>
    <t>14051</t>
  </si>
  <si>
    <t>ly.sokseri@pucsr.edu.kh</t>
  </si>
  <si>
    <t>Mean</t>
  </si>
  <si>
    <t>Mary</t>
  </si>
  <si>
    <t>14043</t>
  </si>
  <si>
    <t>mean.mary@pucsr.edu.kh</t>
  </si>
  <si>
    <t>Nat</t>
  </si>
  <si>
    <t>Lymeng</t>
  </si>
  <si>
    <t>14609</t>
  </si>
  <si>
    <t>nat.lymeng@pucsr.edu.kh</t>
  </si>
  <si>
    <t>Nem</t>
  </si>
  <si>
    <t>Vannith</t>
  </si>
  <si>
    <t>14094</t>
  </si>
  <si>
    <t>nem.vannith@pucsr.edu.kh</t>
  </si>
  <si>
    <t>Ney</t>
  </si>
  <si>
    <t>Reaksmey</t>
  </si>
  <si>
    <t>14104</t>
  </si>
  <si>
    <t>ney.reaksmey@pucsr.edu.kh</t>
  </si>
  <si>
    <t>Ngoeun</t>
  </si>
  <si>
    <t>Lyhong</t>
  </si>
  <si>
    <t>14058</t>
  </si>
  <si>
    <t>ngoeun.lyhong@pucsr.edu.kh</t>
  </si>
  <si>
    <t>Noun</t>
  </si>
  <si>
    <t>Chandara</t>
  </si>
  <si>
    <t>14433</t>
  </si>
  <si>
    <t>noun.chandara@pucsr.edu.kh</t>
  </si>
  <si>
    <t>Reaksa</t>
  </si>
  <si>
    <t>14103</t>
  </si>
  <si>
    <t>noun.reaksa@pucsr.edu.kh</t>
  </si>
  <si>
    <t>14116</t>
  </si>
  <si>
    <t>noun.tola@pucsr.edu.kh</t>
  </si>
  <si>
    <t>Vongvichra</t>
  </si>
  <si>
    <t>13973</t>
  </si>
  <si>
    <t>noun.vongvichra@pucsr.edu.kh</t>
  </si>
  <si>
    <t>Noy</t>
  </si>
  <si>
    <t>Sereiroth</t>
  </si>
  <si>
    <t>14011</t>
  </si>
  <si>
    <t>noy.sereiroth@pucsr.edu.kh</t>
  </si>
  <si>
    <t>Ou</t>
  </si>
  <si>
    <t>Sornvidit</t>
  </si>
  <si>
    <t>13645</t>
  </si>
  <si>
    <t>ou.sornvidit@pucsr.edu.kh</t>
  </si>
  <si>
    <t>Pen</t>
  </si>
  <si>
    <t>14097</t>
  </si>
  <si>
    <t>pen.reaksmey@pucsr.edu.kh</t>
  </si>
  <si>
    <t>Phea</t>
  </si>
  <si>
    <t>Hengjilin</t>
  </si>
  <si>
    <t>14645</t>
  </si>
  <si>
    <t>phea.hengjilin@pucsr.edu.kh</t>
  </si>
  <si>
    <t>Phom</t>
  </si>
  <si>
    <t>Phannet</t>
  </si>
  <si>
    <t>13932</t>
  </si>
  <si>
    <t>phom.phannet@pucsr.edu.kh</t>
  </si>
  <si>
    <t>Piseth</t>
  </si>
  <si>
    <t>Sovisal</t>
  </si>
  <si>
    <t>14114</t>
  </si>
  <si>
    <t>piseth.sovisal@pucsr.edu.kh</t>
  </si>
  <si>
    <t>Ponloeu</t>
  </si>
  <si>
    <t>Oudom</t>
  </si>
  <si>
    <t>14647</t>
  </si>
  <si>
    <t>ponloeu.oudom@pucsr.edu.kh</t>
  </si>
  <si>
    <t>Poung</t>
  </si>
  <si>
    <t>Rathana</t>
  </si>
  <si>
    <t>14066</t>
  </si>
  <si>
    <t>poung.rathana@pucsr.edu.kh</t>
  </si>
  <si>
    <t>Prach</t>
  </si>
  <si>
    <t>Chanborme</t>
  </si>
  <si>
    <t>12997</t>
  </si>
  <si>
    <t>prach.chanborme@pucsr.edu.kh</t>
  </si>
  <si>
    <t>Preab</t>
  </si>
  <si>
    <t>Longjulie</t>
  </si>
  <si>
    <t>14048</t>
  </si>
  <si>
    <t>preab.longjulie@pucsr.edu.kh</t>
  </si>
  <si>
    <t>Rath</t>
  </si>
  <si>
    <t>Sokunthida</t>
  </si>
  <si>
    <t>14086</t>
  </si>
  <si>
    <t>rath.sokunthida@pucsr.edu.kh</t>
  </si>
  <si>
    <t>Ren</t>
  </si>
  <si>
    <t>Raksmey</t>
  </si>
  <si>
    <t>14039</t>
  </si>
  <si>
    <t>ren.raksmey@pucsr.edu.kh</t>
  </si>
  <si>
    <t>Ry</t>
  </si>
  <si>
    <t>Dara</t>
  </si>
  <si>
    <t>14092</t>
  </si>
  <si>
    <t>ry.dara@pucsr.edu.kh</t>
  </si>
  <si>
    <t>Sam</t>
  </si>
  <si>
    <t>San</t>
  </si>
  <si>
    <t>14075</t>
  </si>
  <si>
    <t>sam.san@pucsr.edu.kh</t>
  </si>
  <si>
    <t>Samol</t>
  </si>
  <si>
    <t>Alyny</t>
  </si>
  <si>
    <t>14358</t>
  </si>
  <si>
    <t>samol.alyny@pucsr.edu.kh</t>
  </si>
  <si>
    <t>Sanny</t>
  </si>
  <si>
    <t>Sina</t>
  </si>
  <si>
    <t>14093</t>
  </si>
  <si>
    <t>sanny.sina@pucsr.edu.kh</t>
  </si>
  <si>
    <t>Say</t>
  </si>
  <si>
    <t>Pichcheny</t>
  </si>
  <si>
    <t>14336</t>
  </si>
  <si>
    <t>say.pichcheny@pucsr.edu.kh</t>
  </si>
  <si>
    <t>Se</t>
  </si>
  <si>
    <t>Kunthea</t>
  </si>
  <si>
    <t>13952</t>
  </si>
  <si>
    <t>se.kunthea@pucsr.edu.kh</t>
  </si>
  <si>
    <t>Sean</t>
  </si>
  <si>
    <t>Kimheng</t>
  </si>
  <si>
    <t>14413</t>
  </si>
  <si>
    <t>sean.kimheng@pucsr.edu.kh</t>
  </si>
  <si>
    <t>Sen</t>
  </si>
  <si>
    <t>Soknita</t>
  </si>
  <si>
    <t>14068</t>
  </si>
  <si>
    <t>sen.soknita@pucsr.edu.kh</t>
  </si>
  <si>
    <t>Soeun</t>
  </si>
  <si>
    <t>Socheata</t>
  </si>
  <si>
    <t>14047</t>
  </si>
  <si>
    <t>soeun.socheata@pucsr.edu.kh</t>
  </si>
  <si>
    <t>Vichka</t>
  </si>
  <si>
    <t>14421</t>
  </si>
  <si>
    <t>soeun.vichka@pucsr.edu.kh</t>
  </si>
  <si>
    <t>Soeung</t>
  </si>
  <si>
    <t>Bopha</t>
  </si>
  <si>
    <t>13955</t>
  </si>
  <si>
    <t>soeung.bopha@pucsr.edu.kh</t>
  </si>
  <si>
    <t>Sok</t>
  </si>
  <si>
    <t>Sreymom</t>
  </si>
  <si>
    <t>06652</t>
  </si>
  <si>
    <t>sok.sreymom@pucsr.edu.kh</t>
  </si>
  <si>
    <t>Sokdany</t>
  </si>
  <si>
    <t>Monyroth</t>
  </si>
  <si>
    <t>13646</t>
  </si>
  <si>
    <t>sokdany.monyroth@pucsr.edu.kh</t>
  </si>
  <si>
    <t>Som</t>
  </si>
  <si>
    <t>Sreylin</t>
  </si>
  <si>
    <t>13927</t>
  </si>
  <si>
    <t>som.sreylin@pucsr.edu.kh</t>
  </si>
  <si>
    <t>Song</t>
  </si>
  <si>
    <t>Bunhav</t>
  </si>
  <si>
    <t>14064</t>
  </si>
  <si>
    <t>song.bunhav@pucsr.edu.kh</t>
  </si>
  <si>
    <t>Sophearin</t>
  </si>
  <si>
    <t>Netra</t>
  </si>
  <si>
    <t>14347</t>
  </si>
  <si>
    <t>sophearin.netra@pucsr.edu.kh</t>
  </si>
  <si>
    <t>Soth</t>
  </si>
  <si>
    <t>Visotboromey</t>
  </si>
  <si>
    <t>14393</t>
  </si>
  <si>
    <t>soth.visotboromey@pucsr.edu.kh</t>
  </si>
  <si>
    <t>Suert</t>
  </si>
  <si>
    <t>Sokchan</t>
  </si>
  <si>
    <t>13925</t>
  </si>
  <si>
    <t>suert.sokchan@pucsr.edu.kh</t>
  </si>
  <si>
    <t>Sun</t>
  </si>
  <si>
    <t>Bory</t>
  </si>
  <si>
    <t>14081</t>
  </si>
  <si>
    <t>sun.bory@pucsr.edu.kh</t>
  </si>
  <si>
    <t>Teang</t>
  </si>
  <si>
    <t>14335</t>
  </si>
  <si>
    <t>teang.mengly@pucsr.edu.kh</t>
  </si>
  <si>
    <t>Thoeun</t>
  </si>
  <si>
    <t>Chanthav</t>
  </si>
  <si>
    <t>14088</t>
  </si>
  <si>
    <t>thoeun.chanthav@pucsr.edu.kh</t>
  </si>
  <si>
    <t>Thut</t>
  </si>
  <si>
    <t>Bunthoeurn</t>
  </si>
  <si>
    <t>14396</t>
  </si>
  <si>
    <t>thut.bunthoeurn@pucsr.edu.kh</t>
  </si>
  <si>
    <t>Thy</t>
  </si>
  <si>
    <t>Sreypich</t>
  </si>
  <si>
    <t>13953</t>
  </si>
  <si>
    <t>thy.sreypich@pucsr.edu.kh</t>
  </si>
  <si>
    <t>Tiv</t>
  </si>
  <si>
    <t>Rathanakvisoth</t>
  </si>
  <si>
    <t>13937</t>
  </si>
  <si>
    <t>tiv.rathanakvisoth@pucsr.edu.kh</t>
  </si>
  <si>
    <t>Touch</t>
  </si>
  <si>
    <t>Rothsamnang</t>
  </si>
  <si>
    <t>14334</t>
  </si>
  <si>
    <t>touch.rothsamnang@pucsr.edu.kh</t>
  </si>
  <si>
    <t>Vong</t>
  </si>
  <si>
    <t>Vichet</t>
  </si>
  <si>
    <t>13966</t>
  </si>
  <si>
    <t>vong.vichet@pucsr.edu.kh</t>
  </si>
  <si>
    <t>Vuth</t>
  </si>
  <si>
    <t>Varyrath</t>
  </si>
  <si>
    <t>12188</t>
  </si>
  <si>
    <t>vuth.varyrath@pucsr.edu.kh</t>
  </si>
  <si>
    <t>Vuththai</t>
  </si>
  <si>
    <t>Kimly</t>
  </si>
  <si>
    <t>13644</t>
  </si>
  <si>
    <t>vuththai.kimly@pucsr.edu.kh</t>
  </si>
  <si>
    <t>SURNAME</t>
  </si>
  <si>
    <t>FIRST NAME</t>
  </si>
  <si>
    <t>ID</t>
  </si>
  <si>
    <t>2 DAYS</t>
  </si>
  <si>
    <t>3 DAYS</t>
  </si>
  <si>
    <t>TOTAL</t>
  </si>
  <si>
    <t>GRADE</t>
  </si>
  <si>
    <t>EHSS-2/Result</t>
  </si>
  <si>
    <t>Column1</t>
  </si>
  <si>
    <t>Column2</t>
  </si>
  <si>
    <t>EHSS-2 - 22 Aug "B" Term - Final 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</si>
</sst>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rgb="FF000000"/>
      <name val="Calibri"/>
    </font>
    <font>
      <b/>
      <sz val="20"/>
      <color rgb="FF000000"/>
      <name val="Calibri"/>
      <family val="2"/>
      <scheme val="minor"/>
    </font>
    <font>
      <b/>
      <sz val="20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Times New Roman"/>
      <family val="1"/>
    </font>
    <font>
      <sz val="11"/>
      <color rgb="FF000000"/>
      <name val="Calibri"/>
      <family val="2"/>
    </font>
    <font>
      <b/>
      <sz val="18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/>
    <xf numFmtId="165" fontId="0" fillId="0" borderId="0" xfId="1" applyNumberFormat="1" applyFont="1"/>
    <xf numFmtId="165" fontId="3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/>
    </xf>
    <xf numFmtId="0" fontId="2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7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5" formatCode="_(* #,##0_);_(* \(#,##0\);_(* &quot;-&quot;??_);_(@_)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numFmt numFmtId="30" formatCode="@"/>
      <alignment horizontal="center" vertical="bottom" textRotation="0" wrapText="0" indent="0" justifyLastLine="0" shrinkToFit="0" readingOrder="0"/>
    </dxf>
    <dxf>
      <font>
        <b/>
        <i val="0"/>
        <condense val="0"/>
        <extend val="0"/>
        <color indexed="6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48"/>
      </font>
    </dxf>
    <dxf>
      <font>
        <b val="0"/>
        <i val="0"/>
        <condense val="0"/>
        <extend val="0"/>
        <color indexed="1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5B6E89-30B6-DB45-BCC4-3C0A749BC2C5}" name="Table1" displayName="Table1" ref="D7:J84" totalsRowShown="0" headerRowDxfId="0">
  <autoFilter ref="D7:J84" xr:uid="{5A5B6E89-30B6-DB45-BCC4-3C0A749BC2C5}"/>
  <tableColumns count="7">
    <tableColumn id="1" xr3:uid="{962B4E2F-8395-A048-B22C-5DB8A012512C}" name="ID" dataDxfId="5"/>
    <tableColumn id="2" xr3:uid="{19076422-EDE2-A344-A584-7EC2F8D6962F}" name="2 DAYS"/>
    <tableColumn id="3" xr3:uid="{18D5CF6B-B167-9F4F-9CF2-DA05D3267B5C}" name="Column1" dataDxfId="4">
      <calculatedColumnFormula>E8*0.4</calculatedColumnFormula>
    </tableColumn>
    <tableColumn id="4" xr3:uid="{1E60D6FF-AA5D-B349-8772-D03A2E80079F}" name="3 DAYS"/>
    <tableColumn id="5" xr3:uid="{BE37BDDF-0103-014A-A7BF-CF651944777D}" name="Column2" dataDxfId="3">
      <calculatedColumnFormula>G8*0.6</calculatedColumnFormula>
    </tableColumn>
    <tableColumn id="6" xr3:uid="{3ACD890A-85CE-F24A-81C6-F7C5D1873A7A}" name="TOTAL" dataDxfId="2" dataCellStyle="Comma">
      <calculatedColumnFormula>F8+H8</calculatedColumnFormula>
    </tableColumn>
    <tableColumn id="7" xr3:uid="{71746C23-24A3-C645-AE62-8F04A23F44AD}" name="GRADE" dataDxfId="1">
      <calculatedColumnFormula>IF(I8&lt;50,"F",IF(I8&lt;=64,"D",IF(I8&lt;=79,"C",IF(I8&lt;90,"B",IF(I8&gt;=90,"A")))))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4"/>
  <sheetViews>
    <sheetView workbookViewId="0">
      <selection activeCell="A58" sqref="A58:XFD58"/>
    </sheetView>
  </sheetViews>
  <sheetFormatPr baseColWidth="10" defaultColWidth="8.83203125" defaultRowHeight="15" x14ac:dyDescent="0.2"/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x14ac:dyDescent="0.2">
      <c r="A2" s="1" t="s">
        <v>24</v>
      </c>
      <c r="B2" s="1" t="s">
        <v>25</v>
      </c>
      <c r="C2" s="1" t="s">
        <v>26</v>
      </c>
      <c r="D2" s="1"/>
      <c r="E2" s="1"/>
      <c r="F2" s="1" t="s">
        <v>27</v>
      </c>
      <c r="G2">
        <v>88.51</v>
      </c>
      <c r="H2">
        <v>94.72</v>
      </c>
      <c r="I2">
        <v>13.54</v>
      </c>
      <c r="J2">
        <v>9.48</v>
      </c>
      <c r="K2">
        <v>8.57</v>
      </c>
      <c r="L2">
        <v>14.19</v>
      </c>
      <c r="M2">
        <v>9.4600000000000009</v>
      </c>
      <c r="N2">
        <v>67</v>
      </c>
      <c r="O2">
        <v>9.57</v>
      </c>
      <c r="P2">
        <v>83.2</v>
      </c>
      <c r="Q2">
        <v>11.46</v>
      </c>
      <c r="R2">
        <v>7.64</v>
      </c>
      <c r="S2">
        <v>12.4</v>
      </c>
      <c r="T2">
        <v>8.26</v>
      </c>
      <c r="U2">
        <v>59.34</v>
      </c>
      <c r="V2">
        <v>8.48</v>
      </c>
      <c r="W2">
        <v>4</v>
      </c>
      <c r="X2" s="1" t="s">
        <v>28</v>
      </c>
    </row>
    <row r="3" spans="1:24" x14ac:dyDescent="0.2">
      <c r="A3" s="1" t="s">
        <v>29</v>
      </c>
      <c r="B3" s="1" t="s">
        <v>30</v>
      </c>
      <c r="C3" s="1" t="s">
        <v>31</v>
      </c>
      <c r="D3" s="1"/>
      <c r="E3" s="1"/>
      <c r="F3" s="1" t="s">
        <v>32</v>
      </c>
      <c r="G3">
        <v>87.81</v>
      </c>
      <c r="H3">
        <v>92.78</v>
      </c>
      <c r="I3">
        <v>13.58</v>
      </c>
      <c r="J3">
        <v>9.7799999999999994</v>
      </c>
      <c r="K3">
        <v>8.33</v>
      </c>
      <c r="L3">
        <v>13.7</v>
      </c>
      <c r="M3">
        <v>9.1300000000000008</v>
      </c>
      <c r="N3">
        <v>65.5</v>
      </c>
      <c r="O3">
        <v>9.36</v>
      </c>
      <c r="P3">
        <v>83.65</v>
      </c>
      <c r="Q3">
        <v>11.22</v>
      </c>
      <c r="R3">
        <v>7.48</v>
      </c>
      <c r="S3">
        <v>10.78</v>
      </c>
      <c r="T3">
        <v>7.19</v>
      </c>
      <c r="U3">
        <v>61.66</v>
      </c>
      <c r="V3">
        <v>8.81</v>
      </c>
      <c r="W3">
        <v>4</v>
      </c>
      <c r="X3" s="1" t="s">
        <v>28</v>
      </c>
    </row>
    <row r="4" spans="1:24" x14ac:dyDescent="0.2">
      <c r="A4" s="1" t="s">
        <v>33</v>
      </c>
      <c r="B4" s="1" t="s">
        <v>34</v>
      </c>
      <c r="C4" s="1" t="s">
        <v>35</v>
      </c>
      <c r="D4" s="1"/>
      <c r="E4" s="1"/>
      <c r="F4" s="1" t="s">
        <v>36</v>
      </c>
      <c r="G4">
        <v>94.69</v>
      </c>
      <c r="H4">
        <v>94.9</v>
      </c>
      <c r="I4">
        <v>13.52</v>
      </c>
      <c r="J4">
        <v>8.51</v>
      </c>
      <c r="K4">
        <v>9.52</v>
      </c>
      <c r="L4">
        <v>14.38</v>
      </c>
      <c r="M4">
        <v>9.58</v>
      </c>
      <c r="N4">
        <v>67</v>
      </c>
      <c r="O4">
        <v>9.57</v>
      </c>
      <c r="P4">
        <v>96.04</v>
      </c>
      <c r="Q4">
        <v>12.93</v>
      </c>
      <c r="R4">
        <v>8.6199999999999992</v>
      </c>
      <c r="S4">
        <v>14.5</v>
      </c>
      <c r="T4">
        <v>9.67</v>
      </c>
      <c r="U4">
        <v>68.61</v>
      </c>
      <c r="V4">
        <v>9.8000000000000007</v>
      </c>
      <c r="W4">
        <v>4</v>
      </c>
      <c r="X4" s="1" t="s">
        <v>28</v>
      </c>
    </row>
    <row r="5" spans="1:24" x14ac:dyDescent="0.2">
      <c r="A5" s="1" t="s">
        <v>33</v>
      </c>
      <c r="B5" s="1" t="s">
        <v>37</v>
      </c>
      <c r="C5" s="1" t="s">
        <v>38</v>
      </c>
      <c r="D5" s="1"/>
      <c r="E5" s="1"/>
      <c r="F5" s="1" t="s">
        <v>39</v>
      </c>
      <c r="G5">
        <v>47.97</v>
      </c>
      <c r="H5">
        <v>64.819999999999993</v>
      </c>
      <c r="I5">
        <v>5.82</v>
      </c>
      <c r="J5">
        <v>7.76</v>
      </c>
      <c r="K5">
        <v>0</v>
      </c>
      <c r="L5">
        <v>0</v>
      </c>
      <c r="M5">
        <v>0</v>
      </c>
      <c r="N5">
        <v>59</v>
      </c>
      <c r="O5">
        <v>8.43</v>
      </c>
      <c r="P5">
        <v>36.159999999999997</v>
      </c>
      <c r="Q5">
        <v>0</v>
      </c>
      <c r="R5">
        <v>0</v>
      </c>
      <c r="S5">
        <v>0</v>
      </c>
      <c r="T5">
        <v>0</v>
      </c>
      <c r="U5">
        <v>36.159999999999997</v>
      </c>
      <c r="V5">
        <v>5.17</v>
      </c>
      <c r="W5">
        <v>0</v>
      </c>
      <c r="X5" s="1" t="s">
        <v>28</v>
      </c>
    </row>
    <row r="6" spans="1:24" x14ac:dyDescent="0.2">
      <c r="A6" s="1" t="s">
        <v>33</v>
      </c>
      <c r="B6" s="1" t="s">
        <v>40</v>
      </c>
      <c r="C6" s="1" t="s">
        <v>41</v>
      </c>
      <c r="D6" s="1"/>
      <c r="E6" s="1"/>
      <c r="F6" s="1" t="s">
        <v>42</v>
      </c>
      <c r="G6">
        <v>93.88</v>
      </c>
      <c r="H6">
        <v>97.94</v>
      </c>
      <c r="I6">
        <v>14.94</v>
      </c>
      <c r="J6">
        <v>10</v>
      </c>
      <c r="K6">
        <v>9.92</v>
      </c>
      <c r="L6">
        <v>14.5</v>
      </c>
      <c r="M6">
        <v>9.67</v>
      </c>
      <c r="N6">
        <v>68.5</v>
      </c>
      <c r="O6">
        <v>9.7899999999999991</v>
      </c>
      <c r="P6">
        <v>89.18</v>
      </c>
      <c r="Q6">
        <v>12.93</v>
      </c>
      <c r="R6">
        <v>8.6199999999999992</v>
      </c>
      <c r="S6">
        <v>13.21</v>
      </c>
      <c r="T6">
        <v>8.81</v>
      </c>
      <c r="U6">
        <v>63.05</v>
      </c>
      <c r="V6">
        <v>9.01</v>
      </c>
      <c r="W6">
        <v>5</v>
      </c>
      <c r="X6" s="1" t="s">
        <v>28</v>
      </c>
    </row>
    <row r="7" spans="1:24" x14ac:dyDescent="0.2">
      <c r="A7" s="1" t="s">
        <v>43</v>
      </c>
      <c r="B7" s="1" t="s">
        <v>44</v>
      </c>
      <c r="C7" s="1" t="s">
        <v>45</v>
      </c>
      <c r="D7" s="1"/>
      <c r="E7" s="1"/>
      <c r="F7" s="1" t="s">
        <v>46</v>
      </c>
      <c r="G7">
        <v>89.36</v>
      </c>
      <c r="H7">
        <v>91.91</v>
      </c>
      <c r="I7">
        <v>13.04</v>
      </c>
      <c r="J7">
        <v>8.58</v>
      </c>
      <c r="K7">
        <v>8.81</v>
      </c>
      <c r="L7">
        <v>13.86</v>
      </c>
      <c r="M7">
        <v>9.24</v>
      </c>
      <c r="N7">
        <v>65</v>
      </c>
      <c r="O7">
        <v>9.2899999999999991</v>
      </c>
      <c r="P7">
        <v>87.8</v>
      </c>
      <c r="Q7">
        <v>12.44</v>
      </c>
      <c r="R7">
        <v>8.2899999999999991</v>
      </c>
      <c r="S7">
        <v>13.71</v>
      </c>
      <c r="T7">
        <v>9.14</v>
      </c>
      <c r="U7">
        <v>61.66</v>
      </c>
      <c r="V7">
        <v>8.81</v>
      </c>
      <c r="W7">
        <v>4</v>
      </c>
      <c r="X7" s="1" t="s">
        <v>28</v>
      </c>
    </row>
    <row r="8" spans="1:24" x14ac:dyDescent="0.2">
      <c r="A8" s="1" t="s">
        <v>47</v>
      </c>
      <c r="B8" s="1" t="s">
        <v>48</v>
      </c>
      <c r="C8" s="1" t="s">
        <v>49</v>
      </c>
      <c r="D8" s="1"/>
      <c r="E8" s="1"/>
      <c r="F8" s="1" t="s">
        <v>50</v>
      </c>
      <c r="G8">
        <v>78.86</v>
      </c>
      <c r="H8">
        <v>88.17</v>
      </c>
      <c r="I8">
        <v>12.69</v>
      </c>
      <c r="J8">
        <v>8.51</v>
      </c>
      <c r="K8">
        <v>8.41</v>
      </c>
      <c r="L8">
        <v>12.48</v>
      </c>
      <c r="M8">
        <v>8.32</v>
      </c>
      <c r="N8">
        <v>63</v>
      </c>
      <c r="O8">
        <v>9</v>
      </c>
      <c r="P8">
        <v>67.319999999999993</v>
      </c>
      <c r="Q8">
        <v>8.66</v>
      </c>
      <c r="R8">
        <v>5.77</v>
      </c>
      <c r="S8">
        <v>11.84</v>
      </c>
      <c r="T8">
        <v>7.9</v>
      </c>
      <c r="U8">
        <v>46.82</v>
      </c>
      <c r="V8">
        <v>6.69</v>
      </c>
      <c r="W8">
        <v>5</v>
      </c>
      <c r="X8" s="1" t="s">
        <v>28</v>
      </c>
    </row>
    <row r="9" spans="1:24" x14ac:dyDescent="0.2">
      <c r="A9" s="1" t="s">
        <v>51</v>
      </c>
      <c r="B9" s="1" t="s">
        <v>52</v>
      </c>
      <c r="C9" s="1" t="s">
        <v>53</v>
      </c>
      <c r="D9" s="1"/>
      <c r="E9" s="1"/>
      <c r="F9" s="1" t="s">
        <v>54</v>
      </c>
      <c r="G9">
        <v>66.27</v>
      </c>
      <c r="H9">
        <v>75.25</v>
      </c>
      <c r="I9">
        <v>11.34</v>
      </c>
      <c r="J9">
        <v>8.1300000000000008</v>
      </c>
      <c r="K9">
        <v>6.98</v>
      </c>
      <c r="L9">
        <v>10.91</v>
      </c>
      <c r="M9">
        <v>7.27</v>
      </c>
      <c r="N9">
        <v>53</v>
      </c>
      <c r="O9">
        <v>7.57</v>
      </c>
      <c r="P9">
        <v>53.75</v>
      </c>
      <c r="Q9">
        <v>8.5399999999999991</v>
      </c>
      <c r="R9">
        <v>5.69</v>
      </c>
      <c r="S9">
        <v>6.27</v>
      </c>
      <c r="T9">
        <v>4.18</v>
      </c>
      <c r="U9">
        <v>38.94</v>
      </c>
      <c r="V9">
        <v>5.56</v>
      </c>
      <c r="W9">
        <v>5</v>
      </c>
      <c r="X9" s="1" t="s">
        <v>28</v>
      </c>
    </row>
    <row r="10" spans="1:24" x14ac:dyDescent="0.2">
      <c r="A10" s="1" t="s">
        <v>55</v>
      </c>
      <c r="B10" s="1" t="s">
        <v>56</v>
      </c>
      <c r="C10" s="1" t="s">
        <v>57</v>
      </c>
      <c r="D10" s="1"/>
      <c r="E10" s="1"/>
      <c r="F10" s="1" t="s">
        <v>58</v>
      </c>
      <c r="G10">
        <v>95.95</v>
      </c>
      <c r="H10">
        <v>97.75</v>
      </c>
      <c r="I10">
        <v>14.25</v>
      </c>
      <c r="J10">
        <v>9.5500000000000007</v>
      </c>
      <c r="K10">
        <v>9.44</v>
      </c>
      <c r="L10">
        <v>14.5</v>
      </c>
      <c r="M10">
        <v>9.67</v>
      </c>
      <c r="N10">
        <v>69</v>
      </c>
      <c r="O10">
        <v>9.86</v>
      </c>
      <c r="P10">
        <v>93.72</v>
      </c>
      <c r="Q10">
        <v>15</v>
      </c>
      <c r="R10">
        <v>10</v>
      </c>
      <c r="S10">
        <v>14.75</v>
      </c>
      <c r="T10">
        <v>9.83</v>
      </c>
      <c r="U10">
        <v>63.97</v>
      </c>
      <c r="V10">
        <v>9.14</v>
      </c>
      <c r="W10">
        <v>5</v>
      </c>
      <c r="X10" s="1" t="s">
        <v>28</v>
      </c>
    </row>
    <row r="11" spans="1:24" x14ac:dyDescent="0.2">
      <c r="A11" s="1" t="s">
        <v>59</v>
      </c>
      <c r="B11" s="1" t="s">
        <v>60</v>
      </c>
      <c r="C11" s="1" t="s">
        <v>61</v>
      </c>
      <c r="D11" s="1"/>
      <c r="E11" s="1"/>
      <c r="F11" s="1" t="s">
        <v>62</v>
      </c>
      <c r="G11">
        <v>5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5</v>
      </c>
      <c r="X11" s="1" t="s">
        <v>28</v>
      </c>
    </row>
    <row r="12" spans="1:24" x14ac:dyDescent="0.2">
      <c r="A12" s="1" t="s">
        <v>63</v>
      </c>
      <c r="B12" s="1" t="s">
        <v>64</v>
      </c>
      <c r="C12" s="1" t="s">
        <v>65</v>
      </c>
      <c r="D12" s="1"/>
      <c r="E12" s="1"/>
      <c r="F12" s="1" t="s">
        <v>66</v>
      </c>
      <c r="G12">
        <v>96.12</v>
      </c>
      <c r="H12">
        <v>97.47</v>
      </c>
      <c r="I12">
        <v>14.31</v>
      </c>
      <c r="J12">
        <v>9.4</v>
      </c>
      <c r="K12">
        <v>9.68</v>
      </c>
      <c r="L12">
        <v>14.66</v>
      </c>
      <c r="M12">
        <v>9.77</v>
      </c>
      <c r="N12">
        <v>68.5</v>
      </c>
      <c r="O12">
        <v>9.7899999999999991</v>
      </c>
      <c r="P12">
        <v>94.35</v>
      </c>
      <c r="Q12">
        <v>13.54</v>
      </c>
      <c r="R12">
        <v>9.02</v>
      </c>
      <c r="S12">
        <v>14.06</v>
      </c>
      <c r="T12">
        <v>9.3800000000000008</v>
      </c>
      <c r="U12">
        <v>66.75</v>
      </c>
      <c r="V12">
        <v>9.5399999999999991</v>
      </c>
      <c r="W12">
        <v>5</v>
      </c>
      <c r="X12" s="1" t="s">
        <v>28</v>
      </c>
    </row>
    <row r="13" spans="1:24" x14ac:dyDescent="0.2">
      <c r="A13" s="1" t="s">
        <v>63</v>
      </c>
      <c r="B13" s="1" t="s">
        <v>67</v>
      </c>
      <c r="C13" s="1" t="s">
        <v>68</v>
      </c>
      <c r="D13" s="1"/>
      <c r="E13" s="1"/>
      <c r="F13" s="1" t="s">
        <v>69</v>
      </c>
      <c r="G13">
        <v>94.99</v>
      </c>
      <c r="H13">
        <v>94.95</v>
      </c>
      <c r="I13">
        <v>13.95</v>
      </c>
      <c r="J13">
        <v>9.5500000000000007</v>
      </c>
      <c r="K13">
        <v>9.0500000000000007</v>
      </c>
      <c r="L13">
        <v>13.5</v>
      </c>
      <c r="M13">
        <v>9</v>
      </c>
      <c r="N13">
        <v>67.5</v>
      </c>
      <c r="O13">
        <v>9.64</v>
      </c>
      <c r="P13">
        <v>94.51</v>
      </c>
      <c r="Q13">
        <v>12.32</v>
      </c>
      <c r="R13">
        <v>8.2100000000000009</v>
      </c>
      <c r="S13">
        <v>13.58</v>
      </c>
      <c r="T13">
        <v>9.06</v>
      </c>
      <c r="U13">
        <v>68.61</v>
      </c>
      <c r="V13">
        <v>9.8000000000000007</v>
      </c>
      <c r="W13">
        <v>5</v>
      </c>
      <c r="X13" s="1" t="s">
        <v>28</v>
      </c>
    </row>
    <row r="14" spans="1:24" x14ac:dyDescent="0.2">
      <c r="A14" s="1" t="s">
        <v>70</v>
      </c>
      <c r="B14" s="1" t="s">
        <v>71</v>
      </c>
      <c r="C14" s="1" t="s">
        <v>72</v>
      </c>
      <c r="D14" s="1"/>
      <c r="E14" s="1"/>
      <c r="F14" s="1" t="s">
        <v>73</v>
      </c>
      <c r="G14">
        <v>83.84</v>
      </c>
      <c r="H14">
        <v>87.12</v>
      </c>
      <c r="I14">
        <v>11.79</v>
      </c>
      <c r="J14">
        <v>8.73</v>
      </c>
      <c r="K14">
        <v>6.98</v>
      </c>
      <c r="L14">
        <v>14.33</v>
      </c>
      <c r="M14">
        <v>9.56</v>
      </c>
      <c r="N14">
        <v>61</v>
      </c>
      <c r="O14">
        <v>8.7100000000000009</v>
      </c>
      <c r="P14">
        <v>80.97</v>
      </c>
      <c r="Q14">
        <v>10.49</v>
      </c>
      <c r="R14">
        <v>6.99</v>
      </c>
      <c r="S14">
        <v>13</v>
      </c>
      <c r="T14">
        <v>8.67</v>
      </c>
      <c r="U14">
        <v>57.48</v>
      </c>
      <c r="V14">
        <v>8.2100000000000009</v>
      </c>
      <c r="W14">
        <v>4</v>
      </c>
      <c r="X14" s="1" t="s">
        <v>28</v>
      </c>
    </row>
    <row r="15" spans="1:24" x14ac:dyDescent="0.2">
      <c r="A15" s="1" t="s">
        <v>74</v>
      </c>
      <c r="B15" s="1" t="s">
        <v>75</v>
      </c>
      <c r="C15" s="1" t="s">
        <v>76</v>
      </c>
      <c r="D15" s="1"/>
      <c r="E15" s="1"/>
      <c r="F15" s="1" t="s">
        <v>77</v>
      </c>
      <c r="G15">
        <v>99.69</v>
      </c>
      <c r="H15">
        <v>99.94</v>
      </c>
      <c r="I15">
        <v>14.94</v>
      </c>
      <c r="J15">
        <v>9.93</v>
      </c>
      <c r="K15">
        <v>10</v>
      </c>
      <c r="L15">
        <v>15</v>
      </c>
      <c r="M15">
        <v>10</v>
      </c>
      <c r="N15">
        <v>70</v>
      </c>
      <c r="O15">
        <v>10</v>
      </c>
      <c r="P15">
        <v>99.41</v>
      </c>
      <c r="Q15">
        <v>15</v>
      </c>
      <c r="R15">
        <v>10</v>
      </c>
      <c r="S15">
        <v>14.88</v>
      </c>
      <c r="T15">
        <v>9.92</v>
      </c>
      <c r="U15">
        <v>69.540000000000006</v>
      </c>
      <c r="V15">
        <v>9.93</v>
      </c>
      <c r="W15">
        <v>5</v>
      </c>
      <c r="X15" s="1" t="s">
        <v>28</v>
      </c>
    </row>
    <row r="16" spans="1:24" x14ac:dyDescent="0.2">
      <c r="A16" s="1" t="s">
        <v>78</v>
      </c>
      <c r="B16" s="1" t="s">
        <v>79</v>
      </c>
      <c r="C16" s="1" t="s">
        <v>80</v>
      </c>
      <c r="D16" s="1"/>
      <c r="E16" s="1"/>
      <c r="F16" s="1" t="s">
        <v>81</v>
      </c>
      <c r="G16">
        <v>91.51</v>
      </c>
      <c r="H16">
        <v>90.78</v>
      </c>
      <c r="I16">
        <v>13.62</v>
      </c>
      <c r="J16">
        <v>8.8800000000000008</v>
      </c>
      <c r="K16">
        <v>9.2899999999999991</v>
      </c>
      <c r="L16">
        <v>12.66</v>
      </c>
      <c r="M16">
        <v>8.44</v>
      </c>
      <c r="N16">
        <v>64.5</v>
      </c>
      <c r="O16">
        <v>9.2100000000000009</v>
      </c>
      <c r="P16">
        <v>91.35</v>
      </c>
      <c r="Q16">
        <v>13.54</v>
      </c>
      <c r="R16">
        <v>9.02</v>
      </c>
      <c r="S16">
        <v>13.38</v>
      </c>
      <c r="T16">
        <v>8.92</v>
      </c>
      <c r="U16">
        <v>64.44</v>
      </c>
      <c r="V16">
        <v>9.2100000000000009</v>
      </c>
      <c r="W16">
        <v>5</v>
      </c>
      <c r="X16" s="1" t="s">
        <v>28</v>
      </c>
    </row>
    <row r="17" spans="1:24" x14ac:dyDescent="0.2">
      <c r="A17" s="1" t="s">
        <v>82</v>
      </c>
      <c r="B17" s="1" t="s">
        <v>83</v>
      </c>
      <c r="C17" s="1" t="s">
        <v>84</v>
      </c>
      <c r="D17" s="1"/>
      <c r="E17" s="1"/>
      <c r="F17" s="1" t="s">
        <v>85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 s="1" t="s">
        <v>28</v>
      </c>
    </row>
    <row r="18" spans="1:24" x14ac:dyDescent="0.2">
      <c r="A18" s="1" t="s">
        <v>86</v>
      </c>
      <c r="B18" s="1" t="s">
        <v>87</v>
      </c>
      <c r="C18" s="1" t="s">
        <v>88</v>
      </c>
      <c r="D18" s="1"/>
      <c r="E18" s="1"/>
      <c r="F18" s="1" t="s">
        <v>89</v>
      </c>
      <c r="G18">
        <v>92.27</v>
      </c>
      <c r="H18">
        <v>95.1</v>
      </c>
      <c r="I18">
        <v>14.41</v>
      </c>
      <c r="J18">
        <v>9.85</v>
      </c>
      <c r="K18">
        <v>9.3699999999999992</v>
      </c>
      <c r="L18">
        <v>14.19</v>
      </c>
      <c r="M18">
        <v>9.4600000000000009</v>
      </c>
      <c r="N18">
        <v>66.5</v>
      </c>
      <c r="O18">
        <v>9.5</v>
      </c>
      <c r="P18">
        <v>88.62</v>
      </c>
      <c r="Q18">
        <v>13.17</v>
      </c>
      <c r="R18">
        <v>8.7799999999999994</v>
      </c>
      <c r="S18">
        <v>13.33</v>
      </c>
      <c r="T18">
        <v>8.89</v>
      </c>
      <c r="U18">
        <v>62.12</v>
      </c>
      <c r="V18">
        <v>8.8699999999999992</v>
      </c>
      <c r="W18">
        <v>5</v>
      </c>
      <c r="X18" s="1" t="s">
        <v>28</v>
      </c>
    </row>
    <row r="19" spans="1:24" x14ac:dyDescent="0.2">
      <c r="A19" s="1" t="s">
        <v>90</v>
      </c>
      <c r="B19" s="1" t="s">
        <v>91</v>
      </c>
      <c r="C19" s="1" t="s">
        <v>92</v>
      </c>
      <c r="D19" s="1"/>
      <c r="E19" s="1"/>
      <c r="F19" s="1" t="s">
        <v>93</v>
      </c>
      <c r="G19">
        <v>89.6</v>
      </c>
      <c r="H19">
        <v>95.55</v>
      </c>
      <c r="I19">
        <v>13.89</v>
      </c>
      <c r="J19">
        <v>9.5500000000000007</v>
      </c>
      <c r="K19">
        <v>8.9700000000000006</v>
      </c>
      <c r="L19">
        <v>14.16</v>
      </c>
      <c r="M19">
        <v>9.44</v>
      </c>
      <c r="N19">
        <v>67.5</v>
      </c>
      <c r="O19">
        <v>9.64</v>
      </c>
      <c r="P19">
        <v>88.87</v>
      </c>
      <c r="Q19">
        <v>11.95</v>
      </c>
      <c r="R19">
        <v>7.97</v>
      </c>
      <c r="S19">
        <v>13.88</v>
      </c>
      <c r="T19">
        <v>9.25</v>
      </c>
      <c r="U19">
        <v>63.05</v>
      </c>
      <c r="V19">
        <v>9.01</v>
      </c>
      <c r="W19">
        <v>2</v>
      </c>
      <c r="X19" s="1" t="s">
        <v>28</v>
      </c>
    </row>
    <row r="20" spans="1:24" x14ac:dyDescent="0.2">
      <c r="A20" s="1" t="s">
        <v>90</v>
      </c>
      <c r="B20" s="1" t="s">
        <v>94</v>
      </c>
      <c r="C20" s="1" t="s">
        <v>95</v>
      </c>
      <c r="D20" s="1"/>
      <c r="E20" s="1"/>
      <c r="F20" s="1" t="s">
        <v>96</v>
      </c>
      <c r="G20">
        <v>69.819999999999993</v>
      </c>
      <c r="H20">
        <v>74.97</v>
      </c>
      <c r="I20">
        <v>12.97</v>
      </c>
      <c r="J20">
        <v>8.8800000000000008</v>
      </c>
      <c r="K20">
        <v>8.41</v>
      </c>
      <c r="L20">
        <v>0</v>
      </c>
      <c r="M20">
        <v>0</v>
      </c>
      <c r="N20">
        <v>62</v>
      </c>
      <c r="O20">
        <v>8.86</v>
      </c>
      <c r="P20">
        <v>63.6</v>
      </c>
      <c r="Q20">
        <v>8.9</v>
      </c>
      <c r="R20">
        <v>5.93</v>
      </c>
      <c r="S20">
        <v>0</v>
      </c>
      <c r="T20">
        <v>0</v>
      </c>
      <c r="U20">
        <v>54.7</v>
      </c>
      <c r="V20">
        <v>7.81</v>
      </c>
      <c r="W20">
        <v>4</v>
      </c>
      <c r="X20" s="1" t="s">
        <v>28</v>
      </c>
    </row>
    <row r="21" spans="1:24" x14ac:dyDescent="0.2">
      <c r="A21" s="1" t="s">
        <v>90</v>
      </c>
      <c r="B21" s="1" t="s">
        <v>97</v>
      </c>
      <c r="C21" s="1" t="s">
        <v>98</v>
      </c>
      <c r="D21" s="1"/>
      <c r="E21" s="1"/>
      <c r="F21" s="1" t="s">
        <v>99</v>
      </c>
      <c r="G21">
        <v>85.9</v>
      </c>
      <c r="H21">
        <v>91.36</v>
      </c>
      <c r="I21">
        <v>14</v>
      </c>
      <c r="J21">
        <v>9.7799999999999994</v>
      </c>
      <c r="K21">
        <v>8.89</v>
      </c>
      <c r="L21">
        <v>12.86</v>
      </c>
      <c r="M21">
        <v>8.58</v>
      </c>
      <c r="N21">
        <v>64.5</v>
      </c>
      <c r="O21">
        <v>9.2100000000000009</v>
      </c>
      <c r="P21">
        <v>83.16</v>
      </c>
      <c r="Q21">
        <v>11.59</v>
      </c>
      <c r="R21">
        <v>7.72</v>
      </c>
      <c r="S21">
        <v>12.7</v>
      </c>
      <c r="T21">
        <v>8.4700000000000006</v>
      </c>
      <c r="U21">
        <v>58.87</v>
      </c>
      <c r="V21">
        <v>8.41</v>
      </c>
      <c r="W21">
        <v>3</v>
      </c>
      <c r="X21" s="1" t="s">
        <v>28</v>
      </c>
    </row>
    <row r="22" spans="1:24" x14ac:dyDescent="0.2">
      <c r="A22" s="1" t="s">
        <v>90</v>
      </c>
      <c r="B22" s="1" t="s">
        <v>100</v>
      </c>
      <c r="C22" s="1" t="s">
        <v>101</v>
      </c>
      <c r="D22" s="1"/>
      <c r="E22" s="1"/>
      <c r="F22" s="1" t="s">
        <v>102</v>
      </c>
      <c r="G22">
        <v>90.89</v>
      </c>
      <c r="H22">
        <v>96.31</v>
      </c>
      <c r="I22">
        <v>13.89</v>
      </c>
      <c r="J22">
        <v>9.48</v>
      </c>
      <c r="K22">
        <v>9.0500000000000007</v>
      </c>
      <c r="L22">
        <v>14.41</v>
      </c>
      <c r="M22">
        <v>9.61</v>
      </c>
      <c r="N22">
        <v>68</v>
      </c>
      <c r="O22">
        <v>9.7100000000000009</v>
      </c>
      <c r="P22">
        <v>84.51</v>
      </c>
      <c r="Q22">
        <v>13.17</v>
      </c>
      <c r="R22">
        <v>8.7799999999999994</v>
      </c>
      <c r="S22">
        <v>4.13</v>
      </c>
      <c r="T22">
        <v>2.75</v>
      </c>
      <c r="U22">
        <v>67.22</v>
      </c>
      <c r="V22">
        <v>9.6</v>
      </c>
      <c r="W22">
        <v>5</v>
      </c>
      <c r="X22" s="1" t="s">
        <v>28</v>
      </c>
    </row>
    <row r="23" spans="1:24" x14ac:dyDescent="0.2">
      <c r="A23" s="1" t="s">
        <v>103</v>
      </c>
      <c r="B23" s="1" t="s">
        <v>104</v>
      </c>
      <c r="C23" s="1" t="s">
        <v>105</v>
      </c>
      <c r="D23" s="1"/>
      <c r="E23" s="1"/>
      <c r="F23" s="1" t="s">
        <v>106</v>
      </c>
      <c r="G23">
        <v>88.39</v>
      </c>
      <c r="H23">
        <v>95.21</v>
      </c>
      <c r="I23">
        <v>13.58</v>
      </c>
      <c r="J23">
        <v>9.7799999999999994</v>
      </c>
      <c r="K23">
        <v>8.33</v>
      </c>
      <c r="L23">
        <v>14.13</v>
      </c>
      <c r="M23">
        <v>9.42</v>
      </c>
      <c r="N23">
        <v>67.5</v>
      </c>
      <c r="O23">
        <v>9.64</v>
      </c>
      <c r="P23">
        <v>82.45</v>
      </c>
      <c r="Q23">
        <v>11.71</v>
      </c>
      <c r="R23">
        <v>7.8</v>
      </c>
      <c r="S23">
        <v>11.86</v>
      </c>
      <c r="T23">
        <v>7.91</v>
      </c>
      <c r="U23">
        <v>58.87</v>
      </c>
      <c r="V23">
        <v>8.41</v>
      </c>
      <c r="W23">
        <v>4</v>
      </c>
      <c r="X23" s="1" t="s">
        <v>28</v>
      </c>
    </row>
    <row r="24" spans="1:24" x14ac:dyDescent="0.2">
      <c r="A24" s="1" t="s">
        <v>107</v>
      </c>
      <c r="B24" s="1" t="s">
        <v>108</v>
      </c>
      <c r="C24" s="1" t="s">
        <v>109</v>
      </c>
      <c r="D24" s="1"/>
      <c r="E24" s="1"/>
      <c r="F24" s="1" t="s">
        <v>110</v>
      </c>
      <c r="G24">
        <v>94.28</v>
      </c>
      <c r="H24">
        <v>95.34</v>
      </c>
      <c r="I24">
        <v>14.29</v>
      </c>
      <c r="J24">
        <v>9.85</v>
      </c>
      <c r="K24">
        <v>9.2100000000000009</v>
      </c>
      <c r="L24">
        <v>14.04</v>
      </c>
      <c r="M24">
        <v>9.36</v>
      </c>
      <c r="N24">
        <v>67</v>
      </c>
      <c r="O24">
        <v>9.57</v>
      </c>
      <c r="P24">
        <v>94.73</v>
      </c>
      <c r="Q24">
        <v>13.9</v>
      </c>
      <c r="R24">
        <v>9.27</v>
      </c>
      <c r="S24">
        <v>15</v>
      </c>
      <c r="T24">
        <v>10</v>
      </c>
      <c r="U24">
        <v>65.83</v>
      </c>
      <c r="V24">
        <v>9.4</v>
      </c>
      <c r="W24">
        <v>4</v>
      </c>
      <c r="X24" s="1" t="s">
        <v>28</v>
      </c>
    </row>
    <row r="25" spans="1:24" x14ac:dyDescent="0.2">
      <c r="A25" s="1" t="s">
        <v>111</v>
      </c>
      <c r="B25" s="1" t="s">
        <v>112</v>
      </c>
      <c r="C25" s="1" t="s">
        <v>113</v>
      </c>
      <c r="D25" s="1"/>
      <c r="E25" s="1"/>
      <c r="F25" s="1" t="s">
        <v>114</v>
      </c>
      <c r="G25">
        <v>67.05</v>
      </c>
      <c r="H25">
        <v>75.63</v>
      </c>
      <c r="I25">
        <v>10.62</v>
      </c>
      <c r="J25">
        <v>8.2100000000000009</v>
      </c>
      <c r="K25">
        <v>5.95</v>
      </c>
      <c r="L25">
        <v>11.01</v>
      </c>
      <c r="M25">
        <v>7.34</v>
      </c>
      <c r="N25">
        <v>54</v>
      </c>
      <c r="O25">
        <v>7.71</v>
      </c>
      <c r="P25">
        <v>55</v>
      </c>
      <c r="Q25">
        <v>5.37</v>
      </c>
      <c r="R25">
        <v>3.58</v>
      </c>
      <c r="S25">
        <v>8.84</v>
      </c>
      <c r="T25">
        <v>5.9</v>
      </c>
      <c r="U25">
        <v>40.79</v>
      </c>
      <c r="V25">
        <v>5.83</v>
      </c>
      <c r="W25">
        <v>5</v>
      </c>
      <c r="X25" s="1" t="s">
        <v>28</v>
      </c>
    </row>
    <row r="26" spans="1:24" x14ac:dyDescent="0.2">
      <c r="A26" s="1" t="s">
        <v>115</v>
      </c>
      <c r="B26" s="1" t="s">
        <v>116</v>
      </c>
      <c r="C26" s="1" t="s">
        <v>117</v>
      </c>
      <c r="D26" s="1"/>
      <c r="E26" s="1"/>
      <c r="F26" s="1" t="s">
        <v>118</v>
      </c>
      <c r="G26">
        <v>89.49</v>
      </c>
      <c r="H26">
        <v>91.28</v>
      </c>
      <c r="I26">
        <v>13.66</v>
      </c>
      <c r="J26">
        <v>9.33</v>
      </c>
      <c r="K26">
        <v>8.89</v>
      </c>
      <c r="L26">
        <v>13.61</v>
      </c>
      <c r="M26">
        <v>9.08</v>
      </c>
      <c r="N26">
        <v>64</v>
      </c>
      <c r="O26">
        <v>9.14</v>
      </c>
      <c r="P26">
        <v>86.6</v>
      </c>
      <c r="Q26">
        <v>12.44</v>
      </c>
      <c r="R26">
        <v>8.2899999999999991</v>
      </c>
      <c r="S26">
        <v>12.04</v>
      </c>
      <c r="T26">
        <v>8.0299999999999994</v>
      </c>
      <c r="U26">
        <v>62.12</v>
      </c>
      <c r="V26">
        <v>8.8699999999999992</v>
      </c>
      <c r="W26">
        <v>5</v>
      </c>
      <c r="X26" s="1" t="s">
        <v>28</v>
      </c>
    </row>
    <row r="27" spans="1:24" x14ac:dyDescent="0.2">
      <c r="A27" s="1" t="s">
        <v>119</v>
      </c>
      <c r="B27" s="1" t="s">
        <v>120</v>
      </c>
      <c r="C27" s="1" t="s">
        <v>121</v>
      </c>
      <c r="D27" s="1"/>
      <c r="E27" s="1"/>
      <c r="F27" s="1" t="s">
        <v>122</v>
      </c>
      <c r="G27">
        <v>77.260000000000005</v>
      </c>
      <c r="H27">
        <v>90.34</v>
      </c>
      <c r="I27">
        <v>13.38</v>
      </c>
      <c r="J27">
        <v>9.1</v>
      </c>
      <c r="K27">
        <v>8.73</v>
      </c>
      <c r="L27">
        <v>12.97</v>
      </c>
      <c r="M27">
        <v>8.65</v>
      </c>
      <c r="N27">
        <v>64</v>
      </c>
      <c r="O27">
        <v>9.14</v>
      </c>
      <c r="P27">
        <v>65.989999999999995</v>
      </c>
      <c r="Q27">
        <v>6.83</v>
      </c>
      <c r="R27">
        <v>4.55</v>
      </c>
      <c r="S27">
        <v>7.71</v>
      </c>
      <c r="T27">
        <v>5.14</v>
      </c>
      <c r="U27">
        <v>51.46</v>
      </c>
      <c r="V27">
        <v>7.35</v>
      </c>
      <c r="W27">
        <v>3</v>
      </c>
      <c r="X27" s="1" t="s">
        <v>28</v>
      </c>
    </row>
    <row r="28" spans="1:24" x14ac:dyDescent="0.2">
      <c r="A28" s="1" t="s">
        <v>123</v>
      </c>
      <c r="B28" s="1" t="s">
        <v>124</v>
      </c>
      <c r="C28" s="1" t="s">
        <v>125</v>
      </c>
      <c r="D28" s="1"/>
      <c r="E28" s="1"/>
      <c r="F28" s="1" t="s">
        <v>126</v>
      </c>
      <c r="G28">
        <v>92.81</v>
      </c>
      <c r="H28">
        <v>95.87</v>
      </c>
      <c r="I28">
        <v>13.49</v>
      </c>
      <c r="J28">
        <v>9.18</v>
      </c>
      <c r="K28">
        <v>8.81</v>
      </c>
      <c r="L28">
        <v>13.88</v>
      </c>
      <c r="M28">
        <v>9.25</v>
      </c>
      <c r="N28">
        <v>68.5</v>
      </c>
      <c r="O28">
        <v>9.7899999999999991</v>
      </c>
      <c r="P28">
        <v>91.1</v>
      </c>
      <c r="Q28">
        <v>12.2</v>
      </c>
      <c r="R28">
        <v>8.1300000000000008</v>
      </c>
      <c r="S28">
        <v>13.54</v>
      </c>
      <c r="T28">
        <v>9.0299999999999994</v>
      </c>
      <c r="U28">
        <v>65.36</v>
      </c>
      <c r="V28">
        <v>9.34</v>
      </c>
      <c r="W28">
        <v>4</v>
      </c>
      <c r="X28" s="1" t="s">
        <v>28</v>
      </c>
    </row>
    <row r="29" spans="1:24" x14ac:dyDescent="0.2">
      <c r="A29" s="1" t="s">
        <v>127</v>
      </c>
      <c r="B29" s="1" t="s">
        <v>128</v>
      </c>
      <c r="C29" s="1" t="s">
        <v>129</v>
      </c>
      <c r="D29" s="1"/>
      <c r="E29" s="1"/>
      <c r="F29" s="1" t="s">
        <v>130</v>
      </c>
      <c r="G29">
        <v>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4</v>
      </c>
      <c r="X29" s="1" t="s">
        <v>28</v>
      </c>
    </row>
    <row r="30" spans="1:24" x14ac:dyDescent="0.2">
      <c r="A30" s="1" t="s">
        <v>131</v>
      </c>
      <c r="B30" s="1" t="s">
        <v>132</v>
      </c>
      <c r="C30" s="1" t="s">
        <v>133</v>
      </c>
      <c r="D30" s="1"/>
      <c r="E30" s="1"/>
      <c r="F30" s="1" t="s">
        <v>134</v>
      </c>
      <c r="G30">
        <v>67.709999999999994</v>
      </c>
      <c r="H30">
        <v>65.319999999999993</v>
      </c>
      <c r="I30">
        <v>6.32</v>
      </c>
      <c r="J30">
        <v>8.43</v>
      </c>
      <c r="K30">
        <v>0</v>
      </c>
      <c r="L30">
        <v>0</v>
      </c>
      <c r="M30">
        <v>0</v>
      </c>
      <c r="N30">
        <v>59</v>
      </c>
      <c r="O30">
        <v>8.43</v>
      </c>
      <c r="P30">
        <v>73.010000000000005</v>
      </c>
      <c r="Q30">
        <v>9.51</v>
      </c>
      <c r="R30">
        <v>6.34</v>
      </c>
      <c r="S30">
        <v>11.11</v>
      </c>
      <c r="T30">
        <v>7.41</v>
      </c>
      <c r="U30">
        <v>52.38</v>
      </c>
      <c r="V30">
        <v>7.48</v>
      </c>
      <c r="W30">
        <v>2</v>
      </c>
      <c r="X30" s="1" t="s">
        <v>28</v>
      </c>
    </row>
    <row r="31" spans="1:24" x14ac:dyDescent="0.2">
      <c r="A31" s="1" t="s">
        <v>131</v>
      </c>
      <c r="B31" s="1" t="s">
        <v>135</v>
      </c>
      <c r="C31" s="1" t="s">
        <v>136</v>
      </c>
      <c r="D31" s="1"/>
      <c r="E31" s="1"/>
      <c r="F31" s="1" t="s">
        <v>137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1" t="s">
        <v>28</v>
      </c>
    </row>
    <row r="32" spans="1:24" x14ac:dyDescent="0.2">
      <c r="A32" s="1" t="s">
        <v>138</v>
      </c>
      <c r="B32" s="1" t="s">
        <v>139</v>
      </c>
      <c r="C32" s="1" t="s">
        <v>140</v>
      </c>
      <c r="D32" s="1"/>
      <c r="E32" s="1"/>
      <c r="F32" s="1" t="s">
        <v>141</v>
      </c>
      <c r="G32">
        <v>97.63</v>
      </c>
      <c r="H32">
        <v>97.73</v>
      </c>
      <c r="I32">
        <v>14.54</v>
      </c>
      <c r="J32">
        <v>9.6999999999999993</v>
      </c>
      <c r="K32">
        <v>9.68</v>
      </c>
      <c r="L32">
        <v>14.19</v>
      </c>
      <c r="M32">
        <v>9.4600000000000009</v>
      </c>
      <c r="N32">
        <v>69</v>
      </c>
      <c r="O32">
        <v>9.86</v>
      </c>
      <c r="P32">
        <v>97.29</v>
      </c>
      <c r="Q32">
        <v>14.15</v>
      </c>
      <c r="R32">
        <v>9.43</v>
      </c>
      <c r="S32">
        <v>15</v>
      </c>
      <c r="T32">
        <v>10</v>
      </c>
      <c r="U32">
        <v>68.150000000000006</v>
      </c>
      <c r="V32">
        <v>9.74</v>
      </c>
      <c r="W32">
        <v>5</v>
      </c>
      <c r="X32" s="1" t="s">
        <v>28</v>
      </c>
    </row>
    <row r="33" spans="1:24" x14ac:dyDescent="0.2">
      <c r="A33" s="1" t="s">
        <v>142</v>
      </c>
      <c r="B33" s="1" t="s">
        <v>143</v>
      </c>
      <c r="C33" s="1" t="s">
        <v>144</v>
      </c>
      <c r="D33" s="1"/>
      <c r="E33" s="1"/>
      <c r="F33" s="1" t="s">
        <v>145</v>
      </c>
      <c r="G33">
        <v>94.41</v>
      </c>
      <c r="H33">
        <v>96.24</v>
      </c>
      <c r="I33">
        <v>14.18</v>
      </c>
      <c r="J33">
        <v>9.6999999999999993</v>
      </c>
      <c r="K33">
        <v>9.2100000000000009</v>
      </c>
      <c r="L33">
        <v>13.56</v>
      </c>
      <c r="M33">
        <v>9.0399999999999991</v>
      </c>
      <c r="N33">
        <v>68.5</v>
      </c>
      <c r="O33">
        <v>9.7899999999999991</v>
      </c>
      <c r="P33">
        <v>91.99</v>
      </c>
      <c r="Q33">
        <v>12.56</v>
      </c>
      <c r="R33">
        <v>8.3699999999999992</v>
      </c>
      <c r="S33">
        <v>14.06</v>
      </c>
      <c r="T33">
        <v>9.3800000000000008</v>
      </c>
      <c r="U33">
        <v>65.36</v>
      </c>
      <c r="V33">
        <v>9.34</v>
      </c>
      <c r="W33">
        <v>5</v>
      </c>
      <c r="X33" s="1" t="s">
        <v>28</v>
      </c>
    </row>
    <row r="34" spans="1:24" x14ac:dyDescent="0.2">
      <c r="A34" s="1" t="s">
        <v>146</v>
      </c>
      <c r="B34" s="1" t="s">
        <v>147</v>
      </c>
      <c r="C34" s="1" t="s">
        <v>148</v>
      </c>
      <c r="D34" s="1"/>
      <c r="E34" s="1"/>
      <c r="F34" s="1" t="s">
        <v>149</v>
      </c>
      <c r="G34">
        <v>84.5</v>
      </c>
      <c r="H34">
        <v>92.07</v>
      </c>
      <c r="I34">
        <v>13.13</v>
      </c>
      <c r="J34">
        <v>9.18</v>
      </c>
      <c r="K34">
        <v>8.33</v>
      </c>
      <c r="L34">
        <v>13.44</v>
      </c>
      <c r="M34">
        <v>8.9600000000000009</v>
      </c>
      <c r="N34">
        <v>65.5</v>
      </c>
      <c r="O34">
        <v>9.36</v>
      </c>
      <c r="P34">
        <v>77.400000000000006</v>
      </c>
      <c r="Q34">
        <v>12.2</v>
      </c>
      <c r="R34">
        <v>8.1300000000000008</v>
      </c>
      <c r="S34">
        <v>11.9</v>
      </c>
      <c r="T34">
        <v>7.93</v>
      </c>
      <c r="U34">
        <v>53.31</v>
      </c>
      <c r="V34">
        <v>7.62</v>
      </c>
      <c r="W34">
        <v>4</v>
      </c>
      <c r="X34" s="1" t="s">
        <v>28</v>
      </c>
    </row>
    <row r="35" spans="1:24" x14ac:dyDescent="0.2">
      <c r="A35" s="1" t="s">
        <v>150</v>
      </c>
      <c r="B35" s="1" t="s">
        <v>151</v>
      </c>
      <c r="C35" s="1" t="s">
        <v>152</v>
      </c>
      <c r="D35" s="1"/>
      <c r="E35" s="1"/>
      <c r="F35" s="1" t="s">
        <v>153</v>
      </c>
      <c r="G35">
        <v>33.22</v>
      </c>
      <c r="H35">
        <v>24</v>
      </c>
      <c r="I35">
        <v>0</v>
      </c>
      <c r="J35">
        <v>0</v>
      </c>
      <c r="K35">
        <v>0</v>
      </c>
      <c r="L35">
        <v>0</v>
      </c>
      <c r="M35">
        <v>0</v>
      </c>
      <c r="N35">
        <v>24</v>
      </c>
      <c r="O35">
        <v>3.43</v>
      </c>
      <c r="P35">
        <v>41.72</v>
      </c>
      <c r="Q35">
        <v>0</v>
      </c>
      <c r="R35">
        <v>0</v>
      </c>
      <c r="S35">
        <v>0</v>
      </c>
      <c r="T35">
        <v>0</v>
      </c>
      <c r="U35">
        <v>41.72</v>
      </c>
      <c r="V35">
        <v>5.96</v>
      </c>
      <c r="W35">
        <v>2</v>
      </c>
      <c r="X35" s="1" t="s">
        <v>28</v>
      </c>
    </row>
    <row r="36" spans="1:24" x14ac:dyDescent="0.2">
      <c r="A36" s="1" t="s">
        <v>154</v>
      </c>
      <c r="B36" s="1" t="s">
        <v>155</v>
      </c>
      <c r="C36" s="1" t="s">
        <v>156</v>
      </c>
      <c r="D36" s="1"/>
      <c r="E36" s="1"/>
      <c r="F36" s="1" t="s">
        <v>157</v>
      </c>
      <c r="G36">
        <v>93.89</v>
      </c>
      <c r="H36">
        <v>97.61</v>
      </c>
      <c r="I36">
        <v>14.48</v>
      </c>
      <c r="J36">
        <v>9.6300000000000008</v>
      </c>
      <c r="K36">
        <v>9.68</v>
      </c>
      <c r="L36">
        <v>14.63</v>
      </c>
      <c r="M36">
        <v>9.75</v>
      </c>
      <c r="N36">
        <v>68.5</v>
      </c>
      <c r="O36">
        <v>9.7899999999999991</v>
      </c>
      <c r="P36">
        <v>89.53</v>
      </c>
      <c r="Q36">
        <v>13.54</v>
      </c>
      <c r="R36">
        <v>9.02</v>
      </c>
      <c r="S36">
        <v>13.88</v>
      </c>
      <c r="T36">
        <v>9.25</v>
      </c>
      <c r="U36">
        <v>62.12</v>
      </c>
      <c r="V36">
        <v>8.8699999999999992</v>
      </c>
      <c r="W36">
        <v>5</v>
      </c>
      <c r="X36" s="1" t="s">
        <v>28</v>
      </c>
    </row>
    <row r="37" spans="1:24" x14ac:dyDescent="0.2">
      <c r="A37" s="1" t="s">
        <v>158</v>
      </c>
      <c r="B37" s="1" t="s">
        <v>159</v>
      </c>
      <c r="C37" s="1" t="s">
        <v>160</v>
      </c>
      <c r="D37" s="1"/>
      <c r="E37" s="1"/>
      <c r="F37" s="1" t="s">
        <v>161</v>
      </c>
      <c r="G37">
        <v>93.93</v>
      </c>
      <c r="H37">
        <v>95.88</v>
      </c>
      <c r="I37">
        <v>14.31</v>
      </c>
      <c r="J37">
        <v>9.5500000000000007</v>
      </c>
      <c r="K37">
        <v>9.52</v>
      </c>
      <c r="L37">
        <v>14.57</v>
      </c>
      <c r="M37">
        <v>9.7200000000000006</v>
      </c>
      <c r="N37">
        <v>67</v>
      </c>
      <c r="O37">
        <v>9.57</v>
      </c>
      <c r="P37">
        <v>91.34</v>
      </c>
      <c r="Q37">
        <v>13.05</v>
      </c>
      <c r="R37">
        <v>8.6999999999999993</v>
      </c>
      <c r="S37">
        <v>13.85</v>
      </c>
      <c r="T37">
        <v>9.24</v>
      </c>
      <c r="U37">
        <v>64.44</v>
      </c>
      <c r="V37">
        <v>9.2100000000000009</v>
      </c>
      <c r="W37">
        <v>5</v>
      </c>
      <c r="X37" s="1" t="s">
        <v>28</v>
      </c>
    </row>
    <row r="38" spans="1:24" x14ac:dyDescent="0.2">
      <c r="A38" s="1" t="s">
        <v>162</v>
      </c>
      <c r="B38" s="1" t="s">
        <v>163</v>
      </c>
      <c r="C38" s="1" t="s">
        <v>164</v>
      </c>
      <c r="D38" s="1"/>
      <c r="E38" s="1"/>
      <c r="F38" s="1" t="s">
        <v>165</v>
      </c>
      <c r="G38">
        <v>98.21</v>
      </c>
      <c r="H38">
        <v>99.83</v>
      </c>
      <c r="I38">
        <v>14.83</v>
      </c>
      <c r="J38">
        <v>9.85</v>
      </c>
      <c r="K38">
        <v>9.92</v>
      </c>
      <c r="L38">
        <v>15</v>
      </c>
      <c r="M38">
        <v>10</v>
      </c>
      <c r="N38">
        <v>70</v>
      </c>
      <c r="O38">
        <v>10</v>
      </c>
      <c r="P38">
        <v>96.4</v>
      </c>
      <c r="Q38">
        <v>13.54</v>
      </c>
      <c r="R38">
        <v>9.02</v>
      </c>
      <c r="S38">
        <v>14.25</v>
      </c>
      <c r="T38">
        <v>9.5</v>
      </c>
      <c r="U38">
        <v>68.61</v>
      </c>
      <c r="V38">
        <v>9.8000000000000007</v>
      </c>
      <c r="W38">
        <v>5</v>
      </c>
      <c r="X38" s="1" t="s">
        <v>28</v>
      </c>
    </row>
    <row r="39" spans="1:24" x14ac:dyDescent="0.2">
      <c r="A39" s="1" t="s">
        <v>166</v>
      </c>
      <c r="B39" s="1" t="s">
        <v>167</v>
      </c>
      <c r="C39" s="1" t="s">
        <v>168</v>
      </c>
      <c r="D39" s="1"/>
      <c r="E39" s="1"/>
      <c r="F39" s="1" t="s">
        <v>169</v>
      </c>
      <c r="G39">
        <v>95.5</v>
      </c>
      <c r="H39">
        <v>98.08</v>
      </c>
      <c r="I39">
        <v>14.54</v>
      </c>
      <c r="J39">
        <v>9.6300000000000008</v>
      </c>
      <c r="K39">
        <v>9.76</v>
      </c>
      <c r="L39">
        <v>14.54</v>
      </c>
      <c r="M39">
        <v>9.69</v>
      </c>
      <c r="N39">
        <v>69</v>
      </c>
      <c r="O39">
        <v>9.86</v>
      </c>
      <c r="P39">
        <v>92.45</v>
      </c>
      <c r="Q39">
        <v>12.68</v>
      </c>
      <c r="R39">
        <v>8.4600000000000009</v>
      </c>
      <c r="S39">
        <v>13.48</v>
      </c>
      <c r="T39">
        <v>8.99</v>
      </c>
      <c r="U39">
        <v>66.290000000000006</v>
      </c>
      <c r="V39">
        <v>9.4700000000000006</v>
      </c>
      <c r="W39">
        <v>5</v>
      </c>
      <c r="X39" s="1" t="s">
        <v>28</v>
      </c>
    </row>
    <row r="40" spans="1:24" x14ac:dyDescent="0.2">
      <c r="A40" s="1" t="s">
        <v>170</v>
      </c>
      <c r="B40" s="1" t="s">
        <v>171</v>
      </c>
      <c r="C40" s="1" t="s">
        <v>172</v>
      </c>
      <c r="D40" s="1"/>
      <c r="E40" s="1"/>
      <c r="F40" s="1" t="s">
        <v>173</v>
      </c>
      <c r="G40">
        <v>95.06</v>
      </c>
      <c r="H40">
        <v>95.66</v>
      </c>
      <c r="I40">
        <v>13.66</v>
      </c>
      <c r="J40">
        <v>9.4</v>
      </c>
      <c r="K40">
        <v>8.81</v>
      </c>
      <c r="L40">
        <v>14</v>
      </c>
      <c r="M40">
        <v>9.33</v>
      </c>
      <c r="N40">
        <v>68</v>
      </c>
      <c r="O40">
        <v>9.7100000000000009</v>
      </c>
      <c r="P40">
        <v>93.93</v>
      </c>
      <c r="Q40">
        <v>12.93</v>
      </c>
      <c r="R40">
        <v>8.6199999999999992</v>
      </c>
      <c r="S40">
        <v>14.25</v>
      </c>
      <c r="T40">
        <v>9.5</v>
      </c>
      <c r="U40">
        <v>66.75</v>
      </c>
      <c r="V40">
        <v>9.5399999999999991</v>
      </c>
      <c r="W40">
        <v>5</v>
      </c>
      <c r="X40" s="1" t="s">
        <v>28</v>
      </c>
    </row>
    <row r="41" spans="1:24" x14ac:dyDescent="0.2">
      <c r="A41" s="1" t="s">
        <v>174</v>
      </c>
      <c r="B41" s="1" t="s">
        <v>175</v>
      </c>
      <c r="C41" s="1" t="s">
        <v>176</v>
      </c>
      <c r="D41" s="1"/>
      <c r="E41" s="1"/>
      <c r="F41" s="1" t="s">
        <v>177</v>
      </c>
      <c r="G41">
        <v>93.04</v>
      </c>
      <c r="H41">
        <v>94.43</v>
      </c>
      <c r="I41">
        <v>12.18</v>
      </c>
      <c r="J41">
        <v>8.06</v>
      </c>
      <c r="K41">
        <v>8.17</v>
      </c>
      <c r="L41">
        <v>13.75</v>
      </c>
      <c r="M41">
        <v>9.17</v>
      </c>
      <c r="N41">
        <v>68.5</v>
      </c>
      <c r="O41">
        <v>9.7899999999999991</v>
      </c>
      <c r="P41">
        <v>93.02</v>
      </c>
      <c r="Q41">
        <v>11.83</v>
      </c>
      <c r="R41">
        <v>7.89</v>
      </c>
      <c r="S41">
        <v>13.04</v>
      </c>
      <c r="T41">
        <v>8.69</v>
      </c>
      <c r="U41">
        <v>68.150000000000006</v>
      </c>
      <c r="V41">
        <v>9.74</v>
      </c>
      <c r="W41">
        <v>4</v>
      </c>
      <c r="X41" s="1" t="s">
        <v>28</v>
      </c>
    </row>
    <row r="42" spans="1:24" x14ac:dyDescent="0.2">
      <c r="A42" s="1" t="s">
        <v>174</v>
      </c>
      <c r="B42" s="1" t="s">
        <v>178</v>
      </c>
      <c r="C42" s="1" t="s">
        <v>179</v>
      </c>
      <c r="D42" s="1"/>
      <c r="E42" s="1"/>
      <c r="F42" s="1" t="s">
        <v>180</v>
      </c>
      <c r="G42">
        <v>98.43</v>
      </c>
      <c r="H42">
        <v>99.02</v>
      </c>
      <c r="I42">
        <v>14.65</v>
      </c>
      <c r="J42">
        <v>9.93</v>
      </c>
      <c r="K42">
        <v>9.6</v>
      </c>
      <c r="L42">
        <v>14.88</v>
      </c>
      <c r="M42">
        <v>9.92</v>
      </c>
      <c r="N42">
        <v>69.5</v>
      </c>
      <c r="O42">
        <v>9.93</v>
      </c>
      <c r="P42">
        <v>97.67</v>
      </c>
      <c r="Q42">
        <v>13.78</v>
      </c>
      <c r="R42">
        <v>9.19</v>
      </c>
      <c r="S42">
        <v>14.81</v>
      </c>
      <c r="T42">
        <v>9.8800000000000008</v>
      </c>
      <c r="U42">
        <v>69.069999999999993</v>
      </c>
      <c r="V42">
        <v>9.8699999999999992</v>
      </c>
      <c r="W42">
        <v>5</v>
      </c>
      <c r="X42" s="1" t="s">
        <v>28</v>
      </c>
    </row>
    <row r="43" spans="1:24" x14ac:dyDescent="0.2">
      <c r="A43" s="1" t="s">
        <v>174</v>
      </c>
      <c r="B43" s="1" t="s">
        <v>124</v>
      </c>
      <c r="C43" s="1" t="s">
        <v>181</v>
      </c>
      <c r="D43" s="1"/>
      <c r="E43" s="1"/>
      <c r="F43" s="1" t="s">
        <v>182</v>
      </c>
      <c r="G43">
        <v>93.68</v>
      </c>
      <c r="H43">
        <v>96.98</v>
      </c>
      <c r="I43">
        <v>14.35</v>
      </c>
      <c r="J43">
        <v>9.85</v>
      </c>
      <c r="K43">
        <v>9.2899999999999991</v>
      </c>
      <c r="L43">
        <v>14.63</v>
      </c>
      <c r="M43">
        <v>9.75</v>
      </c>
      <c r="N43">
        <v>68</v>
      </c>
      <c r="O43">
        <v>9.7100000000000009</v>
      </c>
      <c r="P43">
        <v>91.82</v>
      </c>
      <c r="Q43">
        <v>12.2</v>
      </c>
      <c r="R43">
        <v>8.1300000000000008</v>
      </c>
      <c r="S43">
        <v>12.41</v>
      </c>
      <c r="T43">
        <v>8.27</v>
      </c>
      <c r="U43">
        <v>67.22</v>
      </c>
      <c r="V43">
        <v>9.6</v>
      </c>
      <c r="W43">
        <v>4</v>
      </c>
      <c r="X43" s="1" t="s">
        <v>28</v>
      </c>
    </row>
    <row r="44" spans="1:24" x14ac:dyDescent="0.2">
      <c r="A44" s="1" t="s">
        <v>174</v>
      </c>
      <c r="B44" s="1" t="s">
        <v>183</v>
      </c>
      <c r="C44" s="1" t="s">
        <v>184</v>
      </c>
      <c r="D44" s="1"/>
      <c r="E44" s="1"/>
      <c r="F44" s="1" t="s">
        <v>185</v>
      </c>
      <c r="G44">
        <v>90.4</v>
      </c>
      <c r="H44">
        <v>90.97</v>
      </c>
      <c r="I44">
        <v>12.6</v>
      </c>
      <c r="J44">
        <v>9.18</v>
      </c>
      <c r="K44">
        <v>7.62</v>
      </c>
      <c r="L44">
        <v>13.88</v>
      </c>
      <c r="M44">
        <v>9.25</v>
      </c>
      <c r="N44">
        <v>64.5</v>
      </c>
      <c r="O44">
        <v>9.2100000000000009</v>
      </c>
      <c r="P44">
        <v>90.92</v>
      </c>
      <c r="Q44">
        <v>12.56</v>
      </c>
      <c r="R44">
        <v>8.3699999999999992</v>
      </c>
      <c r="S44">
        <v>13.46</v>
      </c>
      <c r="T44">
        <v>8.9700000000000006</v>
      </c>
      <c r="U44">
        <v>64.900000000000006</v>
      </c>
      <c r="V44">
        <v>9.27</v>
      </c>
      <c r="W44">
        <v>4</v>
      </c>
      <c r="X44" s="1" t="s">
        <v>28</v>
      </c>
    </row>
    <row r="45" spans="1:24" x14ac:dyDescent="0.2">
      <c r="A45" s="1" t="s">
        <v>186</v>
      </c>
      <c r="B45" s="1" t="s">
        <v>187</v>
      </c>
      <c r="C45" s="1" t="s">
        <v>188</v>
      </c>
      <c r="D45" s="1"/>
      <c r="E45" s="1"/>
      <c r="F45" s="1" t="s">
        <v>189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1" t="s">
        <v>28</v>
      </c>
    </row>
    <row r="46" spans="1:24" x14ac:dyDescent="0.2">
      <c r="A46" s="1" t="s">
        <v>190</v>
      </c>
      <c r="B46" s="1" t="s">
        <v>191</v>
      </c>
      <c r="C46" s="1" t="s">
        <v>192</v>
      </c>
      <c r="D46" s="1"/>
      <c r="E46" s="1"/>
      <c r="F46" s="1" t="s">
        <v>193</v>
      </c>
      <c r="G46">
        <v>90.43</v>
      </c>
      <c r="H46">
        <v>93.24</v>
      </c>
      <c r="I46">
        <v>14.11</v>
      </c>
      <c r="J46">
        <v>9.85</v>
      </c>
      <c r="K46">
        <v>8.9700000000000006</v>
      </c>
      <c r="L46">
        <v>13.63</v>
      </c>
      <c r="M46">
        <v>9.08</v>
      </c>
      <c r="N46">
        <v>65.5</v>
      </c>
      <c r="O46">
        <v>9.36</v>
      </c>
      <c r="P46">
        <v>86.61</v>
      </c>
      <c r="Q46">
        <v>11.71</v>
      </c>
      <c r="R46">
        <v>7.8</v>
      </c>
      <c r="S46">
        <v>13.25</v>
      </c>
      <c r="T46">
        <v>8.83</v>
      </c>
      <c r="U46">
        <v>61.66</v>
      </c>
      <c r="V46">
        <v>8.81</v>
      </c>
      <c r="W46">
        <v>5</v>
      </c>
      <c r="X46" s="1" t="s">
        <v>28</v>
      </c>
    </row>
    <row r="47" spans="1:24" x14ac:dyDescent="0.2">
      <c r="A47" s="1" t="s">
        <v>194</v>
      </c>
      <c r="B47" s="1" t="s">
        <v>167</v>
      </c>
      <c r="C47" s="1" t="s">
        <v>195</v>
      </c>
      <c r="D47" s="1"/>
      <c r="E47" s="1"/>
      <c r="F47" s="1" t="s">
        <v>196</v>
      </c>
      <c r="G47">
        <v>83.47</v>
      </c>
      <c r="H47">
        <v>86.03</v>
      </c>
      <c r="I47">
        <v>11.3</v>
      </c>
      <c r="J47">
        <v>7.61</v>
      </c>
      <c r="K47">
        <v>7.46</v>
      </c>
      <c r="L47">
        <v>13.73</v>
      </c>
      <c r="M47">
        <v>9.15</v>
      </c>
      <c r="N47">
        <v>61</v>
      </c>
      <c r="O47">
        <v>8.7100000000000009</v>
      </c>
      <c r="P47">
        <v>79.16</v>
      </c>
      <c r="Q47">
        <v>9.27</v>
      </c>
      <c r="R47">
        <v>6.18</v>
      </c>
      <c r="S47">
        <v>11.95</v>
      </c>
      <c r="T47">
        <v>7.97</v>
      </c>
      <c r="U47">
        <v>57.95</v>
      </c>
      <c r="V47">
        <v>8.2799999999999994</v>
      </c>
      <c r="W47">
        <v>5</v>
      </c>
      <c r="X47" s="1" t="s">
        <v>28</v>
      </c>
    </row>
    <row r="48" spans="1:24" x14ac:dyDescent="0.2">
      <c r="A48" s="1" t="s">
        <v>197</v>
      </c>
      <c r="B48" s="1" t="s">
        <v>198</v>
      </c>
      <c r="C48" s="1" t="s">
        <v>199</v>
      </c>
      <c r="D48" s="1"/>
      <c r="E48" s="1"/>
      <c r="F48" s="1" t="s">
        <v>200</v>
      </c>
      <c r="G48">
        <v>96.2</v>
      </c>
      <c r="H48">
        <v>98.14</v>
      </c>
      <c r="I48">
        <v>14.49</v>
      </c>
      <c r="J48">
        <v>9.5500000000000007</v>
      </c>
      <c r="K48">
        <v>9.76</v>
      </c>
      <c r="L48">
        <v>14.66</v>
      </c>
      <c r="M48">
        <v>9.77</v>
      </c>
      <c r="N48">
        <v>69</v>
      </c>
      <c r="O48">
        <v>9.86</v>
      </c>
      <c r="P48">
        <v>93.86</v>
      </c>
      <c r="Q48">
        <v>13.78</v>
      </c>
      <c r="R48">
        <v>9.19</v>
      </c>
      <c r="S48">
        <v>14.25</v>
      </c>
      <c r="T48">
        <v>9.5</v>
      </c>
      <c r="U48">
        <v>65.83</v>
      </c>
      <c r="V48">
        <v>9.4</v>
      </c>
      <c r="W48">
        <v>5</v>
      </c>
      <c r="X48" s="1" t="s">
        <v>28</v>
      </c>
    </row>
    <row r="49" spans="1:24" x14ac:dyDescent="0.2">
      <c r="A49" s="1" t="s">
        <v>201</v>
      </c>
      <c r="B49" s="1" t="s">
        <v>202</v>
      </c>
      <c r="C49" s="1" t="s">
        <v>203</v>
      </c>
      <c r="D49" s="1"/>
      <c r="E49" s="1"/>
      <c r="F49" s="1" t="s">
        <v>204</v>
      </c>
      <c r="G49">
        <v>68.13</v>
      </c>
      <c r="H49">
        <v>66.89</v>
      </c>
      <c r="I49">
        <v>13.64</v>
      </c>
      <c r="J49">
        <v>8.58</v>
      </c>
      <c r="K49">
        <v>9.6</v>
      </c>
      <c r="L49">
        <v>2.25</v>
      </c>
      <c r="M49">
        <v>1.5</v>
      </c>
      <c r="N49">
        <v>51</v>
      </c>
      <c r="O49">
        <v>7.29</v>
      </c>
      <c r="P49">
        <v>66.02</v>
      </c>
      <c r="Q49">
        <v>10.85</v>
      </c>
      <c r="R49">
        <v>7.24</v>
      </c>
      <c r="S49">
        <v>0</v>
      </c>
      <c r="T49">
        <v>0</v>
      </c>
      <c r="U49">
        <v>55.17</v>
      </c>
      <c r="V49">
        <v>7.88</v>
      </c>
      <c r="W49">
        <v>5</v>
      </c>
      <c r="X49" s="1" t="s">
        <v>28</v>
      </c>
    </row>
    <row r="50" spans="1:24" x14ac:dyDescent="0.2">
      <c r="A50" s="1" t="s">
        <v>205</v>
      </c>
      <c r="B50" s="1" t="s">
        <v>206</v>
      </c>
      <c r="C50" s="1" t="s">
        <v>207</v>
      </c>
      <c r="D50" s="1"/>
      <c r="E50" s="1"/>
      <c r="F50" s="1" t="s">
        <v>208</v>
      </c>
      <c r="G50">
        <v>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4</v>
      </c>
      <c r="X50" s="1" t="s">
        <v>28</v>
      </c>
    </row>
    <row r="51" spans="1:24" x14ac:dyDescent="0.2">
      <c r="A51" s="1" t="s">
        <v>209</v>
      </c>
      <c r="B51" s="1" t="s">
        <v>210</v>
      </c>
      <c r="C51" s="1" t="s">
        <v>211</v>
      </c>
      <c r="D51" s="1"/>
      <c r="E51" s="1"/>
      <c r="F51" s="1" t="s">
        <v>212</v>
      </c>
      <c r="G51">
        <v>93.86</v>
      </c>
      <c r="H51">
        <v>98.31</v>
      </c>
      <c r="I51">
        <v>14.18</v>
      </c>
      <c r="J51">
        <v>9.6300000000000008</v>
      </c>
      <c r="K51">
        <v>9.2899999999999991</v>
      </c>
      <c r="L51">
        <v>14.63</v>
      </c>
      <c r="M51">
        <v>9.75</v>
      </c>
      <c r="N51">
        <v>69.5</v>
      </c>
      <c r="O51">
        <v>9.93</v>
      </c>
      <c r="P51">
        <v>92.97</v>
      </c>
      <c r="Q51">
        <v>12.56</v>
      </c>
      <c r="R51">
        <v>8.3699999999999992</v>
      </c>
      <c r="S51">
        <v>13.66</v>
      </c>
      <c r="T51">
        <v>9.1</v>
      </c>
      <c r="U51">
        <v>66.75</v>
      </c>
      <c r="V51">
        <v>9.5399999999999991</v>
      </c>
      <c r="W51">
        <v>3</v>
      </c>
      <c r="X51" s="1" t="s">
        <v>28</v>
      </c>
    </row>
    <row r="52" spans="1:24" x14ac:dyDescent="0.2">
      <c r="A52" s="1" t="s">
        <v>213</v>
      </c>
      <c r="B52" s="1" t="s">
        <v>214</v>
      </c>
      <c r="C52" s="1" t="s">
        <v>215</v>
      </c>
      <c r="D52" s="1"/>
      <c r="E52" s="1"/>
      <c r="F52" s="1" t="s">
        <v>216</v>
      </c>
      <c r="G52">
        <v>4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4</v>
      </c>
      <c r="X52" s="1" t="s">
        <v>28</v>
      </c>
    </row>
    <row r="53" spans="1:24" x14ac:dyDescent="0.2">
      <c r="A53" s="1" t="s">
        <v>217</v>
      </c>
      <c r="B53" s="1" t="s">
        <v>218</v>
      </c>
      <c r="C53" s="1" t="s">
        <v>219</v>
      </c>
      <c r="D53" s="1"/>
      <c r="E53" s="1"/>
      <c r="F53" s="1" t="s">
        <v>220</v>
      </c>
      <c r="G53">
        <v>83.91</v>
      </c>
      <c r="H53">
        <v>91.16</v>
      </c>
      <c r="I53">
        <v>13.79</v>
      </c>
      <c r="J53">
        <v>9.18</v>
      </c>
      <c r="K53">
        <v>9.2100000000000009</v>
      </c>
      <c r="L53">
        <v>13.88</v>
      </c>
      <c r="M53">
        <v>9.25</v>
      </c>
      <c r="N53">
        <v>63.5</v>
      </c>
      <c r="O53">
        <v>9.07</v>
      </c>
      <c r="P53">
        <v>79.16</v>
      </c>
      <c r="Q53">
        <v>13.05</v>
      </c>
      <c r="R53">
        <v>8.6999999999999993</v>
      </c>
      <c r="S53">
        <v>13.27</v>
      </c>
      <c r="T53">
        <v>8.85</v>
      </c>
      <c r="U53">
        <v>52.85</v>
      </c>
      <c r="V53">
        <v>7.55</v>
      </c>
      <c r="W53">
        <v>3</v>
      </c>
      <c r="X53" s="1" t="s">
        <v>28</v>
      </c>
    </row>
    <row r="54" spans="1:24" x14ac:dyDescent="0.2">
      <c r="A54" s="1" t="s">
        <v>221</v>
      </c>
      <c r="B54" s="1" t="s">
        <v>222</v>
      </c>
      <c r="C54" s="1" t="s">
        <v>223</v>
      </c>
      <c r="D54" s="1"/>
      <c r="E54" s="1"/>
      <c r="F54" s="1" t="s">
        <v>224</v>
      </c>
      <c r="G54">
        <v>79.13</v>
      </c>
      <c r="H54">
        <v>73.22</v>
      </c>
      <c r="I54">
        <v>11.72</v>
      </c>
      <c r="J54">
        <v>8.8800000000000008</v>
      </c>
      <c r="K54">
        <v>6.75</v>
      </c>
      <c r="L54">
        <v>0</v>
      </c>
      <c r="M54">
        <v>0</v>
      </c>
      <c r="N54">
        <v>61.5</v>
      </c>
      <c r="O54">
        <v>8.7899999999999991</v>
      </c>
      <c r="P54">
        <v>84.96</v>
      </c>
      <c r="Q54">
        <v>11.1</v>
      </c>
      <c r="R54">
        <v>7.4</v>
      </c>
      <c r="S54">
        <v>12.67</v>
      </c>
      <c r="T54">
        <v>8.44</v>
      </c>
      <c r="U54">
        <v>61.19</v>
      </c>
      <c r="V54">
        <v>8.74</v>
      </c>
      <c r="W54">
        <v>4</v>
      </c>
      <c r="X54" s="1" t="s">
        <v>28</v>
      </c>
    </row>
    <row r="55" spans="1:24" x14ac:dyDescent="0.2">
      <c r="A55" s="1" t="s">
        <v>225</v>
      </c>
      <c r="B55" s="1" t="s">
        <v>226</v>
      </c>
      <c r="C55" s="1" t="s">
        <v>227</v>
      </c>
      <c r="D55" s="1"/>
      <c r="E55" s="1"/>
      <c r="F55" s="1" t="s">
        <v>228</v>
      </c>
      <c r="G55">
        <v>5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5</v>
      </c>
      <c r="X55" s="1" t="s">
        <v>28</v>
      </c>
    </row>
    <row r="56" spans="1:24" x14ac:dyDescent="0.2">
      <c r="A56" s="1" t="s">
        <v>229</v>
      </c>
      <c r="B56" s="1" t="s">
        <v>230</v>
      </c>
      <c r="C56" s="1" t="s">
        <v>231</v>
      </c>
      <c r="D56" s="1"/>
      <c r="E56" s="1"/>
      <c r="F56" s="1" t="s">
        <v>232</v>
      </c>
      <c r="G56">
        <v>99.26</v>
      </c>
      <c r="H56">
        <v>99.83</v>
      </c>
      <c r="I56">
        <v>14.83</v>
      </c>
      <c r="J56">
        <v>9.85</v>
      </c>
      <c r="K56">
        <v>9.92</v>
      </c>
      <c r="L56">
        <v>15</v>
      </c>
      <c r="M56">
        <v>10</v>
      </c>
      <c r="N56">
        <v>70</v>
      </c>
      <c r="O56">
        <v>10</v>
      </c>
      <c r="P56">
        <v>98.61</v>
      </c>
      <c r="Q56">
        <v>15</v>
      </c>
      <c r="R56">
        <v>10</v>
      </c>
      <c r="S56">
        <v>15</v>
      </c>
      <c r="T56">
        <v>10</v>
      </c>
      <c r="U56">
        <v>68.61</v>
      </c>
      <c r="V56">
        <v>9.8000000000000007</v>
      </c>
      <c r="W56">
        <v>5</v>
      </c>
      <c r="X56" s="1" t="s">
        <v>28</v>
      </c>
    </row>
    <row r="57" spans="1:24" x14ac:dyDescent="0.2">
      <c r="A57" s="1" t="s">
        <v>233</v>
      </c>
      <c r="B57" s="1" t="s">
        <v>234</v>
      </c>
      <c r="C57" s="1" t="s">
        <v>235</v>
      </c>
      <c r="D57" s="1"/>
      <c r="E57" s="1"/>
      <c r="F57" s="1" t="s">
        <v>236</v>
      </c>
      <c r="G57">
        <v>85.84</v>
      </c>
      <c r="H57">
        <v>88.4</v>
      </c>
      <c r="I57">
        <v>12.49</v>
      </c>
      <c r="J57">
        <v>8.8800000000000008</v>
      </c>
      <c r="K57">
        <v>7.78</v>
      </c>
      <c r="L57">
        <v>13.41</v>
      </c>
      <c r="M57">
        <v>8.94</v>
      </c>
      <c r="N57">
        <v>62.5</v>
      </c>
      <c r="O57">
        <v>8.93</v>
      </c>
      <c r="P57">
        <v>83.89</v>
      </c>
      <c r="Q57">
        <v>11.1</v>
      </c>
      <c r="R57">
        <v>7.4</v>
      </c>
      <c r="S57">
        <v>12.06</v>
      </c>
      <c r="T57">
        <v>8.0399999999999991</v>
      </c>
      <c r="U57">
        <v>60.73</v>
      </c>
      <c r="V57">
        <v>8.68</v>
      </c>
      <c r="W57">
        <v>4</v>
      </c>
      <c r="X57" s="1" t="s">
        <v>28</v>
      </c>
    </row>
    <row r="58" spans="1:24" x14ac:dyDescent="0.2">
      <c r="A58" s="1" t="s">
        <v>237</v>
      </c>
      <c r="B58" s="1" t="s">
        <v>238</v>
      </c>
      <c r="C58" s="1" t="s">
        <v>239</v>
      </c>
      <c r="D58" s="1"/>
      <c r="E58" s="1"/>
      <c r="F58" s="1" t="s">
        <v>240</v>
      </c>
      <c r="G58">
        <v>50.45</v>
      </c>
      <c r="H58">
        <v>56.5</v>
      </c>
      <c r="I58">
        <v>0</v>
      </c>
      <c r="J58">
        <v>0</v>
      </c>
      <c r="K58">
        <v>0</v>
      </c>
      <c r="L58">
        <v>0</v>
      </c>
      <c r="M58">
        <v>0</v>
      </c>
      <c r="N58">
        <v>56.5</v>
      </c>
      <c r="O58">
        <v>8.07</v>
      </c>
      <c r="P58">
        <v>41.28</v>
      </c>
      <c r="Q58">
        <v>0.49</v>
      </c>
      <c r="R58">
        <v>0.33</v>
      </c>
      <c r="S58">
        <v>0</v>
      </c>
      <c r="T58">
        <v>0</v>
      </c>
      <c r="U58">
        <v>40.79</v>
      </c>
      <c r="V58">
        <v>5.83</v>
      </c>
      <c r="W58">
        <v>4</v>
      </c>
      <c r="X58" s="1" t="s">
        <v>28</v>
      </c>
    </row>
    <row r="59" spans="1:24" x14ac:dyDescent="0.2">
      <c r="A59" s="1" t="s">
        <v>241</v>
      </c>
      <c r="B59" s="1" t="s">
        <v>242</v>
      </c>
      <c r="C59" s="1" t="s">
        <v>243</v>
      </c>
      <c r="D59" s="1"/>
      <c r="E59" s="1"/>
      <c r="F59" s="1" t="s">
        <v>244</v>
      </c>
      <c r="G59">
        <v>89.69</v>
      </c>
      <c r="H59">
        <v>89.79</v>
      </c>
      <c r="I59">
        <v>12.99</v>
      </c>
      <c r="J59">
        <v>8.36</v>
      </c>
      <c r="K59">
        <v>8.9700000000000006</v>
      </c>
      <c r="L59">
        <v>12.79</v>
      </c>
      <c r="M59">
        <v>8.5299999999999994</v>
      </c>
      <c r="N59">
        <v>64</v>
      </c>
      <c r="O59">
        <v>9.14</v>
      </c>
      <c r="P59">
        <v>92.71</v>
      </c>
      <c r="Q59">
        <v>13.54</v>
      </c>
      <c r="R59">
        <v>9.02</v>
      </c>
      <c r="S59">
        <v>13.81</v>
      </c>
      <c r="T59">
        <v>9.2100000000000009</v>
      </c>
      <c r="U59">
        <v>65.36</v>
      </c>
      <c r="V59">
        <v>9.34</v>
      </c>
      <c r="W59">
        <v>3</v>
      </c>
      <c r="X59" s="1" t="s">
        <v>28</v>
      </c>
    </row>
    <row r="60" spans="1:24" x14ac:dyDescent="0.2">
      <c r="A60" s="1" t="s">
        <v>245</v>
      </c>
      <c r="B60" s="1" t="s">
        <v>246</v>
      </c>
      <c r="C60" s="1" t="s">
        <v>247</v>
      </c>
      <c r="D60" s="1"/>
      <c r="E60" s="1"/>
      <c r="F60" s="1" t="s">
        <v>248</v>
      </c>
      <c r="G60">
        <v>94.26</v>
      </c>
      <c r="H60">
        <v>95.64</v>
      </c>
      <c r="I60">
        <v>14.14</v>
      </c>
      <c r="J60">
        <v>9.4</v>
      </c>
      <c r="K60">
        <v>9.44</v>
      </c>
      <c r="L60">
        <v>14.5</v>
      </c>
      <c r="M60">
        <v>9.67</v>
      </c>
      <c r="N60">
        <v>67</v>
      </c>
      <c r="O60">
        <v>9.57</v>
      </c>
      <c r="P60">
        <v>94.39</v>
      </c>
      <c r="Q60">
        <v>12.56</v>
      </c>
      <c r="R60">
        <v>8.3699999999999992</v>
      </c>
      <c r="S60">
        <v>14.14</v>
      </c>
      <c r="T60">
        <v>9.43</v>
      </c>
      <c r="U60">
        <v>67.680000000000007</v>
      </c>
      <c r="V60">
        <v>9.67</v>
      </c>
      <c r="W60">
        <v>4</v>
      </c>
      <c r="X60" s="1" t="s">
        <v>28</v>
      </c>
    </row>
    <row r="61" spans="1:24" x14ac:dyDescent="0.2">
      <c r="A61" s="1" t="s">
        <v>249</v>
      </c>
      <c r="B61" s="1" t="s">
        <v>250</v>
      </c>
      <c r="C61" s="1" t="s">
        <v>251</v>
      </c>
      <c r="D61" s="1"/>
      <c r="E61" s="1"/>
      <c r="F61" s="1" t="s">
        <v>252</v>
      </c>
      <c r="G61">
        <v>88.22</v>
      </c>
      <c r="H61">
        <v>94.55</v>
      </c>
      <c r="I61">
        <v>14.18</v>
      </c>
      <c r="J61">
        <v>9.7799999999999994</v>
      </c>
      <c r="K61">
        <v>9.1300000000000008</v>
      </c>
      <c r="L61">
        <v>13.88</v>
      </c>
      <c r="M61">
        <v>9.25</v>
      </c>
      <c r="N61">
        <v>66.5</v>
      </c>
      <c r="O61">
        <v>9.5</v>
      </c>
      <c r="P61">
        <v>84.86</v>
      </c>
      <c r="Q61">
        <v>11.34</v>
      </c>
      <c r="R61">
        <v>7.56</v>
      </c>
      <c r="S61">
        <v>12.79</v>
      </c>
      <c r="T61">
        <v>8.5299999999999994</v>
      </c>
      <c r="U61">
        <v>60.73</v>
      </c>
      <c r="V61">
        <v>8.68</v>
      </c>
      <c r="W61">
        <v>3</v>
      </c>
      <c r="X61" s="1" t="s">
        <v>28</v>
      </c>
    </row>
    <row r="62" spans="1:24" x14ac:dyDescent="0.2">
      <c r="A62" s="1" t="s">
        <v>253</v>
      </c>
      <c r="B62" s="1" t="s">
        <v>254</v>
      </c>
      <c r="C62" s="1" t="s">
        <v>255</v>
      </c>
      <c r="D62" s="1"/>
      <c r="E62" s="1"/>
      <c r="F62" s="1" t="s">
        <v>256</v>
      </c>
      <c r="G62">
        <v>80.86</v>
      </c>
      <c r="H62">
        <v>87.54</v>
      </c>
      <c r="I62">
        <v>12.62</v>
      </c>
      <c r="J62">
        <v>8.73</v>
      </c>
      <c r="K62">
        <v>8.1</v>
      </c>
      <c r="L62">
        <v>10.92</v>
      </c>
      <c r="M62">
        <v>7.28</v>
      </c>
      <c r="N62">
        <v>64</v>
      </c>
      <c r="O62">
        <v>9.14</v>
      </c>
      <c r="P62">
        <v>72.17</v>
      </c>
      <c r="Q62">
        <v>4.63</v>
      </c>
      <c r="R62">
        <v>3.09</v>
      </c>
      <c r="S62">
        <v>10.050000000000001</v>
      </c>
      <c r="T62">
        <v>6.7</v>
      </c>
      <c r="U62">
        <v>57.48</v>
      </c>
      <c r="V62">
        <v>8.2100000000000009</v>
      </c>
      <c r="W62">
        <v>5</v>
      </c>
      <c r="X62" s="1" t="s">
        <v>28</v>
      </c>
    </row>
    <row r="63" spans="1:24" x14ac:dyDescent="0.2">
      <c r="A63" s="1" t="s">
        <v>257</v>
      </c>
      <c r="B63" s="1" t="s">
        <v>258</v>
      </c>
      <c r="C63" s="1" t="s">
        <v>259</v>
      </c>
      <c r="D63" s="1"/>
      <c r="E63" s="1"/>
      <c r="F63" s="1" t="s">
        <v>260</v>
      </c>
      <c r="G63">
        <v>76.17</v>
      </c>
      <c r="H63">
        <v>79.94</v>
      </c>
      <c r="I63">
        <v>13.44</v>
      </c>
      <c r="J63">
        <v>9.1</v>
      </c>
      <c r="K63">
        <v>8.81</v>
      </c>
      <c r="L63">
        <v>0</v>
      </c>
      <c r="M63">
        <v>0</v>
      </c>
      <c r="N63">
        <v>66.5</v>
      </c>
      <c r="O63">
        <v>9.5</v>
      </c>
      <c r="P63">
        <v>76.209999999999994</v>
      </c>
      <c r="Q63">
        <v>1.22</v>
      </c>
      <c r="R63">
        <v>0.81</v>
      </c>
      <c r="S63">
        <v>12.88</v>
      </c>
      <c r="T63">
        <v>8.58</v>
      </c>
      <c r="U63">
        <v>62.12</v>
      </c>
      <c r="V63">
        <v>8.8699999999999992</v>
      </c>
      <c r="W63">
        <v>2</v>
      </c>
      <c r="X63" s="1" t="s">
        <v>28</v>
      </c>
    </row>
    <row r="64" spans="1:24" x14ac:dyDescent="0.2">
      <c r="A64" s="1" t="s">
        <v>261</v>
      </c>
      <c r="B64" s="1" t="s">
        <v>262</v>
      </c>
      <c r="C64" s="1" t="s">
        <v>263</v>
      </c>
      <c r="D64" s="1"/>
      <c r="E64" s="1"/>
      <c r="F64" s="1" t="s">
        <v>264</v>
      </c>
      <c r="G64">
        <v>78.430000000000007</v>
      </c>
      <c r="H64">
        <v>84.14</v>
      </c>
      <c r="I64">
        <v>11.31</v>
      </c>
      <c r="J64">
        <v>7.54</v>
      </c>
      <c r="K64">
        <v>7.54</v>
      </c>
      <c r="L64">
        <v>12.83</v>
      </c>
      <c r="M64">
        <v>8.56</v>
      </c>
      <c r="N64">
        <v>60</v>
      </c>
      <c r="O64">
        <v>8.57</v>
      </c>
      <c r="P64">
        <v>70.44</v>
      </c>
      <c r="Q64">
        <v>9.15</v>
      </c>
      <c r="R64">
        <v>6.1</v>
      </c>
      <c r="S64">
        <v>9.83</v>
      </c>
      <c r="T64">
        <v>6.56</v>
      </c>
      <c r="U64">
        <v>51.46</v>
      </c>
      <c r="V64">
        <v>7.35</v>
      </c>
      <c r="W64">
        <v>5</v>
      </c>
      <c r="X64" s="1" t="s">
        <v>28</v>
      </c>
    </row>
    <row r="65" spans="1:24" x14ac:dyDescent="0.2">
      <c r="A65" s="1" t="s">
        <v>265</v>
      </c>
      <c r="B65" s="1" t="s">
        <v>266</v>
      </c>
      <c r="C65" s="1" t="s">
        <v>267</v>
      </c>
      <c r="D65" s="1"/>
      <c r="E65" s="1"/>
      <c r="F65" s="1" t="s">
        <v>268</v>
      </c>
      <c r="G65">
        <v>76.14</v>
      </c>
      <c r="H65">
        <v>78.02</v>
      </c>
      <c r="I65">
        <v>10.029999999999999</v>
      </c>
      <c r="J65">
        <v>8.06</v>
      </c>
      <c r="K65">
        <v>5.32</v>
      </c>
      <c r="L65">
        <v>9.99</v>
      </c>
      <c r="M65">
        <v>6.66</v>
      </c>
      <c r="N65">
        <v>58</v>
      </c>
      <c r="O65">
        <v>8.2899999999999991</v>
      </c>
      <c r="P65">
        <v>75.95</v>
      </c>
      <c r="Q65">
        <v>10.98</v>
      </c>
      <c r="R65">
        <v>7.32</v>
      </c>
      <c r="S65">
        <v>11.67</v>
      </c>
      <c r="T65">
        <v>7.78</v>
      </c>
      <c r="U65">
        <v>53.31</v>
      </c>
      <c r="V65">
        <v>7.62</v>
      </c>
      <c r="W65">
        <v>3</v>
      </c>
      <c r="X65" s="1" t="s">
        <v>28</v>
      </c>
    </row>
    <row r="66" spans="1:24" x14ac:dyDescent="0.2">
      <c r="A66" s="1" t="s">
        <v>265</v>
      </c>
      <c r="B66" s="1" t="s">
        <v>269</v>
      </c>
      <c r="C66" s="1" t="s">
        <v>270</v>
      </c>
      <c r="D66" s="1"/>
      <c r="E66" s="1"/>
      <c r="F66" s="1" t="s">
        <v>271</v>
      </c>
      <c r="G66">
        <v>97.92</v>
      </c>
      <c r="H66">
        <v>99.94</v>
      </c>
      <c r="I66">
        <v>14.94</v>
      </c>
      <c r="J66">
        <v>9.93</v>
      </c>
      <c r="K66">
        <v>10</v>
      </c>
      <c r="L66">
        <v>15</v>
      </c>
      <c r="M66">
        <v>10</v>
      </c>
      <c r="N66">
        <v>70</v>
      </c>
      <c r="O66">
        <v>10</v>
      </c>
      <c r="P66">
        <v>95.68</v>
      </c>
      <c r="Q66">
        <v>14.39</v>
      </c>
      <c r="R66">
        <v>9.59</v>
      </c>
      <c r="S66">
        <v>15</v>
      </c>
      <c r="T66">
        <v>10</v>
      </c>
      <c r="U66">
        <v>66.290000000000006</v>
      </c>
      <c r="V66">
        <v>9.4700000000000006</v>
      </c>
      <c r="W66">
        <v>5</v>
      </c>
      <c r="X66" s="1" t="s">
        <v>28</v>
      </c>
    </row>
    <row r="67" spans="1:24" x14ac:dyDescent="0.2">
      <c r="A67" s="1" t="s">
        <v>272</v>
      </c>
      <c r="B67" s="1" t="s">
        <v>273</v>
      </c>
      <c r="C67" s="1" t="s">
        <v>274</v>
      </c>
      <c r="D67" s="1"/>
      <c r="E67" s="1"/>
      <c r="F67" s="1" t="s">
        <v>275</v>
      </c>
      <c r="G67">
        <v>38.75</v>
      </c>
      <c r="H67">
        <v>73.16</v>
      </c>
      <c r="I67">
        <v>10.210000000000001</v>
      </c>
      <c r="J67">
        <v>8.1300000000000008</v>
      </c>
      <c r="K67">
        <v>5.48</v>
      </c>
      <c r="L67">
        <v>10.45</v>
      </c>
      <c r="M67">
        <v>6.97</v>
      </c>
      <c r="N67">
        <v>52.5</v>
      </c>
      <c r="O67">
        <v>7.5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4</v>
      </c>
      <c r="X67" s="1" t="s">
        <v>28</v>
      </c>
    </row>
    <row r="68" spans="1:24" x14ac:dyDescent="0.2">
      <c r="A68" s="1" t="s">
        <v>276</v>
      </c>
      <c r="B68" s="1" t="s">
        <v>277</v>
      </c>
      <c r="C68" s="1" t="s">
        <v>278</v>
      </c>
      <c r="D68" s="1"/>
      <c r="E68" s="1"/>
      <c r="F68" s="1" t="s">
        <v>279</v>
      </c>
      <c r="G68">
        <v>94.89</v>
      </c>
      <c r="H68">
        <v>96.39</v>
      </c>
      <c r="I68">
        <v>14.36</v>
      </c>
      <c r="J68">
        <v>9.6300000000000008</v>
      </c>
      <c r="K68">
        <v>9.52</v>
      </c>
      <c r="L68">
        <v>14.53</v>
      </c>
      <c r="M68">
        <v>9.69</v>
      </c>
      <c r="N68">
        <v>67.5</v>
      </c>
      <c r="O68">
        <v>9.64</v>
      </c>
      <c r="P68">
        <v>92.85</v>
      </c>
      <c r="Q68">
        <v>13.66</v>
      </c>
      <c r="R68">
        <v>9.11</v>
      </c>
      <c r="S68">
        <v>14.29</v>
      </c>
      <c r="T68">
        <v>9.5299999999999994</v>
      </c>
      <c r="U68">
        <v>64.900000000000006</v>
      </c>
      <c r="V68">
        <v>9.27</v>
      </c>
      <c r="W68">
        <v>5</v>
      </c>
      <c r="X68" s="1" t="s">
        <v>28</v>
      </c>
    </row>
    <row r="69" spans="1:24" x14ac:dyDescent="0.2">
      <c r="A69" s="1" t="s">
        <v>280</v>
      </c>
      <c r="B69" s="1" t="s">
        <v>281</v>
      </c>
      <c r="C69" s="1" t="s">
        <v>282</v>
      </c>
      <c r="D69" s="1"/>
      <c r="E69" s="1"/>
      <c r="F69" s="1" t="s">
        <v>283</v>
      </c>
      <c r="G69">
        <v>90.71</v>
      </c>
      <c r="H69">
        <v>94.1</v>
      </c>
      <c r="I69">
        <v>13.1</v>
      </c>
      <c r="J69">
        <v>8.66</v>
      </c>
      <c r="K69">
        <v>8.81</v>
      </c>
      <c r="L69">
        <v>14</v>
      </c>
      <c r="M69">
        <v>9.33</v>
      </c>
      <c r="N69">
        <v>67</v>
      </c>
      <c r="O69">
        <v>9.57</v>
      </c>
      <c r="P69">
        <v>86.33</v>
      </c>
      <c r="Q69">
        <v>12.07</v>
      </c>
      <c r="R69">
        <v>8.0500000000000007</v>
      </c>
      <c r="S69">
        <v>12.6</v>
      </c>
      <c r="T69">
        <v>8.4</v>
      </c>
      <c r="U69">
        <v>61.66</v>
      </c>
      <c r="V69">
        <v>8.81</v>
      </c>
      <c r="W69">
        <v>5</v>
      </c>
      <c r="X69" s="1" t="s">
        <v>28</v>
      </c>
    </row>
    <row r="70" spans="1:24" x14ac:dyDescent="0.2">
      <c r="A70" s="1" t="s">
        <v>284</v>
      </c>
      <c r="B70" s="1" t="s">
        <v>285</v>
      </c>
      <c r="C70" s="1" t="s">
        <v>286</v>
      </c>
      <c r="D70" s="1"/>
      <c r="E70" s="1"/>
      <c r="F70" s="1" t="s">
        <v>287</v>
      </c>
      <c r="G70">
        <v>93.63</v>
      </c>
      <c r="H70">
        <v>96.86</v>
      </c>
      <c r="I70">
        <v>13.84</v>
      </c>
      <c r="J70">
        <v>9.4</v>
      </c>
      <c r="K70">
        <v>9.0500000000000007</v>
      </c>
      <c r="L70">
        <v>14.02</v>
      </c>
      <c r="M70">
        <v>9.35</v>
      </c>
      <c r="N70">
        <v>69</v>
      </c>
      <c r="O70">
        <v>9.86</v>
      </c>
      <c r="P70">
        <v>89.73</v>
      </c>
      <c r="Q70">
        <v>12.07</v>
      </c>
      <c r="R70">
        <v>8.0500000000000007</v>
      </c>
      <c r="S70">
        <v>13.22</v>
      </c>
      <c r="T70">
        <v>8.81</v>
      </c>
      <c r="U70">
        <v>64.44</v>
      </c>
      <c r="V70">
        <v>9.2100000000000009</v>
      </c>
      <c r="W70">
        <v>5</v>
      </c>
      <c r="X70" s="1" t="s">
        <v>28</v>
      </c>
    </row>
    <row r="71" spans="1:24" x14ac:dyDescent="0.2">
      <c r="A71" s="1" t="s">
        <v>288</v>
      </c>
      <c r="B71" s="1" t="s">
        <v>289</v>
      </c>
      <c r="C71" s="1" t="s">
        <v>290</v>
      </c>
      <c r="D71" s="1"/>
      <c r="E71" s="1"/>
      <c r="F71" s="1" t="s">
        <v>291</v>
      </c>
      <c r="G71">
        <v>84.28</v>
      </c>
      <c r="H71">
        <v>91.11</v>
      </c>
      <c r="I71">
        <v>12.86</v>
      </c>
      <c r="J71">
        <v>8.66</v>
      </c>
      <c r="K71">
        <v>8.49</v>
      </c>
      <c r="L71">
        <v>13.75</v>
      </c>
      <c r="M71">
        <v>9.17</v>
      </c>
      <c r="N71">
        <v>64.5</v>
      </c>
      <c r="O71">
        <v>9.2100000000000009</v>
      </c>
      <c r="P71">
        <v>75.790000000000006</v>
      </c>
      <c r="Q71">
        <v>12.07</v>
      </c>
      <c r="R71">
        <v>8.0500000000000007</v>
      </c>
      <c r="S71">
        <v>11.33</v>
      </c>
      <c r="T71">
        <v>7.56</v>
      </c>
      <c r="U71">
        <v>52.38</v>
      </c>
      <c r="V71">
        <v>7.48</v>
      </c>
      <c r="W71">
        <v>5</v>
      </c>
      <c r="X71" s="1" t="s">
        <v>28</v>
      </c>
    </row>
    <row r="72" spans="1:24" x14ac:dyDescent="0.2">
      <c r="A72" s="1" t="s">
        <v>292</v>
      </c>
      <c r="B72" s="1" t="s">
        <v>293</v>
      </c>
      <c r="C72" s="1" t="s">
        <v>294</v>
      </c>
      <c r="D72" s="1"/>
      <c r="E72" s="1"/>
      <c r="F72" s="1" t="s">
        <v>295</v>
      </c>
      <c r="G72">
        <v>95.23</v>
      </c>
      <c r="H72">
        <v>98.77</v>
      </c>
      <c r="I72">
        <v>14.49</v>
      </c>
      <c r="J72">
        <v>9.48</v>
      </c>
      <c r="K72">
        <v>9.84</v>
      </c>
      <c r="L72">
        <v>14.78</v>
      </c>
      <c r="M72">
        <v>9.85</v>
      </c>
      <c r="N72">
        <v>69.5</v>
      </c>
      <c r="O72">
        <v>9.93</v>
      </c>
      <c r="P72">
        <v>97.5</v>
      </c>
      <c r="Q72">
        <v>14.02</v>
      </c>
      <c r="R72">
        <v>9.35</v>
      </c>
      <c r="S72">
        <v>13.94</v>
      </c>
      <c r="T72">
        <v>9.2899999999999991</v>
      </c>
      <c r="U72">
        <v>69.540000000000006</v>
      </c>
      <c r="V72">
        <v>9.93</v>
      </c>
      <c r="W72">
        <v>2</v>
      </c>
      <c r="X72" s="1" t="s">
        <v>28</v>
      </c>
    </row>
    <row r="73" spans="1:24" x14ac:dyDescent="0.2">
      <c r="A73" s="1" t="s">
        <v>296</v>
      </c>
      <c r="B73" s="1" t="s">
        <v>297</v>
      </c>
      <c r="C73" s="1" t="s">
        <v>298</v>
      </c>
      <c r="D73" s="1"/>
      <c r="E73" s="1"/>
      <c r="F73" s="1" t="s">
        <v>299</v>
      </c>
      <c r="G73">
        <v>45.85</v>
      </c>
      <c r="H73">
        <v>90.22</v>
      </c>
      <c r="I73">
        <v>13.72</v>
      </c>
      <c r="J73">
        <v>9.48</v>
      </c>
      <c r="K73">
        <v>8.81</v>
      </c>
      <c r="L73">
        <v>13</v>
      </c>
      <c r="M73">
        <v>8.67</v>
      </c>
      <c r="N73">
        <v>63.5</v>
      </c>
      <c r="O73">
        <v>9.07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3</v>
      </c>
      <c r="X73" s="1" t="s">
        <v>28</v>
      </c>
    </row>
    <row r="74" spans="1:24" x14ac:dyDescent="0.2">
      <c r="A74" s="1" t="s">
        <v>300</v>
      </c>
      <c r="B74" s="1" t="s">
        <v>301</v>
      </c>
      <c r="C74" s="1" t="s">
        <v>302</v>
      </c>
      <c r="D74" s="1"/>
      <c r="E74" s="1"/>
      <c r="F74" s="1" t="s">
        <v>303</v>
      </c>
      <c r="G74">
        <v>89.69</v>
      </c>
      <c r="H74">
        <v>94.73</v>
      </c>
      <c r="I74">
        <v>12.98</v>
      </c>
      <c r="J74">
        <v>8.66</v>
      </c>
      <c r="K74">
        <v>8.65</v>
      </c>
      <c r="L74">
        <v>14.75</v>
      </c>
      <c r="M74">
        <v>9.83</v>
      </c>
      <c r="N74">
        <v>67</v>
      </c>
      <c r="O74">
        <v>9.57</v>
      </c>
      <c r="P74">
        <v>85.67</v>
      </c>
      <c r="Q74">
        <v>8.7799999999999994</v>
      </c>
      <c r="R74">
        <v>5.85</v>
      </c>
      <c r="S74">
        <v>12.92</v>
      </c>
      <c r="T74">
        <v>8.61</v>
      </c>
      <c r="U74">
        <v>63.97</v>
      </c>
      <c r="V74">
        <v>9.14</v>
      </c>
      <c r="W74">
        <v>4</v>
      </c>
      <c r="X74" s="1" t="s">
        <v>28</v>
      </c>
    </row>
    <row r="75" spans="1:24" x14ac:dyDescent="0.2">
      <c r="A75" s="1" t="s">
        <v>304</v>
      </c>
      <c r="B75" s="1" t="s">
        <v>305</v>
      </c>
      <c r="C75" s="1" t="s">
        <v>306</v>
      </c>
      <c r="D75" s="1"/>
      <c r="E75" s="1"/>
      <c r="F75" s="1" t="s">
        <v>307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 s="1" t="s">
        <v>28</v>
      </c>
    </row>
    <row r="76" spans="1:24" x14ac:dyDescent="0.2">
      <c r="A76" s="1" t="s">
        <v>308</v>
      </c>
      <c r="B76" s="1" t="s">
        <v>104</v>
      </c>
      <c r="C76" s="1" t="s">
        <v>309</v>
      </c>
      <c r="D76" s="1"/>
      <c r="E76" s="1"/>
      <c r="F76" s="1" t="s">
        <v>310</v>
      </c>
      <c r="G76">
        <v>98.56</v>
      </c>
      <c r="H76">
        <v>100</v>
      </c>
      <c r="I76">
        <v>15</v>
      </c>
      <c r="J76">
        <v>10</v>
      </c>
      <c r="K76">
        <v>10</v>
      </c>
      <c r="L76">
        <v>15</v>
      </c>
      <c r="M76">
        <v>10</v>
      </c>
      <c r="N76">
        <v>70</v>
      </c>
      <c r="O76">
        <v>10</v>
      </c>
      <c r="P76">
        <v>96.97</v>
      </c>
      <c r="Q76">
        <v>15</v>
      </c>
      <c r="R76">
        <v>10</v>
      </c>
      <c r="S76">
        <v>14.75</v>
      </c>
      <c r="T76">
        <v>9.83</v>
      </c>
      <c r="U76">
        <v>67.22</v>
      </c>
      <c r="V76">
        <v>9.6</v>
      </c>
      <c r="W76">
        <v>5</v>
      </c>
      <c r="X76" s="1" t="s">
        <v>28</v>
      </c>
    </row>
    <row r="77" spans="1:24" x14ac:dyDescent="0.2">
      <c r="A77" s="1" t="s">
        <v>311</v>
      </c>
      <c r="B77" s="1" t="s">
        <v>312</v>
      </c>
      <c r="C77" s="1" t="s">
        <v>313</v>
      </c>
      <c r="D77" s="1"/>
      <c r="E77" s="1"/>
      <c r="F77" s="1" t="s">
        <v>314</v>
      </c>
      <c r="G77">
        <v>66.91</v>
      </c>
      <c r="H77">
        <v>71.930000000000007</v>
      </c>
      <c r="I77">
        <v>11.93</v>
      </c>
      <c r="J77">
        <v>8.2799999999999994</v>
      </c>
      <c r="K77">
        <v>7.62</v>
      </c>
      <c r="L77">
        <v>0</v>
      </c>
      <c r="M77">
        <v>0</v>
      </c>
      <c r="N77">
        <v>60</v>
      </c>
      <c r="O77">
        <v>8.57</v>
      </c>
      <c r="P77">
        <v>58.41</v>
      </c>
      <c r="Q77">
        <v>9.27</v>
      </c>
      <c r="R77">
        <v>6.18</v>
      </c>
      <c r="S77">
        <v>0</v>
      </c>
      <c r="T77">
        <v>0</v>
      </c>
      <c r="U77">
        <v>49.14</v>
      </c>
      <c r="V77">
        <v>7.02</v>
      </c>
      <c r="W77">
        <v>5</v>
      </c>
      <c r="X77" s="1" t="s">
        <v>28</v>
      </c>
    </row>
    <row r="78" spans="1:24" x14ac:dyDescent="0.2">
      <c r="A78" s="1" t="s">
        <v>315</v>
      </c>
      <c r="B78" s="1" t="s">
        <v>316</v>
      </c>
      <c r="C78" s="1" t="s">
        <v>317</v>
      </c>
      <c r="D78" s="1"/>
      <c r="E78" s="1"/>
      <c r="F78" s="1" t="s">
        <v>318</v>
      </c>
      <c r="G78">
        <v>31.5</v>
      </c>
      <c r="H78">
        <v>60</v>
      </c>
      <c r="I78">
        <v>0</v>
      </c>
      <c r="J78">
        <v>0</v>
      </c>
      <c r="K78">
        <v>0</v>
      </c>
      <c r="L78">
        <v>0</v>
      </c>
      <c r="M78">
        <v>0</v>
      </c>
      <c r="N78">
        <v>60</v>
      </c>
      <c r="O78">
        <v>8.57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3</v>
      </c>
      <c r="X78" s="1" t="s">
        <v>28</v>
      </c>
    </row>
    <row r="79" spans="1:24" x14ac:dyDescent="0.2">
      <c r="A79" s="1" t="s">
        <v>319</v>
      </c>
      <c r="B79" s="1" t="s">
        <v>320</v>
      </c>
      <c r="C79" s="1" t="s">
        <v>321</v>
      </c>
      <c r="D79" s="1"/>
      <c r="E79" s="1"/>
      <c r="F79" s="1" t="s">
        <v>322</v>
      </c>
      <c r="G79">
        <v>91.18</v>
      </c>
      <c r="H79">
        <v>96.61</v>
      </c>
      <c r="I79">
        <v>13.44</v>
      </c>
      <c r="J79">
        <v>9.0299999999999994</v>
      </c>
      <c r="K79">
        <v>8.89</v>
      </c>
      <c r="L79">
        <v>14.17</v>
      </c>
      <c r="M79">
        <v>9.44</v>
      </c>
      <c r="N79">
        <v>69</v>
      </c>
      <c r="O79">
        <v>9.86</v>
      </c>
      <c r="P79">
        <v>86.93</v>
      </c>
      <c r="Q79">
        <v>13.54</v>
      </c>
      <c r="R79">
        <v>9.02</v>
      </c>
      <c r="S79">
        <v>14.52</v>
      </c>
      <c r="T79">
        <v>9.68</v>
      </c>
      <c r="U79">
        <v>58.87</v>
      </c>
      <c r="V79">
        <v>8.41</v>
      </c>
      <c r="W79">
        <v>4</v>
      </c>
      <c r="X79" s="1" t="s">
        <v>28</v>
      </c>
    </row>
    <row r="80" spans="1:24" x14ac:dyDescent="0.2">
      <c r="A80" s="1" t="s">
        <v>323</v>
      </c>
      <c r="B80" s="1" t="s">
        <v>324</v>
      </c>
      <c r="C80" s="1" t="s">
        <v>325</v>
      </c>
      <c r="D80" s="1"/>
      <c r="E80" s="1"/>
      <c r="F80" s="1" t="s">
        <v>326</v>
      </c>
      <c r="G80">
        <v>95.18</v>
      </c>
      <c r="H80">
        <v>99.63</v>
      </c>
      <c r="I80">
        <v>14.88</v>
      </c>
      <c r="J80">
        <v>9.93</v>
      </c>
      <c r="K80">
        <v>9.92</v>
      </c>
      <c r="L80">
        <v>14.75</v>
      </c>
      <c r="M80">
        <v>9.83</v>
      </c>
      <c r="N80">
        <v>70</v>
      </c>
      <c r="O80">
        <v>10</v>
      </c>
      <c r="P80">
        <v>90.22</v>
      </c>
      <c r="Q80">
        <v>14.51</v>
      </c>
      <c r="R80">
        <v>9.67</v>
      </c>
      <c r="S80">
        <v>14.52</v>
      </c>
      <c r="T80">
        <v>9.68</v>
      </c>
      <c r="U80">
        <v>61.19</v>
      </c>
      <c r="V80">
        <v>8.74</v>
      </c>
      <c r="W80">
        <v>5</v>
      </c>
      <c r="X80" s="1" t="s">
        <v>28</v>
      </c>
    </row>
    <row r="81" spans="1:24" x14ac:dyDescent="0.2">
      <c r="A81" s="1" t="s">
        <v>327</v>
      </c>
      <c r="B81" s="1" t="s">
        <v>328</v>
      </c>
      <c r="C81" s="1" t="s">
        <v>329</v>
      </c>
      <c r="D81" s="1"/>
      <c r="E81" s="1"/>
      <c r="F81" s="1" t="s">
        <v>330</v>
      </c>
      <c r="G81">
        <v>91.97</v>
      </c>
      <c r="H81">
        <v>97.47</v>
      </c>
      <c r="I81">
        <v>13.84</v>
      </c>
      <c r="J81">
        <v>9.33</v>
      </c>
      <c r="K81">
        <v>9.1300000000000008</v>
      </c>
      <c r="L81">
        <v>14.13</v>
      </c>
      <c r="M81">
        <v>9.42</v>
      </c>
      <c r="N81">
        <v>69.5</v>
      </c>
      <c r="O81">
        <v>9.93</v>
      </c>
      <c r="P81">
        <v>85.63</v>
      </c>
      <c r="Q81">
        <v>15</v>
      </c>
      <c r="R81">
        <v>10</v>
      </c>
      <c r="S81">
        <v>15</v>
      </c>
      <c r="T81">
        <v>10</v>
      </c>
      <c r="U81">
        <v>55.63</v>
      </c>
      <c r="V81">
        <v>7.95</v>
      </c>
      <c r="W81">
        <v>5</v>
      </c>
      <c r="X81" s="1" t="s">
        <v>28</v>
      </c>
    </row>
    <row r="82" spans="1:24" x14ac:dyDescent="0.2">
      <c r="A82" s="1" t="s">
        <v>331</v>
      </c>
      <c r="B82" s="1" t="s">
        <v>332</v>
      </c>
      <c r="C82" s="1" t="s">
        <v>333</v>
      </c>
      <c r="D82" s="1"/>
      <c r="E82" s="1"/>
      <c r="F82" s="1" t="s">
        <v>334</v>
      </c>
      <c r="G82">
        <v>92.06</v>
      </c>
      <c r="H82">
        <v>95.56</v>
      </c>
      <c r="I82">
        <v>14.06</v>
      </c>
      <c r="J82">
        <v>9.6999999999999993</v>
      </c>
      <c r="K82">
        <v>9.0500000000000007</v>
      </c>
      <c r="L82">
        <v>14.5</v>
      </c>
      <c r="M82">
        <v>9.67</v>
      </c>
      <c r="N82">
        <v>67</v>
      </c>
      <c r="O82">
        <v>9.57</v>
      </c>
      <c r="P82">
        <v>89.82</v>
      </c>
      <c r="Q82">
        <v>13.05</v>
      </c>
      <c r="R82">
        <v>8.6999999999999993</v>
      </c>
      <c r="S82">
        <v>14.19</v>
      </c>
      <c r="T82">
        <v>9.4600000000000009</v>
      </c>
      <c r="U82">
        <v>62.58</v>
      </c>
      <c r="V82">
        <v>8.94</v>
      </c>
      <c r="W82">
        <v>4</v>
      </c>
      <c r="X82" s="1" t="s">
        <v>28</v>
      </c>
    </row>
    <row r="83" spans="1:24" x14ac:dyDescent="0.2">
      <c r="A83" s="1" t="s">
        <v>335</v>
      </c>
      <c r="B83" s="1" t="s">
        <v>336</v>
      </c>
      <c r="C83" s="1" t="s">
        <v>337</v>
      </c>
      <c r="D83" s="1"/>
      <c r="E83" s="1"/>
      <c r="F83" s="1" t="s">
        <v>338</v>
      </c>
      <c r="G83">
        <v>89.14</v>
      </c>
      <c r="H83">
        <v>90.95</v>
      </c>
      <c r="I83">
        <v>13.07</v>
      </c>
      <c r="J83">
        <v>9.18</v>
      </c>
      <c r="K83">
        <v>8.25</v>
      </c>
      <c r="L83">
        <v>13.38</v>
      </c>
      <c r="M83">
        <v>8.92</v>
      </c>
      <c r="N83">
        <v>64.5</v>
      </c>
      <c r="O83">
        <v>9.2100000000000009</v>
      </c>
      <c r="P83">
        <v>88.29</v>
      </c>
      <c r="Q83">
        <v>13.78</v>
      </c>
      <c r="R83">
        <v>9.19</v>
      </c>
      <c r="S83">
        <v>11.46</v>
      </c>
      <c r="T83">
        <v>7.64</v>
      </c>
      <c r="U83">
        <v>63.05</v>
      </c>
      <c r="V83">
        <v>9.01</v>
      </c>
      <c r="W83">
        <v>4</v>
      </c>
      <c r="X83" s="1" t="s">
        <v>28</v>
      </c>
    </row>
    <row r="84" spans="1:24" x14ac:dyDescent="0.2">
      <c r="A84" s="1" t="s">
        <v>339</v>
      </c>
      <c r="B84" s="1" t="s">
        <v>340</v>
      </c>
      <c r="C84" s="1" t="s">
        <v>341</v>
      </c>
      <c r="D84" s="1"/>
      <c r="E84" s="1"/>
      <c r="F84" s="1" t="s">
        <v>342</v>
      </c>
      <c r="G84">
        <v>92</v>
      </c>
      <c r="H84">
        <v>97.33</v>
      </c>
      <c r="I84">
        <v>14.02</v>
      </c>
      <c r="J84">
        <v>9.33</v>
      </c>
      <c r="K84">
        <v>9.3699999999999992</v>
      </c>
      <c r="L84">
        <v>14.81</v>
      </c>
      <c r="M84">
        <v>9.8800000000000008</v>
      </c>
      <c r="N84">
        <v>68.5</v>
      </c>
      <c r="O84">
        <v>9.7899999999999991</v>
      </c>
      <c r="P84">
        <v>85.83</v>
      </c>
      <c r="Q84">
        <v>11.22</v>
      </c>
      <c r="R84">
        <v>7.48</v>
      </c>
      <c r="S84">
        <v>12.96</v>
      </c>
      <c r="T84">
        <v>8.64</v>
      </c>
      <c r="U84">
        <v>61.66</v>
      </c>
      <c r="V84">
        <v>8.81</v>
      </c>
      <c r="W84">
        <v>5</v>
      </c>
      <c r="X84" s="1" t="s">
        <v>28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J84"/>
  <sheetViews>
    <sheetView tabSelected="1" topLeftCell="A35" workbookViewId="0">
      <selection activeCell="O87" sqref="O87"/>
    </sheetView>
  </sheetViews>
  <sheetFormatPr baseColWidth="10" defaultColWidth="8.83203125" defaultRowHeight="15" x14ac:dyDescent="0.2"/>
  <cols>
    <col min="2" max="2" width="18.33203125" customWidth="1"/>
    <col min="3" max="3" width="19.1640625" customWidth="1"/>
    <col min="4" max="4" width="12.6640625" style="6" customWidth="1"/>
    <col min="5" max="8" width="12.6640625" hidden="1" customWidth="1"/>
    <col min="9" max="9" width="12.6640625" style="9" customWidth="1"/>
    <col min="10" max="10" width="12.6640625" customWidth="1"/>
  </cols>
  <sheetData>
    <row r="4" spans="2:10" ht="26" x14ac:dyDescent="0.3">
      <c r="B4" s="2" t="s">
        <v>350</v>
      </c>
      <c r="C4" s="2"/>
      <c r="D4" s="12"/>
    </row>
    <row r="5" spans="2:10" ht="24" x14ac:dyDescent="0.3">
      <c r="D5" s="14" t="s">
        <v>353</v>
      </c>
    </row>
    <row r="7" spans="2:10" ht="16" x14ac:dyDescent="0.2">
      <c r="B7" s="3" t="s">
        <v>343</v>
      </c>
      <c r="C7" s="3" t="s">
        <v>344</v>
      </c>
      <c r="D7" s="4" t="s">
        <v>345</v>
      </c>
      <c r="E7" s="4" t="s">
        <v>346</v>
      </c>
      <c r="F7" s="4" t="s">
        <v>351</v>
      </c>
      <c r="G7" s="4" t="s">
        <v>347</v>
      </c>
      <c r="H7" s="4" t="s">
        <v>352</v>
      </c>
      <c r="I7" s="10" t="s">
        <v>348</v>
      </c>
      <c r="J7" s="4" t="s">
        <v>349</v>
      </c>
    </row>
    <row r="8" spans="2:10" ht="16" x14ac:dyDescent="0.2">
      <c r="B8" s="1" t="s">
        <v>276</v>
      </c>
      <c r="C8" s="1" t="s">
        <v>277</v>
      </c>
      <c r="D8" s="13" t="s">
        <v>278</v>
      </c>
      <c r="E8" s="8">
        <v>94.89</v>
      </c>
      <c r="F8" s="5">
        <f>E8*0.4</f>
        <v>37.956000000000003</v>
      </c>
      <c r="G8" s="8">
        <v>90.74</v>
      </c>
      <c r="H8" s="5">
        <f>G8*0.6</f>
        <v>54.443999999999996</v>
      </c>
      <c r="I8" s="11">
        <f>F8+H8</f>
        <v>92.4</v>
      </c>
      <c r="J8" s="7" t="str">
        <f>IF(I8&lt;50,"F",IF(I8&lt;=64,"D",IF(I8&lt;=79,"C",IF(I8&lt;90,"B",IF(I8&gt;=90,"A")))))</f>
        <v>A</v>
      </c>
    </row>
    <row r="9" spans="2:10" ht="16" x14ac:dyDescent="0.2">
      <c r="B9" s="1" t="s">
        <v>33</v>
      </c>
      <c r="C9" s="1" t="s">
        <v>37</v>
      </c>
      <c r="D9" s="13" t="s">
        <v>38</v>
      </c>
      <c r="E9" s="8">
        <v>47.97</v>
      </c>
      <c r="F9" s="5">
        <f>E9*0.4</f>
        <v>19.187999999999999</v>
      </c>
      <c r="G9" s="8">
        <v>27.68</v>
      </c>
      <c r="H9" s="5">
        <f>G9*0.6</f>
        <v>16.608000000000001</v>
      </c>
      <c r="I9" s="11">
        <f>F9+H9</f>
        <v>35.795999999999999</v>
      </c>
      <c r="J9" s="7" t="str">
        <f>IF(I9&lt;50,"F",IF(I9&lt;=64,"D",IF(I9&lt;=79,"C",IF(I9&lt;90,"B",IF(I9&gt;=90,"A")))))</f>
        <v>F</v>
      </c>
    </row>
    <row r="10" spans="2:10" ht="16" x14ac:dyDescent="0.2">
      <c r="B10" s="1" t="s">
        <v>335</v>
      </c>
      <c r="C10" s="1" t="s">
        <v>336</v>
      </c>
      <c r="D10" s="13" t="s">
        <v>337</v>
      </c>
      <c r="E10" s="8">
        <v>89.14</v>
      </c>
      <c r="F10" s="5">
        <f>E10*0.4</f>
        <v>35.655999999999999</v>
      </c>
      <c r="G10" s="8">
        <v>80.41</v>
      </c>
      <c r="H10" s="5">
        <f>G10*0.6</f>
        <v>48.245999999999995</v>
      </c>
      <c r="I10" s="11">
        <f>F10+H10</f>
        <v>83.901999999999987</v>
      </c>
      <c r="J10" s="7" t="str">
        <f>IF(I10&lt;50,"F",IF(I10&lt;=64,"D",IF(I10&lt;=79,"C",IF(I10&lt;90,"B",IF(I10&gt;=90,"A")))))</f>
        <v>B</v>
      </c>
    </row>
    <row r="11" spans="2:10" ht="16" x14ac:dyDescent="0.2">
      <c r="B11" s="1" t="s">
        <v>217</v>
      </c>
      <c r="C11" s="1" t="s">
        <v>218</v>
      </c>
      <c r="D11" s="13" t="s">
        <v>219</v>
      </c>
      <c r="E11" s="8">
        <v>83.91</v>
      </c>
      <c r="F11" s="5">
        <f>E11*0.4</f>
        <v>33.564</v>
      </c>
      <c r="G11" s="8">
        <v>76.72</v>
      </c>
      <c r="H11" s="5">
        <f>G11*0.6</f>
        <v>46.031999999999996</v>
      </c>
      <c r="I11" s="11">
        <f>F11+H11</f>
        <v>79.596000000000004</v>
      </c>
      <c r="J11" s="7" t="str">
        <f>IF(I11&lt;50,"F",IF(I11&lt;=64,"D",IF(I11&lt;=79,"C",IF(I11&lt;90,"B",IF(I11&gt;=90,"A")))))</f>
        <v>B</v>
      </c>
    </row>
    <row r="12" spans="2:10" ht="16" x14ac:dyDescent="0.2">
      <c r="B12" s="1" t="s">
        <v>131</v>
      </c>
      <c r="C12" s="1" t="s">
        <v>132</v>
      </c>
      <c r="D12" s="13" t="s">
        <v>133</v>
      </c>
      <c r="E12" s="8">
        <v>67.709999999999994</v>
      </c>
      <c r="F12" s="5">
        <f>E12*0.4</f>
        <v>27.084</v>
      </c>
      <c r="G12" s="8">
        <v>57.01</v>
      </c>
      <c r="H12" s="5">
        <f>G12*0.6</f>
        <v>34.205999999999996</v>
      </c>
      <c r="I12" s="11">
        <f>F12+H12</f>
        <v>61.289999999999992</v>
      </c>
      <c r="J12" s="7" t="str">
        <f>IF(I12&lt;50,"F",IF(I12&lt;=64,"D",IF(I12&lt;=79,"C",IF(I12&lt;90,"B",IF(I12&gt;=90,"A")))))</f>
        <v>D</v>
      </c>
    </row>
    <row r="13" spans="2:10" ht="16" x14ac:dyDescent="0.2">
      <c r="B13" s="1" t="s">
        <v>43</v>
      </c>
      <c r="C13" s="1" t="s">
        <v>44</v>
      </c>
      <c r="D13" s="13" t="s">
        <v>45</v>
      </c>
      <c r="E13" s="8">
        <v>89.36</v>
      </c>
      <c r="F13" s="5">
        <f>E13*0.4</f>
        <v>35.744</v>
      </c>
      <c r="G13" s="8">
        <v>86.65</v>
      </c>
      <c r="H13" s="5">
        <f>G13*0.6</f>
        <v>51.99</v>
      </c>
      <c r="I13" s="11">
        <f>F13+H13</f>
        <v>87.734000000000009</v>
      </c>
      <c r="J13" s="7" t="str">
        <f>IF(I13&lt;50,"F",IF(I13&lt;=64,"D",IF(I13&lt;=79,"C",IF(I13&lt;90,"B",IF(I13&gt;=90,"A")))))</f>
        <v>B</v>
      </c>
    </row>
    <row r="14" spans="2:10" ht="16" x14ac:dyDescent="0.2">
      <c r="B14" s="1" t="s">
        <v>339</v>
      </c>
      <c r="C14" s="1" t="s">
        <v>340</v>
      </c>
      <c r="D14" s="13" t="s">
        <v>341</v>
      </c>
      <c r="E14" s="8">
        <v>92</v>
      </c>
      <c r="F14" s="5">
        <f>E14*0.4</f>
        <v>36.800000000000004</v>
      </c>
      <c r="G14" s="8">
        <v>92</v>
      </c>
      <c r="H14" s="5">
        <f>G14*0.6</f>
        <v>55.199999999999996</v>
      </c>
      <c r="I14" s="11">
        <f>F14+H14</f>
        <v>92</v>
      </c>
      <c r="J14" s="7" t="str">
        <f>IF(I14&lt;50,"F",IF(I14&lt;=64,"D",IF(I14&lt;=79,"C",IF(I14&lt;90,"B",IF(I14&gt;=90,"A")))))</f>
        <v>A</v>
      </c>
    </row>
    <row r="15" spans="2:10" ht="16" x14ac:dyDescent="0.2">
      <c r="B15" s="1" t="s">
        <v>190</v>
      </c>
      <c r="C15" s="1" t="s">
        <v>191</v>
      </c>
      <c r="D15" s="13" t="s">
        <v>192</v>
      </c>
      <c r="E15" s="8">
        <v>90.43</v>
      </c>
      <c r="F15" s="5">
        <f>E15*0.4</f>
        <v>36.172000000000004</v>
      </c>
      <c r="G15" s="8">
        <v>89.91</v>
      </c>
      <c r="H15" s="5">
        <f>G15*0.6</f>
        <v>53.945999999999998</v>
      </c>
      <c r="I15" s="11">
        <f>F15+H15</f>
        <v>90.117999999999995</v>
      </c>
      <c r="J15" s="7" t="str">
        <f>IF(I15&lt;50,"F",IF(I15&lt;=64,"D",IF(I15&lt;=79,"C",IF(I15&lt;90,"B",IF(I15&gt;=90,"A")))))</f>
        <v>A</v>
      </c>
    </row>
    <row r="16" spans="2:10" ht="16" x14ac:dyDescent="0.2">
      <c r="B16" s="1" t="s">
        <v>280</v>
      </c>
      <c r="C16" s="1" t="s">
        <v>281</v>
      </c>
      <c r="D16" s="13" t="s">
        <v>282</v>
      </c>
      <c r="E16" s="8">
        <v>90.71</v>
      </c>
      <c r="F16" s="5">
        <f>E16*0.4</f>
        <v>36.283999999999999</v>
      </c>
      <c r="G16" s="8">
        <v>82.78</v>
      </c>
      <c r="H16" s="5">
        <f>G16*0.6</f>
        <v>49.667999999999999</v>
      </c>
      <c r="I16" s="11">
        <f>F16+H16</f>
        <v>85.951999999999998</v>
      </c>
      <c r="J16" s="7" t="str">
        <f>IF(I16&lt;50,"F",IF(I16&lt;=64,"D",IF(I16&lt;=79,"C",IF(I16&lt;90,"B",IF(I16&gt;=90,"A")))))</f>
        <v>B</v>
      </c>
    </row>
    <row r="17" spans="2:10" ht="16" x14ac:dyDescent="0.2">
      <c r="B17" s="1" t="s">
        <v>90</v>
      </c>
      <c r="C17" s="1" t="s">
        <v>91</v>
      </c>
      <c r="D17" s="13" t="s">
        <v>92</v>
      </c>
      <c r="E17" s="8">
        <v>89.6</v>
      </c>
      <c r="F17" s="5">
        <f>E17*0.4</f>
        <v>35.839999999999996</v>
      </c>
      <c r="G17" s="8">
        <v>75.680000000000007</v>
      </c>
      <c r="H17" s="5">
        <f>G17*0.6</f>
        <v>45.408000000000001</v>
      </c>
      <c r="I17" s="11">
        <f>F17+H17</f>
        <v>81.24799999999999</v>
      </c>
      <c r="J17" s="7" t="str">
        <f>IF(I17&lt;50,"F",IF(I17&lt;=64,"D",IF(I17&lt;=79,"C",IF(I17&lt;90,"B",IF(I17&gt;=90,"A")))))</f>
        <v>B</v>
      </c>
    </row>
    <row r="18" spans="2:10" ht="16" x14ac:dyDescent="0.2">
      <c r="B18" s="1" t="s">
        <v>33</v>
      </c>
      <c r="C18" s="1" t="s">
        <v>40</v>
      </c>
      <c r="D18" s="13" t="s">
        <v>41</v>
      </c>
      <c r="E18" s="8">
        <v>93.88</v>
      </c>
      <c r="F18" s="5">
        <f>E18*0.4</f>
        <v>37.552</v>
      </c>
      <c r="G18" s="8">
        <v>89.19</v>
      </c>
      <c r="H18" s="5">
        <f>G18*0.6</f>
        <v>53.513999999999996</v>
      </c>
      <c r="I18" s="11">
        <f>F18+H18</f>
        <v>91.066000000000003</v>
      </c>
      <c r="J18" s="7" t="str">
        <f>IF(I18&lt;50,"F",IF(I18&lt;=64,"D",IF(I18&lt;=79,"C",IF(I18&lt;90,"B",IF(I18&gt;=90,"A")))))</f>
        <v>A</v>
      </c>
    </row>
    <row r="19" spans="2:10" ht="16" x14ac:dyDescent="0.2">
      <c r="B19" s="1" t="s">
        <v>300</v>
      </c>
      <c r="C19" s="1" t="s">
        <v>301</v>
      </c>
      <c r="D19" s="13" t="s">
        <v>302</v>
      </c>
      <c r="E19" s="8">
        <v>89.69</v>
      </c>
      <c r="F19" s="5">
        <f>E19*0.4</f>
        <v>35.875999999999998</v>
      </c>
      <c r="G19" s="8">
        <v>86.76</v>
      </c>
      <c r="H19" s="5">
        <f>G19*0.6</f>
        <v>52.056000000000004</v>
      </c>
      <c r="I19" s="11">
        <f>F19+H19</f>
        <v>87.932000000000002</v>
      </c>
      <c r="J19" s="7" t="str">
        <f>IF(I19&lt;50,"F",IF(I19&lt;=64,"D",IF(I19&lt;=79,"C",IF(I19&lt;90,"B",IF(I19&gt;=90,"A")))))</f>
        <v>B</v>
      </c>
    </row>
    <row r="20" spans="2:10" ht="16" x14ac:dyDescent="0.2">
      <c r="B20" s="1" t="s">
        <v>284</v>
      </c>
      <c r="C20" s="1" t="s">
        <v>285</v>
      </c>
      <c r="D20" s="13" t="s">
        <v>286</v>
      </c>
      <c r="E20" s="8">
        <v>93.63</v>
      </c>
      <c r="F20" s="5">
        <f>E20*0.4</f>
        <v>37.451999999999998</v>
      </c>
      <c r="G20" s="8">
        <v>85.08</v>
      </c>
      <c r="H20" s="5">
        <f>G20*0.6</f>
        <v>51.047999999999995</v>
      </c>
      <c r="I20" s="11">
        <f>F20+H20</f>
        <v>88.5</v>
      </c>
      <c r="J20" s="7" t="str">
        <f>IF(I20&lt;50,"F",IF(I20&lt;=64,"D",IF(I20&lt;=79,"C",IF(I20&lt;90,"B",IF(I20&gt;=90,"A")))))</f>
        <v>B</v>
      </c>
    </row>
    <row r="21" spans="2:10" ht="16" x14ac:dyDescent="0.2">
      <c r="B21" s="1" t="s">
        <v>201</v>
      </c>
      <c r="C21" s="1" t="s">
        <v>202</v>
      </c>
      <c r="D21" s="13" t="s">
        <v>203</v>
      </c>
      <c r="E21" s="8">
        <v>68.13</v>
      </c>
      <c r="F21" s="5">
        <f>E21*0.4</f>
        <v>27.251999999999999</v>
      </c>
      <c r="G21" s="8">
        <v>49.14</v>
      </c>
      <c r="H21" s="5">
        <f>G21*0.6</f>
        <v>29.483999999999998</v>
      </c>
      <c r="I21" s="11">
        <f>F21+H21</f>
        <v>56.735999999999997</v>
      </c>
      <c r="J21" s="7" t="str">
        <f>IF(I21&lt;50,"F",IF(I21&lt;=64,"D",IF(I21&lt;=79,"C",IF(I21&lt;90,"B",IF(I21&gt;=90,"A")))))</f>
        <v>D</v>
      </c>
    </row>
    <row r="22" spans="2:10" ht="16" x14ac:dyDescent="0.2">
      <c r="B22" s="1" t="s">
        <v>323</v>
      </c>
      <c r="C22" s="1" t="s">
        <v>324</v>
      </c>
      <c r="D22" s="13" t="s">
        <v>325</v>
      </c>
      <c r="E22" s="8">
        <v>95.18</v>
      </c>
      <c r="F22" s="5">
        <f>E22*0.4</f>
        <v>38.072000000000003</v>
      </c>
      <c r="G22" s="8">
        <v>92.78</v>
      </c>
      <c r="H22" s="5">
        <f>G22*0.6</f>
        <v>55.667999999999999</v>
      </c>
      <c r="I22" s="11">
        <f>F22+H22</f>
        <v>93.740000000000009</v>
      </c>
      <c r="J22" s="7" t="str">
        <f>IF(I22&lt;50,"F",IF(I22&lt;=64,"D",IF(I22&lt;=79,"C",IF(I22&lt;90,"B",IF(I22&gt;=90,"A")))))</f>
        <v>A</v>
      </c>
    </row>
    <row r="23" spans="2:10" ht="16" x14ac:dyDescent="0.2">
      <c r="B23" s="1" t="s">
        <v>253</v>
      </c>
      <c r="C23" s="1" t="s">
        <v>254</v>
      </c>
      <c r="D23" s="13" t="s">
        <v>255</v>
      </c>
      <c r="E23" s="8">
        <v>80.86</v>
      </c>
      <c r="F23" s="5">
        <f>E23*0.4</f>
        <v>32.344000000000001</v>
      </c>
      <c r="G23" s="8">
        <v>72.959999999999994</v>
      </c>
      <c r="H23" s="5">
        <f>G23*0.6</f>
        <v>43.775999999999996</v>
      </c>
      <c r="I23" s="11">
        <f>F23+H23</f>
        <v>76.12</v>
      </c>
      <c r="J23" s="7" t="str">
        <f>IF(I23&lt;50,"F",IF(I23&lt;=64,"D",IF(I23&lt;=79,"C",IF(I23&lt;90,"B",IF(I23&gt;=90,"A")))))</f>
        <v>C</v>
      </c>
    </row>
    <row r="24" spans="2:10" ht="16" x14ac:dyDescent="0.2">
      <c r="B24" s="1" t="s">
        <v>319</v>
      </c>
      <c r="C24" s="1" t="s">
        <v>320</v>
      </c>
      <c r="D24" s="13" t="s">
        <v>321</v>
      </c>
      <c r="E24" s="8">
        <v>91.18</v>
      </c>
      <c r="F24" s="5">
        <f>E24*0.4</f>
        <v>36.472000000000001</v>
      </c>
      <c r="G24" s="8">
        <v>85.54</v>
      </c>
      <c r="H24" s="5">
        <f>G24*0.6</f>
        <v>51.324000000000005</v>
      </c>
      <c r="I24" s="11">
        <f>F24+H24</f>
        <v>87.796000000000006</v>
      </c>
      <c r="J24" s="7" t="str">
        <f>IF(I24&lt;50,"F",IF(I24&lt;=64,"D",IF(I24&lt;=79,"C",IF(I24&lt;90,"B",IF(I24&gt;=90,"A")))))</f>
        <v>B</v>
      </c>
    </row>
    <row r="25" spans="2:10" ht="16" x14ac:dyDescent="0.2">
      <c r="B25" s="1" t="s">
        <v>272</v>
      </c>
      <c r="C25" s="1" t="s">
        <v>273</v>
      </c>
      <c r="D25" s="13" t="s">
        <v>274</v>
      </c>
      <c r="E25" s="8">
        <v>38.75</v>
      </c>
      <c r="F25" s="5">
        <f>E25*0.4</f>
        <v>15.5</v>
      </c>
      <c r="G25" s="8">
        <v>37.21</v>
      </c>
      <c r="H25" s="5">
        <f>G25*0.6</f>
        <v>22.326000000000001</v>
      </c>
      <c r="I25" s="11">
        <f>F25+H25</f>
        <v>37.826000000000001</v>
      </c>
      <c r="J25" s="7" t="str">
        <f>IF(I25&lt;50,"F",IF(I25&lt;=64,"D",IF(I25&lt;=79,"C",IF(I25&lt;90,"B",IF(I25&gt;=90,"A")))))</f>
        <v>F</v>
      </c>
    </row>
    <row r="26" spans="2:10" ht="16" x14ac:dyDescent="0.2">
      <c r="B26" s="1" t="s">
        <v>78</v>
      </c>
      <c r="C26" s="1" t="s">
        <v>79</v>
      </c>
      <c r="D26" s="13" t="s">
        <v>80</v>
      </c>
      <c r="E26" s="8">
        <v>91.51</v>
      </c>
      <c r="F26" s="5">
        <f>E26*0.4</f>
        <v>36.604000000000006</v>
      </c>
      <c r="G26" s="8">
        <v>79.739999999999995</v>
      </c>
      <c r="H26" s="5">
        <f>G26*0.6</f>
        <v>47.843999999999994</v>
      </c>
      <c r="I26" s="11">
        <f>F26+H26</f>
        <v>84.448000000000008</v>
      </c>
      <c r="J26" s="7" t="str">
        <f>IF(I26&lt;50,"F",IF(I26&lt;=64,"D",IF(I26&lt;=79,"C",IF(I26&lt;90,"B",IF(I26&gt;=90,"A")))))</f>
        <v>B</v>
      </c>
    </row>
    <row r="27" spans="2:10" ht="16" x14ac:dyDescent="0.2">
      <c r="B27" s="1" t="s">
        <v>63</v>
      </c>
      <c r="C27" s="1" t="s">
        <v>67</v>
      </c>
      <c r="D27" s="13" t="s">
        <v>68</v>
      </c>
      <c r="E27" s="8">
        <v>94.99</v>
      </c>
      <c r="F27" s="5">
        <f>E27*0.4</f>
        <v>37.996000000000002</v>
      </c>
      <c r="G27" s="8">
        <v>91.14</v>
      </c>
      <c r="H27" s="5">
        <f>G27*0.6</f>
        <v>54.683999999999997</v>
      </c>
      <c r="I27" s="11">
        <f>F27+H27</f>
        <v>92.68</v>
      </c>
      <c r="J27" s="7" t="str">
        <f>IF(I27&lt;50,"F",IF(I27&lt;=64,"D",IF(I27&lt;=79,"C",IF(I27&lt;90,"B",IF(I27&gt;=90,"A")))))</f>
        <v>A</v>
      </c>
    </row>
    <row r="28" spans="2:10" ht="16" x14ac:dyDescent="0.2">
      <c r="B28" s="1" t="s">
        <v>331</v>
      </c>
      <c r="C28" s="1" t="s">
        <v>332</v>
      </c>
      <c r="D28" s="13" t="s">
        <v>333</v>
      </c>
      <c r="E28" s="8">
        <v>92.06</v>
      </c>
      <c r="F28" s="5">
        <f>E28*0.4</f>
        <v>36.824000000000005</v>
      </c>
      <c r="G28" s="8">
        <v>82.21</v>
      </c>
      <c r="H28" s="5">
        <f>G28*0.6</f>
        <v>49.325999999999993</v>
      </c>
      <c r="I28" s="11">
        <f>F28+H28</f>
        <v>86.15</v>
      </c>
      <c r="J28" s="7" t="str">
        <f>IF(I28&lt;50,"F",IF(I28&lt;=64,"D",IF(I28&lt;=79,"C",IF(I28&lt;90,"B",IF(I28&gt;=90,"A")))))</f>
        <v>B</v>
      </c>
    </row>
    <row r="29" spans="2:10" ht="16" x14ac:dyDescent="0.2">
      <c r="B29" s="1" t="s">
        <v>63</v>
      </c>
      <c r="C29" s="1" t="s">
        <v>64</v>
      </c>
      <c r="D29" s="13" t="s">
        <v>65</v>
      </c>
      <c r="E29" s="8">
        <v>96.12</v>
      </c>
      <c r="F29" s="5">
        <f>E29*0.4</f>
        <v>38.448000000000008</v>
      </c>
      <c r="G29" s="8">
        <v>86.97</v>
      </c>
      <c r="H29" s="5">
        <f>G29*0.6</f>
        <v>52.181999999999995</v>
      </c>
      <c r="I29" s="11">
        <f>F29+H29</f>
        <v>90.63</v>
      </c>
      <c r="J29" s="7" t="str">
        <f>IF(I29&lt;50,"F",IF(I29&lt;=64,"D",IF(I29&lt;=79,"C",IF(I29&lt;90,"B",IF(I29&gt;=90,"A")))))</f>
        <v>A</v>
      </c>
    </row>
    <row r="30" spans="2:10" ht="16" x14ac:dyDescent="0.2">
      <c r="B30" s="1" t="s">
        <v>74</v>
      </c>
      <c r="C30" s="1" t="s">
        <v>75</v>
      </c>
      <c r="D30" s="13" t="s">
        <v>76</v>
      </c>
      <c r="E30" s="8">
        <v>99.69</v>
      </c>
      <c r="F30" s="5">
        <f>E30*0.4</f>
        <v>39.876000000000005</v>
      </c>
      <c r="G30" s="8">
        <v>91.73</v>
      </c>
      <c r="H30" s="5">
        <f>G30*0.6</f>
        <v>55.038000000000004</v>
      </c>
      <c r="I30" s="11">
        <f>F30+H30</f>
        <v>94.914000000000016</v>
      </c>
      <c r="J30" s="7" t="str">
        <f>IF(I30&lt;50,"F",IF(I30&lt;=64,"D",IF(I30&lt;=79,"C",IF(I30&lt;90,"B",IF(I30&gt;=90,"A")))))</f>
        <v>A</v>
      </c>
    </row>
    <row r="31" spans="2:10" ht="16" x14ac:dyDescent="0.2">
      <c r="B31" s="1" t="s">
        <v>174</v>
      </c>
      <c r="C31" s="1" t="s">
        <v>183</v>
      </c>
      <c r="D31" s="13" t="s">
        <v>184</v>
      </c>
      <c r="E31" s="8">
        <v>90.4</v>
      </c>
      <c r="F31" s="5">
        <f>E31*0.4</f>
        <v>36.160000000000004</v>
      </c>
      <c r="G31" s="8">
        <v>83.22</v>
      </c>
      <c r="H31" s="5">
        <f>G31*0.6</f>
        <v>49.931999999999995</v>
      </c>
      <c r="I31" s="11">
        <f>F31+H31</f>
        <v>86.091999999999999</v>
      </c>
      <c r="J31" s="7" t="str">
        <f>IF(I31&lt;50,"F",IF(I31&lt;=64,"D",IF(I31&lt;=79,"C",IF(I31&lt;90,"B",IF(I31&gt;=90,"A")))))</f>
        <v>B</v>
      </c>
    </row>
    <row r="32" spans="2:10" ht="16" x14ac:dyDescent="0.2">
      <c r="B32" s="1" t="s">
        <v>47</v>
      </c>
      <c r="C32" s="1" t="s">
        <v>48</v>
      </c>
      <c r="D32" s="13" t="s">
        <v>49</v>
      </c>
      <c r="E32" s="8">
        <v>78.86</v>
      </c>
      <c r="F32" s="5">
        <f>E32*0.4</f>
        <v>31.544</v>
      </c>
      <c r="G32" s="8">
        <v>71.180000000000007</v>
      </c>
      <c r="H32" s="5">
        <f>G32*0.6</f>
        <v>42.708000000000006</v>
      </c>
      <c r="I32" s="11">
        <f>F32+H32</f>
        <v>74.25200000000001</v>
      </c>
      <c r="J32" s="7" t="str">
        <f>IF(I32&lt;50,"F",IF(I32&lt;=64,"D",IF(I32&lt;=79,"C",IF(I32&lt;90,"B",IF(I32&gt;=90,"A")))))</f>
        <v>C</v>
      </c>
    </row>
    <row r="33" spans="2:10" ht="16" x14ac:dyDescent="0.2">
      <c r="B33" s="1" t="s">
        <v>70</v>
      </c>
      <c r="C33" s="1" t="s">
        <v>71</v>
      </c>
      <c r="D33" s="13" t="s">
        <v>72</v>
      </c>
      <c r="E33" s="8">
        <v>83.84</v>
      </c>
      <c r="F33" s="5">
        <f>E33*0.4</f>
        <v>33.536000000000001</v>
      </c>
      <c r="G33" s="8">
        <v>67.13</v>
      </c>
      <c r="H33" s="5">
        <f>G33*0.6</f>
        <v>40.277999999999999</v>
      </c>
      <c r="I33" s="11">
        <f>F33+H33</f>
        <v>73.813999999999993</v>
      </c>
      <c r="J33" s="7" t="str">
        <f>IF(I33&lt;50,"F",IF(I33&lt;=64,"D",IF(I33&lt;=79,"C",IF(I33&lt;90,"B",IF(I33&gt;=90,"A")))))</f>
        <v>C</v>
      </c>
    </row>
    <row r="34" spans="2:10" ht="16" x14ac:dyDescent="0.2">
      <c r="B34" s="1" t="s">
        <v>186</v>
      </c>
      <c r="C34" s="1" t="s">
        <v>187</v>
      </c>
      <c r="D34" s="13" t="s">
        <v>188</v>
      </c>
      <c r="E34" s="8">
        <v>0</v>
      </c>
      <c r="F34" s="5">
        <f>E34*0.4</f>
        <v>0</v>
      </c>
      <c r="G34" s="8">
        <v>0</v>
      </c>
      <c r="H34" s="5">
        <f>G34*0.6</f>
        <v>0</v>
      </c>
      <c r="I34" s="11">
        <f>F34+H34</f>
        <v>0</v>
      </c>
      <c r="J34" s="7" t="str">
        <f>IF(I34&lt;50,"F",IF(I34&lt;=64,"D",IF(I34&lt;=79,"C",IF(I34&lt;90,"B",IF(I34&gt;=90,"A")))))</f>
        <v>F</v>
      </c>
    </row>
    <row r="35" spans="2:10" ht="16" x14ac:dyDescent="0.2">
      <c r="B35" s="1" t="s">
        <v>86</v>
      </c>
      <c r="C35" s="1" t="s">
        <v>87</v>
      </c>
      <c r="D35" s="13" t="s">
        <v>88</v>
      </c>
      <c r="E35" s="8">
        <v>92.27</v>
      </c>
      <c r="F35" s="5">
        <f>E35*0.4</f>
        <v>36.908000000000001</v>
      </c>
      <c r="G35" s="8">
        <v>73.83</v>
      </c>
      <c r="H35" s="5">
        <f>G35*0.6</f>
        <v>44.297999999999995</v>
      </c>
      <c r="I35" s="11">
        <f>F35+H35</f>
        <v>81.205999999999989</v>
      </c>
      <c r="J35" s="7" t="str">
        <f>IF(I35&lt;50,"F",IF(I35&lt;=64,"D",IF(I35&lt;=79,"C",IF(I35&lt;90,"B",IF(I35&gt;=90,"A")))))</f>
        <v>B</v>
      </c>
    </row>
    <row r="36" spans="2:10" ht="16" x14ac:dyDescent="0.2">
      <c r="B36" s="1" t="s">
        <v>90</v>
      </c>
      <c r="C36" s="1" t="s">
        <v>94</v>
      </c>
      <c r="D36" s="13" t="s">
        <v>95</v>
      </c>
      <c r="E36" s="8">
        <v>69.819999999999993</v>
      </c>
      <c r="F36" s="5">
        <f>E36*0.4</f>
        <v>27.927999999999997</v>
      </c>
      <c r="G36" s="8">
        <v>55.22</v>
      </c>
      <c r="H36" s="5">
        <f>G36*0.6</f>
        <v>33.131999999999998</v>
      </c>
      <c r="I36" s="11">
        <f>F36+H36</f>
        <v>61.059999999999995</v>
      </c>
      <c r="J36" s="7" t="str">
        <f>IF(I36&lt;50,"F",IF(I36&lt;=64,"D",IF(I36&lt;=79,"C",IF(I36&lt;90,"B",IF(I36&gt;=90,"A")))))</f>
        <v>D</v>
      </c>
    </row>
    <row r="37" spans="2:10" ht="16" x14ac:dyDescent="0.2">
      <c r="B37" s="1" t="s">
        <v>90</v>
      </c>
      <c r="C37" s="1" t="s">
        <v>100</v>
      </c>
      <c r="D37" s="13" t="s">
        <v>101</v>
      </c>
      <c r="E37" s="8">
        <v>90.89</v>
      </c>
      <c r="F37" s="5">
        <f>E37*0.4</f>
        <v>36.356000000000002</v>
      </c>
      <c r="G37" s="8">
        <v>67.73</v>
      </c>
      <c r="H37" s="5">
        <f>G37*0.6</f>
        <v>40.637999999999998</v>
      </c>
      <c r="I37" s="11">
        <f>F37+H37</f>
        <v>76.994</v>
      </c>
      <c r="J37" s="7" t="str">
        <f>IF(I37&lt;50,"F",IF(I37&lt;=64,"D",IF(I37&lt;=79,"C",IF(I37&lt;90,"B",IF(I37&gt;=90,"A")))))</f>
        <v>C</v>
      </c>
    </row>
    <row r="38" spans="2:10" ht="16" x14ac:dyDescent="0.2">
      <c r="B38" s="1" t="s">
        <v>29</v>
      </c>
      <c r="C38" s="1" t="s">
        <v>30</v>
      </c>
      <c r="D38" s="13" t="s">
        <v>31</v>
      </c>
      <c r="E38" s="8">
        <v>87.81</v>
      </c>
      <c r="F38" s="5">
        <f>E38*0.4</f>
        <v>35.124000000000002</v>
      </c>
      <c r="G38" s="8">
        <v>88.21</v>
      </c>
      <c r="H38" s="5">
        <f>G38*0.6</f>
        <v>52.925999999999995</v>
      </c>
      <c r="I38" s="11">
        <f>F38+H38</f>
        <v>88.05</v>
      </c>
      <c r="J38" s="7" t="str">
        <f>IF(I38&lt;50,"F",IF(I38&lt;=64,"D",IF(I38&lt;=79,"C",IF(I38&lt;90,"B",IF(I38&gt;=90,"A")))))</f>
        <v>B</v>
      </c>
    </row>
    <row r="39" spans="2:10" ht="16" x14ac:dyDescent="0.2">
      <c r="B39" s="1" t="s">
        <v>146</v>
      </c>
      <c r="C39" s="1" t="s">
        <v>147</v>
      </c>
      <c r="D39" s="13" t="s">
        <v>148</v>
      </c>
      <c r="E39" s="8">
        <v>84.5</v>
      </c>
      <c r="F39" s="5">
        <f>E39*0.4</f>
        <v>33.800000000000004</v>
      </c>
      <c r="G39" s="8">
        <v>77.010000000000005</v>
      </c>
      <c r="H39" s="5">
        <f>G39*0.6</f>
        <v>46.206000000000003</v>
      </c>
      <c r="I39" s="11">
        <f>F39+H39</f>
        <v>80.006</v>
      </c>
      <c r="J39" s="7" t="str">
        <f>IF(I39&lt;50,"F",IF(I39&lt;=64,"D",IF(I39&lt;=79,"C",IF(I39&lt;90,"B",IF(I39&gt;=90,"A")))))</f>
        <v>B</v>
      </c>
    </row>
    <row r="40" spans="2:10" ht="16" x14ac:dyDescent="0.2">
      <c r="B40" s="1" t="s">
        <v>82</v>
      </c>
      <c r="C40" s="1" t="s">
        <v>83</v>
      </c>
      <c r="D40" s="13" t="s">
        <v>84</v>
      </c>
      <c r="E40" s="8">
        <v>2</v>
      </c>
      <c r="F40" s="5">
        <f>E40*0.4</f>
        <v>0.8</v>
      </c>
      <c r="G40" s="8">
        <v>0.5</v>
      </c>
      <c r="H40" s="5">
        <f>G40*0.6</f>
        <v>0.3</v>
      </c>
      <c r="I40" s="11">
        <f>F40+H40</f>
        <v>1.1000000000000001</v>
      </c>
      <c r="J40" s="7" t="str">
        <f>IF(I40&lt;50,"F",IF(I40&lt;=64,"D",IF(I40&lt;=79,"C",IF(I40&lt;90,"B",IF(I40&gt;=90,"A")))))</f>
        <v>F</v>
      </c>
    </row>
    <row r="41" spans="2:10" ht="16" x14ac:dyDescent="0.2">
      <c r="B41" s="1" t="s">
        <v>229</v>
      </c>
      <c r="C41" s="1" t="s">
        <v>230</v>
      </c>
      <c r="D41" s="13" t="s">
        <v>231</v>
      </c>
      <c r="E41" s="8">
        <v>99.26</v>
      </c>
      <c r="F41" s="5">
        <f>E41*0.4</f>
        <v>39.704000000000008</v>
      </c>
      <c r="G41" s="8">
        <v>94.54</v>
      </c>
      <c r="H41" s="5">
        <f>G41*0.6</f>
        <v>56.724000000000004</v>
      </c>
      <c r="I41" s="11">
        <f>F41+H41</f>
        <v>96.428000000000011</v>
      </c>
      <c r="J41" s="7" t="str">
        <f>IF(I41&lt;50,"F",IF(I41&lt;=64,"D",IF(I41&lt;=79,"C",IF(I41&lt;90,"B",IF(I41&gt;=90,"A")))))</f>
        <v>A</v>
      </c>
    </row>
    <row r="42" spans="2:10" ht="16" x14ac:dyDescent="0.2">
      <c r="B42" s="1" t="s">
        <v>154</v>
      </c>
      <c r="C42" s="1" t="s">
        <v>155</v>
      </c>
      <c r="D42" s="13" t="s">
        <v>156</v>
      </c>
      <c r="E42" s="8">
        <v>93.89</v>
      </c>
      <c r="F42" s="5">
        <f>E42*0.4</f>
        <v>37.556000000000004</v>
      </c>
      <c r="G42" s="8">
        <v>90.76</v>
      </c>
      <c r="H42" s="5">
        <f>G42*0.6</f>
        <v>54.456000000000003</v>
      </c>
      <c r="I42" s="11">
        <f>F42+H42</f>
        <v>92.012</v>
      </c>
      <c r="J42" s="7" t="str">
        <f>IF(I42&lt;50,"F",IF(I42&lt;=64,"D",IF(I42&lt;=79,"C",IF(I42&lt;90,"B",IF(I42&gt;=90,"A")))))</f>
        <v>A</v>
      </c>
    </row>
    <row r="43" spans="2:10" ht="16" x14ac:dyDescent="0.2">
      <c r="B43" s="1" t="s">
        <v>265</v>
      </c>
      <c r="C43" s="1" t="s">
        <v>266</v>
      </c>
      <c r="D43" s="13" t="s">
        <v>267</v>
      </c>
      <c r="E43" s="8">
        <v>76.14</v>
      </c>
      <c r="F43" s="5">
        <f>E43*0.4</f>
        <v>30.456000000000003</v>
      </c>
      <c r="G43" s="8">
        <v>70.2</v>
      </c>
      <c r="H43" s="5">
        <f>G43*0.6</f>
        <v>42.12</v>
      </c>
      <c r="I43" s="11">
        <f>F43+H43</f>
        <v>72.575999999999993</v>
      </c>
      <c r="J43" s="7" t="str">
        <f>IF(I43&lt;50,"F",IF(I43&lt;=64,"D",IF(I43&lt;=79,"C",IF(I43&lt;90,"B",IF(I43&gt;=90,"A")))))</f>
        <v>C</v>
      </c>
    </row>
    <row r="44" spans="2:10" ht="16" x14ac:dyDescent="0.2">
      <c r="B44" s="1" t="s">
        <v>221</v>
      </c>
      <c r="C44" s="1" t="s">
        <v>222</v>
      </c>
      <c r="D44" s="13" t="s">
        <v>223</v>
      </c>
      <c r="E44" s="8">
        <v>79.13</v>
      </c>
      <c r="F44" s="5">
        <f>E44*0.4</f>
        <v>31.652000000000001</v>
      </c>
      <c r="G44" s="8">
        <v>45.52</v>
      </c>
      <c r="H44" s="5">
        <f>G44*0.6</f>
        <v>27.312000000000001</v>
      </c>
      <c r="I44" s="11">
        <f>F44+H44</f>
        <v>58.963999999999999</v>
      </c>
      <c r="J44" s="7" t="str">
        <f>IF(I44&lt;50,"F",IF(I44&lt;=64,"D",IF(I44&lt;=79,"C",IF(I44&lt;90,"B",IF(I44&gt;=90,"A")))))</f>
        <v>D</v>
      </c>
    </row>
    <row r="45" spans="2:10" ht="16" x14ac:dyDescent="0.2">
      <c r="B45" s="1" t="s">
        <v>150</v>
      </c>
      <c r="C45" s="1" t="s">
        <v>151</v>
      </c>
      <c r="D45" s="13" t="s">
        <v>152</v>
      </c>
      <c r="E45" s="8">
        <v>33.22</v>
      </c>
      <c r="F45" s="5">
        <f>E45*0.4</f>
        <v>13.288</v>
      </c>
      <c r="G45" s="8">
        <v>34.520000000000003</v>
      </c>
      <c r="H45" s="5">
        <f>G45*0.6</f>
        <v>20.712</v>
      </c>
      <c r="I45" s="11">
        <f>F45+H45</f>
        <v>34</v>
      </c>
      <c r="J45" s="7" t="str">
        <f>IF(I45&lt;50,"F",IF(I45&lt;=64,"D",IF(I45&lt;=79,"C",IF(I45&lt;90,"B",IF(I45&gt;=90,"A")))))</f>
        <v>F</v>
      </c>
    </row>
    <row r="46" spans="2:10" ht="16" x14ac:dyDescent="0.2">
      <c r="B46" s="1" t="s">
        <v>33</v>
      </c>
      <c r="C46" s="1" t="s">
        <v>34</v>
      </c>
      <c r="D46" s="13" t="s">
        <v>35</v>
      </c>
      <c r="E46" s="8">
        <v>94.69</v>
      </c>
      <c r="F46" s="5">
        <f>E46*0.4</f>
        <v>37.875999999999998</v>
      </c>
      <c r="G46" s="8">
        <v>83.11</v>
      </c>
      <c r="H46" s="5">
        <f>G46*0.6</f>
        <v>49.866</v>
      </c>
      <c r="I46" s="11">
        <f>F46+H46</f>
        <v>87.74199999999999</v>
      </c>
      <c r="J46" s="7" t="str">
        <f>IF(I46&lt;50,"F",IF(I46&lt;=64,"D",IF(I46&lt;=79,"C",IF(I46&lt;90,"B",IF(I46&gt;=90,"A")))))</f>
        <v>B</v>
      </c>
    </row>
    <row r="47" spans="2:10" ht="16" x14ac:dyDescent="0.2">
      <c r="B47" s="1" t="s">
        <v>142</v>
      </c>
      <c r="C47" s="1" t="s">
        <v>143</v>
      </c>
      <c r="D47" s="13" t="s">
        <v>144</v>
      </c>
      <c r="E47" s="8">
        <v>94.41</v>
      </c>
      <c r="F47" s="5">
        <f>E47*0.4</f>
        <v>37.764000000000003</v>
      </c>
      <c r="G47" s="8">
        <v>87</v>
      </c>
      <c r="H47" s="5">
        <f>G47*0.6</f>
        <v>52.199999999999996</v>
      </c>
      <c r="I47" s="11">
        <f>F47+H47</f>
        <v>89.963999999999999</v>
      </c>
      <c r="J47" s="7" t="str">
        <f>IF(I47&lt;50,"F",IF(I47&lt;=64,"D",IF(I47&lt;=79,"C",IF(I47&lt;90,"B",IF(I47&gt;=90,"A")))))</f>
        <v>B</v>
      </c>
    </row>
    <row r="48" spans="2:10" ht="16" x14ac:dyDescent="0.2">
      <c r="B48" s="1" t="s">
        <v>170</v>
      </c>
      <c r="C48" s="1" t="s">
        <v>171</v>
      </c>
      <c r="D48" s="13" t="s">
        <v>172</v>
      </c>
      <c r="E48" s="8">
        <v>95.06</v>
      </c>
      <c r="F48" s="5">
        <f>E48*0.4</f>
        <v>38.024000000000001</v>
      </c>
      <c r="G48" s="8">
        <v>90.7</v>
      </c>
      <c r="H48" s="5">
        <f>G48*0.6</f>
        <v>54.42</v>
      </c>
      <c r="I48" s="11">
        <f>F48+H48</f>
        <v>92.444000000000003</v>
      </c>
      <c r="J48" s="7" t="str">
        <f>IF(I48&lt;50,"F",IF(I48&lt;=64,"D",IF(I48&lt;=79,"C",IF(I48&lt;90,"B",IF(I48&gt;=90,"A")))))</f>
        <v>A</v>
      </c>
    </row>
    <row r="49" spans="2:10" ht="16" x14ac:dyDescent="0.2">
      <c r="B49" s="1" t="s">
        <v>288</v>
      </c>
      <c r="C49" s="1" t="s">
        <v>289</v>
      </c>
      <c r="D49" s="13" t="s">
        <v>290</v>
      </c>
      <c r="E49" s="8">
        <v>84.28</v>
      </c>
      <c r="F49" s="5">
        <f>E49*0.4</f>
        <v>33.712000000000003</v>
      </c>
      <c r="G49" s="8">
        <v>67.47</v>
      </c>
      <c r="H49" s="5">
        <f>G49*0.6</f>
        <v>40.481999999999999</v>
      </c>
      <c r="I49" s="11">
        <f>F49+H49</f>
        <v>74.194000000000003</v>
      </c>
      <c r="J49" s="7" t="str">
        <f>IF(I49&lt;50,"F",IF(I49&lt;=64,"D",IF(I49&lt;=79,"C",IF(I49&lt;90,"B",IF(I49&gt;=90,"A")))))</f>
        <v>C</v>
      </c>
    </row>
    <row r="50" spans="2:10" ht="16" x14ac:dyDescent="0.2">
      <c r="B50" s="1" t="s">
        <v>103</v>
      </c>
      <c r="C50" s="1" t="s">
        <v>104</v>
      </c>
      <c r="D50" s="13" t="s">
        <v>105</v>
      </c>
      <c r="E50" s="8">
        <v>88.39</v>
      </c>
      <c r="F50" s="5">
        <f>E50*0.4</f>
        <v>35.356000000000002</v>
      </c>
      <c r="G50" s="8">
        <v>83.11</v>
      </c>
      <c r="H50" s="5">
        <f>G50*0.6</f>
        <v>49.866</v>
      </c>
      <c r="I50" s="11">
        <f>F50+H50</f>
        <v>85.222000000000008</v>
      </c>
      <c r="J50" s="7" t="str">
        <f>IF(I50&lt;50,"F",IF(I50&lt;=64,"D",IF(I50&lt;=79,"C",IF(I50&lt;90,"B",IF(I50&gt;=90,"A")))))</f>
        <v>B</v>
      </c>
    </row>
    <row r="51" spans="2:10" ht="16" x14ac:dyDescent="0.2">
      <c r="B51" s="1" t="s">
        <v>213</v>
      </c>
      <c r="C51" s="1" t="s">
        <v>214</v>
      </c>
      <c r="D51" s="13" t="s">
        <v>215</v>
      </c>
      <c r="E51" s="8">
        <v>4</v>
      </c>
      <c r="F51" s="5">
        <f>E51*0.4</f>
        <v>1.6</v>
      </c>
      <c r="G51" s="8">
        <v>0</v>
      </c>
      <c r="H51" s="5">
        <f>G51*0.6</f>
        <v>0</v>
      </c>
      <c r="I51" s="11">
        <f>F51+H51</f>
        <v>1.6</v>
      </c>
      <c r="J51" s="7" t="str">
        <f>IF(I51&lt;50,"F",IF(I51&lt;=64,"D",IF(I51&lt;=79,"C",IF(I51&lt;90,"B",IF(I51&gt;=90,"A")))))</f>
        <v>F</v>
      </c>
    </row>
    <row r="52" spans="2:10" ht="16" x14ac:dyDescent="0.2">
      <c r="B52" s="1" t="s">
        <v>261</v>
      </c>
      <c r="C52" s="1" t="s">
        <v>262</v>
      </c>
      <c r="D52" s="13" t="s">
        <v>263</v>
      </c>
      <c r="E52" s="8">
        <v>78.430000000000007</v>
      </c>
      <c r="F52" s="5">
        <f>E52*0.4</f>
        <v>31.372000000000003</v>
      </c>
      <c r="G52" s="8">
        <v>71.98</v>
      </c>
      <c r="H52" s="5">
        <f>G52*0.6</f>
        <v>43.188000000000002</v>
      </c>
      <c r="I52" s="11">
        <f>F52+H52</f>
        <v>74.56</v>
      </c>
      <c r="J52" s="7" t="str">
        <f>IF(I52&lt;50,"F",IF(I52&lt;=64,"D",IF(I52&lt;=79,"C",IF(I52&lt;90,"B",IF(I52&gt;=90,"A")))))</f>
        <v>C</v>
      </c>
    </row>
    <row r="53" spans="2:10" ht="16" x14ac:dyDescent="0.2">
      <c r="B53" s="1" t="s">
        <v>115</v>
      </c>
      <c r="C53" s="1" t="s">
        <v>116</v>
      </c>
      <c r="D53" s="13" t="s">
        <v>117</v>
      </c>
      <c r="E53" s="8">
        <v>89.49</v>
      </c>
      <c r="F53" s="5">
        <f>E53*0.4</f>
        <v>35.795999999999999</v>
      </c>
      <c r="G53" s="8">
        <v>83.09</v>
      </c>
      <c r="H53" s="5">
        <f>G53*0.6</f>
        <v>49.853999999999999</v>
      </c>
      <c r="I53" s="11">
        <f>F53+H53</f>
        <v>85.65</v>
      </c>
      <c r="J53" s="7" t="str">
        <f>IF(I53&lt;50,"F",IF(I53&lt;=64,"D",IF(I53&lt;=79,"C",IF(I53&lt;90,"B",IF(I53&gt;=90,"A")))))</f>
        <v>B</v>
      </c>
    </row>
    <row r="54" spans="2:10" ht="16" x14ac:dyDescent="0.2">
      <c r="B54" s="1" t="s">
        <v>237</v>
      </c>
      <c r="C54" s="1" t="s">
        <v>238</v>
      </c>
      <c r="D54" s="13" t="s">
        <v>239</v>
      </c>
      <c r="E54" s="8">
        <v>50.45</v>
      </c>
      <c r="F54" s="5">
        <f>E54*0.4</f>
        <v>20.180000000000003</v>
      </c>
      <c r="G54" s="8">
        <v>48.68</v>
      </c>
      <c r="H54" s="5">
        <f>G54*0.6</f>
        <v>29.207999999999998</v>
      </c>
      <c r="I54" s="11">
        <v>50</v>
      </c>
      <c r="J54" s="7" t="str">
        <f>IF(I54&lt;50,"F",IF(I54&lt;=64,"D",IF(I54&lt;=79,"C",IF(I54&lt;90,"B",IF(I54&gt;=90,"A")))))</f>
        <v>D</v>
      </c>
    </row>
    <row r="55" spans="2:10" ht="16" x14ac:dyDescent="0.2">
      <c r="B55" s="1" t="s">
        <v>111</v>
      </c>
      <c r="C55" s="1" t="s">
        <v>112</v>
      </c>
      <c r="D55" s="13" t="s">
        <v>113</v>
      </c>
      <c r="E55" s="8">
        <v>67.05</v>
      </c>
      <c r="F55" s="5">
        <f>E55*0.4</f>
        <v>26.82</v>
      </c>
      <c r="G55" s="8">
        <v>66.8</v>
      </c>
      <c r="H55" s="5">
        <f>G55*0.6</f>
        <v>40.08</v>
      </c>
      <c r="I55" s="11">
        <f>F55+H55</f>
        <v>66.900000000000006</v>
      </c>
      <c r="J55" s="7" t="str">
        <f>IF(I55&lt;50,"F",IF(I55&lt;=64,"D",IF(I55&lt;=79,"C",IF(I55&lt;90,"B",IF(I55&gt;=90,"A")))))</f>
        <v>C</v>
      </c>
    </row>
    <row r="56" spans="2:10" ht="16" x14ac:dyDescent="0.2">
      <c r="B56" s="1" t="s">
        <v>311</v>
      </c>
      <c r="C56" s="1" t="s">
        <v>312</v>
      </c>
      <c r="D56" s="13" t="s">
        <v>313</v>
      </c>
      <c r="E56" s="8">
        <v>66.91</v>
      </c>
      <c r="F56" s="5">
        <f>E56*0.4</f>
        <v>26.763999999999999</v>
      </c>
      <c r="G56" s="8">
        <v>54.59</v>
      </c>
      <c r="H56" s="5">
        <f>G56*0.6</f>
        <v>32.753999999999998</v>
      </c>
      <c r="I56" s="11">
        <f>F56+H56</f>
        <v>59.518000000000001</v>
      </c>
      <c r="J56" s="7" t="str">
        <f>IF(I56&lt;50,"F",IF(I56&lt;=64,"D",IF(I56&lt;=79,"C",IF(I56&lt;90,"B",IF(I56&gt;=90,"A")))))</f>
        <v>D</v>
      </c>
    </row>
    <row r="57" spans="2:10" ht="16" x14ac:dyDescent="0.2">
      <c r="B57" s="1" t="s">
        <v>123</v>
      </c>
      <c r="C57" s="1" t="s">
        <v>124</v>
      </c>
      <c r="D57" s="13" t="s">
        <v>125</v>
      </c>
      <c r="E57" s="8">
        <v>92.81</v>
      </c>
      <c r="F57" s="5">
        <f>E57*0.4</f>
        <v>37.124000000000002</v>
      </c>
      <c r="G57" s="8">
        <v>83.24</v>
      </c>
      <c r="H57" s="5">
        <f>G57*0.6</f>
        <v>49.943999999999996</v>
      </c>
      <c r="I57" s="11">
        <f>F57+H57</f>
        <v>87.067999999999998</v>
      </c>
      <c r="J57" s="7" t="str">
        <f>IF(I57&lt;50,"F",IF(I57&lt;=64,"D",IF(I57&lt;=79,"C",IF(I57&lt;90,"B",IF(I57&gt;=90,"A")))))</f>
        <v>B</v>
      </c>
    </row>
    <row r="58" spans="2:10" ht="16" x14ac:dyDescent="0.2">
      <c r="B58" s="1" t="s">
        <v>233</v>
      </c>
      <c r="C58" s="1" t="s">
        <v>234</v>
      </c>
      <c r="D58" s="13" t="s">
        <v>235</v>
      </c>
      <c r="E58" s="8">
        <v>85.84</v>
      </c>
      <c r="F58" s="5">
        <f>E58*0.4</f>
        <v>34.336000000000006</v>
      </c>
      <c r="G58" s="8">
        <v>75.709999999999994</v>
      </c>
      <c r="H58" s="5">
        <f>G58*0.6</f>
        <v>45.425999999999995</v>
      </c>
      <c r="I58" s="11">
        <f>F58+H58</f>
        <v>79.762</v>
      </c>
      <c r="J58" s="7" t="str">
        <f>IF(I58&lt;50,"F",IF(I58&lt;=64,"D",IF(I58&lt;=79,"C",IF(I58&lt;90,"B",IF(I58&gt;=90,"A")))))</f>
        <v>B</v>
      </c>
    </row>
    <row r="59" spans="2:10" ht="16" x14ac:dyDescent="0.2">
      <c r="B59" s="1" t="s">
        <v>245</v>
      </c>
      <c r="C59" s="1" t="s">
        <v>246</v>
      </c>
      <c r="D59" s="13" t="s">
        <v>247</v>
      </c>
      <c r="E59" s="8">
        <v>94.26</v>
      </c>
      <c r="F59" s="5">
        <f>E59*0.4</f>
        <v>37.704000000000001</v>
      </c>
      <c r="G59" s="8">
        <v>75.58</v>
      </c>
      <c r="H59" s="5">
        <f>G59*0.6</f>
        <v>45.347999999999999</v>
      </c>
      <c r="I59" s="11">
        <f>F59+H59</f>
        <v>83.051999999999992</v>
      </c>
      <c r="J59" s="7" t="str">
        <f>IF(I59&lt;50,"F",IF(I59&lt;=64,"D",IF(I59&lt;=79,"C",IF(I59&lt;90,"B",IF(I59&gt;=90,"A")))))</f>
        <v>B</v>
      </c>
    </row>
    <row r="60" spans="2:10" ht="16" x14ac:dyDescent="0.2">
      <c r="B60" s="1" t="s">
        <v>162</v>
      </c>
      <c r="C60" s="1" t="s">
        <v>163</v>
      </c>
      <c r="D60" s="13" t="s">
        <v>164</v>
      </c>
      <c r="E60" s="8">
        <v>98.21</v>
      </c>
      <c r="F60" s="5">
        <f>E60*0.4</f>
        <v>39.283999999999999</v>
      </c>
      <c r="G60" s="8">
        <v>94.74</v>
      </c>
      <c r="H60" s="5">
        <f>G60*0.6</f>
        <v>56.843999999999994</v>
      </c>
      <c r="I60" s="11">
        <f>F60+H60</f>
        <v>96.127999999999986</v>
      </c>
      <c r="J60" s="7" t="str">
        <f>IF(I60&lt;50,"F",IF(I60&lt;=64,"D",IF(I60&lt;=79,"C",IF(I60&lt;90,"B",IF(I60&gt;=90,"A")))))</f>
        <v>A</v>
      </c>
    </row>
    <row r="61" spans="2:10" ht="16" x14ac:dyDescent="0.2">
      <c r="B61" s="1" t="s">
        <v>194</v>
      </c>
      <c r="C61" s="1" t="s">
        <v>167</v>
      </c>
      <c r="D61" s="13" t="s">
        <v>195</v>
      </c>
      <c r="E61" s="8">
        <v>83.47</v>
      </c>
      <c r="F61" s="5">
        <f>E61*0.4</f>
        <v>33.387999999999998</v>
      </c>
      <c r="G61" s="8">
        <v>68.989999999999995</v>
      </c>
      <c r="H61" s="5">
        <f>G61*0.6</f>
        <v>41.393999999999998</v>
      </c>
      <c r="I61" s="11">
        <f>F61+H61</f>
        <v>74.781999999999996</v>
      </c>
      <c r="J61" s="7" t="str">
        <f>IF(I61&lt;50,"F",IF(I61&lt;=64,"D",IF(I61&lt;=79,"C",IF(I61&lt;90,"B",IF(I61&gt;=90,"A")))))</f>
        <v>C</v>
      </c>
    </row>
    <row r="62" spans="2:10" ht="16" x14ac:dyDescent="0.2">
      <c r="B62" s="1" t="s">
        <v>174</v>
      </c>
      <c r="C62" s="1" t="s">
        <v>178</v>
      </c>
      <c r="D62" s="13" t="s">
        <v>179</v>
      </c>
      <c r="E62" s="8">
        <v>98.43</v>
      </c>
      <c r="F62" s="5">
        <f>E62*0.4</f>
        <v>39.372000000000007</v>
      </c>
      <c r="G62" s="8">
        <v>88.73</v>
      </c>
      <c r="H62" s="5">
        <f>G62*0.6</f>
        <v>53.238</v>
      </c>
      <c r="I62" s="11">
        <f>F62+H62</f>
        <v>92.610000000000014</v>
      </c>
      <c r="J62" s="7" t="str">
        <f>IF(I62&lt;50,"F",IF(I62&lt;=64,"D",IF(I62&lt;=79,"C",IF(I62&lt;90,"B",IF(I62&gt;=90,"A")))))</f>
        <v>A</v>
      </c>
    </row>
    <row r="63" spans="2:10" ht="16" x14ac:dyDescent="0.2">
      <c r="B63" s="1" t="s">
        <v>166</v>
      </c>
      <c r="C63" s="1" t="s">
        <v>167</v>
      </c>
      <c r="D63" s="13" t="s">
        <v>168</v>
      </c>
      <c r="E63" s="8">
        <v>95.5</v>
      </c>
      <c r="F63" s="5">
        <f>E63*0.4</f>
        <v>38.200000000000003</v>
      </c>
      <c r="G63" s="8">
        <v>88.18</v>
      </c>
      <c r="H63" s="5">
        <f>G63*0.6</f>
        <v>52.908000000000001</v>
      </c>
      <c r="I63" s="11">
        <f>F63+H63</f>
        <v>91.108000000000004</v>
      </c>
      <c r="J63" s="7" t="str">
        <f>IF(I63&lt;50,"F",IF(I63&lt;=64,"D",IF(I63&lt;=79,"C",IF(I63&lt;90,"B",IF(I63&gt;=90,"A")))))</f>
        <v>A</v>
      </c>
    </row>
    <row r="64" spans="2:10" ht="16" x14ac:dyDescent="0.2">
      <c r="B64" s="1" t="s">
        <v>119</v>
      </c>
      <c r="C64" s="1" t="s">
        <v>120</v>
      </c>
      <c r="D64" s="13" t="s">
        <v>121</v>
      </c>
      <c r="E64" s="8">
        <v>77.260000000000005</v>
      </c>
      <c r="F64" s="5">
        <f>E64*0.4</f>
        <v>30.904000000000003</v>
      </c>
      <c r="G64" s="8">
        <v>63.9</v>
      </c>
      <c r="H64" s="5">
        <f>G64*0.6</f>
        <v>38.339999999999996</v>
      </c>
      <c r="I64" s="11">
        <f>F64+H64</f>
        <v>69.244</v>
      </c>
      <c r="J64" s="7" t="str">
        <f>IF(I64&lt;50,"F",IF(I64&lt;=64,"D",IF(I64&lt;=79,"C",IF(I64&lt;90,"B",IF(I64&gt;=90,"A")))))</f>
        <v>C</v>
      </c>
    </row>
    <row r="65" spans="2:10" ht="16" x14ac:dyDescent="0.2">
      <c r="B65" s="1" t="s">
        <v>51</v>
      </c>
      <c r="C65" s="1" t="s">
        <v>52</v>
      </c>
      <c r="D65" s="13" t="s">
        <v>53</v>
      </c>
      <c r="E65" s="8">
        <v>66.27</v>
      </c>
      <c r="F65" s="5">
        <f>E65*0.4</f>
        <v>26.507999999999999</v>
      </c>
      <c r="G65" s="8">
        <v>63.31</v>
      </c>
      <c r="H65" s="5">
        <f>G65*0.6</f>
        <v>37.985999999999997</v>
      </c>
      <c r="I65" s="11">
        <f>F65+H65</f>
        <v>64.494</v>
      </c>
      <c r="J65" s="7" t="str">
        <f>IF(I65&lt;50,"F",IF(I65&lt;=64,"D",IF(I65&lt;=79,"C",IF(I65&lt;90,"B",IF(I65&gt;=90,"A")))))</f>
        <v>C</v>
      </c>
    </row>
    <row r="66" spans="2:10" ht="16" x14ac:dyDescent="0.2">
      <c r="B66" s="1" t="s">
        <v>174</v>
      </c>
      <c r="C66" s="1" t="s">
        <v>124</v>
      </c>
      <c r="D66" s="13" t="s">
        <v>181</v>
      </c>
      <c r="E66" s="8">
        <v>93.68</v>
      </c>
      <c r="F66" s="5">
        <f>E66*0.4</f>
        <v>37.472000000000001</v>
      </c>
      <c r="G66" s="8">
        <v>87.06</v>
      </c>
      <c r="H66" s="5">
        <f>G66*0.6</f>
        <v>52.235999999999997</v>
      </c>
      <c r="I66" s="11">
        <f>F66+H66</f>
        <v>89.707999999999998</v>
      </c>
      <c r="J66" s="7" t="str">
        <f>IF(I66&lt;50,"F",IF(I66&lt;=64,"D",IF(I66&lt;=79,"C",IF(I66&lt;90,"B",IF(I66&gt;=90,"A")))))</f>
        <v>B</v>
      </c>
    </row>
    <row r="67" spans="2:10" ht="16" x14ac:dyDescent="0.2">
      <c r="B67" s="1" t="s">
        <v>327</v>
      </c>
      <c r="C67" s="1" t="s">
        <v>328</v>
      </c>
      <c r="D67" s="13" t="s">
        <v>329</v>
      </c>
      <c r="E67" s="8">
        <v>91.97</v>
      </c>
      <c r="F67" s="5">
        <f>E67*0.4</f>
        <v>36.788000000000004</v>
      </c>
      <c r="G67" s="8">
        <v>82.13</v>
      </c>
      <c r="H67" s="5">
        <f>G67*0.6</f>
        <v>49.277999999999999</v>
      </c>
      <c r="I67" s="11">
        <f>F67+H67</f>
        <v>86.066000000000003</v>
      </c>
      <c r="J67" s="7" t="str">
        <f>IF(I67&lt;50,"F",IF(I67&lt;=64,"D",IF(I67&lt;=79,"C",IF(I67&lt;90,"B",IF(I67&gt;=90,"A")))))</f>
        <v>B</v>
      </c>
    </row>
    <row r="68" spans="2:10" ht="16" x14ac:dyDescent="0.2">
      <c r="B68" s="1" t="s">
        <v>308</v>
      </c>
      <c r="C68" s="1" t="s">
        <v>104</v>
      </c>
      <c r="D68" s="13" t="s">
        <v>309</v>
      </c>
      <c r="E68" s="8">
        <v>98.56</v>
      </c>
      <c r="F68" s="5">
        <f>E68*0.4</f>
        <v>39.424000000000007</v>
      </c>
      <c r="G68" s="8">
        <v>98.07</v>
      </c>
      <c r="H68" s="5">
        <f>G68*0.6</f>
        <v>58.841999999999992</v>
      </c>
      <c r="I68" s="11">
        <f>F68+H68</f>
        <v>98.265999999999991</v>
      </c>
      <c r="J68" s="7" t="str">
        <f>IF(I68&lt;50,"F",IF(I68&lt;=64,"D",IF(I68&lt;=79,"C",IF(I68&lt;90,"B",IF(I68&gt;=90,"A")))))</f>
        <v>A</v>
      </c>
    </row>
    <row r="69" spans="2:10" ht="16" x14ac:dyDescent="0.2">
      <c r="B69" s="1" t="s">
        <v>249</v>
      </c>
      <c r="C69" s="1" t="s">
        <v>250</v>
      </c>
      <c r="D69" s="13" t="s">
        <v>251</v>
      </c>
      <c r="E69" s="8">
        <v>88.22</v>
      </c>
      <c r="F69" s="5">
        <f>E69*0.4</f>
        <v>35.288000000000004</v>
      </c>
      <c r="G69" s="8">
        <v>80.97</v>
      </c>
      <c r="H69" s="5">
        <f>G69*0.6</f>
        <v>48.582000000000001</v>
      </c>
      <c r="I69" s="11">
        <f>F69+H69</f>
        <v>83.87</v>
      </c>
      <c r="J69" s="7" t="str">
        <f>IF(I69&lt;50,"F",IF(I69&lt;=64,"D",IF(I69&lt;=79,"C",IF(I69&lt;90,"B",IF(I69&gt;=90,"A")))))</f>
        <v>B</v>
      </c>
    </row>
    <row r="70" spans="2:10" ht="16" x14ac:dyDescent="0.2">
      <c r="B70" s="1" t="s">
        <v>107</v>
      </c>
      <c r="C70" s="1" t="s">
        <v>108</v>
      </c>
      <c r="D70" s="13" t="s">
        <v>109</v>
      </c>
      <c r="E70" s="8">
        <v>94.28</v>
      </c>
      <c r="F70" s="5">
        <f>E70*0.4</f>
        <v>37.712000000000003</v>
      </c>
      <c r="G70" s="8">
        <v>79.849999999999994</v>
      </c>
      <c r="H70" s="5">
        <f>G70*0.6</f>
        <v>47.91</v>
      </c>
      <c r="I70" s="11">
        <f>F70+H70</f>
        <v>85.622</v>
      </c>
      <c r="J70" s="7" t="str">
        <f>IF(I70&lt;50,"F",IF(I70&lt;=64,"D",IF(I70&lt;=79,"C",IF(I70&lt;90,"B",IF(I70&gt;=90,"A")))))</f>
        <v>B</v>
      </c>
    </row>
    <row r="71" spans="2:10" ht="16" x14ac:dyDescent="0.2">
      <c r="B71" s="1" t="s">
        <v>292</v>
      </c>
      <c r="C71" s="1" t="s">
        <v>293</v>
      </c>
      <c r="D71" s="13" t="s">
        <v>294</v>
      </c>
      <c r="E71" s="8">
        <v>95.23</v>
      </c>
      <c r="F71" s="5">
        <f>E71*0.4</f>
        <v>38.092000000000006</v>
      </c>
      <c r="G71" s="8">
        <v>87.7</v>
      </c>
      <c r="H71" s="5">
        <f>G71*0.6</f>
        <v>52.62</v>
      </c>
      <c r="I71" s="11">
        <f>F71+H71</f>
        <v>90.712000000000003</v>
      </c>
      <c r="J71" s="7" t="str">
        <f>IF(I71&lt;50,"F",IF(I71&lt;=64,"D",IF(I71&lt;=79,"C",IF(I71&lt;90,"B",IF(I71&gt;=90,"A")))))</f>
        <v>A</v>
      </c>
    </row>
    <row r="72" spans="2:10" ht="16" x14ac:dyDescent="0.2">
      <c r="B72" s="1" t="s">
        <v>55</v>
      </c>
      <c r="C72" s="1" t="s">
        <v>56</v>
      </c>
      <c r="D72" s="13" t="s">
        <v>57</v>
      </c>
      <c r="E72" s="8">
        <v>95.95</v>
      </c>
      <c r="F72" s="5">
        <f>E72*0.4</f>
        <v>38.380000000000003</v>
      </c>
      <c r="G72" s="8">
        <v>93.36</v>
      </c>
      <c r="H72" s="5">
        <f>G72*0.6</f>
        <v>56.015999999999998</v>
      </c>
      <c r="I72" s="11">
        <f>F72+H72</f>
        <v>94.396000000000001</v>
      </c>
      <c r="J72" s="7" t="str">
        <f>IF(I72&lt;50,"F",IF(I72&lt;=64,"D",IF(I72&lt;=79,"C",IF(I72&lt;90,"B",IF(I72&gt;=90,"A")))))</f>
        <v>A</v>
      </c>
    </row>
    <row r="73" spans="2:10" ht="16" x14ac:dyDescent="0.2">
      <c r="B73" s="1" t="s">
        <v>24</v>
      </c>
      <c r="C73" s="1" t="s">
        <v>25</v>
      </c>
      <c r="D73" s="13" t="s">
        <v>26</v>
      </c>
      <c r="E73" s="8">
        <v>88.51</v>
      </c>
      <c r="F73" s="5">
        <f>E73*0.4</f>
        <v>35.404000000000003</v>
      </c>
      <c r="G73" s="8">
        <v>81.09</v>
      </c>
      <c r="H73" s="5">
        <f>G73*0.6</f>
        <v>48.654000000000003</v>
      </c>
      <c r="I73" s="11">
        <f>F73+H73</f>
        <v>84.058000000000007</v>
      </c>
      <c r="J73" s="7" t="str">
        <f>IF(I73&lt;50,"F",IF(I73&lt;=64,"D",IF(I73&lt;=79,"C",IF(I73&lt;90,"B",IF(I73&gt;=90,"A")))))</f>
        <v>B</v>
      </c>
    </row>
    <row r="74" spans="2:10" ht="16" x14ac:dyDescent="0.2">
      <c r="B74" s="1" t="s">
        <v>241</v>
      </c>
      <c r="C74" s="1" t="s">
        <v>242</v>
      </c>
      <c r="D74" s="13" t="s">
        <v>243</v>
      </c>
      <c r="E74" s="8">
        <v>89.69</v>
      </c>
      <c r="F74" s="5">
        <f>E74*0.4</f>
        <v>35.875999999999998</v>
      </c>
      <c r="G74" s="8">
        <v>80.37</v>
      </c>
      <c r="H74" s="5">
        <f>G74*0.6</f>
        <v>48.222000000000001</v>
      </c>
      <c r="I74" s="11">
        <f>F74+H74</f>
        <v>84.097999999999999</v>
      </c>
      <c r="J74" s="7" t="str">
        <f>IF(I74&lt;50,"F",IF(I74&lt;=64,"D",IF(I74&lt;=79,"C",IF(I74&lt;90,"B",IF(I74&gt;=90,"A")))))</f>
        <v>B</v>
      </c>
    </row>
    <row r="75" spans="2:10" ht="16" x14ac:dyDescent="0.2">
      <c r="B75" s="1" t="s">
        <v>296</v>
      </c>
      <c r="C75" s="1" t="s">
        <v>297</v>
      </c>
      <c r="D75" s="13" t="s">
        <v>298</v>
      </c>
      <c r="E75" s="8">
        <v>45.85</v>
      </c>
      <c r="F75" s="5">
        <f>E75*0.4</f>
        <v>18.34</v>
      </c>
      <c r="G75" s="8">
        <v>39.049999999999997</v>
      </c>
      <c r="H75" s="5">
        <f>G75*0.6</f>
        <v>23.429999999999996</v>
      </c>
      <c r="I75" s="11">
        <f>F75+H75</f>
        <v>41.769999999999996</v>
      </c>
      <c r="J75" s="7" t="str">
        <f>IF(I75&lt;50,"F",IF(I75&lt;=64,"D",IF(I75&lt;=79,"C",IF(I75&lt;90,"B",IF(I75&gt;=90,"A")))))</f>
        <v>F</v>
      </c>
    </row>
    <row r="76" spans="2:10" ht="16" x14ac:dyDescent="0.2">
      <c r="B76" s="1" t="s">
        <v>315</v>
      </c>
      <c r="C76" s="1" t="s">
        <v>316</v>
      </c>
      <c r="D76" s="13" t="s">
        <v>317</v>
      </c>
      <c r="E76" s="8">
        <v>31.5</v>
      </c>
      <c r="F76" s="5">
        <f>E76*0.4</f>
        <v>12.600000000000001</v>
      </c>
      <c r="G76" s="8">
        <v>42.42</v>
      </c>
      <c r="H76" s="5">
        <f>G76*0.6</f>
        <v>25.452000000000002</v>
      </c>
      <c r="I76" s="11">
        <f>F76+H76</f>
        <v>38.052000000000007</v>
      </c>
      <c r="J76" s="7" t="str">
        <f>IF(I76&lt;50,"F",IF(I76&lt;=64,"D",IF(I76&lt;=79,"C",IF(I76&lt;90,"B",IF(I76&gt;=90,"A")))))</f>
        <v>F</v>
      </c>
    </row>
    <row r="77" spans="2:10" ht="16" x14ac:dyDescent="0.2">
      <c r="B77" s="1" t="s">
        <v>138</v>
      </c>
      <c r="C77" s="1" t="s">
        <v>139</v>
      </c>
      <c r="D77" s="13" t="s">
        <v>140</v>
      </c>
      <c r="E77" s="8">
        <v>97.63</v>
      </c>
      <c r="F77" s="5">
        <f>E77*0.4</f>
        <v>39.052</v>
      </c>
      <c r="G77" s="8">
        <v>92.99</v>
      </c>
      <c r="H77" s="5">
        <f>G77*0.6</f>
        <v>55.793999999999997</v>
      </c>
      <c r="I77" s="11">
        <f>F77+H77</f>
        <v>94.846000000000004</v>
      </c>
      <c r="J77" s="7" t="str">
        <f>IF(I77&lt;50,"F",IF(I77&lt;=64,"D",IF(I77&lt;=79,"C",IF(I77&lt;90,"B",IF(I77&gt;=90,"A")))))</f>
        <v>A</v>
      </c>
    </row>
    <row r="78" spans="2:10" ht="16" x14ac:dyDescent="0.2">
      <c r="B78" s="1" t="s">
        <v>90</v>
      </c>
      <c r="C78" s="1" t="s">
        <v>97</v>
      </c>
      <c r="D78" s="13" t="s">
        <v>98</v>
      </c>
      <c r="E78" s="8">
        <v>85.9</v>
      </c>
      <c r="F78" s="5">
        <f>E78*0.4</f>
        <v>34.360000000000007</v>
      </c>
      <c r="G78" s="8">
        <v>78.45</v>
      </c>
      <c r="H78" s="5">
        <f>G78*0.6</f>
        <v>47.07</v>
      </c>
      <c r="I78" s="11">
        <f>F78+H78</f>
        <v>81.430000000000007</v>
      </c>
      <c r="J78" s="7" t="str">
        <f>IF(I78&lt;50,"F",IF(I78&lt;=64,"D",IF(I78&lt;=79,"C",IF(I78&lt;90,"B",IF(I78&gt;=90,"A")))))</f>
        <v>B</v>
      </c>
    </row>
    <row r="79" spans="2:10" ht="16" x14ac:dyDescent="0.2">
      <c r="B79" s="1" t="s">
        <v>257</v>
      </c>
      <c r="C79" s="1" t="s">
        <v>258</v>
      </c>
      <c r="D79" s="13" t="s">
        <v>259</v>
      </c>
      <c r="E79" s="8">
        <v>76.17</v>
      </c>
      <c r="F79" s="5">
        <f>E79*0.4</f>
        <v>30.468000000000004</v>
      </c>
      <c r="G79" s="8">
        <v>64.44</v>
      </c>
      <c r="H79" s="5">
        <f>G79*0.6</f>
        <v>38.663999999999994</v>
      </c>
      <c r="I79" s="11">
        <f>F79+H79</f>
        <v>69.132000000000005</v>
      </c>
      <c r="J79" s="7" t="str">
        <f>IF(I79&lt;50,"F",IF(I79&lt;=64,"D",IF(I79&lt;=79,"C",IF(I79&lt;90,"B",IF(I79&gt;=90,"A")))))</f>
        <v>C</v>
      </c>
    </row>
    <row r="80" spans="2:10" ht="16" x14ac:dyDescent="0.2">
      <c r="B80" s="1" t="s">
        <v>265</v>
      </c>
      <c r="C80" s="1" t="s">
        <v>269</v>
      </c>
      <c r="D80" s="13" t="s">
        <v>270</v>
      </c>
      <c r="E80" s="8">
        <v>97.92</v>
      </c>
      <c r="F80" s="5">
        <f>E80*0.4</f>
        <v>39.168000000000006</v>
      </c>
      <c r="G80" s="8">
        <v>97.35</v>
      </c>
      <c r="H80" s="5">
        <f>G80*0.6</f>
        <v>58.41</v>
      </c>
      <c r="I80" s="11">
        <f>F80+H80</f>
        <v>97.578000000000003</v>
      </c>
      <c r="J80" s="7" t="str">
        <f>IF(I80&lt;50,"F",IF(I80&lt;=64,"D",IF(I80&lt;=79,"C",IF(I80&lt;90,"B",IF(I80&gt;=90,"A")))))</f>
        <v>A</v>
      </c>
    </row>
    <row r="81" spans="2:10" ht="16" x14ac:dyDescent="0.2">
      <c r="B81" s="1" t="s">
        <v>174</v>
      </c>
      <c r="C81" s="1" t="s">
        <v>175</v>
      </c>
      <c r="D81" s="13" t="s">
        <v>176</v>
      </c>
      <c r="E81" s="8">
        <v>93.04</v>
      </c>
      <c r="F81" s="5">
        <f>E81*0.4</f>
        <v>37.216000000000001</v>
      </c>
      <c r="G81" s="8">
        <v>88.71</v>
      </c>
      <c r="H81" s="5">
        <f>G81*0.6</f>
        <v>53.225999999999992</v>
      </c>
      <c r="I81" s="11">
        <f>F81+H81</f>
        <v>90.441999999999993</v>
      </c>
      <c r="J81" s="7" t="str">
        <f>IF(I81&lt;50,"F",IF(I81&lt;=64,"D",IF(I81&lt;=79,"C",IF(I81&lt;90,"B",IF(I81&gt;=90,"A")))))</f>
        <v>A</v>
      </c>
    </row>
    <row r="82" spans="2:10" ht="16" x14ac:dyDescent="0.2">
      <c r="B82" s="1" t="s">
        <v>158</v>
      </c>
      <c r="C82" s="1" t="s">
        <v>159</v>
      </c>
      <c r="D82" s="13" t="s">
        <v>160</v>
      </c>
      <c r="E82" s="8">
        <v>93.93</v>
      </c>
      <c r="F82" s="5">
        <f>E82*0.4</f>
        <v>37.572000000000003</v>
      </c>
      <c r="G82" s="8">
        <v>89.72</v>
      </c>
      <c r="H82" s="5">
        <f>G82*0.6</f>
        <v>53.832000000000001</v>
      </c>
      <c r="I82" s="11">
        <f>F82+H82</f>
        <v>91.403999999999996</v>
      </c>
      <c r="J82" s="7" t="str">
        <f>IF(I82&lt;50,"F",IF(I82&lt;=64,"D",IF(I82&lt;=79,"C",IF(I82&lt;90,"B",IF(I82&gt;=90,"A")))))</f>
        <v>A</v>
      </c>
    </row>
    <row r="83" spans="2:10" ht="16" x14ac:dyDescent="0.2">
      <c r="B83" s="1" t="s">
        <v>197</v>
      </c>
      <c r="C83" s="1" t="s">
        <v>198</v>
      </c>
      <c r="D83" s="13" t="s">
        <v>199</v>
      </c>
      <c r="E83" s="8">
        <v>96.2</v>
      </c>
      <c r="F83" s="5">
        <f>E83*0.4</f>
        <v>38.480000000000004</v>
      </c>
      <c r="G83" s="8">
        <v>86.73</v>
      </c>
      <c r="H83" s="5">
        <f>G83*0.6</f>
        <v>52.038000000000004</v>
      </c>
      <c r="I83" s="11">
        <f>F83+H83</f>
        <v>90.518000000000001</v>
      </c>
      <c r="J83" s="7" t="str">
        <f>IF(I83&lt;50,"F",IF(I83&lt;=64,"D",IF(I83&lt;=79,"C",IF(I83&lt;90,"B",IF(I83&gt;=90,"A")))))</f>
        <v>A</v>
      </c>
    </row>
    <row r="84" spans="2:10" ht="16" x14ac:dyDescent="0.2">
      <c r="B84" s="1" t="s">
        <v>209</v>
      </c>
      <c r="C84" s="1" t="s">
        <v>210</v>
      </c>
      <c r="D84" s="13" t="s">
        <v>211</v>
      </c>
      <c r="E84" s="8">
        <v>93.86</v>
      </c>
      <c r="F84" s="5">
        <f>E84*0.4</f>
        <v>37.544000000000004</v>
      </c>
      <c r="G84" s="8">
        <v>90.54</v>
      </c>
      <c r="H84" s="5">
        <f>G84*0.6</f>
        <v>54.324000000000005</v>
      </c>
      <c r="I84" s="11">
        <f>F84+H84</f>
        <v>91.868000000000009</v>
      </c>
      <c r="J84" s="7" t="str">
        <f>IF(I84&lt;50,"F",IF(I84&lt;=64,"D",IF(I84&lt;=79,"C",IF(I84&lt;90,"B",IF(I84&gt;=90,"A")))))</f>
        <v>A</v>
      </c>
    </row>
  </sheetData>
  <sortState xmlns:xlrd2="http://schemas.microsoft.com/office/spreadsheetml/2017/richdata2" ref="B8:J84">
    <sortCondition ref="D8:D84"/>
  </sortState>
  <conditionalFormatting sqref="J8:J84">
    <cfRule type="cellIs" dxfId="8" priority="1" stopIfTrue="1" operator="lessThan">
      <formula>#REF!/#REF!*60</formula>
    </cfRule>
    <cfRule type="cellIs" dxfId="7" priority="2" stopIfTrue="1" operator="between">
      <formula>#REF!/#REF!*60</formula>
      <formula>#REF!/#REF!*89</formula>
    </cfRule>
    <cfRule type="cellIs" dxfId="6" priority="3" stopIfTrue="1" operator="greaterThanOrEqual">
      <formula>#REF!/#REF!*90</formula>
    </cfRule>
  </conditionalFormatting>
  <pageMargins left="0.7" right="0.7" top="0.75" bottom="0.75" header="0.3" footer="0.3"/>
  <ignoredErrors>
    <ignoredError sqref="D8:D84" numberStoredAsText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JCS</cp:lastModifiedBy>
  <dcterms:created xsi:type="dcterms:W3CDTF">2022-11-17T08:07:42Z</dcterms:created>
  <dcterms:modified xsi:type="dcterms:W3CDTF">2022-11-17T10:31:47Z</dcterms:modified>
</cp:coreProperties>
</file>