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900326FB-3D58-BB48-B453-8D062A870B76}" xr6:coauthVersionLast="47" xr6:coauthVersionMax="47" xr10:uidLastSave="{00000000-0000-0000-0000-000000000000}"/>
  <bookViews>
    <workbookView xWindow="400" yWindow="620" windowWidth="28720" windowHeight="26880" activeTab="1" xr2:uid="{00000000-000D-0000-FFFF-FFFF00000000}"/>
  </bookViews>
  <sheets>
    <sheet name="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18" i="2"/>
  <c r="H51" i="2"/>
  <c r="H31" i="2"/>
  <c r="H12" i="2"/>
  <c r="H17" i="2"/>
  <c r="H46" i="2"/>
  <c r="H8" i="2"/>
  <c r="H9" i="2"/>
  <c r="H28" i="2"/>
  <c r="H38" i="2"/>
  <c r="H11" i="2"/>
  <c r="H33" i="2"/>
  <c r="H26" i="2"/>
  <c r="H20" i="2"/>
  <c r="H27" i="2"/>
  <c r="H43" i="2"/>
  <c r="H53" i="2"/>
  <c r="I53" i="2"/>
  <c r="J53" i="2" s="1"/>
  <c r="H47" i="2"/>
  <c r="H52" i="2"/>
  <c r="H22" i="2"/>
  <c r="H13" i="2"/>
  <c r="H44" i="2"/>
  <c r="H21" i="2"/>
  <c r="H32" i="2"/>
  <c r="H54" i="2"/>
  <c r="H41" i="2"/>
  <c r="H48" i="2"/>
  <c r="H16" i="2"/>
  <c r="H25" i="2"/>
  <c r="H23" i="2"/>
  <c r="H37" i="2"/>
  <c r="H19" i="2"/>
  <c r="H34" i="2"/>
  <c r="H35" i="2"/>
  <c r="H45" i="2"/>
  <c r="H50" i="2"/>
  <c r="H49" i="2"/>
  <c r="H36" i="2"/>
  <c r="H39" i="2"/>
  <c r="H40" i="2"/>
  <c r="H42" i="2"/>
  <c r="H14" i="2"/>
  <c r="H30" i="2"/>
  <c r="H24" i="2"/>
  <c r="H29" i="2"/>
  <c r="H15" i="2"/>
  <c r="F7" i="2"/>
  <c r="F18" i="2"/>
  <c r="I18" i="2" s="1"/>
  <c r="J18" i="2" s="1"/>
  <c r="F51" i="2"/>
  <c r="F31" i="2"/>
  <c r="F12" i="2"/>
  <c r="F17" i="2"/>
  <c r="I17" i="2" s="1"/>
  <c r="J17" i="2" s="1"/>
  <c r="F46" i="2"/>
  <c r="F8" i="2"/>
  <c r="F9" i="2"/>
  <c r="F28" i="2"/>
  <c r="I28" i="2" s="1"/>
  <c r="J28" i="2" s="1"/>
  <c r="F38" i="2"/>
  <c r="F11" i="2"/>
  <c r="F33" i="2"/>
  <c r="F26" i="2"/>
  <c r="I26" i="2" s="1"/>
  <c r="J26" i="2" s="1"/>
  <c r="F20" i="2"/>
  <c r="F27" i="2"/>
  <c r="F43" i="2"/>
  <c r="I43" i="2" s="1"/>
  <c r="J43" i="2" s="1"/>
  <c r="F53" i="2"/>
  <c r="F47" i="2"/>
  <c r="F52" i="2"/>
  <c r="F22" i="2"/>
  <c r="I22" i="2" s="1"/>
  <c r="J22" i="2" s="1"/>
  <c r="F13" i="2"/>
  <c r="F44" i="2"/>
  <c r="F21" i="2"/>
  <c r="F32" i="2"/>
  <c r="I32" i="2" s="1"/>
  <c r="J32" i="2" s="1"/>
  <c r="F54" i="2"/>
  <c r="F41" i="2"/>
  <c r="F48" i="2"/>
  <c r="F16" i="2"/>
  <c r="F25" i="2"/>
  <c r="F23" i="2"/>
  <c r="F37" i="2"/>
  <c r="F19" i="2"/>
  <c r="I19" i="2" s="1"/>
  <c r="J19" i="2" s="1"/>
  <c r="F34" i="2"/>
  <c r="F35" i="2"/>
  <c r="F45" i="2"/>
  <c r="F50" i="2"/>
  <c r="I50" i="2" s="1"/>
  <c r="J50" i="2" s="1"/>
  <c r="F49" i="2"/>
  <c r="F36" i="2"/>
  <c r="F39" i="2"/>
  <c r="I39" i="2" s="1"/>
  <c r="J39" i="2" s="1"/>
  <c r="F40" i="2"/>
  <c r="I40" i="2" s="1"/>
  <c r="J40" i="2" s="1"/>
  <c r="F42" i="2"/>
  <c r="F14" i="2"/>
  <c r="F30" i="2"/>
  <c r="F24" i="2"/>
  <c r="I24" i="2" s="1"/>
  <c r="J24" i="2" s="1"/>
  <c r="F29" i="2"/>
  <c r="F15" i="2"/>
  <c r="H10" i="2"/>
  <c r="F10" i="2"/>
  <c r="I23" i="2" l="1"/>
  <c r="J23" i="2" s="1"/>
  <c r="I41" i="2"/>
  <c r="J41" i="2" s="1"/>
  <c r="I29" i="2"/>
  <c r="J29" i="2" s="1"/>
  <c r="I42" i="2"/>
  <c r="J42" i="2" s="1"/>
  <c r="I49" i="2"/>
  <c r="J49" i="2" s="1"/>
  <c r="I44" i="2"/>
  <c r="J44" i="2" s="1"/>
  <c r="I31" i="2"/>
  <c r="J31" i="2" s="1"/>
  <c r="I47" i="2"/>
  <c r="J47" i="2" s="1"/>
  <c r="I20" i="2"/>
  <c r="J20" i="2" s="1"/>
  <c r="I38" i="2"/>
  <c r="J38" i="2" s="1"/>
  <c r="I46" i="2"/>
  <c r="J46" i="2" s="1"/>
  <c r="I51" i="2"/>
  <c r="J51" i="2" s="1"/>
  <c r="I30" i="2"/>
  <c r="J30" i="2" s="1"/>
  <c r="I8" i="2"/>
  <c r="J8" i="2" s="1"/>
  <c r="I34" i="2"/>
  <c r="J34" i="2" s="1"/>
  <c r="I25" i="2"/>
  <c r="J25" i="2" s="1"/>
  <c r="I54" i="2"/>
  <c r="J54" i="2" s="1"/>
  <c r="I13" i="2"/>
  <c r="J13" i="2" s="1"/>
  <c r="I35" i="2"/>
  <c r="J35" i="2" s="1"/>
  <c r="I16" i="2"/>
  <c r="J16" i="2" s="1"/>
  <c r="I27" i="2"/>
  <c r="J27" i="2" s="1"/>
  <c r="I37" i="2"/>
  <c r="J37" i="2" s="1"/>
  <c r="I15" i="2"/>
  <c r="J15" i="2" s="1"/>
  <c r="I10" i="2"/>
  <c r="J10" i="2" s="1"/>
  <c r="I33" i="2"/>
  <c r="J33" i="2" s="1"/>
  <c r="I14" i="2"/>
  <c r="J14" i="2" s="1"/>
  <c r="I48" i="2"/>
  <c r="J48" i="2" s="1"/>
  <c r="I11" i="2"/>
  <c r="J11" i="2" s="1"/>
  <c r="I36" i="2"/>
  <c r="J36" i="2" s="1"/>
  <c r="I21" i="2"/>
  <c r="J21" i="2" s="1"/>
  <c r="I9" i="2"/>
  <c r="J9" i="2" s="1"/>
  <c r="I45" i="2"/>
  <c r="J45" i="2" s="1"/>
  <c r="I52" i="2"/>
  <c r="J52" i="2" s="1"/>
  <c r="I12" i="2"/>
  <c r="J12" i="2" s="1"/>
  <c r="I7" i="2"/>
  <c r="J7" i="2" s="1"/>
</calcChain>
</file>

<file path=xl/sharedStrings.xml><?xml version="1.0" encoding="utf-8"?>
<sst xmlns="http://schemas.openxmlformats.org/spreadsheetml/2006/main" count="432" uniqueCount="234">
  <si>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</si>
  <si>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</si>
  <si>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</si>
  <si>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</si>
  <si>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</si>
  <si>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</si>
  <si>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</si>
  <si>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</si>
  <si>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</si>
  <si>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</si>
  <si>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</si>
  <si>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</si>
  <si>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</si>
  <si>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</si>
  <si>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</si>
  <si>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</si>
  <si>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</si>
  <si>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</si>
  <si>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4 (Real)</t>
  </si>
  <si>
    <t>Quiz: Exercise UNIT 5 (Real)</t>
  </si>
  <si>
    <t>Quiz: Exercise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</si>
  <si>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</si>
  <si>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</si>
  <si>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</si>
  <si>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</si>
  <si>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</si>
  <si>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</si>
  <si>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Bouy</t>
  </si>
  <si>
    <t>Manich</t>
  </si>
  <si>
    <t>13344</t>
  </si>
  <si>
    <t>bouy.manich@pucsr.edu.kh</t>
  </si>
  <si>
    <t>1668673302</t>
  </si>
  <si>
    <t>Chao</t>
  </si>
  <si>
    <t>Chanpisey</t>
  </si>
  <si>
    <t>chao.chanpisey@pucsr.edu.kh</t>
  </si>
  <si>
    <t>Chhay</t>
  </si>
  <si>
    <t>Senara</t>
  </si>
  <si>
    <t>13917</t>
  </si>
  <si>
    <t>chhay.senara@pucsr.edu.kh</t>
  </si>
  <si>
    <t>Chhoungren</t>
  </si>
  <si>
    <t>Sivhong</t>
  </si>
  <si>
    <t>14608</t>
  </si>
  <si>
    <t>chhoungren.sivhong@pucsr.edu.kh</t>
  </si>
  <si>
    <t>Den</t>
  </si>
  <si>
    <t>Davy</t>
  </si>
  <si>
    <t>14042</t>
  </si>
  <si>
    <t>den.davy@pucsr.edu.kh</t>
  </si>
  <si>
    <t>Doem</t>
  </si>
  <si>
    <t>Bunleap</t>
  </si>
  <si>
    <t>13370</t>
  </si>
  <si>
    <t>doem.bunleap@pucsr.edu.kh</t>
  </si>
  <si>
    <t>Eng</t>
  </si>
  <si>
    <t>Navith</t>
  </si>
  <si>
    <t>13701</t>
  </si>
  <si>
    <t>eng.navith@pucsr.edu.kh</t>
  </si>
  <si>
    <t>Heng</t>
  </si>
  <si>
    <t>Chihun</t>
  </si>
  <si>
    <t>14338</t>
  </si>
  <si>
    <t>heng.chihun@pucsr.edu.kh</t>
  </si>
  <si>
    <t>Limhour</t>
  </si>
  <si>
    <t>13267</t>
  </si>
  <si>
    <t>heng.limhour@pucsr.edu.kh</t>
  </si>
  <si>
    <t>Lyda</t>
  </si>
  <si>
    <t>13341</t>
  </si>
  <si>
    <t>heng.lyda@pucsr.edu.kh</t>
  </si>
  <si>
    <t>Sokneath</t>
  </si>
  <si>
    <t>13600</t>
  </si>
  <si>
    <t>heng.sokneath@pucsr.edu.kh</t>
  </si>
  <si>
    <t>Hun</t>
  </si>
  <si>
    <t>Davuth</t>
  </si>
  <si>
    <t>14015</t>
  </si>
  <si>
    <t>hun.davuth@pucsr.edu.kh</t>
  </si>
  <si>
    <t>Khun</t>
  </si>
  <si>
    <t>Kimmeyling</t>
  </si>
  <si>
    <t>14099</t>
  </si>
  <si>
    <t>khun.kimmeyling@pucsr.edu.kh</t>
  </si>
  <si>
    <t>Koch</t>
  </si>
  <si>
    <t>Phanet</t>
  </si>
  <si>
    <t>13357</t>
  </si>
  <si>
    <t>koch.phanet@pucsr.edu.kh</t>
  </si>
  <si>
    <t>Kun</t>
  </si>
  <si>
    <t>Lina</t>
  </si>
  <si>
    <t>14053</t>
  </si>
  <si>
    <t>kun.lina@pucsr.edu.kh</t>
  </si>
  <si>
    <t>Lao</t>
  </si>
  <si>
    <t>Sreynang</t>
  </si>
  <si>
    <t>13981</t>
  </si>
  <si>
    <t>lao.sreynang@pucsr.edu.kh</t>
  </si>
  <si>
    <t>Leam</t>
  </si>
  <si>
    <t>Sreymey</t>
  </si>
  <si>
    <t>13933</t>
  </si>
  <si>
    <t>leam.sreymey@pucsr.edu.kh</t>
  </si>
  <si>
    <t>Leang</t>
  </si>
  <si>
    <t>Menghuy</t>
  </si>
  <si>
    <t>13984</t>
  </si>
  <si>
    <t>leang.menghuy@pucsr.edu.kh</t>
  </si>
  <si>
    <t>Loeurm</t>
  </si>
  <si>
    <t>Liza</t>
  </si>
  <si>
    <t>14118</t>
  </si>
  <si>
    <t>loeurm.liza@pucsr.edu.kh</t>
  </si>
  <si>
    <t>Long</t>
  </si>
  <si>
    <t>Pengleap</t>
  </si>
  <si>
    <t>14622</t>
  </si>
  <si>
    <t>long.pengleap@pucsr.edu.kh</t>
  </si>
  <si>
    <t>Louk</t>
  </si>
  <si>
    <t>Chanrous</t>
  </si>
  <si>
    <t>14364</t>
  </si>
  <si>
    <t>louk.chanrous@pucsr.edu.kh</t>
  </si>
  <si>
    <t>Ly</t>
  </si>
  <si>
    <t>Puthi</t>
  </si>
  <si>
    <t>14613</t>
  </si>
  <si>
    <t>ly.puthi@pucsr.edu.kh</t>
  </si>
  <si>
    <t>Za</t>
  </si>
  <si>
    <t>13956</t>
  </si>
  <si>
    <t>ly.za@pucsr.edu.kh</t>
  </si>
  <si>
    <t>Mang</t>
  </si>
  <si>
    <t>Borom</t>
  </si>
  <si>
    <t>13382</t>
  </si>
  <si>
    <t>mang.borom@pucsr.edu.kh</t>
  </si>
  <si>
    <t>Men</t>
  </si>
  <si>
    <t>Moniroth</t>
  </si>
  <si>
    <t>14119</t>
  </si>
  <si>
    <t>men.moniroth@pucsr.edu.kh</t>
  </si>
  <si>
    <t>Na</t>
  </si>
  <si>
    <t>Sokoun</t>
  </si>
  <si>
    <t>13943</t>
  </si>
  <si>
    <t>na.sokoun@pucsr.edu.kh</t>
  </si>
  <si>
    <t>Nin</t>
  </si>
  <si>
    <t>Ue</t>
  </si>
  <si>
    <t>14045</t>
  </si>
  <si>
    <t>nin.ue@pucsr.edu.kh</t>
  </si>
  <si>
    <t>Noeun</t>
  </si>
  <si>
    <t>Channeth</t>
  </si>
  <si>
    <t>14625</t>
  </si>
  <si>
    <t>noeun.channeth@pucsr.edu.kh</t>
  </si>
  <si>
    <t>Noun</t>
  </si>
  <si>
    <t>Rotha</t>
  </si>
  <si>
    <t>14113</t>
  </si>
  <si>
    <t>noun.rotha@pucsr.edu.kh</t>
  </si>
  <si>
    <t>Phal</t>
  </si>
  <si>
    <t>Phirom</t>
  </si>
  <si>
    <t>14371</t>
  </si>
  <si>
    <t>phal.phirom@pucsr.edu.kh</t>
  </si>
  <si>
    <t>Phan</t>
  </si>
  <si>
    <t>Soknita</t>
  </si>
  <si>
    <t>13622</t>
  </si>
  <si>
    <t>phan.soknita@pucsr.edu.kh</t>
  </si>
  <si>
    <t>Phin</t>
  </si>
  <si>
    <t>13979</t>
  </si>
  <si>
    <t>phin.liza@pucsr.edu.kh</t>
  </si>
  <si>
    <t>Rieng</t>
  </si>
  <si>
    <t>Sopheak</t>
  </si>
  <si>
    <t>13958</t>
  </si>
  <si>
    <t>rieng.sopheak@pucsr.edu.kh</t>
  </si>
  <si>
    <t>Roeun</t>
  </si>
  <si>
    <t>Nith</t>
  </si>
  <si>
    <t>14098</t>
  </si>
  <si>
    <t>roeun.nith@pucsr.edu.kh</t>
  </si>
  <si>
    <t>Roth</t>
  </si>
  <si>
    <t>Vanny</t>
  </si>
  <si>
    <t>13931</t>
  </si>
  <si>
    <t>roth.vanny@pucsr.edu.kh</t>
  </si>
  <si>
    <t>Samang</t>
  </si>
  <si>
    <t>Seryvathnak</t>
  </si>
  <si>
    <t>14072</t>
  </si>
  <si>
    <t>samang.seryvathnak@pucsr.edu.kh</t>
  </si>
  <si>
    <t>Socheat</t>
  </si>
  <si>
    <t>Koemchey</t>
  </si>
  <si>
    <t>14089</t>
  </si>
  <si>
    <t>socheat.koemchy@pucsr.edu.kh</t>
  </si>
  <si>
    <t>Sombath</t>
  </si>
  <si>
    <t>Konthea</t>
  </si>
  <si>
    <t>14337</t>
  </si>
  <si>
    <t>sombath.konthea@pucsr.edu.kh</t>
  </si>
  <si>
    <t>Sophan</t>
  </si>
  <si>
    <t>Sopheavattei</t>
  </si>
  <si>
    <t>14418</t>
  </si>
  <si>
    <t>sophan.sopheavattei@pucsr.edu.kh</t>
  </si>
  <si>
    <t>Sophearin</t>
  </si>
  <si>
    <t>Sereinich</t>
  </si>
  <si>
    <t>14346</t>
  </si>
  <si>
    <t>sophearin.sereinich@pucsr.edu.kh</t>
  </si>
  <si>
    <t>Soun</t>
  </si>
  <si>
    <t>Sreychen</t>
  </si>
  <si>
    <t>14412</t>
  </si>
  <si>
    <t>soun.sreychen@pucsr.edu.kh</t>
  </si>
  <si>
    <t>Tan</t>
  </si>
  <si>
    <t>Vannakrach</t>
  </si>
  <si>
    <t>14095</t>
  </si>
  <si>
    <t>tan.vannakreach@pucsr.edu.kh</t>
  </si>
  <si>
    <t>Tha</t>
  </si>
  <si>
    <t>Kimlang</t>
  </si>
  <si>
    <t>14100</t>
  </si>
  <si>
    <t>tha.kimlang@pucsr.edu.kh</t>
  </si>
  <si>
    <t>Thin</t>
  </si>
  <si>
    <t>Rath</t>
  </si>
  <si>
    <t>14111</t>
  </si>
  <si>
    <t>thin.rath@pucsr.edu.kh</t>
  </si>
  <si>
    <t>Tongseu</t>
  </si>
  <si>
    <t>SeavE</t>
  </si>
  <si>
    <t>14117</t>
  </si>
  <si>
    <t>tongseu.seave@pucsr.edu.kh</t>
  </si>
  <si>
    <t>Ven</t>
  </si>
  <si>
    <t>Jhivon</t>
  </si>
  <si>
    <t>13599</t>
  </si>
  <si>
    <t>ven.jhivon@pucsr.edu.kh</t>
  </si>
  <si>
    <t>Voeurn</t>
  </si>
  <si>
    <t>Phanna</t>
  </si>
  <si>
    <t>14034</t>
  </si>
  <si>
    <t>voeurn.phanna@pucsr.edu.kh</t>
  </si>
  <si>
    <t>Vong</t>
  </si>
  <si>
    <t>Sreyjing</t>
  </si>
  <si>
    <t>13963</t>
  </si>
  <si>
    <t>vong.sreyjing@pucsr.edu.kh</t>
  </si>
  <si>
    <t>Vorn</t>
  </si>
  <si>
    <t>Sophanna</t>
  </si>
  <si>
    <t>14032</t>
  </si>
  <si>
    <t>vorn.sophanna@pucsr.edu.kh</t>
  </si>
  <si>
    <t>Yun</t>
  </si>
  <si>
    <t>Phathya</t>
  </si>
  <si>
    <t>13615</t>
  </si>
  <si>
    <t>yun.phathya@pucsr.edu.kh</t>
  </si>
  <si>
    <t>SURNAME</t>
  </si>
  <si>
    <t>FIRST NAME</t>
  </si>
  <si>
    <t>ID</t>
  </si>
  <si>
    <t>2 DAYS</t>
  </si>
  <si>
    <t>3 DAYS</t>
  </si>
  <si>
    <t>TOTAL</t>
  </si>
  <si>
    <t>GRADE</t>
  </si>
  <si>
    <t>EHSS-3/Result</t>
  </si>
  <si>
    <t>10817</t>
  </si>
  <si>
    <t>Column1</t>
  </si>
  <si>
    <t>Column2</t>
  </si>
  <si>
    <t>EHSS-3 - 22 Aug 2022 Final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</si>
</sst>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Fill="1" applyBorder="1" applyAlignment="1">
      <alignment horizontal="center" vertical="center"/>
    </xf>
    <xf numFmtId="165" fontId="0" fillId="0" borderId="0" xfId="1" applyNumberFormat="1" applyFont="1"/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7" fillId="0" borderId="0" xfId="0" applyFont="1"/>
  </cellXfs>
  <cellStyles count="2">
    <cellStyle name="Comma" xfId="1" builtinId="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A0B2A-30D5-4149-9594-13CBDE903CC2}" name="Table1" displayName="Table1" ref="D6:J54" totalsRowShown="0" headerRowDxfId="0">
  <autoFilter ref="D6:J54" xr:uid="{BECA0B2A-30D5-4149-9594-13CBDE903CC2}"/>
  <tableColumns count="7">
    <tableColumn id="1" xr3:uid="{882AC4AC-1A29-BF42-B88D-EC8380DC4D7A}" name="ID" dataDxfId="5"/>
    <tableColumn id="2" xr3:uid="{A4EFB161-BB6B-8D46-9A39-B2CB10CE5B53}" name="2 DAYS"/>
    <tableColumn id="3" xr3:uid="{D6EDEBB0-B27A-DA41-AEE0-D7CF532BBA3C}" name="Column1" dataDxfId="4">
      <calculatedColumnFormula>E7*0.4</calculatedColumnFormula>
    </tableColumn>
    <tableColumn id="4" xr3:uid="{ACDA474B-5E88-A540-B76D-ED2CABF06F9B}" name="3 DAYS"/>
    <tableColumn id="5" xr3:uid="{A8C4B921-26FF-F044-B32F-6C72E67A6A5E}" name="Column2" dataDxfId="3">
      <calculatedColumnFormula>G7*0.6</calculatedColumnFormula>
    </tableColumn>
    <tableColumn id="6" xr3:uid="{D682CBF4-E50F-B644-865E-9FF7B3E8BCEA}" name="TOTAL" dataDxfId="2" dataCellStyle="Comma">
      <calculatedColumnFormula>F7+H7</calculatedColumnFormula>
    </tableColumn>
    <tableColumn id="7" xr3:uid="{0E32BD89-1FD4-334E-826E-2FCE28FBD05F}" name="GRADE" dataDxfId="1">
      <calculatedColumnFormula>IF(I7&lt;50,"F",IF(I7&lt;=64,"D",IF(I7&lt;=79,"C",IF(I7&lt;90,"B",IF(I7&gt;=90,"A")))))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1"/>
  <sheetViews>
    <sheetView topLeftCell="A25" workbookViewId="0">
      <selection activeCell="G2" sqref="G2:G51"/>
    </sheetView>
  </sheetViews>
  <sheetFormatPr baseColWidth="10" defaultColWidth="8.83203125" defaultRowHeight="15" x14ac:dyDescent="0.2"/>
  <cols>
    <col min="2" max="2" width="16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27</v>
      </c>
      <c r="B2" s="1" t="s">
        <v>28</v>
      </c>
      <c r="C2" s="1" t="s">
        <v>29</v>
      </c>
      <c r="D2" s="1"/>
      <c r="E2" s="1"/>
      <c r="F2" s="1" t="s">
        <v>30</v>
      </c>
      <c r="G2">
        <v>58.83</v>
      </c>
      <c r="H2">
        <v>54.21</v>
      </c>
      <c r="I2">
        <v>7.68</v>
      </c>
      <c r="J2">
        <v>7.13</v>
      </c>
      <c r="K2">
        <v>8.23</v>
      </c>
      <c r="L2">
        <v>0</v>
      </c>
      <c r="M2">
        <v>0</v>
      </c>
      <c r="N2">
        <v>0</v>
      </c>
      <c r="O2">
        <v>46.53</v>
      </c>
      <c r="P2">
        <v>6.65</v>
      </c>
      <c r="Q2">
        <v>61.23</v>
      </c>
      <c r="R2">
        <v>8.07</v>
      </c>
      <c r="S2">
        <v>7.45</v>
      </c>
      <c r="T2">
        <v>4.95</v>
      </c>
      <c r="U2">
        <v>3.75</v>
      </c>
      <c r="V2">
        <v>8.41</v>
      </c>
      <c r="W2">
        <v>5.6</v>
      </c>
      <c r="X2">
        <v>44.75</v>
      </c>
      <c r="Y2">
        <v>6.39</v>
      </c>
      <c r="Z2">
        <v>4</v>
      </c>
      <c r="AA2" s="1" t="s">
        <v>31</v>
      </c>
    </row>
    <row r="3" spans="1:27" x14ac:dyDescent="0.2">
      <c r="A3" s="1" t="s">
        <v>32</v>
      </c>
      <c r="B3" s="1" t="s">
        <v>33</v>
      </c>
      <c r="C3" s="1" t="s">
        <v>230</v>
      </c>
      <c r="D3" s="1"/>
      <c r="E3" s="1"/>
      <c r="F3" s="1" t="s">
        <v>34</v>
      </c>
      <c r="G3">
        <v>81.42</v>
      </c>
      <c r="H3">
        <v>85.58</v>
      </c>
      <c r="I3">
        <v>11.86</v>
      </c>
      <c r="J3">
        <v>8.4</v>
      </c>
      <c r="K3">
        <v>9.0299999999999994</v>
      </c>
      <c r="L3">
        <v>6.28</v>
      </c>
      <c r="M3">
        <v>12.94</v>
      </c>
      <c r="N3">
        <v>8.6300000000000008</v>
      </c>
      <c r="O3">
        <v>60.78</v>
      </c>
      <c r="P3">
        <v>8.68</v>
      </c>
      <c r="Q3">
        <v>77.400000000000006</v>
      </c>
      <c r="R3">
        <v>11.29</v>
      </c>
      <c r="S3">
        <v>7.76</v>
      </c>
      <c r="T3">
        <v>7.88</v>
      </c>
      <c r="U3">
        <v>6.94</v>
      </c>
      <c r="V3">
        <v>12.06</v>
      </c>
      <c r="W3">
        <v>8.0399999999999991</v>
      </c>
      <c r="X3">
        <v>54.05</v>
      </c>
      <c r="Y3">
        <v>7.72</v>
      </c>
      <c r="Z3">
        <v>4</v>
      </c>
      <c r="AA3" s="1" t="s">
        <v>31</v>
      </c>
    </row>
    <row r="4" spans="1:27" x14ac:dyDescent="0.2">
      <c r="A4" s="1" t="s">
        <v>35</v>
      </c>
      <c r="B4" s="1" t="s">
        <v>36</v>
      </c>
      <c r="C4" s="1" t="s">
        <v>37</v>
      </c>
      <c r="D4" s="1"/>
      <c r="E4" s="1"/>
      <c r="F4" s="1" t="s">
        <v>38</v>
      </c>
      <c r="G4">
        <v>85.43</v>
      </c>
      <c r="H4">
        <v>88.41</v>
      </c>
      <c r="I4">
        <v>13.24</v>
      </c>
      <c r="J4">
        <v>7.79</v>
      </c>
      <c r="K4">
        <v>9.19</v>
      </c>
      <c r="L4">
        <v>9.49</v>
      </c>
      <c r="M4">
        <v>13.14</v>
      </c>
      <c r="N4">
        <v>8.76</v>
      </c>
      <c r="O4">
        <v>62.04</v>
      </c>
      <c r="P4">
        <v>8.86</v>
      </c>
      <c r="Q4">
        <v>83.02</v>
      </c>
      <c r="R4">
        <v>11.55</v>
      </c>
      <c r="S4">
        <v>7.55</v>
      </c>
      <c r="T4">
        <v>7.78</v>
      </c>
      <c r="U4">
        <v>7.78</v>
      </c>
      <c r="V4">
        <v>12.1</v>
      </c>
      <c r="W4">
        <v>8.07</v>
      </c>
      <c r="X4">
        <v>59.37</v>
      </c>
      <c r="Y4">
        <v>8.48</v>
      </c>
      <c r="Z4">
        <v>4</v>
      </c>
      <c r="AA4" s="1" t="s">
        <v>31</v>
      </c>
    </row>
    <row r="5" spans="1:27" x14ac:dyDescent="0.2">
      <c r="A5" s="1" t="s">
        <v>39</v>
      </c>
      <c r="B5" s="1" t="s">
        <v>40</v>
      </c>
      <c r="C5" s="1" t="s">
        <v>41</v>
      </c>
      <c r="D5" s="1"/>
      <c r="E5" s="1"/>
      <c r="F5" s="1" t="s">
        <v>42</v>
      </c>
      <c r="G5">
        <v>82.16</v>
      </c>
      <c r="H5">
        <v>83.02</v>
      </c>
      <c r="I5">
        <v>12.61</v>
      </c>
      <c r="J5">
        <v>9.4499999999999993</v>
      </c>
      <c r="K5">
        <v>9.35</v>
      </c>
      <c r="L5">
        <v>6.41</v>
      </c>
      <c r="M5">
        <v>12.56</v>
      </c>
      <c r="N5">
        <v>8.3800000000000008</v>
      </c>
      <c r="O5">
        <v>57.84</v>
      </c>
      <c r="P5">
        <v>8.26</v>
      </c>
      <c r="Q5">
        <v>79.42</v>
      </c>
      <c r="R5">
        <v>10.94</v>
      </c>
      <c r="S5">
        <v>7.65</v>
      </c>
      <c r="T5">
        <v>6.87</v>
      </c>
      <c r="U5">
        <v>7.36</v>
      </c>
      <c r="V5">
        <v>13.54</v>
      </c>
      <c r="W5">
        <v>9.0299999999999994</v>
      </c>
      <c r="X5">
        <v>54.94</v>
      </c>
      <c r="Y5">
        <v>7.85</v>
      </c>
      <c r="Z5">
        <v>5</v>
      </c>
      <c r="AA5" s="1" t="s">
        <v>31</v>
      </c>
    </row>
    <row r="6" spans="1:27" x14ac:dyDescent="0.2">
      <c r="A6" s="1" t="s">
        <v>43</v>
      </c>
      <c r="B6" s="1" t="s">
        <v>44</v>
      </c>
      <c r="C6" s="1" t="s">
        <v>45</v>
      </c>
      <c r="D6" s="1"/>
      <c r="E6" s="1"/>
      <c r="F6" s="1" t="s">
        <v>46</v>
      </c>
      <c r="G6">
        <v>92.42</v>
      </c>
      <c r="H6">
        <v>93.71</v>
      </c>
      <c r="I6">
        <v>14.48</v>
      </c>
      <c r="J6">
        <v>9.86</v>
      </c>
      <c r="K6">
        <v>10</v>
      </c>
      <c r="L6">
        <v>9.1</v>
      </c>
      <c r="M6">
        <v>14.67</v>
      </c>
      <c r="N6">
        <v>9.7799999999999994</v>
      </c>
      <c r="O6">
        <v>64.55</v>
      </c>
      <c r="P6">
        <v>9.2200000000000006</v>
      </c>
      <c r="Q6">
        <v>90.33</v>
      </c>
      <c r="R6">
        <v>13.29</v>
      </c>
      <c r="S6">
        <v>8.67</v>
      </c>
      <c r="T6">
        <v>8.18</v>
      </c>
      <c r="U6">
        <v>9.7200000000000006</v>
      </c>
      <c r="V6">
        <v>14.13</v>
      </c>
      <c r="W6">
        <v>9.42</v>
      </c>
      <c r="X6">
        <v>62.91</v>
      </c>
      <c r="Y6">
        <v>8.99</v>
      </c>
      <c r="Z6">
        <v>5</v>
      </c>
      <c r="AA6" s="1" t="s">
        <v>31</v>
      </c>
    </row>
    <row r="7" spans="1:27" x14ac:dyDescent="0.2">
      <c r="A7" s="1" t="s">
        <v>47</v>
      </c>
      <c r="B7" s="1" t="s">
        <v>48</v>
      </c>
      <c r="C7" s="1" t="s">
        <v>49</v>
      </c>
      <c r="D7" s="1"/>
      <c r="E7" s="1"/>
      <c r="F7" s="1" t="s">
        <v>50</v>
      </c>
      <c r="G7">
        <v>74.78</v>
      </c>
      <c r="H7">
        <v>76.69</v>
      </c>
      <c r="I7">
        <v>12.24</v>
      </c>
      <c r="J7">
        <v>7.06</v>
      </c>
      <c r="K7">
        <v>8.7100000000000009</v>
      </c>
      <c r="L7">
        <v>8.7200000000000006</v>
      </c>
      <c r="M7">
        <v>12.05</v>
      </c>
      <c r="N7">
        <v>8.0299999999999994</v>
      </c>
      <c r="O7">
        <v>52.4</v>
      </c>
      <c r="P7">
        <v>7.49</v>
      </c>
      <c r="Q7">
        <v>72.31</v>
      </c>
      <c r="R7">
        <v>11.36</v>
      </c>
      <c r="S7">
        <v>8.3699999999999992</v>
      </c>
      <c r="T7">
        <v>7.27</v>
      </c>
      <c r="U7">
        <v>7.08</v>
      </c>
      <c r="V7">
        <v>10</v>
      </c>
      <c r="W7">
        <v>6.67</v>
      </c>
      <c r="X7">
        <v>50.95</v>
      </c>
      <c r="Y7">
        <v>7.28</v>
      </c>
      <c r="Z7">
        <v>4</v>
      </c>
      <c r="AA7" s="1" t="s">
        <v>31</v>
      </c>
    </row>
    <row r="8" spans="1:27" x14ac:dyDescent="0.2">
      <c r="A8" s="1" t="s">
        <v>51</v>
      </c>
      <c r="B8" s="1" t="s">
        <v>52</v>
      </c>
      <c r="C8" s="1" t="s">
        <v>53</v>
      </c>
      <c r="D8" s="1"/>
      <c r="E8" s="1"/>
      <c r="F8" s="1" t="s">
        <v>54</v>
      </c>
      <c r="G8">
        <v>65.34</v>
      </c>
      <c r="H8">
        <v>69.3</v>
      </c>
      <c r="I8">
        <v>10.68</v>
      </c>
      <c r="J8">
        <v>7.2</v>
      </c>
      <c r="K8">
        <v>8.39</v>
      </c>
      <c r="L8">
        <v>5.77</v>
      </c>
      <c r="M8">
        <v>9.58</v>
      </c>
      <c r="N8">
        <v>6.39</v>
      </c>
      <c r="O8">
        <v>49.04</v>
      </c>
      <c r="P8">
        <v>7.01</v>
      </c>
      <c r="Q8">
        <v>61.95</v>
      </c>
      <c r="R8">
        <v>9.24</v>
      </c>
      <c r="S8">
        <v>7.76</v>
      </c>
      <c r="T8">
        <v>5.45</v>
      </c>
      <c r="U8">
        <v>5.28</v>
      </c>
      <c r="V8">
        <v>10.17</v>
      </c>
      <c r="W8">
        <v>6.78</v>
      </c>
      <c r="X8">
        <v>42.53</v>
      </c>
      <c r="Y8">
        <v>6.08</v>
      </c>
      <c r="Z8">
        <v>3</v>
      </c>
      <c r="AA8" s="1" t="s">
        <v>31</v>
      </c>
    </row>
    <row r="9" spans="1:27" x14ac:dyDescent="0.2">
      <c r="A9" s="1" t="s">
        <v>55</v>
      </c>
      <c r="B9" s="1" t="s">
        <v>56</v>
      </c>
      <c r="C9" s="1" t="s">
        <v>57</v>
      </c>
      <c r="D9" s="1"/>
      <c r="E9" s="1"/>
      <c r="F9" s="1" t="s">
        <v>58</v>
      </c>
      <c r="G9">
        <v>66.540000000000006</v>
      </c>
      <c r="H9">
        <v>70.28</v>
      </c>
      <c r="I9">
        <v>10.62</v>
      </c>
      <c r="J9">
        <v>6.99</v>
      </c>
      <c r="K9">
        <v>8.8699999999999992</v>
      </c>
      <c r="L9">
        <v>5.38</v>
      </c>
      <c r="M9">
        <v>11.46</v>
      </c>
      <c r="N9">
        <v>7.64</v>
      </c>
      <c r="O9">
        <v>48.2</v>
      </c>
      <c r="P9">
        <v>6.89</v>
      </c>
      <c r="Q9">
        <v>59.27</v>
      </c>
      <c r="R9">
        <v>8.08</v>
      </c>
      <c r="S9">
        <v>7.04</v>
      </c>
      <c r="T9">
        <v>4.95</v>
      </c>
      <c r="U9">
        <v>4.17</v>
      </c>
      <c r="V9">
        <v>7.77</v>
      </c>
      <c r="W9">
        <v>5.18</v>
      </c>
      <c r="X9">
        <v>43.42</v>
      </c>
      <c r="Y9">
        <v>6.2</v>
      </c>
      <c r="Z9">
        <v>5</v>
      </c>
      <c r="AA9" s="1" t="s">
        <v>31</v>
      </c>
    </row>
    <row r="10" spans="1:27" x14ac:dyDescent="0.2">
      <c r="A10" s="1" t="s">
        <v>55</v>
      </c>
      <c r="B10" s="1" t="s">
        <v>59</v>
      </c>
      <c r="C10" s="1" t="s">
        <v>60</v>
      </c>
      <c r="D10" s="1"/>
      <c r="E10" s="1"/>
      <c r="F10" s="1" t="s">
        <v>61</v>
      </c>
      <c r="G10">
        <v>50.54</v>
      </c>
      <c r="H10">
        <v>44.89</v>
      </c>
      <c r="I10">
        <v>4.6500000000000004</v>
      </c>
      <c r="J10">
        <v>0.96</v>
      </c>
      <c r="K10">
        <v>5.65</v>
      </c>
      <c r="L10">
        <v>2.69</v>
      </c>
      <c r="M10">
        <v>0</v>
      </c>
      <c r="N10">
        <v>0</v>
      </c>
      <c r="O10">
        <v>40.24</v>
      </c>
      <c r="P10">
        <v>5.75</v>
      </c>
      <c r="Q10">
        <v>53.1</v>
      </c>
      <c r="R10">
        <v>2.7</v>
      </c>
      <c r="S10">
        <v>5.41</v>
      </c>
      <c r="T10">
        <v>0</v>
      </c>
      <c r="U10">
        <v>0</v>
      </c>
      <c r="V10">
        <v>6.97</v>
      </c>
      <c r="W10">
        <v>4.6500000000000004</v>
      </c>
      <c r="X10">
        <v>43.42</v>
      </c>
      <c r="Y10">
        <v>6.2</v>
      </c>
      <c r="Z10">
        <v>4</v>
      </c>
      <c r="AA10" s="1" t="s">
        <v>31</v>
      </c>
    </row>
    <row r="11" spans="1:27" x14ac:dyDescent="0.2">
      <c r="A11" s="1" t="s">
        <v>55</v>
      </c>
      <c r="B11" s="1" t="s">
        <v>62</v>
      </c>
      <c r="C11" s="1" t="s">
        <v>63</v>
      </c>
      <c r="D11" s="1"/>
      <c r="E11" s="1"/>
      <c r="F11" s="1" t="s">
        <v>64</v>
      </c>
      <c r="G11">
        <v>37</v>
      </c>
      <c r="H11">
        <v>73.69</v>
      </c>
      <c r="I11">
        <v>11.3</v>
      </c>
      <c r="J11">
        <v>7.27</v>
      </c>
      <c r="K11">
        <v>8.5500000000000007</v>
      </c>
      <c r="L11">
        <v>6.79</v>
      </c>
      <c r="M11">
        <v>11.25</v>
      </c>
      <c r="N11">
        <v>7.5</v>
      </c>
      <c r="O11">
        <v>51.14</v>
      </c>
      <c r="P11">
        <v>7.31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 s="1" t="s">
        <v>31</v>
      </c>
    </row>
    <row r="12" spans="1:27" x14ac:dyDescent="0.2">
      <c r="A12" s="1" t="s">
        <v>55</v>
      </c>
      <c r="B12" s="1" t="s">
        <v>65</v>
      </c>
      <c r="C12" s="1" t="s">
        <v>66</v>
      </c>
      <c r="D12" s="1"/>
      <c r="E12" s="1"/>
      <c r="F12" s="1" t="s">
        <v>67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1" t="s">
        <v>31</v>
      </c>
    </row>
    <row r="13" spans="1:27" x14ac:dyDescent="0.2">
      <c r="A13" s="1" t="s">
        <v>68</v>
      </c>
      <c r="B13" s="1" t="s">
        <v>69</v>
      </c>
      <c r="C13" s="1" t="s">
        <v>70</v>
      </c>
      <c r="D13" s="1"/>
      <c r="E13" s="1"/>
      <c r="F13" s="1" t="s">
        <v>71</v>
      </c>
      <c r="G13">
        <v>85.09</v>
      </c>
      <c r="H13">
        <v>90.11</v>
      </c>
      <c r="I13">
        <v>13.28</v>
      </c>
      <c r="J13">
        <v>8.34</v>
      </c>
      <c r="K13">
        <v>8.8699999999999992</v>
      </c>
      <c r="L13">
        <v>9.36</v>
      </c>
      <c r="M13">
        <v>14.37</v>
      </c>
      <c r="N13">
        <v>9.58</v>
      </c>
      <c r="O13">
        <v>62.46</v>
      </c>
      <c r="P13">
        <v>8.92</v>
      </c>
      <c r="Q13">
        <v>78.5</v>
      </c>
      <c r="R13">
        <v>4.8899999999999997</v>
      </c>
      <c r="S13">
        <v>8.3699999999999992</v>
      </c>
      <c r="T13">
        <v>1.41</v>
      </c>
      <c r="U13">
        <v>0</v>
      </c>
      <c r="V13">
        <v>12.47</v>
      </c>
      <c r="W13">
        <v>8.31</v>
      </c>
      <c r="X13">
        <v>61.14</v>
      </c>
      <c r="Y13">
        <v>8.73</v>
      </c>
      <c r="Z13">
        <v>5</v>
      </c>
      <c r="AA13" s="1" t="s">
        <v>31</v>
      </c>
    </row>
    <row r="14" spans="1:27" x14ac:dyDescent="0.2">
      <c r="A14" s="1" t="s">
        <v>72</v>
      </c>
      <c r="B14" s="1" t="s">
        <v>73</v>
      </c>
      <c r="C14" s="1" t="s">
        <v>74</v>
      </c>
      <c r="D14" s="1"/>
      <c r="E14" s="1"/>
      <c r="F14" s="1" t="s">
        <v>75</v>
      </c>
      <c r="G14">
        <v>85.23</v>
      </c>
      <c r="H14">
        <v>88.81</v>
      </c>
      <c r="I14">
        <v>13.37</v>
      </c>
      <c r="J14">
        <v>8.77</v>
      </c>
      <c r="K14">
        <v>9.52</v>
      </c>
      <c r="L14">
        <v>8.4600000000000009</v>
      </c>
      <c r="M14">
        <v>13.4</v>
      </c>
      <c r="N14">
        <v>8.93</v>
      </c>
      <c r="O14">
        <v>62.04</v>
      </c>
      <c r="P14">
        <v>8.86</v>
      </c>
      <c r="Q14">
        <v>80.099999999999994</v>
      </c>
      <c r="R14">
        <v>12.2</v>
      </c>
      <c r="S14">
        <v>8.4700000000000006</v>
      </c>
      <c r="T14">
        <v>6.77</v>
      </c>
      <c r="U14">
        <v>9.17</v>
      </c>
      <c r="V14">
        <v>12.07</v>
      </c>
      <c r="W14">
        <v>8.0500000000000007</v>
      </c>
      <c r="X14">
        <v>55.82</v>
      </c>
      <c r="Y14">
        <v>7.97</v>
      </c>
      <c r="Z14">
        <v>5</v>
      </c>
      <c r="AA14" s="1" t="s">
        <v>31</v>
      </c>
    </row>
    <row r="15" spans="1:27" x14ac:dyDescent="0.2">
      <c r="A15" s="1" t="s">
        <v>76</v>
      </c>
      <c r="B15" s="1" t="s">
        <v>77</v>
      </c>
      <c r="C15" s="1" t="s">
        <v>78</v>
      </c>
      <c r="D15" s="1"/>
      <c r="E15" s="1"/>
      <c r="F15" s="1" t="s">
        <v>79</v>
      </c>
      <c r="G15">
        <v>73.78</v>
      </c>
      <c r="H15">
        <v>76.34</v>
      </c>
      <c r="I15">
        <v>11.37</v>
      </c>
      <c r="J15">
        <v>7.08</v>
      </c>
      <c r="K15">
        <v>8.8699999999999992</v>
      </c>
      <c r="L15">
        <v>6.79</v>
      </c>
      <c r="M15">
        <v>12.57</v>
      </c>
      <c r="N15">
        <v>8.3800000000000008</v>
      </c>
      <c r="O15">
        <v>52.4</v>
      </c>
      <c r="P15">
        <v>7.49</v>
      </c>
      <c r="Q15">
        <v>70.569999999999993</v>
      </c>
      <c r="R15">
        <v>9.68</v>
      </c>
      <c r="S15">
        <v>7.45</v>
      </c>
      <c r="T15">
        <v>5.66</v>
      </c>
      <c r="U15">
        <v>6.25</v>
      </c>
      <c r="V15">
        <v>10.38</v>
      </c>
      <c r="W15">
        <v>6.92</v>
      </c>
      <c r="X15">
        <v>50.51</v>
      </c>
      <c r="Y15">
        <v>7.22</v>
      </c>
      <c r="Z15">
        <v>4</v>
      </c>
      <c r="AA15" s="1" t="s">
        <v>31</v>
      </c>
    </row>
    <row r="16" spans="1:27" x14ac:dyDescent="0.2">
      <c r="A16" s="1" t="s">
        <v>80</v>
      </c>
      <c r="B16" s="1" t="s">
        <v>81</v>
      </c>
      <c r="C16" s="1" t="s">
        <v>82</v>
      </c>
      <c r="D16" s="1"/>
      <c r="E16" s="1"/>
      <c r="F16" s="1" t="s">
        <v>83</v>
      </c>
      <c r="G16">
        <v>91.04</v>
      </c>
      <c r="H16">
        <v>90.47</v>
      </c>
      <c r="I16">
        <v>13.11</v>
      </c>
      <c r="J16">
        <v>7.95</v>
      </c>
      <c r="K16">
        <v>9.68</v>
      </c>
      <c r="L16">
        <v>8.59</v>
      </c>
      <c r="M16">
        <v>13.23</v>
      </c>
      <c r="N16">
        <v>8.82</v>
      </c>
      <c r="O16">
        <v>64.13</v>
      </c>
      <c r="P16">
        <v>9.16</v>
      </c>
      <c r="Q16">
        <v>90.67</v>
      </c>
      <c r="R16">
        <v>12</v>
      </c>
      <c r="S16">
        <v>9.2899999999999991</v>
      </c>
      <c r="T16">
        <v>7.78</v>
      </c>
      <c r="U16">
        <v>6.94</v>
      </c>
      <c r="V16">
        <v>12.65</v>
      </c>
      <c r="W16">
        <v>8.43</v>
      </c>
      <c r="X16">
        <v>66.010000000000005</v>
      </c>
      <c r="Y16">
        <v>9.43</v>
      </c>
      <c r="Z16">
        <v>5</v>
      </c>
      <c r="AA16" s="1" t="s">
        <v>31</v>
      </c>
    </row>
    <row r="17" spans="1:27" x14ac:dyDescent="0.2">
      <c r="A17" s="1" t="s">
        <v>84</v>
      </c>
      <c r="B17" s="1" t="s">
        <v>85</v>
      </c>
      <c r="C17" s="1" t="s">
        <v>86</v>
      </c>
      <c r="D17" s="1"/>
      <c r="E17" s="1"/>
      <c r="F17" s="1" t="s">
        <v>87</v>
      </c>
      <c r="G17">
        <v>89.4</v>
      </c>
      <c r="H17">
        <v>89.82</v>
      </c>
      <c r="I17">
        <v>13.49</v>
      </c>
      <c r="J17">
        <v>9</v>
      </c>
      <c r="K17">
        <v>9.52</v>
      </c>
      <c r="L17">
        <v>8.4600000000000009</v>
      </c>
      <c r="M17">
        <v>13.88</v>
      </c>
      <c r="N17">
        <v>9.25</v>
      </c>
      <c r="O17">
        <v>62.46</v>
      </c>
      <c r="P17">
        <v>8.92</v>
      </c>
      <c r="Q17">
        <v>87.87</v>
      </c>
      <c r="R17">
        <v>11.92</v>
      </c>
      <c r="S17">
        <v>8.57</v>
      </c>
      <c r="T17">
        <v>7.78</v>
      </c>
      <c r="U17">
        <v>7.5</v>
      </c>
      <c r="V17">
        <v>13.03</v>
      </c>
      <c r="W17">
        <v>8.69</v>
      </c>
      <c r="X17">
        <v>62.91</v>
      </c>
      <c r="Y17">
        <v>8.99</v>
      </c>
      <c r="Z17">
        <v>5</v>
      </c>
      <c r="AA17" s="1" t="s">
        <v>31</v>
      </c>
    </row>
    <row r="18" spans="1:27" x14ac:dyDescent="0.2">
      <c r="A18" s="1" t="s">
        <v>88</v>
      </c>
      <c r="B18" s="1" t="s">
        <v>89</v>
      </c>
      <c r="C18" s="1" t="s">
        <v>90</v>
      </c>
      <c r="D18" s="1"/>
      <c r="E18" s="1"/>
      <c r="F18" s="1" t="s">
        <v>91</v>
      </c>
      <c r="G18">
        <v>63.99</v>
      </c>
      <c r="H18">
        <v>69.900000000000006</v>
      </c>
      <c r="I18">
        <v>7.45</v>
      </c>
      <c r="J18">
        <v>6.99</v>
      </c>
      <c r="K18">
        <v>7.9</v>
      </c>
      <c r="L18">
        <v>0</v>
      </c>
      <c r="M18">
        <v>0</v>
      </c>
      <c r="N18">
        <v>0</v>
      </c>
      <c r="O18">
        <v>62.46</v>
      </c>
      <c r="P18">
        <v>8.92</v>
      </c>
      <c r="Q18">
        <v>54.28</v>
      </c>
      <c r="R18">
        <v>3.78</v>
      </c>
      <c r="S18">
        <v>7.55</v>
      </c>
      <c r="T18">
        <v>0</v>
      </c>
      <c r="U18">
        <v>0</v>
      </c>
      <c r="V18">
        <v>0</v>
      </c>
      <c r="W18">
        <v>0</v>
      </c>
      <c r="X18">
        <v>50.51</v>
      </c>
      <c r="Y18">
        <v>7.22</v>
      </c>
      <c r="Z18">
        <v>5</v>
      </c>
      <c r="AA18" s="1" t="s">
        <v>31</v>
      </c>
    </row>
    <row r="19" spans="1:27" x14ac:dyDescent="0.2">
      <c r="A19" s="1" t="s">
        <v>92</v>
      </c>
      <c r="B19" s="1" t="s">
        <v>93</v>
      </c>
      <c r="C19" s="1" t="s">
        <v>94</v>
      </c>
      <c r="D19" s="1"/>
      <c r="E19" s="1"/>
      <c r="F19" s="1" t="s">
        <v>95</v>
      </c>
      <c r="G19">
        <v>43.06</v>
      </c>
      <c r="H19">
        <v>32.4</v>
      </c>
      <c r="I19">
        <v>2.64</v>
      </c>
      <c r="J19">
        <v>5.27</v>
      </c>
      <c r="K19">
        <v>0</v>
      </c>
      <c r="L19">
        <v>0</v>
      </c>
      <c r="M19">
        <v>0</v>
      </c>
      <c r="N19">
        <v>0</v>
      </c>
      <c r="O19">
        <v>29.76</v>
      </c>
      <c r="P19">
        <v>4.25</v>
      </c>
      <c r="Q19">
        <v>49.84</v>
      </c>
      <c r="R19">
        <v>8.1999999999999993</v>
      </c>
      <c r="S19">
        <v>5.2</v>
      </c>
      <c r="T19">
        <v>7.58</v>
      </c>
      <c r="U19">
        <v>3.61</v>
      </c>
      <c r="V19">
        <v>0</v>
      </c>
      <c r="W19">
        <v>0</v>
      </c>
      <c r="X19">
        <v>41.65</v>
      </c>
      <c r="Y19">
        <v>5.95</v>
      </c>
      <c r="Z19">
        <v>4</v>
      </c>
      <c r="AA19" s="1" t="s">
        <v>31</v>
      </c>
    </row>
    <row r="20" spans="1:27" x14ac:dyDescent="0.2">
      <c r="A20" s="1" t="s">
        <v>96</v>
      </c>
      <c r="B20" s="1" t="s">
        <v>97</v>
      </c>
      <c r="C20" s="1" t="s">
        <v>98</v>
      </c>
      <c r="D20" s="1"/>
      <c r="E20" s="1"/>
      <c r="F20" s="1" t="s">
        <v>99</v>
      </c>
      <c r="G20">
        <v>41.6</v>
      </c>
      <c r="H20">
        <v>77.06</v>
      </c>
      <c r="I20">
        <v>11.78</v>
      </c>
      <c r="J20">
        <v>8.08</v>
      </c>
      <c r="K20">
        <v>9.19</v>
      </c>
      <c r="L20">
        <v>6.28</v>
      </c>
      <c r="M20">
        <v>11.62</v>
      </c>
      <c r="N20">
        <v>7.75</v>
      </c>
      <c r="O20">
        <v>53.65</v>
      </c>
      <c r="P20">
        <v>7.66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5</v>
      </c>
      <c r="AA20" s="1" t="s">
        <v>31</v>
      </c>
    </row>
    <row r="21" spans="1:27" x14ac:dyDescent="0.2">
      <c r="A21" s="1" t="s">
        <v>100</v>
      </c>
      <c r="B21" s="1" t="s">
        <v>101</v>
      </c>
      <c r="C21" s="1" t="s">
        <v>102</v>
      </c>
      <c r="D21" s="1"/>
      <c r="E21" s="1"/>
      <c r="F21" s="1" t="s">
        <v>103</v>
      </c>
      <c r="G21">
        <v>79.77</v>
      </c>
      <c r="H21">
        <v>85.45</v>
      </c>
      <c r="I21">
        <v>11.52</v>
      </c>
      <c r="J21">
        <v>7.59</v>
      </c>
      <c r="K21">
        <v>9.0299999999999994</v>
      </c>
      <c r="L21">
        <v>6.41</v>
      </c>
      <c r="M21">
        <v>13.15</v>
      </c>
      <c r="N21">
        <v>8.77</v>
      </c>
      <c r="O21">
        <v>60.78</v>
      </c>
      <c r="P21">
        <v>8.68</v>
      </c>
      <c r="Q21">
        <v>74.069999999999993</v>
      </c>
      <c r="R21">
        <v>11.86</v>
      </c>
      <c r="S21">
        <v>8.7799999999999994</v>
      </c>
      <c r="T21">
        <v>8.2799999999999994</v>
      </c>
      <c r="U21">
        <v>6.67</v>
      </c>
      <c r="V21">
        <v>10.37</v>
      </c>
      <c r="W21">
        <v>6.91</v>
      </c>
      <c r="X21">
        <v>51.84</v>
      </c>
      <c r="Y21">
        <v>7.41</v>
      </c>
      <c r="Z21">
        <v>4</v>
      </c>
      <c r="AA21" s="1" t="s">
        <v>31</v>
      </c>
    </row>
    <row r="22" spans="1:27" x14ac:dyDescent="0.2">
      <c r="A22" s="1" t="s">
        <v>104</v>
      </c>
      <c r="B22" s="1" t="s">
        <v>105</v>
      </c>
      <c r="C22" s="1" t="s">
        <v>106</v>
      </c>
      <c r="D22" s="1"/>
      <c r="E22" s="1"/>
      <c r="F22" s="1" t="s">
        <v>107</v>
      </c>
      <c r="G22">
        <v>94.27</v>
      </c>
      <c r="H22">
        <v>94.66</v>
      </c>
      <c r="I22">
        <v>14.52</v>
      </c>
      <c r="J22">
        <v>9.4499999999999993</v>
      </c>
      <c r="K22">
        <v>9.84</v>
      </c>
      <c r="L22">
        <v>9.74</v>
      </c>
      <c r="M22">
        <v>14.33</v>
      </c>
      <c r="N22">
        <v>9.56</v>
      </c>
      <c r="O22">
        <v>65.81</v>
      </c>
      <c r="P22">
        <v>9.4</v>
      </c>
      <c r="Q22">
        <v>93.29</v>
      </c>
      <c r="R22">
        <v>12.07</v>
      </c>
      <c r="S22">
        <v>8.3699999999999992</v>
      </c>
      <c r="T22">
        <v>7.58</v>
      </c>
      <c r="U22">
        <v>8.19</v>
      </c>
      <c r="V22">
        <v>13.88</v>
      </c>
      <c r="W22">
        <v>9.25</v>
      </c>
      <c r="X22">
        <v>67.34</v>
      </c>
      <c r="Y22">
        <v>9.6199999999999992</v>
      </c>
      <c r="Z22">
        <v>5</v>
      </c>
      <c r="AA22" s="1" t="s">
        <v>31</v>
      </c>
    </row>
    <row r="23" spans="1:27" x14ac:dyDescent="0.2">
      <c r="A23" s="1" t="s">
        <v>108</v>
      </c>
      <c r="B23" s="1" t="s">
        <v>109</v>
      </c>
      <c r="C23" s="1" t="s">
        <v>110</v>
      </c>
      <c r="D23" s="1"/>
      <c r="E23" s="1"/>
      <c r="F23" s="1" t="s">
        <v>111</v>
      </c>
      <c r="G23">
        <v>88.51</v>
      </c>
      <c r="H23">
        <v>89.27</v>
      </c>
      <c r="I23">
        <v>12.34</v>
      </c>
      <c r="J23">
        <v>8.77</v>
      </c>
      <c r="K23">
        <v>8.8699999999999992</v>
      </c>
      <c r="L23">
        <v>7.05</v>
      </c>
      <c r="M23">
        <v>12.37</v>
      </c>
      <c r="N23">
        <v>8.25</v>
      </c>
      <c r="O23">
        <v>64.55</v>
      </c>
      <c r="P23">
        <v>9.2200000000000006</v>
      </c>
      <c r="Q23">
        <v>86.55</v>
      </c>
      <c r="R23">
        <v>11.95</v>
      </c>
      <c r="S23">
        <v>8.98</v>
      </c>
      <c r="T23">
        <v>7.27</v>
      </c>
      <c r="U23">
        <v>7.64</v>
      </c>
      <c r="V23">
        <v>13.91</v>
      </c>
      <c r="W23">
        <v>9.27</v>
      </c>
      <c r="X23">
        <v>60.7</v>
      </c>
      <c r="Y23">
        <v>8.67</v>
      </c>
      <c r="Z23">
        <v>5</v>
      </c>
      <c r="AA23" s="1" t="s">
        <v>31</v>
      </c>
    </row>
    <row r="24" spans="1:27" x14ac:dyDescent="0.2">
      <c r="A24" s="1" t="s">
        <v>108</v>
      </c>
      <c r="B24" s="1" t="s">
        <v>112</v>
      </c>
      <c r="C24" s="1" t="s">
        <v>113</v>
      </c>
      <c r="D24" s="1"/>
      <c r="E24" s="1"/>
      <c r="F24" s="1" t="s">
        <v>114</v>
      </c>
      <c r="G24">
        <v>94.24</v>
      </c>
      <c r="H24">
        <v>95.93</v>
      </c>
      <c r="I24">
        <v>14.73</v>
      </c>
      <c r="J24">
        <v>9.4499999999999993</v>
      </c>
      <c r="K24">
        <v>10</v>
      </c>
      <c r="L24">
        <v>10</v>
      </c>
      <c r="M24">
        <v>14.55</v>
      </c>
      <c r="N24">
        <v>9.6999999999999993</v>
      </c>
      <c r="O24">
        <v>66.650000000000006</v>
      </c>
      <c r="P24">
        <v>9.52</v>
      </c>
      <c r="Q24">
        <v>94.06</v>
      </c>
      <c r="R24">
        <v>13.45</v>
      </c>
      <c r="S24">
        <v>9.9</v>
      </c>
      <c r="T24">
        <v>7.27</v>
      </c>
      <c r="U24">
        <v>9.7200000000000006</v>
      </c>
      <c r="V24">
        <v>13.27</v>
      </c>
      <c r="W24">
        <v>8.85</v>
      </c>
      <c r="X24">
        <v>67.34</v>
      </c>
      <c r="Y24">
        <v>9.6199999999999992</v>
      </c>
      <c r="Z24">
        <v>4</v>
      </c>
      <c r="AA24" s="1" t="s">
        <v>31</v>
      </c>
    </row>
    <row r="25" spans="1:27" x14ac:dyDescent="0.2">
      <c r="A25" s="1" t="s">
        <v>115</v>
      </c>
      <c r="B25" s="1" t="s">
        <v>116</v>
      </c>
      <c r="C25" s="1" t="s">
        <v>117</v>
      </c>
      <c r="D25" s="1"/>
      <c r="E25" s="1"/>
      <c r="F25" s="1" t="s">
        <v>118</v>
      </c>
      <c r="G25">
        <v>86.63</v>
      </c>
      <c r="H25">
        <v>88.38</v>
      </c>
      <c r="I25">
        <v>12.45</v>
      </c>
      <c r="J25">
        <v>8.34</v>
      </c>
      <c r="K25">
        <v>8.8699999999999992</v>
      </c>
      <c r="L25">
        <v>7.69</v>
      </c>
      <c r="M25">
        <v>13.48</v>
      </c>
      <c r="N25">
        <v>8.99</v>
      </c>
      <c r="O25">
        <v>62.46</v>
      </c>
      <c r="P25">
        <v>8.92</v>
      </c>
      <c r="Q25">
        <v>85.58</v>
      </c>
      <c r="R25">
        <v>12.45</v>
      </c>
      <c r="S25">
        <v>9.18</v>
      </c>
      <c r="T25">
        <v>8.08</v>
      </c>
      <c r="U25">
        <v>7.64</v>
      </c>
      <c r="V25">
        <v>13.32</v>
      </c>
      <c r="W25">
        <v>8.8800000000000008</v>
      </c>
      <c r="X25">
        <v>59.81</v>
      </c>
      <c r="Y25">
        <v>8.5399999999999991</v>
      </c>
      <c r="Z25">
        <v>4</v>
      </c>
      <c r="AA25" s="1" t="s">
        <v>31</v>
      </c>
    </row>
    <row r="26" spans="1:27" x14ac:dyDescent="0.2">
      <c r="A26" s="1" t="s">
        <v>119</v>
      </c>
      <c r="B26" s="1" t="s">
        <v>120</v>
      </c>
      <c r="C26" s="1" t="s">
        <v>121</v>
      </c>
      <c r="D26" s="1"/>
      <c r="E26" s="1"/>
      <c r="F26" s="1" t="s">
        <v>122</v>
      </c>
      <c r="G26">
        <v>39.89</v>
      </c>
      <c r="H26">
        <v>77.66</v>
      </c>
      <c r="I26">
        <v>13.1</v>
      </c>
      <c r="J26">
        <v>7.9</v>
      </c>
      <c r="K26">
        <v>9.19</v>
      </c>
      <c r="L26">
        <v>9.1</v>
      </c>
      <c r="M26">
        <v>10.07</v>
      </c>
      <c r="N26">
        <v>6.71</v>
      </c>
      <c r="O26">
        <v>54.49</v>
      </c>
      <c r="P26">
        <v>7.78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3</v>
      </c>
      <c r="AA26" s="1" t="s">
        <v>31</v>
      </c>
    </row>
    <row r="27" spans="1:27" x14ac:dyDescent="0.2">
      <c r="A27" s="1" t="s">
        <v>123</v>
      </c>
      <c r="B27" s="1" t="s">
        <v>124</v>
      </c>
      <c r="C27" s="1" t="s">
        <v>125</v>
      </c>
      <c r="D27" s="1"/>
      <c r="E27" s="1"/>
      <c r="F27" s="1" t="s">
        <v>126</v>
      </c>
      <c r="G27">
        <v>83.87</v>
      </c>
      <c r="H27">
        <v>83.21</v>
      </c>
      <c r="I27">
        <v>12.05</v>
      </c>
      <c r="J27">
        <v>8.34</v>
      </c>
      <c r="K27">
        <v>9.35</v>
      </c>
      <c r="L27">
        <v>6.41</v>
      </c>
      <c r="M27">
        <v>12.48</v>
      </c>
      <c r="N27">
        <v>8.32</v>
      </c>
      <c r="O27">
        <v>58.68</v>
      </c>
      <c r="P27">
        <v>8.3800000000000008</v>
      </c>
      <c r="Q27">
        <v>82.84</v>
      </c>
      <c r="R27">
        <v>11.61</v>
      </c>
      <c r="S27">
        <v>9.18</v>
      </c>
      <c r="T27">
        <v>6.67</v>
      </c>
      <c r="U27">
        <v>7.36</v>
      </c>
      <c r="V27">
        <v>12.75</v>
      </c>
      <c r="W27">
        <v>8.5</v>
      </c>
      <c r="X27">
        <v>58.48</v>
      </c>
      <c r="Y27">
        <v>8.35</v>
      </c>
      <c r="Z27">
        <v>5</v>
      </c>
      <c r="AA27" s="1" t="s">
        <v>31</v>
      </c>
    </row>
    <row r="28" spans="1:27" x14ac:dyDescent="0.2">
      <c r="A28" s="1" t="s">
        <v>127</v>
      </c>
      <c r="B28" s="1" t="s">
        <v>128</v>
      </c>
      <c r="C28" s="1" t="s">
        <v>129</v>
      </c>
      <c r="D28" s="1"/>
      <c r="E28" s="1"/>
      <c r="F28" s="1" t="s">
        <v>130</v>
      </c>
      <c r="G28">
        <v>72.78</v>
      </c>
      <c r="H28">
        <v>80.2</v>
      </c>
      <c r="I28">
        <v>11.2</v>
      </c>
      <c r="J28">
        <v>7.47</v>
      </c>
      <c r="K28">
        <v>8.39</v>
      </c>
      <c r="L28">
        <v>6.54</v>
      </c>
      <c r="M28">
        <v>11.58</v>
      </c>
      <c r="N28">
        <v>7.72</v>
      </c>
      <c r="O28">
        <v>57.43</v>
      </c>
      <c r="P28">
        <v>8.1999999999999993</v>
      </c>
      <c r="Q28">
        <v>62.5</v>
      </c>
      <c r="R28">
        <v>8.31</v>
      </c>
      <c r="S28">
        <v>7.04</v>
      </c>
      <c r="T28">
        <v>5.56</v>
      </c>
      <c r="U28">
        <v>4.03</v>
      </c>
      <c r="V28">
        <v>5.01</v>
      </c>
      <c r="W28">
        <v>3.34</v>
      </c>
      <c r="X28">
        <v>49.18</v>
      </c>
      <c r="Y28">
        <v>7.03</v>
      </c>
      <c r="Z28">
        <v>5</v>
      </c>
      <c r="AA28" s="1" t="s">
        <v>31</v>
      </c>
    </row>
    <row r="29" spans="1:27" x14ac:dyDescent="0.2">
      <c r="A29" s="1" t="s">
        <v>131</v>
      </c>
      <c r="B29" s="1" t="s">
        <v>132</v>
      </c>
      <c r="C29" s="1" t="s">
        <v>133</v>
      </c>
      <c r="D29" s="1"/>
      <c r="E29" s="1"/>
      <c r="F29" s="1" t="s">
        <v>134</v>
      </c>
      <c r="G29">
        <v>95.39</v>
      </c>
      <c r="H29">
        <v>96.92</v>
      </c>
      <c r="I29">
        <v>14.02</v>
      </c>
      <c r="J29">
        <v>9.32</v>
      </c>
      <c r="K29">
        <v>10</v>
      </c>
      <c r="L29">
        <v>8.7200000000000006</v>
      </c>
      <c r="M29">
        <v>13.74</v>
      </c>
      <c r="N29">
        <v>9.16</v>
      </c>
      <c r="O29">
        <v>69.16</v>
      </c>
      <c r="P29">
        <v>9.8800000000000008</v>
      </c>
      <c r="Q29">
        <v>93.38</v>
      </c>
      <c r="R29">
        <v>13.71</v>
      </c>
      <c r="S29">
        <v>9.2899999999999991</v>
      </c>
      <c r="T29">
        <v>9.39</v>
      </c>
      <c r="U29">
        <v>8.75</v>
      </c>
      <c r="V29">
        <v>14.1</v>
      </c>
      <c r="W29">
        <v>9.4</v>
      </c>
      <c r="X29">
        <v>65.569999999999993</v>
      </c>
      <c r="Y29">
        <v>9.3699999999999992</v>
      </c>
      <c r="Z29">
        <v>5</v>
      </c>
      <c r="AA29" s="1" t="s">
        <v>31</v>
      </c>
    </row>
    <row r="30" spans="1:27" x14ac:dyDescent="0.2">
      <c r="A30" s="1" t="s">
        <v>135</v>
      </c>
      <c r="B30" s="1" t="s">
        <v>136</v>
      </c>
      <c r="C30" s="1" t="s">
        <v>137</v>
      </c>
      <c r="D30" s="1"/>
      <c r="E30" s="1"/>
      <c r="F30" s="1" t="s">
        <v>138</v>
      </c>
      <c r="G30">
        <v>90.13</v>
      </c>
      <c r="H30">
        <v>92.83</v>
      </c>
      <c r="I30">
        <v>13.43</v>
      </c>
      <c r="J30">
        <v>8.9</v>
      </c>
      <c r="K30">
        <v>10</v>
      </c>
      <c r="L30">
        <v>7.95</v>
      </c>
      <c r="M30">
        <v>14.43</v>
      </c>
      <c r="N30">
        <v>9.6199999999999992</v>
      </c>
      <c r="O30">
        <v>64.97</v>
      </c>
      <c r="P30">
        <v>9.2799999999999994</v>
      </c>
      <c r="Q30">
        <v>88.5</v>
      </c>
      <c r="R30">
        <v>12.12</v>
      </c>
      <c r="S30">
        <v>8.57</v>
      </c>
      <c r="T30">
        <v>7.47</v>
      </c>
      <c r="U30">
        <v>8.19</v>
      </c>
      <c r="V30">
        <v>12.58</v>
      </c>
      <c r="W30">
        <v>8.3800000000000008</v>
      </c>
      <c r="X30">
        <v>63.8</v>
      </c>
      <c r="Y30">
        <v>9.11</v>
      </c>
      <c r="Z30">
        <v>4</v>
      </c>
      <c r="AA30" s="1" t="s">
        <v>31</v>
      </c>
    </row>
    <row r="31" spans="1:27" x14ac:dyDescent="0.2">
      <c r="A31" s="1" t="s">
        <v>139</v>
      </c>
      <c r="B31" s="1" t="s">
        <v>140</v>
      </c>
      <c r="C31" s="1" t="s">
        <v>141</v>
      </c>
      <c r="D31" s="1"/>
      <c r="E31" s="1"/>
      <c r="F31" s="1" t="s">
        <v>142</v>
      </c>
      <c r="G31">
        <v>65.69</v>
      </c>
      <c r="H31">
        <v>78.28</v>
      </c>
      <c r="I31">
        <v>12.42</v>
      </c>
      <c r="J31">
        <v>8.11</v>
      </c>
      <c r="K31">
        <v>9.0299999999999994</v>
      </c>
      <c r="L31">
        <v>7.69</v>
      </c>
      <c r="M31">
        <v>11.38</v>
      </c>
      <c r="N31">
        <v>7.58</v>
      </c>
      <c r="O31">
        <v>54.49</v>
      </c>
      <c r="P31">
        <v>7.78</v>
      </c>
      <c r="Q31">
        <v>49.48</v>
      </c>
      <c r="R31">
        <v>1.63</v>
      </c>
      <c r="S31">
        <v>3.27</v>
      </c>
      <c r="T31">
        <v>0</v>
      </c>
      <c r="U31">
        <v>0</v>
      </c>
      <c r="V31">
        <v>0</v>
      </c>
      <c r="W31">
        <v>0</v>
      </c>
      <c r="X31">
        <v>47.85</v>
      </c>
      <c r="Y31">
        <v>6.84</v>
      </c>
      <c r="Z31">
        <v>5</v>
      </c>
      <c r="AA31" s="1" t="s">
        <v>31</v>
      </c>
    </row>
    <row r="32" spans="1:27" x14ac:dyDescent="0.2">
      <c r="A32" s="1" t="s">
        <v>143</v>
      </c>
      <c r="B32" s="1" t="s">
        <v>144</v>
      </c>
      <c r="C32" s="1" t="s">
        <v>145</v>
      </c>
      <c r="D32" s="1"/>
      <c r="E32" s="1"/>
      <c r="F32" s="1" t="s">
        <v>146</v>
      </c>
      <c r="G32">
        <v>61.54</v>
      </c>
      <c r="H32">
        <v>64.73</v>
      </c>
      <c r="I32">
        <v>10.199999999999999</v>
      </c>
      <c r="J32">
        <v>7.26</v>
      </c>
      <c r="K32">
        <v>7.74</v>
      </c>
      <c r="L32">
        <v>5.38</v>
      </c>
      <c r="M32">
        <v>10.11</v>
      </c>
      <c r="N32">
        <v>6.74</v>
      </c>
      <c r="O32">
        <v>44.43</v>
      </c>
      <c r="P32">
        <v>6.35</v>
      </c>
      <c r="Q32">
        <v>54.31</v>
      </c>
      <c r="R32">
        <v>8.49</v>
      </c>
      <c r="S32">
        <v>6.53</v>
      </c>
      <c r="T32">
        <v>5.45</v>
      </c>
      <c r="U32">
        <v>5</v>
      </c>
      <c r="V32">
        <v>8.15</v>
      </c>
      <c r="W32">
        <v>5.44</v>
      </c>
      <c r="X32">
        <v>37.659999999999997</v>
      </c>
      <c r="Y32">
        <v>5.38</v>
      </c>
      <c r="Z32">
        <v>5</v>
      </c>
      <c r="AA32" s="1" t="s">
        <v>31</v>
      </c>
    </row>
    <row r="33" spans="1:27" x14ac:dyDescent="0.2">
      <c r="A33" s="1" t="s">
        <v>147</v>
      </c>
      <c r="B33" s="1" t="s">
        <v>97</v>
      </c>
      <c r="C33" s="1" t="s">
        <v>148</v>
      </c>
      <c r="D33" s="1"/>
      <c r="E33" s="1"/>
      <c r="F33" s="1" t="s">
        <v>149</v>
      </c>
      <c r="G33">
        <v>81.3</v>
      </c>
      <c r="H33">
        <v>82.8</v>
      </c>
      <c r="I33">
        <v>11.37</v>
      </c>
      <c r="J33">
        <v>8.0399999999999991</v>
      </c>
      <c r="K33">
        <v>9.19</v>
      </c>
      <c r="L33">
        <v>5.51</v>
      </c>
      <c r="M33">
        <v>12.75</v>
      </c>
      <c r="N33">
        <v>8.5</v>
      </c>
      <c r="O33">
        <v>58.68</v>
      </c>
      <c r="P33">
        <v>8.3800000000000008</v>
      </c>
      <c r="Q33">
        <v>77.819999999999993</v>
      </c>
      <c r="R33">
        <v>10.7</v>
      </c>
      <c r="S33">
        <v>8.27</v>
      </c>
      <c r="T33">
        <v>6.46</v>
      </c>
      <c r="U33">
        <v>6.67</v>
      </c>
      <c r="V33">
        <v>11.3</v>
      </c>
      <c r="W33">
        <v>7.54</v>
      </c>
      <c r="X33">
        <v>55.82</v>
      </c>
      <c r="Y33">
        <v>7.97</v>
      </c>
      <c r="Z33">
        <v>5</v>
      </c>
      <c r="AA33" s="1" t="s">
        <v>31</v>
      </c>
    </row>
    <row r="34" spans="1:27" x14ac:dyDescent="0.2">
      <c r="A34" s="1" t="s">
        <v>150</v>
      </c>
      <c r="B34" s="1" t="s">
        <v>151</v>
      </c>
      <c r="C34" s="1" t="s">
        <v>152</v>
      </c>
      <c r="D34" s="1"/>
      <c r="E34" s="1"/>
      <c r="F34" s="1" t="s">
        <v>153</v>
      </c>
      <c r="G34">
        <v>77.680000000000007</v>
      </c>
      <c r="H34">
        <v>85.14</v>
      </c>
      <c r="I34">
        <v>11.84</v>
      </c>
      <c r="J34">
        <v>8.17</v>
      </c>
      <c r="K34">
        <v>8.7100000000000009</v>
      </c>
      <c r="L34">
        <v>6.79</v>
      </c>
      <c r="M34">
        <v>12.94</v>
      </c>
      <c r="N34">
        <v>8.6199999999999992</v>
      </c>
      <c r="O34">
        <v>60.36</v>
      </c>
      <c r="P34">
        <v>8.6199999999999992</v>
      </c>
      <c r="Q34">
        <v>67.87</v>
      </c>
      <c r="R34">
        <v>3.47</v>
      </c>
      <c r="S34">
        <v>6.94</v>
      </c>
      <c r="T34">
        <v>0</v>
      </c>
      <c r="U34">
        <v>0</v>
      </c>
      <c r="V34">
        <v>12.56</v>
      </c>
      <c r="W34">
        <v>8.3800000000000008</v>
      </c>
      <c r="X34">
        <v>51.84</v>
      </c>
      <c r="Y34">
        <v>7.41</v>
      </c>
      <c r="Z34">
        <v>5</v>
      </c>
      <c r="AA34" s="1" t="s">
        <v>31</v>
      </c>
    </row>
    <row r="35" spans="1:27" x14ac:dyDescent="0.2">
      <c r="A35" s="1" t="s">
        <v>154</v>
      </c>
      <c r="B35" s="1" t="s">
        <v>155</v>
      </c>
      <c r="C35" s="1" t="s">
        <v>156</v>
      </c>
      <c r="D35" s="1"/>
      <c r="E35" s="1"/>
      <c r="F35" s="1" t="s">
        <v>157</v>
      </c>
      <c r="G35">
        <v>88.45</v>
      </c>
      <c r="H35">
        <v>94.4</v>
      </c>
      <c r="I35">
        <v>13.37</v>
      </c>
      <c r="J35">
        <v>8.2200000000000006</v>
      </c>
      <c r="K35">
        <v>9.68</v>
      </c>
      <c r="L35">
        <v>8.85</v>
      </c>
      <c r="M35">
        <v>14.38</v>
      </c>
      <c r="N35">
        <v>9.59</v>
      </c>
      <c r="O35">
        <v>66.650000000000006</v>
      </c>
      <c r="P35">
        <v>9.52</v>
      </c>
      <c r="Q35">
        <v>81.28</v>
      </c>
      <c r="R35">
        <v>12.97</v>
      </c>
      <c r="S35">
        <v>9.59</v>
      </c>
      <c r="T35">
        <v>8.99</v>
      </c>
      <c r="U35">
        <v>7.36</v>
      </c>
      <c r="V35">
        <v>3.63</v>
      </c>
      <c r="W35">
        <v>2.42</v>
      </c>
      <c r="X35">
        <v>64.680000000000007</v>
      </c>
      <c r="Y35">
        <v>9.24</v>
      </c>
      <c r="Z35">
        <v>5</v>
      </c>
      <c r="AA35" s="1" t="s">
        <v>31</v>
      </c>
    </row>
    <row r="36" spans="1:27" x14ac:dyDescent="0.2">
      <c r="A36" s="1" t="s">
        <v>158</v>
      </c>
      <c r="B36" s="1" t="s">
        <v>159</v>
      </c>
      <c r="C36" s="1" t="s">
        <v>160</v>
      </c>
      <c r="D36" s="1"/>
      <c r="E36" s="1"/>
      <c r="F36" s="1" t="s">
        <v>161</v>
      </c>
      <c r="G36">
        <v>94.23</v>
      </c>
      <c r="H36">
        <v>94.79</v>
      </c>
      <c r="I36">
        <v>14.09</v>
      </c>
      <c r="J36">
        <v>9.4499999999999993</v>
      </c>
      <c r="K36">
        <v>10</v>
      </c>
      <c r="L36">
        <v>8.7200000000000006</v>
      </c>
      <c r="M36">
        <v>14.89</v>
      </c>
      <c r="N36">
        <v>9.93</v>
      </c>
      <c r="O36">
        <v>65.81</v>
      </c>
      <c r="P36">
        <v>9.4</v>
      </c>
      <c r="Q36">
        <v>93.06</v>
      </c>
      <c r="R36">
        <v>14.02</v>
      </c>
      <c r="S36">
        <v>9.2899999999999991</v>
      </c>
      <c r="T36">
        <v>8.89</v>
      </c>
      <c r="U36">
        <v>9.86</v>
      </c>
      <c r="V36">
        <v>13.03</v>
      </c>
      <c r="W36">
        <v>8.69</v>
      </c>
      <c r="X36">
        <v>66.010000000000005</v>
      </c>
      <c r="Y36">
        <v>9.43</v>
      </c>
      <c r="Z36">
        <v>5</v>
      </c>
      <c r="AA36" s="1" t="s">
        <v>31</v>
      </c>
    </row>
    <row r="37" spans="1:27" x14ac:dyDescent="0.2">
      <c r="A37" s="1" t="s">
        <v>162</v>
      </c>
      <c r="B37" s="1" t="s">
        <v>163</v>
      </c>
      <c r="C37" s="1" t="s">
        <v>164</v>
      </c>
      <c r="D37" s="1"/>
      <c r="E37" s="1"/>
      <c r="F37" s="1" t="s">
        <v>165</v>
      </c>
      <c r="G37">
        <v>85.5</v>
      </c>
      <c r="H37">
        <v>83.54</v>
      </c>
      <c r="I37">
        <v>12.08</v>
      </c>
      <c r="J37">
        <v>8.0399999999999991</v>
      </c>
      <c r="K37">
        <v>8.5500000000000007</v>
      </c>
      <c r="L37">
        <v>7.56</v>
      </c>
      <c r="M37">
        <v>13.63</v>
      </c>
      <c r="N37">
        <v>9.08</v>
      </c>
      <c r="O37">
        <v>57.84</v>
      </c>
      <c r="P37">
        <v>8.26</v>
      </c>
      <c r="Q37">
        <v>85.93</v>
      </c>
      <c r="R37">
        <v>10.01</v>
      </c>
      <c r="S37">
        <v>7.35</v>
      </c>
      <c r="T37">
        <v>7.68</v>
      </c>
      <c r="U37">
        <v>5</v>
      </c>
      <c r="V37">
        <v>12.56</v>
      </c>
      <c r="W37">
        <v>8.3800000000000008</v>
      </c>
      <c r="X37">
        <v>63.35</v>
      </c>
      <c r="Y37">
        <v>9.0500000000000007</v>
      </c>
      <c r="Z37">
        <v>5</v>
      </c>
      <c r="AA37" s="1" t="s">
        <v>31</v>
      </c>
    </row>
    <row r="38" spans="1:27" x14ac:dyDescent="0.2">
      <c r="A38" s="1" t="s">
        <v>166</v>
      </c>
      <c r="B38" s="1" t="s">
        <v>167</v>
      </c>
      <c r="C38" s="1" t="s">
        <v>168</v>
      </c>
      <c r="D38" s="1"/>
      <c r="E38" s="1"/>
      <c r="F38" s="1" t="s">
        <v>169</v>
      </c>
      <c r="G38">
        <v>77.510000000000005</v>
      </c>
      <c r="H38">
        <v>85.09</v>
      </c>
      <c r="I38">
        <v>12.26</v>
      </c>
      <c r="J38">
        <v>8.25</v>
      </c>
      <c r="K38">
        <v>9.35</v>
      </c>
      <c r="L38">
        <v>6.92</v>
      </c>
      <c r="M38">
        <v>10.79</v>
      </c>
      <c r="N38">
        <v>7.2</v>
      </c>
      <c r="O38">
        <v>62.04</v>
      </c>
      <c r="P38">
        <v>8.86</v>
      </c>
      <c r="Q38">
        <v>67.569999999999993</v>
      </c>
      <c r="R38">
        <v>0</v>
      </c>
      <c r="S38">
        <v>0</v>
      </c>
      <c r="T38">
        <v>0</v>
      </c>
      <c r="U38">
        <v>0</v>
      </c>
      <c r="V38">
        <v>13.08</v>
      </c>
      <c r="W38">
        <v>8.7200000000000006</v>
      </c>
      <c r="X38">
        <v>54.49</v>
      </c>
      <c r="Y38">
        <v>7.78</v>
      </c>
      <c r="Z38">
        <v>5</v>
      </c>
      <c r="AA38" s="1" t="s">
        <v>31</v>
      </c>
    </row>
    <row r="39" spans="1:27" x14ac:dyDescent="0.2">
      <c r="A39" s="1" t="s">
        <v>170</v>
      </c>
      <c r="B39" s="1" t="s">
        <v>171</v>
      </c>
      <c r="C39" s="1" t="s">
        <v>172</v>
      </c>
      <c r="D39" s="1"/>
      <c r="E39" s="1"/>
      <c r="F39" s="1" t="s">
        <v>173</v>
      </c>
      <c r="G39">
        <v>71.010000000000005</v>
      </c>
      <c r="H39">
        <v>66.81</v>
      </c>
      <c r="I39">
        <v>9.11</v>
      </c>
      <c r="J39">
        <v>6.03</v>
      </c>
      <c r="K39">
        <v>8.23</v>
      </c>
      <c r="L39">
        <v>3.97</v>
      </c>
      <c r="M39">
        <v>6.56</v>
      </c>
      <c r="N39">
        <v>4.38</v>
      </c>
      <c r="O39">
        <v>51.14</v>
      </c>
      <c r="P39">
        <v>7.31</v>
      </c>
      <c r="Q39">
        <v>74.260000000000005</v>
      </c>
      <c r="R39">
        <v>10.41</v>
      </c>
      <c r="S39">
        <v>8.3699999999999992</v>
      </c>
      <c r="T39">
        <v>5.66</v>
      </c>
      <c r="U39">
        <v>6.81</v>
      </c>
      <c r="V39">
        <v>9.35</v>
      </c>
      <c r="W39">
        <v>6.23</v>
      </c>
      <c r="X39">
        <v>54.49</v>
      </c>
      <c r="Y39">
        <v>7.78</v>
      </c>
      <c r="Z39">
        <v>4</v>
      </c>
      <c r="AA39" s="1" t="s">
        <v>31</v>
      </c>
    </row>
    <row r="40" spans="1:27" x14ac:dyDescent="0.2">
      <c r="A40" s="1" t="s">
        <v>174</v>
      </c>
      <c r="B40" s="1" t="s">
        <v>175</v>
      </c>
      <c r="C40" s="1" t="s">
        <v>176</v>
      </c>
      <c r="D40" s="1"/>
      <c r="E40" s="1"/>
      <c r="F40" s="1" t="s">
        <v>177</v>
      </c>
      <c r="G40">
        <v>95.04</v>
      </c>
      <c r="H40">
        <v>96.68</v>
      </c>
      <c r="I40">
        <v>13.54</v>
      </c>
      <c r="J40">
        <v>9.1300000000000008</v>
      </c>
      <c r="K40">
        <v>10</v>
      </c>
      <c r="L40">
        <v>7.95</v>
      </c>
      <c r="M40">
        <v>14.81</v>
      </c>
      <c r="N40">
        <v>9.8800000000000008</v>
      </c>
      <c r="O40">
        <v>68.319999999999993</v>
      </c>
      <c r="P40">
        <v>9.76</v>
      </c>
      <c r="Q40">
        <v>92.87</v>
      </c>
      <c r="R40">
        <v>12.95</v>
      </c>
      <c r="S40">
        <v>8.16</v>
      </c>
      <c r="T40">
        <v>9.39</v>
      </c>
      <c r="U40">
        <v>8.33</v>
      </c>
      <c r="V40">
        <v>13.91</v>
      </c>
      <c r="W40">
        <v>9.2799999999999994</v>
      </c>
      <c r="X40">
        <v>66.010000000000005</v>
      </c>
      <c r="Y40">
        <v>9.43</v>
      </c>
      <c r="Z40">
        <v>5</v>
      </c>
      <c r="AA40" s="1" t="s">
        <v>31</v>
      </c>
    </row>
    <row r="41" spans="1:27" x14ac:dyDescent="0.2">
      <c r="A41" s="1" t="s">
        <v>178</v>
      </c>
      <c r="B41" s="1" t="s">
        <v>179</v>
      </c>
      <c r="C41" s="1" t="s">
        <v>180</v>
      </c>
      <c r="D41" s="1"/>
      <c r="E41" s="1"/>
      <c r="F41" s="1" t="s">
        <v>181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s="1" t="s">
        <v>31</v>
      </c>
    </row>
    <row r="42" spans="1:27" x14ac:dyDescent="0.2">
      <c r="A42" s="1" t="s">
        <v>182</v>
      </c>
      <c r="B42" s="1" t="s">
        <v>183</v>
      </c>
      <c r="C42" s="1" t="s">
        <v>184</v>
      </c>
      <c r="D42" s="1"/>
      <c r="E42" s="1"/>
      <c r="F42" s="1" t="s">
        <v>185</v>
      </c>
      <c r="G42">
        <v>85.13</v>
      </c>
      <c r="H42">
        <v>88.86</v>
      </c>
      <c r="I42">
        <v>12.95</v>
      </c>
      <c r="J42">
        <v>8.43</v>
      </c>
      <c r="K42">
        <v>9.52</v>
      </c>
      <c r="L42">
        <v>7.95</v>
      </c>
      <c r="M42">
        <v>12.62</v>
      </c>
      <c r="N42">
        <v>8.41</v>
      </c>
      <c r="O42">
        <v>63.29</v>
      </c>
      <c r="P42">
        <v>9.0399999999999991</v>
      </c>
      <c r="Q42">
        <v>81.94</v>
      </c>
      <c r="R42">
        <v>13.22</v>
      </c>
      <c r="S42">
        <v>9.18</v>
      </c>
      <c r="T42">
        <v>9.19</v>
      </c>
      <c r="U42">
        <v>8.06</v>
      </c>
      <c r="V42">
        <v>12.02</v>
      </c>
      <c r="W42">
        <v>8.01</v>
      </c>
      <c r="X42">
        <v>56.71</v>
      </c>
      <c r="Y42">
        <v>8.1</v>
      </c>
      <c r="Z42">
        <v>4</v>
      </c>
      <c r="AA42" s="1" t="s">
        <v>31</v>
      </c>
    </row>
    <row r="43" spans="1:27" x14ac:dyDescent="0.2">
      <c r="A43" s="1" t="s">
        <v>186</v>
      </c>
      <c r="B43" s="1" t="s">
        <v>187</v>
      </c>
      <c r="C43" s="1" t="s">
        <v>188</v>
      </c>
      <c r="D43" s="1"/>
      <c r="E43" s="1"/>
      <c r="F43" s="1" t="s">
        <v>189</v>
      </c>
      <c r="G43">
        <v>82.76</v>
      </c>
      <c r="H43">
        <v>78.39</v>
      </c>
      <c r="I43">
        <v>11.67</v>
      </c>
      <c r="J43">
        <v>8.39</v>
      </c>
      <c r="K43">
        <v>8.5500000000000007</v>
      </c>
      <c r="L43">
        <v>6.41</v>
      </c>
      <c r="M43">
        <v>10.97</v>
      </c>
      <c r="N43">
        <v>7.31</v>
      </c>
      <c r="O43">
        <v>55.75</v>
      </c>
      <c r="P43">
        <v>7.96</v>
      </c>
      <c r="Q43">
        <v>85.3</v>
      </c>
      <c r="R43">
        <v>10.92</v>
      </c>
      <c r="S43">
        <v>8.27</v>
      </c>
      <c r="T43">
        <v>6.77</v>
      </c>
      <c r="U43">
        <v>6.81</v>
      </c>
      <c r="V43">
        <v>11.92</v>
      </c>
      <c r="W43">
        <v>7.94</v>
      </c>
      <c r="X43">
        <v>62.47</v>
      </c>
      <c r="Y43">
        <v>8.92</v>
      </c>
      <c r="Z43">
        <v>5</v>
      </c>
      <c r="AA43" s="1" t="s">
        <v>31</v>
      </c>
    </row>
    <row r="44" spans="1:27" x14ac:dyDescent="0.2">
      <c r="A44" s="1" t="s">
        <v>190</v>
      </c>
      <c r="B44" s="1" t="s">
        <v>191</v>
      </c>
      <c r="C44" s="1" t="s">
        <v>192</v>
      </c>
      <c r="D44" s="1"/>
      <c r="E44" s="1"/>
      <c r="F44" s="1" t="s">
        <v>193</v>
      </c>
      <c r="G44">
        <v>91.31</v>
      </c>
      <c r="H44">
        <v>89</v>
      </c>
      <c r="I44">
        <v>13.18</v>
      </c>
      <c r="J44">
        <v>8.86</v>
      </c>
      <c r="K44">
        <v>9.0299999999999994</v>
      </c>
      <c r="L44">
        <v>8.4600000000000009</v>
      </c>
      <c r="M44">
        <v>14.21</v>
      </c>
      <c r="N44">
        <v>9.4700000000000006</v>
      </c>
      <c r="O44">
        <v>61.62</v>
      </c>
      <c r="P44">
        <v>8.8000000000000007</v>
      </c>
      <c r="Q44">
        <v>92.7</v>
      </c>
      <c r="R44">
        <v>13.93</v>
      </c>
      <c r="S44">
        <v>8.8800000000000008</v>
      </c>
      <c r="T44">
        <v>8.99</v>
      </c>
      <c r="U44">
        <v>10</v>
      </c>
      <c r="V44">
        <v>14.08</v>
      </c>
      <c r="W44">
        <v>9.39</v>
      </c>
      <c r="X44">
        <v>64.680000000000007</v>
      </c>
      <c r="Y44">
        <v>9.24</v>
      </c>
      <c r="Z44">
        <v>5</v>
      </c>
      <c r="AA44" s="1" t="s">
        <v>31</v>
      </c>
    </row>
    <row r="45" spans="1:27" x14ac:dyDescent="0.2">
      <c r="A45" s="1" t="s">
        <v>194</v>
      </c>
      <c r="B45" s="1" t="s">
        <v>195</v>
      </c>
      <c r="C45" s="1" t="s">
        <v>196</v>
      </c>
      <c r="D45" s="1"/>
      <c r="E45" s="1"/>
      <c r="F45" s="1" t="s">
        <v>197</v>
      </c>
      <c r="G45">
        <v>74.2</v>
      </c>
      <c r="H45">
        <v>74.569999999999993</v>
      </c>
      <c r="I45">
        <v>10.61</v>
      </c>
      <c r="J45">
        <v>6.26</v>
      </c>
      <c r="K45">
        <v>8.5500000000000007</v>
      </c>
      <c r="L45">
        <v>6.41</v>
      </c>
      <c r="M45">
        <v>10.73</v>
      </c>
      <c r="N45">
        <v>7.15</v>
      </c>
      <c r="O45">
        <v>53.23</v>
      </c>
      <c r="P45">
        <v>7.6</v>
      </c>
      <c r="Q45">
        <v>73.209999999999994</v>
      </c>
      <c r="R45">
        <v>10.74</v>
      </c>
      <c r="S45">
        <v>6.33</v>
      </c>
      <c r="T45">
        <v>7.37</v>
      </c>
      <c r="U45">
        <v>7.78</v>
      </c>
      <c r="V45">
        <v>12.41</v>
      </c>
      <c r="W45">
        <v>8.2799999999999994</v>
      </c>
      <c r="X45">
        <v>50.06</v>
      </c>
      <c r="Y45">
        <v>7.15</v>
      </c>
      <c r="Z45">
        <v>4</v>
      </c>
      <c r="AA45" s="1" t="s">
        <v>31</v>
      </c>
    </row>
    <row r="46" spans="1:27" x14ac:dyDescent="0.2">
      <c r="A46" s="1" t="s">
        <v>198</v>
      </c>
      <c r="B46" s="1" t="s">
        <v>199</v>
      </c>
      <c r="C46" s="1" t="s">
        <v>200</v>
      </c>
      <c r="D46" s="1"/>
      <c r="E46" s="1"/>
      <c r="F46" s="1" t="s">
        <v>201</v>
      </c>
      <c r="G46">
        <v>50.91</v>
      </c>
      <c r="H46">
        <v>54.07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54.07</v>
      </c>
      <c r="P46">
        <v>7.72</v>
      </c>
      <c r="Q46">
        <v>42.59</v>
      </c>
      <c r="R46">
        <v>4.49</v>
      </c>
      <c r="S46">
        <v>8.98</v>
      </c>
      <c r="T46">
        <v>0</v>
      </c>
      <c r="U46">
        <v>0</v>
      </c>
      <c r="V46">
        <v>0</v>
      </c>
      <c r="W46">
        <v>0</v>
      </c>
      <c r="X46">
        <v>38.1</v>
      </c>
      <c r="Y46">
        <v>5.44</v>
      </c>
      <c r="Z46">
        <v>5</v>
      </c>
      <c r="AA46" s="1" t="s">
        <v>31</v>
      </c>
    </row>
    <row r="47" spans="1:27" x14ac:dyDescent="0.2">
      <c r="A47" s="1" t="s">
        <v>202</v>
      </c>
      <c r="B47" s="1" t="s">
        <v>203</v>
      </c>
      <c r="C47" s="1" t="s">
        <v>204</v>
      </c>
      <c r="D47" s="1"/>
      <c r="E47" s="1"/>
      <c r="F47" s="1" t="s">
        <v>205</v>
      </c>
      <c r="G47">
        <v>73.33</v>
      </c>
      <c r="H47">
        <v>77.92</v>
      </c>
      <c r="I47">
        <v>11.04</v>
      </c>
      <c r="J47">
        <v>5.74</v>
      </c>
      <c r="K47">
        <v>8.39</v>
      </c>
      <c r="L47">
        <v>7.95</v>
      </c>
      <c r="M47">
        <v>10.71</v>
      </c>
      <c r="N47">
        <v>7.14</v>
      </c>
      <c r="O47">
        <v>56.17</v>
      </c>
      <c r="P47">
        <v>8.02</v>
      </c>
      <c r="Q47">
        <v>68.040000000000006</v>
      </c>
      <c r="R47">
        <v>7.85</v>
      </c>
      <c r="S47">
        <v>3.16</v>
      </c>
      <c r="T47">
        <v>5.45</v>
      </c>
      <c r="U47">
        <v>7.08</v>
      </c>
      <c r="V47">
        <v>5.7</v>
      </c>
      <c r="W47">
        <v>3.8</v>
      </c>
      <c r="X47">
        <v>54.49</v>
      </c>
      <c r="Y47">
        <v>7.78</v>
      </c>
      <c r="Z47">
        <v>4</v>
      </c>
      <c r="AA47" s="1" t="s">
        <v>31</v>
      </c>
    </row>
    <row r="48" spans="1:27" x14ac:dyDescent="0.2">
      <c r="A48" s="1" t="s">
        <v>206</v>
      </c>
      <c r="B48" s="1" t="s">
        <v>207</v>
      </c>
      <c r="C48" s="1" t="s">
        <v>208</v>
      </c>
      <c r="D48" s="1"/>
      <c r="E48" s="1"/>
      <c r="F48" s="1" t="s">
        <v>209</v>
      </c>
      <c r="G48">
        <v>84.24</v>
      </c>
      <c r="H48">
        <v>80.47</v>
      </c>
      <c r="I48">
        <v>12.33</v>
      </c>
      <c r="J48">
        <v>7.95</v>
      </c>
      <c r="K48">
        <v>9.0299999999999994</v>
      </c>
      <c r="L48">
        <v>7.69</v>
      </c>
      <c r="M48">
        <v>11.54</v>
      </c>
      <c r="N48">
        <v>7.7</v>
      </c>
      <c r="O48">
        <v>56.59</v>
      </c>
      <c r="P48">
        <v>8.08</v>
      </c>
      <c r="Q48">
        <v>86.36</v>
      </c>
      <c r="R48">
        <v>11.99</v>
      </c>
      <c r="S48">
        <v>8.06</v>
      </c>
      <c r="T48">
        <v>9.39</v>
      </c>
      <c r="U48">
        <v>6.53</v>
      </c>
      <c r="V48">
        <v>12.78</v>
      </c>
      <c r="W48">
        <v>8.52</v>
      </c>
      <c r="X48">
        <v>61.58</v>
      </c>
      <c r="Y48">
        <v>8.8000000000000007</v>
      </c>
      <c r="Z48">
        <v>5</v>
      </c>
      <c r="AA48" s="1" t="s">
        <v>31</v>
      </c>
    </row>
    <row r="49" spans="1:27" x14ac:dyDescent="0.2">
      <c r="A49" s="1" t="s">
        <v>210</v>
      </c>
      <c r="B49" s="1" t="s">
        <v>211</v>
      </c>
      <c r="C49" s="1" t="s">
        <v>212</v>
      </c>
      <c r="D49" s="1"/>
      <c r="E49" s="1"/>
      <c r="F49" s="1" t="s">
        <v>213</v>
      </c>
      <c r="G49">
        <v>93.36</v>
      </c>
      <c r="H49">
        <v>99.11</v>
      </c>
      <c r="I49">
        <v>14.64</v>
      </c>
      <c r="J49">
        <v>9.73</v>
      </c>
      <c r="K49">
        <v>9.68</v>
      </c>
      <c r="L49">
        <v>9.8699999999999992</v>
      </c>
      <c r="M49">
        <v>14.89</v>
      </c>
      <c r="N49">
        <v>9.93</v>
      </c>
      <c r="O49">
        <v>69.58</v>
      </c>
      <c r="P49">
        <v>9.94</v>
      </c>
      <c r="Q49">
        <v>86.91</v>
      </c>
      <c r="R49">
        <v>13</v>
      </c>
      <c r="S49">
        <v>8.57</v>
      </c>
      <c r="T49">
        <v>7.98</v>
      </c>
      <c r="U49">
        <v>9.44</v>
      </c>
      <c r="V49">
        <v>13.22</v>
      </c>
      <c r="W49">
        <v>8.81</v>
      </c>
      <c r="X49">
        <v>60.7</v>
      </c>
      <c r="Y49">
        <v>8.67</v>
      </c>
      <c r="Z49">
        <v>5</v>
      </c>
      <c r="AA49" s="1" t="s">
        <v>31</v>
      </c>
    </row>
    <row r="50" spans="1:27" x14ac:dyDescent="0.2">
      <c r="A50" s="1" t="s">
        <v>214</v>
      </c>
      <c r="B50" s="1" t="s">
        <v>215</v>
      </c>
      <c r="C50" s="1" t="s">
        <v>216</v>
      </c>
      <c r="D50" s="1"/>
      <c r="E50" s="1"/>
      <c r="F50" s="1" t="s">
        <v>217</v>
      </c>
      <c r="G50">
        <v>71.34</v>
      </c>
      <c r="H50">
        <v>71.94</v>
      </c>
      <c r="I50">
        <v>10.81</v>
      </c>
      <c r="J50">
        <v>7.4</v>
      </c>
      <c r="K50">
        <v>8.06</v>
      </c>
      <c r="L50">
        <v>6.15</v>
      </c>
      <c r="M50">
        <v>10.41</v>
      </c>
      <c r="N50">
        <v>6.94</v>
      </c>
      <c r="O50">
        <v>50.72</v>
      </c>
      <c r="P50">
        <v>7.25</v>
      </c>
      <c r="Q50">
        <v>67.72</v>
      </c>
      <c r="R50">
        <v>8.66</v>
      </c>
      <c r="S50">
        <v>6.84</v>
      </c>
      <c r="T50">
        <v>5.76</v>
      </c>
      <c r="U50">
        <v>4.72</v>
      </c>
      <c r="V50">
        <v>8.11</v>
      </c>
      <c r="W50">
        <v>5.41</v>
      </c>
      <c r="X50">
        <v>50.95</v>
      </c>
      <c r="Y50">
        <v>7.28</v>
      </c>
      <c r="Z50">
        <v>5</v>
      </c>
      <c r="AA50" s="1" t="s">
        <v>31</v>
      </c>
    </row>
    <row r="51" spans="1:27" x14ac:dyDescent="0.2">
      <c r="A51" s="1" t="s">
        <v>218</v>
      </c>
      <c r="B51" s="1" t="s">
        <v>219</v>
      </c>
      <c r="C51" s="1" t="s">
        <v>220</v>
      </c>
      <c r="D51" s="1"/>
      <c r="E51" s="1"/>
      <c r="F51" s="1" t="s">
        <v>221</v>
      </c>
      <c r="G51">
        <v>57.65</v>
      </c>
      <c r="H51">
        <v>92.29</v>
      </c>
      <c r="I51">
        <v>14.03</v>
      </c>
      <c r="J51">
        <v>8.86</v>
      </c>
      <c r="K51">
        <v>9.84</v>
      </c>
      <c r="L51">
        <v>9.36</v>
      </c>
      <c r="M51">
        <v>13.29</v>
      </c>
      <c r="N51">
        <v>8.86</v>
      </c>
      <c r="O51">
        <v>64.97</v>
      </c>
      <c r="P51">
        <v>9.2799999999999994</v>
      </c>
      <c r="Q51">
        <v>20.65</v>
      </c>
      <c r="R51">
        <v>9.15</v>
      </c>
      <c r="S51">
        <v>8.67</v>
      </c>
      <c r="T51">
        <v>4.34</v>
      </c>
      <c r="U51">
        <v>5.28</v>
      </c>
      <c r="V51">
        <v>11.5</v>
      </c>
      <c r="W51">
        <v>7.67</v>
      </c>
      <c r="X51">
        <v>0</v>
      </c>
      <c r="Y51">
        <v>0</v>
      </c>
      <c r="Z51">
        <v>4</v>
      </c>
      <c r="AA51" s="1" t="s">
        <v>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54"/>
  <sheetViews>
    <sheetView tabSelected="1" workbookViewId="0">
      <selection activeCell="P24" sqref="P24"/>
    </sheetView>
  </sheetViews>
  <sheetFormatPr baseColWidth="10" defaultColWidth="8.83203125" defaultRowHeight="15" x14ac:dyDescent="0.2"/>
  <cols>
    <col min="2" max="2" width="19.5" customWidth="1"/>
    <col min="3" max="3" width="18.33203125" customWidth="1"/>
    <col min="4" max="4" width="9.6640625" customWidth="1"/>
    <col min="5" max="8" width="0" hidden="1" customWidth="1"/>
    <col min="9" max="9" width="11.6640625" style="9" customWidth="1"/>
    <col min="10" max="10" width="11" customWidth="1"/>
  </cols>
  <sheetData>
    <row r="3" spans="2:10" ht="26" x14ac:dyDescent="0.3">
      <c r="B3" s="2" t="s">
        <v>229</v>
      </c>
      <c r="C3" s="2"/>
      <c r="D3" s="3"/>
    </row>
    <row r="4" spans="2:10" ht="24" x14ac:dyDescent="0.3">
      <c r="D4" s="12" t="s">
        <v>233</v>
      </c>
    </row>
    <row r="6" spans="2:10" ht="16" x14ac:dyDescent="0.2">
      <c r="B6" s="4" t="s">
        <v>222</v>
      </c>
      <c r="C6" s="4" t="s">
        <v>223</v>
      </c>
      <c r="D6" s="4" t="s">
        <v>224</v>
      </c>
      <c r="E6" s="5" t="s">
        <v>225</v>
      </c>
      <c r="F6" s="5" t="s">
        <v>231</v>
      </c>
      <c r="G6" s="5" t="s">
        <v>226</v>
      </c>
      <c r="H6" s="5" t="s">
        <v>232</v>
      </c>
      <c r="I6" s="10" t="s">
        <v>227</v>
      </c>
      <c r="J6" s="5" t="s">
        <v>228</v>
      </c>
    </row>
    <row r="7" spans="2:10" ht="16" x14ac:dyDescent="0.2">
      <c r="B7" s="1" t="s">
        <v>32</v>
      </c>
      <c r="C7" s="1" t="s">
        <v>33</v>
      </c>
      <c r="D7" s="1" t="s">
        <v>230</v>
      </c>
      <c r="E7" s="7">
        <v>77.06</v>
      </c>
      <c r="F7" s="6">
        <f t="shared" ref="F7:F37" si="0">E7*0.4</f>
        <v>30.824000000000002</v>
      </c>
      <c r="G7" s="7">
        <v>81.42</v>
      </c>
      <c r="H7" s="6">
        <f t="shared" ref="H7:H37" si="1">G7*0.6</f>
        <v>48.851999999999997</v>
      </c>
      <c r="I7" s="11">
        <f t="shared" ref="I7:I37" si="2">F7+H7</f>
        <v>79.676000000000002</v>
      </c>
      <c r="J7" s="8" t="str">
        <f t="shared" ref="J7:J37" si="3">IF(I7&lt;50,"F",IF(I7&lt;=64,"D",IF(I7&lt;=79,"C",IF(I7&lt;90,"B",IF(I7&gt;=90,"A")))))</f>
        <v>B</v>
      </c>
    </row>
    <row r="8" spans="2:10" ht="16" x14ac:dyDescent="0.2">
      <c r="B8" s="1" t="s">
        <v>55</v>
      </c>
      <c r="C8" s="1" t="s">
        <v>59</v>
      </c>
      <c r="D8" s="1" t="s">
        <v>60</v>
      </c>
      <c r="E8" s="7">
        <v>56.5</v>
      </c>
      <c r="F8" s="6">
        <f t="shared" si="0"/>
        <v>22.6</v>
      </c>
      <c r="G8" s="7">
        <v>50.54</v>
      </c>
      <c r="H8" s="6">
        <f t="shared" si="1"/>
        <v>30.323999999999998</v>
      </c>
      <c r="I8" s="11">
        <f t="shared" si="2"/>
        <v>52.923999999999999</v>
      </c>
      <c r="J8" s="8" t="str">
        <f t="shared" si="3"/>
        <v>D</v>
      </c>
    </row>
    <row r="9" spans="2:10" ht="16" x14ac:dyDescent="0.2">
      <c r="B9" s="1" t="s">
        <v>55</v>
      </c>
      <c r="C9" s="1" t="s">
        <v>62</v>
      </c>
      <c r="D9" s="1" t="s">
        <v>63</v>
      </c>
      <c r="E9" s="7">
        <v>38.159999999999997</v>
      </c>
      <c r="F9" s="6">
        <f t="shared" si="0"/>
        <v>15.263999999999999</v>
      </c>
      <c r="G9" s="7">
        <v>37</v>
      </c>
      <c r="H9" s="6">
        <f t="shared" si="1"/>
        <v>22.2</v>
      </c>
      <c r="I9" s="11">
        <f t="shared" si="2"/>
        <v>37.463999999999999</v>
      </c>
      <c r="J9" s="8" t="str">
        <f t="shared" si="3"/>
        <v>F</v>
      </c>
    </row>
    <row r="10" spans="2:10" ht="16" x14ac:dyDescent="0.2">
      <c r="B10" s="1" t="s">
        <v>27</v>
      </c>
      <c r="C10" s="1" t="s">
        <v>28</v>
      </c>
      <c r="D10" s="1" t="s">
        <v>29</v>
      </c>
      <c r="E10" s="7">
        <v>74.77</v>
      </c>
      <c r="F10" s="6">
        <f t="shared" si="0"/>
        <v>29.908000000000001</v>
      </c>
      <c r="G10" s="7">
        <v>58.83</v>
      </c>
      <c r="H10" s="6">
        <f t="shared" si="1"/>
        <v>35.297999999999995</v>
      </c>
      <c r="I10" s="11">
        <f t="shared" si="2"/>
        <v>65.205999999999989</v>
      </c>
      <c r="J10" s="8" t="str">
        <f t="shared" si="3"/>
        <v>C</v>
      </c>
    </row>
    <row r="11" spans="2:10" ht="16" x14ac:dyDescent="0.2">
      <c r="B11" s="1" t="s">
        <v>76</v>
      </c>
      <c r="C11" s="1" t="s">
        <v>77</v>
      </c>
      <c r="D11" s="1" t="s">
        <v>78</v>
      </c>
      <c r="E11" s="7">
        <v>78.94</v>
      </c>
      <c r="F11" s="6">
        <f t="shared" si="0"/>
        <v>31.576000000000001</v>
      </c>
      <c r="G11" s="7">
        <v>73.78</v>
      </c>
      <c r="H11" s="6">
        <f t="shared" si="1"/>
        <v>44.268000000000001</v>
      </c>
      <c r="I11" s="11">
        <f t="shared" si="2"/>
        <v>75.843999999999994</v>
      </c>
      <c r="J11" s="8" t="str">
        <f t="shared" si="3"/>
        <v>C</v>
      </c>
    </row>
    <row r="12" spans="2:10" ht="16" x14ac:dyDescent="0.2">
      <c r="B12" s="1" t="s">
        <v>47</v>
      </c>
      <c r="C12" s="1" t="s">
        <v>48</v>
      </c>
      <c r="D12" s="1" t="s">
        <v>49</v>
      </c>
      <c r="E12" s="7">
        <v>71.040000000000006</v>
      </c>
      <c r="F12" s="6">
        <f t="shared" si="0"/>
        <v>28.416000000000004</v>
      </c>
      <c r="G12" s="7">
        <v>74.78</v>
      </c>
      <c r="H12" s="6">
        <f t="shared" si="1"/>
        <v>44.868000000000002</v>
      </c>
      <c r="I12" s="11">
        <f t="shared" si="2"/>
        <v>73.284000000000006</v>
      </c>
      <c r="J12" s="8" t="str">
        <f t="shared" si="3"/>
        <v>C</v>
      </c>
    </row>
    <row r="13" spans="2:10" ht="16" x14ac:dyDescent="0.2">
      <c r="B13" s="1" t="s">
        <v>115</v>
      </c>
      <c r="C13" s="1" t="s">
        <v>116</v>
      </c>
      <c r="D13" s="1" t="s">
        <v>117</v>
      </c>
      <c r="E13" s="7">
        <v>79.89</v>
      </c>
      <c r="F13" s="6">
        <f t="shared" si="0"/>
        <v>31.956000000000003</v>
      </c>
      <c r="G13" s="7">
        <v>86.63</v>
      </c>
      <c r="H13" s="6">
        <f t="shared" si="1"/>
        <v>51.977999999999994</v>
      </c>
      <c r="I13" s="11">
        <f t="shared" si="2"/>
        <v>83.933999999999997</v>
      </c>
      <c r="J13" s="8" t="str">
        <f t="shared" si="3"/>
        <v>B</v>
      </c>
    </row>
    <row r="14" spans="2:10" ht="16" x14ac:dyDescent="0.2">
      <c r="B14" s="1" t="s">
        <v>202</v>
      </c>
      <c r="C14" s="1" t="s">
        <v>203</v>
      </c>
      <c r="D14" s="1" t="s">
        <v>204</v>
      </c>
      <c r="E14" s="7">
        <v>59.34</v>
      </c>
      <c r="F14" s="6">
        <f t="shared" si="0"/>
        <v>23.736000000000004</v>
      </c>
      <c r="G14" s="7">
        <v>73.33</v>
      </c>
      <c r="H14" s="6">
        <f t="shared" si="1"/>
        <v>43.997999999999998</v>
      </c>
      <c r="I14" s="11">
        <f t="shared" si="2"/>
        <v>67.734000000000009</v>
      </c>
      <c r="J14" s="8" t="str">
        <f t="shared" si="3"/>
        <v>C</v>
      </c>
    </row>
    <row r="15" spans="2:10" ht="16" x14ac:dyDescent="0.2">
      <c r="B15" s="1" t="s">
        <v>218</v>
      </c>
      <c r="C15" s="1" t="s">
        <v>219</v>
      </c>
      <c r="D15" s="1" t="s">
        <v>220</v>
      </c>
      <c r="E15" s="7">
        <v>59.39</v>
      </c>
      <c r="F15" s="6">
        <f t="shared" si="0"/>
        <v>23.756</v>
      </c>
      <c r="G15" s="7">
        <v>57.65</v>
      </c>
      <c r="H15" s="6">
        <f t="shared" si="1"/>
        <v>34.589999999999996</v>
      </c>
      <c r="I15" s="11">
        <f t="shared" si="2"/>
        <v>58.345999999999997</v>
      </c>
      <c r="J15" s="8" t="str">
        <f t="shared" si="3"/>
        <v>D</v>
      </c>
    </row>
    <row r="16" spans="2:10" ht="16" x14ac:dyDescent="0.2">
      <c r="B16" s="1" t="s">
        <v>143</v>
      </c>
      <c r="C16" s="1" t="s">
        <v>144</v>
      </c>
      <c r="D16" s="1" t="s">
        <v>145</v>
      </c>
      <c r="E16" s="7">
        <v>70.180000000000007</v>
      </c>
      <c r="F16" s="6">
        <f t="shared" si="0"/>
        <v>28.072000000000003</v>
      </c>
      <c r="G16" s="7">
        <v>61.54</v>
      </c>
      <c r="H16" s="6">
        <f t="shared" si="1"/>
        <v>36.923999999999999</v>
      </c>
      <c r="I16" s="11">
        <f t="shared" si="2"/>
        <v>64.996000000000009</v>
      </c>
      <c r="J16" s="8" t="str">
        <f t="shared" si="3"/>
        <v>C</v>
      </c>
    </row>
    <row r="17" spans="2:10" ht="16" x14ac:dyDescent="0.2">
      <c r="B17" s="1" t="s">
        <v>51</v>
      </c>
      <c r="C17" s="1" t="s">
        <v>52</v>
      </c>
      <c r="D17" s="1" t="s">
        <v>53</v>
      </c>
      <c r="E17" s="7">
        <v>61.15</v>
      </c>
      <c r="F17" s="6">
        <f t="shared" si="0"/>
        <v>24.46</v>
      </c>
      <c r="G17" s="7">
        <v>65.34</v>
      </c>
      <c r="H17" s="6">
        <f t="shared" si="1"/>
        <v>39.204000000000001</v>
      </c>
      <c r="I17" s="11">
        <f t="shared" si="2"/>
        <v>63.664000000000001</v>
      </c>
      <c r="J17" s="8" t="str">
        <f t="shared" si="3"/>
        <v>D</v>
      </c>
    </row>
    <row r="18" spans="2:10" ht="16" x14ac:dyDescent="0.2">
      <c r="B18" s="1" t="s">
        <v>35</v>
      </c>
      <c r="C18" s="1" t="s">
        <v>36</v>
      </c>
      <c r="D18" s="1" t="s">
        <v>37</v>
      </c>
      <c r="E18" s="7">
        <v>31.81</v>
      </c>
      <c r="F18" s="6">
        <f t="shared" si="0"/>
        <v>12.724</v>
      </c>
      <c r="G18" s="7">
        <v>85.43</v>
      </c>
      <c r="H18" s="6">
        <f t="shared" si="1"/>
        <v>51.258000000000003</v>
      </c>
      <c r="I18" s="11">
        <f t="shared" si="2"/>
        <v>63.981999999999999</v>
      </c>
      <c r="J18" s="8" t="str">
        <f t="shared" si="3"/>
        <v>D</v>
      </c>
    </row>
    <row r="19" spans="2:10" ht="16" x14ac:dyDescent="0.2">
      <c r="B19" s="1" t="s">
        <v>158</v>
      </c>
      <c r="C19" s="1" t="s">
        <v>159</v>
      </c>
      <c r="D19" s="1" t="s">
        <v>160</v>
      </c>
      <c r="E19" s="7">
        <v>84.96</v>
      </c>
      <c r="F19" s="6">
        <f t="shared" si="0"/>
        <v>33.984000000000002</v>
      </c>
      <c r="G19" s="7">
        <v>94.23</v>
      </c>
      <c r="H19" s="6">
        <f t="shared" si="1"/>
        <v>56.538000000000004</v>
      </c>
      <c r="I19" s="11">
        <f t="shared" si="2"/>
        <v>90.522000000000006</v>
      </c>
      <c r="J19" s="8" t="str">
        <f t="shared" si="3"/>
        <v>A</v>
      </c>
    </row>
    <row r="20" spans="2:10" ht="16" x14ac:dyDescent="0.2">
      <c r="B20" s="1" t="s">
        <v>88</v>
      </c>
      <c r="C20" s="1" t="s">
        <v>89</v>
      </c>
      <c r="D20" s="1" t="s">
        <v>90</v>
      </c>
      <c r="E20" s="7">
        <v>72.8</v>
      </c>
      <c r="F20" s="6">
        <f t="shared" si="0"/>
        <v>29.12</v>
      </c>
      <c r="G20" s="7">
        <v>63.99</v>
      </c>
      <c r="H20" s="6">
        <f t="shared" si="1"/>
        <v>38.393999999999998</v>
      </c>
      <c r="I20" s="11">
        <f t="shared" si="2"/>
        <v>67.513999999999996</v>
      </c>
      <c r="J20" s="8" t="str">
        <f t="shared" si="3"/>
        <v>C</v>
      </c>
    </row>
    <row r="21" spans="2:10" ht="16" x14ac:dyDescent="0.2">
      <c r="B21" s="1" t="s">
        <v>123</v>
      </c>
      <c r="C21" s="1" t="s">
        <v>124</v>
      </c>
      <c r="D21" s="1" t="s">
        <v>125</v>
      </c>
      <c r="E21" s="7">
        <v>80.09</v>
      </c>
      <c r="F21" s="6">
        <f t="shared" si="0"/>
        <v>32.036000000000001</v>
      </c>
      <c r="G21" s="7">
        <v>83.87</v>
      </c>
      <c r="H21" s="6">
        <f t="shared" si="1"/>
        <v>50.322000000000003</v>
      </c>
      <c r="I21" s="11">
        <f t="shared" si="2"/>
        <v>82.358000000000004</v>
      </c>
      <c r="J21" s="8" t="str">
        <f t="shared" si="3"/>
        <v>B</v>
      </c>
    </row>
    <row r="22" spans="2:10" ht="16" x14ac:dyDescent="0.2">
      <c r="B22" s="1" t="s">
        <v>108</v>
      </c>
      <c r="C22" s="1" t="s">
        <v>112</v>
      </c>
      <c r="D22" s="1" t="s">
        <v>113</v>
      </c>
      <c r="E22" s="7">
        <v>88.64</v>
      </c>
      <c r="F22" s="6">
        <f t="shared" si="0"/>
        <v>35.456000000000003</v>
      </c>
      <c r="G22" s="7">
        <v>94.24</v>
      </c>
      <c r="H22" s="6">
        <f t="shared" si="1"/>
        <v>56.543999999999997</v>
      </c>
      <c r="I22" s="11">
        <f t="shared" si="2"/>
        <v>92</v>
      </c>
      <c r="J22" s="8" t="str">
        <f t="shared" si="3"/>
        <v>A</v>
      </c>
    </row>
    <row r="23" spans="2:10" ht="16" x14ac:dyDescent="0.2">
      <c r="B23" s="1" t="s">
        <v>150</v>
      </c>
      <c r="C23" s="1" t="s">
        <v>151</v>
      </c>
      <c r="D23" s="1" t="s">
        <v>152</v>
      </c>
      <c r="E23" s="7">
        <v>58.28</v>
      </c>
      <c r="F23" s="6">
        <f t="shared" si="0"/>
        <v>23.312000000000001</v>
      </c>
      <c r="G23" s="7">
        <v>77.680000000000007</v>
      </c>
      <c r="H23" s="6">
        <f t="shared" si="1"/>
        <v>46.608000000000004</v>
      </c>
      <c r="I23" s="11">
        <f t="shared" si="2"/>
        <v>69.92</v>
      </c>
      <c r="J23" s="8" t="str">
        <f t="shared" si="3"/>
        <v>C</v>
      </c>
    </row>
    <row r="24" spans="2:10" ht="16" x14ac:dyDescent="0.2">
      <c r="B24" s="1" t="s">
        <v>210</v>
      </c>
      <c r="C24" s="1" t="s">
        <v>211</v>
      </c>
      <c r="D24" s="1" t="s">
        <v>212</v>
      </c>
      <c r="E24" s="7">
        <v>72.47</v>
      </c>
      <c r="F24" s="6">
        <f t="shared" si="0"/>
        <v>28.988</v>
      </c>
      <c r="G24" s="7">
        <v>93.36</v>
      </c>
      <c r="H24" s="6">
        <f t="shared" si="1"/>
        <v>56.015999999999998</v>
      </c>
      <c r="I24" s="11">
        <f t="shared" si="2"/>
        <v>85.003999999999991</v>
      </c>
      <c r="J24" s="8" t="str">
        <f t="shared" si="3"/>
        <v>B</v>
      </c>
    </row>
    <row r="25" spans="2:10" ht="16" x14ac:dyDescent="0.2">
      <c r="B25" s="1" t="s">
        <v>147</v>
      </c>
      <c r="C25" s="1" t="s">
        <v>97</v>
      </c>
      <c r="D25" s="1" t="s">
        <v>148</v>
      </c>
      <c r="E25" s="7">
        <v>80.75</v>
      </c>
      <c r="F25" s="6">
        <f t="shared" si="0"/>
        <v>32.300000000000004</v>
      </c>
      <c r="G25" s="7">
        <v>81.3</v>
      </c>
      <c r="H25" s="6">
        <f t="shared" si="1"/>
        <v>48.779999999999994</v>
      </c>
      <c r="I25" s="11">
        <f t="shared" si="2"/>
        <v>81.08</v>
      </c>
      <c r="J25" s="8" t="str">
        <f t="shared" si="3"/>
        <v>B</v>
      </c>
    </row>
    <row r="26" spans="2:10" ht="16" x14ac:dyDescent="0.2">
      <c r="B26" s="1" t="s">
        <v>84</v>
      </c>
      <c r="C26" s="1" t="s">
        <v>85</v>
      </c>
      <c r="D26" s="1" t="s">
        <v>86</v>
      </c>
      <c r="E26" s="7">
        <v>82.75</v>
      </c>
      <c r="F26" s="6">
        <f t="shared" si="0"/>
        <v>33.1</v>
      </c>
      <c r="G26" s="7">
        <v>89.4</v>
      </c>
      <c r="H26" s="6">
        <f t="shared" si="1"/>
        <v>53.64</v>
      </c>
      <c r="I26" s="11">
        <f t="shared" si="2"/>
        <v>86.740000000000009</v>
      </c>
      <c r="J26" s="8" t="str">
        <f t="shared" si="3"/>
        <v>B</v>
      </c>
    </row>
    <row r="27" spans="2:10" ht="16" x14ac:dyDescent="0.2">
      <c r="B27" s="1" t="s">
        <v>92</v>
      </c>
      <c r="C27" s="1" t="s">
        <v>93</v>
      </c>
      <c r="D27" s="1" t="s">
        <v>94</v>
      </c>
      <c r="E27" s="7">
        <v>49.28</v>
      </c>
      <c r="F27" s="6">
        <f t="shared" si="0"/>
        <v>19.712000000000003</v>
      </c>
      <c r="G27" s="7">
        <v>43.06</v>
      </c>
      <c r="H27" s="6">
        <f t="shared" si="1"/>
        <v>25.836000000000002</v>
      </c>
      <c r="I27" s="11">
        <f t="shared" si="2"/>
        <v>45.548000000000002</v>
      </c>
      <c r="J27" s="8" t="str">
        <f t="shared" si="3"/>
        <v>F</v>
      </c>
    </row>
    <row r="28" spans="2:10" ht="16" x14ac:dyDescent="0.2">
      <c r="B28" s="1" t="s">
        <v>68</v>
      </c>
      <c r="C28" s="1" t="s">
        <v>69</v>
      </c>
      <c r="D28" s="1" t="s">
        <v>70</v>
      </c>
      <c r="E28" s="7">
        <v>75.41</v>
      </c>
      <c r="F28" s="6">
        <f t="shared" si="0"/>
        <v>30.164000000000001</v>
      </c>
      <c r="G28" s="7">
        <v>85.09</v>
      </c>
      <c r="H28" s="6">
        <f t="shared" si="1"/>
        <v>51.054000000000002</v>
      </c>
      <c r="I28" s="11">
        <f t="shared" si="2"/>
        <v>81.218000000000004</v>
      </c>
      <c r="J28" s="8" t="str">
        <f t="shared" si="3"/>
        <v>B</v>
      </c>
    </row>
    <row r="29" spans="2:10" ht="16" x14ac:dyDescent="0.2">
      <c r="B29" s="1" t="s">
        <v>214</v>
      </c>
      <c r="C29" s="1" t="s">
        <v>215</v>
      </c>
      <c r="D29" s="1" t="s">
        <v>216</v>
      </c>
      <c r="E29" s="7">
        <v>81.14</v>
      </c>
      <c r="F29" s="6">
        <f t="shared" si="0"/>
        <v>32.456000000000003</v>
      </c>
      <c r="G29" s="7">
        <v>71.34</v>
      </c>
      <c r="H29" s="6">
        <f t="shared" si="1"/>
        <v>42.804000000000002</v>
      </c>
      <c r="I29" s="11">
        <f t="shared" si="2"/>
        <v>75.260000000000005</v>
      </c>
      <c r="J29" s="8" t="str">
        <f t="shared" si="3"/>
        <v>C</v>
      </c>
    </row>
    <row r="30" spans="2:10" ht="16" x14ac:dyDescent="0.2">
      <c r="B30" s="1" t="s">
        <v>206</v>
      </c>
      <c r="C30" s="1" t="s">
        <v>207</v>
      </c>
      <c r="D30" s="1" t="s">
        <v>208</v>
      </c>
      <c r="E30" s="7">
        <v>78.06</v>
      </c>
      <c r="F30" s="6">
        <f t="shared" si="0"/>
        <v>31.224000000000004</v>
      </c>
      <c r="G30" s="7">
        <v>84.24</v>
      </c>
      <c r="H30" s="6">
        <f t="shared" si="1"/>
        <v>50.543999999999997</v>
      </c>
      <c r="I30" s="11">
        <f t="shared" si="2"/>
        <v>81.768000000000001</v>
      </c>
      <c r="J30" s="8" t="str">
        <f t="shared" si="3"/>
        <v>B</v>
      </c>
    </row>
    <row r="31" spans="2:10" ht="16" x14ac:dyDescent="0.2">
      <c r="B31" s="1" t="s">
        <v>43</v>
      </c>
      <c r="C31" s="1" t="s">
        <v>44</v>
      </c>
      <c r="D31" s="1" t="s">
        <v>45</v>
      </c>
      <c r="E31" s="7">
        <v>85.34</v>
      </c>
      <c r="F31" s="6">
        <f t="shared" si="0"/>
        <v>34.136000000000003</v>
      </c>
      <c r="G31" s="7">
        <v>92.42</v>
      </c>
      <c r="H31" s="6">
        <f t="shared" si="1"/>
        <v>55.451999999999998</v>
      </c>
      <c r="I31" s="11">
        <f t="shared" si="2"/>
        <v>89.587999999999994</v>
      </c>
      <c r="J31" s="8" t="str">
        <f t="shared" si="3"/>
        <v>B</v>
      </c>
    </row>
    <row r="32" spans="2:10" ht="16" x14ac:dyDescent="0.2">
      <c r="B32" s="1" t="s">
        <v>127</v>
      </c>
      <c r="C32" s="1" t="s">
        <v>128</v>
      </c>
      <c r="D32" s="1" t="s">
        <v>129</v>
      </c>
      <c r="E32" s="7">
        <v>58.41</v>
      </c>
      <c r="F32" s="6">
        <f t="shared" si="0"/>
        <v>23.364000000000001</v>
      </c>
      <c r="G32" s="7">
        <v>72.78</v>
      </c>
      <c r="H32" s="6">
        <f t="shared" si="1"/>
        <v>43.667999999999999</v>
      </c>
      <c r="I32" s="11">
        <f t="shared" si="2"/>
        <v>67.031999999999996</v>
      </c>
      <c r="J32" s="8" t="str">
        <f t="shared" si="3"/>
        <v>C</v>
      </c>
    </row>
    <row r="33" spans="2:10" ht="16" x14ac:dyDescent="0.2">
      <c r="B33" s="1" t="s">
        <v>80</v>
      </c>
      <c r="C33" s="1" t="s">
        <v>81</v>
      </c>
      <c r="D33" s="1" t="s">
        <v>82</v>
      </c>
      <c r="E33" s="7">
        <v>88.3</v>
      </c>
      <c r="F33" s="6">
        <f t="shared" si="0"/>
        <v>35.32</v>
      </c>
      <c r="G33" s="7">
        <v>91.04</v>
      </c>
      <c r="H33" s="6">
        <f t="shared" si="1"/>
        <v>54.624000000000002</v>
      </c>
      <c r="I33" s="11">
        <f t="shared" si="2"/>
        <v>89.944000000000003</v>
      </c>
      <c r="J33" s="8" t="str">
        <f t="shared" si="3"/>
        <v>B</v>
      </c>
    </row>
    <row r="34" spans="2:10" ht="16" x14ac:dyDescent="0.2">
      <c r="B34" s="1" t="s">
        <v>162</v>
      </c>
      <c r="C34" s="1" t="s">
        <v>163</v>
      </c>
      <c r="D34" s="1" t="s">
        <v>164</v>
      </c>
      <c r="E34" s="7">
        <v>80.67</v>
      </c>
      <c r="F34" s="6">
        <f t="shared" si="0"/>
        <v>32.268000000000001</v>
      </c>
      <c r="G34" s="7">
        <v>85.5</v>
      </c>
      <c r="H34" s="6">
        <f t="shared" si="1"/>
        <v>51.3</v>
      </c>
      <c r="I34" s="11">
        <f t="shared" si="2"/>
        <v>83.567999999999998</v>
      </c>
      <c r="J34" s="8" t="str">
        <f t="shared" si="3"/>
        <v>B</v>
      </c>
    </row>
    <row r="35" spans="2:10" ht="16" x14ac:dyDescent="0.2">
      <c r="B35" s="1" t="s">
        <v>166</v>
      </c>
      <c r="C35" s="1" t="s">
        <v>167</v>
      </c>
      <c r="D35" s="1" t="s">
        <v>168</v>
      </c>
      <c r="E35" s="7">
        <v>82.53</v>
      </c>
      <c r="F35" s="6">
        <f t="shared" si="0"/>
        <v>33.012</v>
      </c>
      <c r="G35" s="7">
        <v>77.510000000000005</v>
      </c>
      <c r="H35" s="6">
        <f t="shared" si="1"/>
        <v>46.506</v>
      </c>
      <c r="I35" s="11">
        <f t="shared" si="2"/>
        <v>79.518000000000001</v>
      </c>
      <c r="J35" s="8" t="str">
        <f t="shared" si="3"/>
        <v>B</v>
      </c>
    </row>
    <row r="36" spans="2:10" ht="16" x14ac:dyDescent="0.2">
      <c r="B36" s="1" t="s">
        <v>186</v>
      </c>
      <c r="C36" s="1" t="s">
        <v>187</v>
      </c>
      <c r="D36" s="1" t="s">
        <v>188</v>
      </c>
      <c r="E36" s="7">
        <v>69.53</v>
      </c>
      <c r="F36" s="6">
        <f t="shared" si="0"/>
        <v>27.812000000000001</v>
      </c>
      <c r="G36" s="7">
        <v>82.76</v>
      </c>
      <c r="H36" s="6">
        <f t="shared" si="1"/>
        <v>49.655999999999999</v>
      </c>
      <c r="I36" s="11">
        <f t="shared" si="2"/>
        <v>77.468000000000004</v>
      </c>
      <c r="J36" s="8" t="str">
        <f t="shared" si="3"/>
        <v>C</v>
      </c>
    </row>
    <row r="37" spans="2:10" ht="16" x14ac:dyDescent="0.2">
      <c r="B37" s="1" t="s">
        <v>154</v>
      </c>
      <c r="C37" s="1" t="s">
        <v>155</v>
      </c>
      <c r="D37" s="1" t="s">
        <v>156</v>
      </c>
      <c r="E37" s="7">
        <v>85.89</v>
      </c>
      <c r="F37" s="6">
        <f t="shared" si="0"/>
        <v>34.356000000000002</v>
      </c>
      <c r="G37" s="7">
        <v>88.45</v>
      </c>
      <c r="H37" s="6">
        <f t="shared" si="1"/>
        <v>53.07</v>
      </c>
      <c r="I37" s="11">
        <f t="shared" si="2"/>
        <v>87.426000000000002</v>
      </c>
      <c r="J37" s="8" t="str">
        <f t="shared" si="3"/>
        <v>B</v>
      </c>
    </row>
    <row r="38" spans="2:10" ht="16" x14ac:dyDescent="0.2">
      <c r="B38" s="1" t="s">
        <v>72</v>
      </c>
      <c r="C38" s="1" t="s">
        <v>73</v>
      </c>
      <c r="D38" s="1" t="s">
        <v>74</v>
      </c>
      <c r="E38" s="7">
        <v>78.349999999999994</v>
      </c>
      <c r="F38" s="6">
        <f t="shared" ref="F38:F54" si="4">E38*0.4</f>
        <v>31.34</v>
      </c>
      <c r="G38" s="7">
        <v>85.23</v>
      </c>
      <c r="H38" s="6">
        <f t="shared" ref="H38:H54" si="5">G38*0.6</f>
        <v>51.137999999999998</v>
      </c>
      <c r="I38" s="11">
        <f t="shared" ref="I38:I54" si="6">F38+H38</f>
        <v>82.477999999999994</v>
      </c>
      <c r="J38" s="8" t="str">
        <f t="shared" ref="J38:J54" si="7">IF(I38&lt;50,"F",IF(I38&lt;=64,"D",IF(I38&lt;=79,"C",IF(I38&lt;90,"B",IF(I38&gt;=90,"A")))))</f>
        <v>B</v>
      </c>
    </row>
    <row r="39" spans="2:10" ht="16" x14ac:dyDescent="0.2">
      <c r="B39" s="1" t="s">
        <v>190</v>
      </c>
      <c r="C39" s="1" t="s">
        <v>191</v>
      </c>
      <c r="D39" s="1" t="s">
        <v>192</v>
      </c>
      <c r="E39" s="7">
        <v>86.18</v>
      </c>
      <c r="F39" s="6">
        <f t="shared" si="4"/>
        <v>34.472000000000001</v>
      </c>
      <c r="G39" s="7">
        <v>91.31</v>
      </c>
      <c r="H39" s="6">
        <f t="shared" si="5"/>
        <v>54.786000000000001</v>
      </c>
      <c r="I39" s="11">
        <f t="shared" si="6"/>
        <v>89.25800000000001</v>
      </c>
      <c r="J39" s="8" t="str">
        <f t="shared" si="7"/>
        <v>B</v>
      </c>
    </row>
    <row r="40" spans="2:10" ht="16" x14ac:dyDescent="0.2">
      <c r="B40" s="1" t="s">
        <v>194</v>
      </c>
      <c r="C40" s="1" t="s">
        <v>195</v>
      </c>
      <c r="D40" s="1" t="s">
        <v>196</v>
      </c>
      <c r="E40" s="7">
        <v>66.989999999999995</v>
      </c>
      <c r="F40" s="6">
        <f t="shared" si="4"/>
        <v>26.795999999999999</v>
      </c>
      <c r="G40" s="7">
        <v>74.2</v>
      </c>
      <c r="H40" s="6">
        <f t="shared" si="5"/>
        <v>44.52</v>
      </c>
      <c r="I40" s="11">
        <f t="shared" si="6"/>
        <v>71.316000000000003</v>
      </c>
      <c r="J40" s="8" t="str">
        <f t="shared" si="7"/>
        <v>C</v>
      </c>
    </row>
    <row r="41" spans="2:10" ht="16" x14ac:dyDescent="0.2">
      <c r="B41" s="1" t="s">
        <v>135</v>
      </c>
      <c r="C41" s="1" t="s">
        <v>136</v>
      </c>
      <c r="D41" s="1" t="s">
        <v>137</v>
      </c>
      <c r="E41" s="7">
        <v>72.930000000000007</v>
      </c>
      <c r="F41" s="6">
        <f t="shared" si="4"/>
        <v>29.172000000000004</v>
      </c>
      <c r="G41" s="7">
        <v>90.13</v>
      </c>
      <c r="H41" s="6">
        <f t="shared" si="5"/>
        <v>54.077999999999996</v>
      </c>
      <c r="I41" s="11">
        <f t="shared" si="6"/>
        <v>83.25</v>
      </c>
      <c r="J41" s="8" t="str">
        <f t="shared" si="7"/>
        <v>B</v>
      </c>
    </row>
    <row r="42" spans="2:10" ht="16" x14ac:dyDescent="0.2">
      <c r="B42" s="1" t="s">
        <v>198</v>
      </c>
      <c r="C42" s="1" t="s">
        <v>199</v>
      </c>
      <c r="D42" s="1" t="s">
        <v>200</v>
      </c>
      <c r="E42" s="7">
        <v>38.89</v>
      </c>
      <c r="F42" s="6">
        <f t="shared" si="4"/>
        <v>15.556000000000001</v>
      </c>
      <c r="G42" s="7">
        <v>50.91</v>
      </c>
      <c r="H42" s="6">
        <f t="shared" si="5"/>
        <v>30.545999999999996</v>
      </c>
      <c r="I42" s="11">
        <f t="shared" si="6"/>
        <v>46.101999999999997</v>
      </c>
      <c r="J42" s="8" t="str">
        <f t="shared" si="7"/>
        <v>F</v>
      </c>
    </row>
    <row r="43" spans="2:10" ht="16" x14ac:dyDescent="0.2">
      <c r="B43" s="1" t="s">
        <v>96</v>
      </c>
      <c r="C43" s="1" t="s">
        <v>97</v>
      </c>
      <c r="D43" s="1" t="s">
        <v>98</v>
      </c>
      <c r="E43" s="7">
        <v>46.49</v>
      </c>
      <c r="F43" s="6">
        <f t="shared" si="4"/>
        <v>18.596</v>
      </c>
      <c r="G43" s="7">
        <v>41.6</v>
      </c>
      <c r="H43" s="6">
        <f t="shared" si="5"/>
        <v>24.96</v>
      </c>
      <c r="I43" s="11">
        <f t="shared" si="6"/>
        <v>43.555999999999997</v>
      </c>
      <c r="J43" s="8" t="str">
        <f t="shared" si="7"/>
        <v>F</v>
      </c>
    </row>
    <row r="44" spans="2:10" ht="16" x14ac:dyDescent="0.2">
      <c r="B44" s="1" t="s">
        <v>119</v>
      </c>
      <c r="C44" s="1" t="s">
        <v>120</v>
      </c>
      <c r="D44" s="1" t="s">
        <v>121</v>
      </c>
      <c r="E44" s="7">
        <v>44.74</v>
      </c>
      <c r="F44" s="6">
        <f t="shared" si="4"/>
        <v>17.896000000000001</v>
      </c>
      <c r="G44" s="7">
        <v>39.89</v>
      </c>
      <c r="H44" s="6">
        <f t="shared" si="5"/>
        <v>23.934000000000001</v>
      </c>
      <c r="I44" s="11">
        <f t="shared" si="6"/>
        <v>41.83</v>
      </c>
      <c r="J44" s="8" t="str">
        <f t="shared" si="7"/>
        <v>F</v>
      </c>
    </row>
    <row r="45" spans="2:10" ht="16" x14ac:dyDescent="0.2">
      <c r="B45" s="1" t="s">
        <v>170</v>
      </c>
      <c r="C45" s="1" t="s">
        <v>171</v>
      </c>
      <c r="D45" s="1" t="s">
        <v>172</v>
      </c>
      <c r="E45" s="7">
        <v>73.39</v>
      </c>
      <c r="F45" s="6">
        <f t="shared" si="4"/>
        <v>29.356000000000002</v>
      </c>
      <c r="G45" s="7">
        <v>71.010000000000005</v>
      </c>
      <c r="H45" s="6">
        <f t="shared" si="5"/>
        <v>42.606000000000002</v>
      </c>
      <c r="I45" s="11">
        <f t="shared" si="6"/>
        <v>71.962000000000003</v>
      </c>
      <c r="J45" s="8" t="str">
        <f t="shared" si="7"/>
        <v>C</v>
      </c>
    </row>
    <row r="46" spans="2:10" ht="16" x14ac:dyDescent="0.2">
      <c r="B46" s="1" t="s">
        <v>55</v>
      </c>
      <c r="C46" s="1" t="s">
        <v>56</v>
      </c>
      <c r="D46" s="1" t="s">
        <v>57</v>
      </c>
      <c r="E46" s="7">
        <v>69.28</v>
      </c>
      <c r="F46" s="6">
        <f t="shared" si="4"/>
        <v>27.712000000000003</v>
      </c>
      <c r="G46" s="7">
        <v>66.540000000000006</v>
      </c>
      <c r="H46" s="6">
        <f t="shared" si="5"/>
        <v>39.923999999999999</v>
      </c>
      <c r="I46" s="11">
        <f t="shared" si="6"/>
        <v>67.635999999999996</v>
      </c>
      <c r="J46" s="8" t="str">
        <f t="shared" si="7"/>
        <v>C</v>
      </c>
    </row>
    <row r="47" spans="2:10" ht="16" x14ac:dyDescent="0.2">
      <c r="B47" s="1" t="s">
        <v>104</v>
      </c>
      <c r="C47" s="1" t="s">
        <v>105</v>
      </c>
      <c r="D47" s="1" t="s">
        <v>106</v>
      </c>
      <c r="E47" s="7">
        <v>86.8</v>
      </c>
      <c r="F47" s="6">
        <f t="shared" si="4"/>
        <v>34.72</v>
      </c>
      <c r="G47" s="7">
        <v>94.27</v>
      </c>
      <c r="H47" s="6">
        <f t="shared" si="5"/>
        <v>56.561999999999998</v>
      </c>
      <c r="I47" s="11">
        <f t="shared" si="6"/>
        <v>91.281999999999996</v>
      </c>
      <c r="J47" s="8" t="str">
        <f t="shared" si="7"/>
        <v>A</v>
      </c>
    </row>
    <row r="48" spans="2:10" ht="16" x14ac:dyDescent="0.2">
      <c r="B48" s="1" t="s">
        <v>139</v>
      </c>
      <c r="C48" s="1" t="s">
        <v>140</v>
      </c>
      <c r="D48" s="1" t="s">
        <v>141</v>
      </c>
      <c r="E48" s="7">
        <v>60.4</v>
      </c>
      <c r="F48" s="6">
        <f t="shared" si="4"/>
        <v>24.16</v>
      </c>
      <c r="G48" s="7">
        <v>65.69</v>
      </c>
      <c r="H48" s="6">
        <f t="shared" si="5"/>
        <v>39.413999999999994</v>
      </c>
      <c r="I48" s="11">
        <f t="shared" si="6"/>
        <v>63.573999999999998</v>
      </c>
      <c r="J48" s="8" t="str">
        <f t="shared" si="7"/>
        <v>D</v>
      </c>
    </row>
    <row r="49" spans="2:10" ht="16" x14ac:dyDescent="0.2">
      <c r="B49" s="1" t="s">
        <v>182</v>
      </c>
      <c r="C49" s="1" t="s">
        <v>183</v>
      </c>
      <c r="D49" s="1" t="s">
        <v>184</v>
      </c>
      <c r="E49" s="7">
        <v>83.85</v>
      </c>
      <c r="F49" s="6">
        <f t="shared" si="4"/>
        <v>33.54</v>
      </c>
      <c r="G49" s="7">
        <v>85.13</v>
      </c>
      <c r="H49" s="6">
        <f t="shared" si="5"/>
        <v>51.077999999999996</v>
      </c>
      <c r="I49" s="11">
        <f t="shared" si="6"/>
        <v>84.617999999999995</v>
      </c>
      <c r="J49" s="8" t="str">
        <f t="shared" si="7"/>
        <v>B</v>
      </c>
    </row>
    <row r="50" spans="2:10" ht="16" x14ac:dyDescent="0.2">
      <c r="B50" s="1" t="s">
        <v>174</v>
      </c>
      <c r="C50" s="1" t="s">
        <v>175</v>
      </c>
      <c r="D50" s="1" t="s">
        <v>176</v>
      </c>
      <c r="E50" s="7">
        <v>84.33</v>
      </c>
      <c r="F50" s="6">
        <f t="shared" si="4"/>
        <v>33.731999999999999</v>
      </c>
      <c r="G50" s="7">
        <v>95.04</v>
      </c>
      <c r="H50" s="6">
        <f t="shared" si="5"/>
        <v>57.024000000000001</v>
      </c>
      <c r="I50" s="11">
        <f t="shared" si="6"/>
        <v>90.756</v>
      </c>
      <c r="J50" s="8" t="str">
        <f t="shared" si="7"/>
        <v>A</v>
      </c>
    </row>
    <row r="51" spans="2:10" ht="16" x14ac:dyDescent="0.2">
      <c r="B51" s="1" t="s">
        <v>39</v>
      </c>
      <c r="C51" s="1" t="s">
        <v>40</v>
      </c>
      <c r="D51" s="1" t="s">
        <v>41</v>
      </c>
      <c r="E51" s="7">
        <v>74.73</v>
      </c>
      <c r="F51" s="6">
        <f t="shared" si="4"/>
        <v>29.892000000000003</v>
      </c>
      <c r="G51" s="7">
        <v>82.16</v>
      </c>
      <c r="H51" s="6">
        <f t="shared" si="5"/>
        <v>49.295999999999999</v>
      </c>
      <c r="I51" s="11">
        <f t="shared" si="6"/>
        <v>79.188000000000002</v>
      </c>
      <c r="J51" s="8" t="str">
        <f t="shared" si="7"/>
        <v>B</v>
      </c>
    </row>
    <row r="52" spans="2:10" ht="16" x14ac:dyDescent="0.2">
      <c r="B52" s="1" t="s">
        <v>108</v>
      </c>
      <c r="C52" s="1" t="s">
        <v>109</v>
      </c>
      <c r="D52" s="1" t="s">
        <v>110</v>
      </c>
      <c r="E52" s="7">
        <v>74.05</v>
      </c>
      <c r="F52" s="6">
        <f t="shared" si="4"/>
        <v>29.62</v>
      </c>
      <c r="G52" s="7">
        <v>88.51</v>
      </c>
      <c r="H52" s="6">
        <f t="shared" si="5"/>
        <v>53.106000000000002</v>
      </c>
      <c r="I52" s="11">
        <f t="shared" si="6"/>
        <v>82.725999999999999</v>
      </c>
      <c r="J52" s="8" t="str">
        <f t="shared" si="7"/>
        <v>B</v>
      </c>
    </row>
    <row r="53" spans="2:10" ht="16" x14ac:dyDescent="0.2">
      <c r="B53" s="1" t="s">
        <v>100</v>
      </c>
      <c r="C53" s="1" t="s">
        <v>101</v>
      </c>
      <c r="D53" s="1" t="s">
        <v>102</v>
      </c>
      <c r="E53" s="7">
        <v>73.64</v>
      </c>
      <c r="F53" s="6">
        <f t="shared" si="4"/>
        <v>29.456000000000003</v>
      </c>
      <c r="G53" s="7">
        <v>79.77</v>
      </c>
      <c r="H53" s="6">
        <f t="shared" si="5"/>
        <v>47.861999999999995</v>
      </c>
      <c r="I53" s="11">
        <f t="shared" si="6"/>
        <v>77.317999999999998</v>
      </c>
      <c r="J53" s="8" t="str">
        <f t="shared" si="7"/>
        <v>C</v>
      </c>
    </row>
    <row r="54" spans="2:10" ht="16" x14ac:dyDescent="0.2">
      <c r="B54" s="1" t="s">
        <v>131</v>
      </c>
      <c r="C54" s="1" t="s">
        <v>132</v>
      </c>
      <c r="D54" s="1" t="s">
        <v>133</v>
      </c>
      <c r="E54" s="7">
        <v>85.76</v>
      </c>
      <c r="F54" s="6">
        <f t="shared" si="4"/>
        <v>34.304000000000002</v>
      </c>
      <c r="G54" s="7">
        <v>95.39</v>
      </c>
      <c r="H54" s="6">
        <f t="shared" si="5"/>
        <v>57.234000000000002</v>
      </c>
      <c r="I54" s="11">
        <f t="shared" si="6"/>
        <v>91.538000000000011</v>
      </c>
      <c r="J54" s="8" t="str">
        <f t="shared" si="7"/>
        <v>A</v>
      </c>
    </row>
  </sheetData>
  <sortState xmlns:xlrd2="http://schemas.microsoft.com/office/spreadsheetml/2017/richdata2" ref="B7:J54">
    <sortCondition ref="D7:D54"/>
  </sortState>
  <conditionalFormatting sqref="J7:J54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2022-11-17T08:21:42Z</dcterms:created>
  <dcterms:modified xsi:type="dcterms:W3CDTF">2022-11-17T10:37:21Z</dcterms:modified>
</cp:coreProperties>
</file>