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DFD31BC7-FB8A-0B47-A83D-E4895197DA33}" xr6:coauthVersionLast="47" xr6:coauthVersionMax="47" xr10:uidLastSave="{00000000-0000-0000-0000-000000000000}"/>
  <bookViews>
    <workbookView xWindow="400" yWindow="620" windowWidth="37900" windowHeight="2688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15" i="2"/>
  <c r="H14" i="2"/>
  <c r="I14" i="2" s="1"/>
  <c r="J14" i="2" s="1"/>
  <c r="H13" i="2"/>
  <c r="H27" i="2"/>
  <c r="H22" i="2"/>
  <c r="H30" i="2"/>
  <c r="H10" i="2"/>
  <c r="H20" i="2"/>
  <c r="H17" i="2"/>
  <c r="H16" i="2"/>
  <c r="H23" i="2"/>
  <c r="H18" i="2"/>
  <c r="I18" i="2"/>
  <c r="J18" i="2" s="1"/>
  <c r="H12" i="2"/>
  <c r="H21" i="2"/>
  <c r="H29" i="2"/>
  <c r="H25" i="2"/>
  <c r="H28" i="2"/>
  <c r="H11" i="2"/>
  <c r="H9" i="2"/>
  <c r="H8" i="2"/>
  <c r="I8" i="2"/>
  <c r="J8" i="2" s="1"/>
  <c r="H24" i="2"/>
  <c r="F19" i="2"/>
  <c r="I19" i="2" s="1"/>
  <c r="J19" i="2" s="1"/>
  <c r="F15" i="2"/>
  <c r="I15" i="2" s="1"/>
  <c r="J15" i="2" s="1"/>
  <c r="F14" i="2"/>
  <c r="F13" i="2"/>
  <c r="F27" i="2"/>
  <c r="I27" i="2" s="1"/>
  <c r="J27" i="2" s="1"/>
  <c r="F22" i="2"/>
  <c r="I22" i="2" s="1"/>
  <c r="J22" i="2" s="1"/>
  <c r="F30" i="2"/>
  <c r="F10" i="2"/>
  <c r="I10" i="2" s="1"/>
  <c r="J10" i="2" s="1"/>
  <c r="F20" i="2"/>
  <c r="I20" i="2" s="1"/>
  <c r="J20" i="2" s="1"/>
  <c r="F17" i="2"/>
  <c r="I17" i="2" s="1"/>
  <c r="J17" i="2" s="1"/>
  <c r="F16" i="2"/>
  <c r="F23" i="2"/>
  <c r="I23" i="2" s="1"/>
  <c r="J23" i="2" s="1"/>
  <c r="F18" i="2"/>
  <c r="F12" i="2"/>
  <c r="F21" i="2"/>
  <c r="F29" i="2"/>
  <c r="F25" i="2"/>
  <c r="F28" i="2"/>
  <c r="F11" i="2"/>
  <c r="F9" i="2"/>
  <c r="F8" i="2"/>
  <c r="F24" i="2"/>
  <c r="I24" i="2" s="1"/>
  <c r="J24" i="2" s="1"/>
  <c r="H26" i="2"/>
  <c r="F26" i="2"/>
  <c r="I16" i="2" l="1"/>
  <c r="J16" i="2" s="1"/>
  <c r="I28" i="2"/>
  <c r="J28" i="2" s="1"/>
  <c r="I12" i="2"/>
  <c r="J12" i="2" s="1"/>
  <c r="I25" i="2"/>
  <c r="J25" i="2" s="1"/>
  <c r="I9" i="2"/>
  <c r="J9" i="2" s="1"/>
  <c r="I29" i="2"/>
  <c r="J29" i="2" s="1"/>
  <c r="I13" i="2"/>
  <c r="J13" i="2" s="1"/>
  <c r="I11" i="2"/>
  <c r="J11" i="2" s="1"/>
  <c r="I30" i="2"/>
  <c r="J30" i="2" s="1"/>
  <c r="I26" i="2"/>
  <c r="J26" i="2" s="1"/>
  <c r="I21" i="2"/>
  <c r="J21" i="2" s="1"/>
</calcChain>
</file>

<file path=xl/sharedStrings.xml><?xml version="1.0" encoding="utf-8"?>
<sst xmlns="http://schemas.openxmlformats.org/spreadsheetml/2006/main" count="222" uniqueCount="129">
  <si>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</si>
  <si>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</si>
  <si>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</si>
  <si>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</si>
  <si>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</si>
  <si>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</si>
  <si>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</si>
  <si>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</si>
  <si>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</si>
  <si>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</si>
  <si>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</si>
  <si>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</si>
  <si>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</si>
  <si>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</si>
  <si>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</si>
  <si>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</si>
  <si>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</si>
  <si>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</si>
  <si>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</si>
  <si>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</si>
  <si>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</si>
  <si>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</si>
  <si>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</si>
  <si>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</si>
  <si>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</si>
  <si>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</si>
  <si>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</si>
  <si>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</si>
  <si>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Sophanrinuth</t>
  </si>
  <si>
    <t>14644</t>
  </si>
  <si>
    <t>chan.sophanrinuth@pucsr.edu.kh</t>
  </si>
  <si>
    <t>1668669206</t>
  </si>
  <si>
    <t>Dy</t>
  </si>
  <si>
    <t>Sana</t>
  </si>
  <si>
    <t>14630</t>
  </si>
  <si>
    <t>dy.sana@pucsr.edu.kh</t>
  </si>
  <si>
    <t>Enh</t>
  </si>
  <si>
    <t>Yaro</t>
  </si>
  <si>
    <t>14621</t>
  </si>
  <si>
    <t>enh.yaro@pucsr.edu.kh</t>
  </si>
  <si>
    <t>Heng</t>
  </si>
  <si>
    <t>Sokunmina</t>
  </si>
  <si>
    <t>14620</t>
  </si>
  <si>
    <t>heng.sokunmina@pucsr.edu.kh</t>
  </si>
  <si>
    <t>Hun</t>
  </si>
  <si>
    <t>Sreymao</t>
  </si>
  <si>
    <t>14619</t>
  </si>
  <si>
    <t>hun.sreymao@pucsr.edu.kh</t>
  </si>
  <si>
    <t>Kay</t>
  </si>
  <si>
    <t>Chansophy</t>
  </si>
  <si>
    <t>14648</t>
  </si>
  <si>
    <t>kay.chansophy@pucsr.edu.kh</t>
  </si>
  <si>
    <t>Keo</t>
  </si>
  <si>
    <t>Tithnasela</t>
  </si>
  <si>
    <t>14635</t>
  </si>
  <si>
    <t>keo.tithnasela@pucsr.edu.kh</t>
  </si>
  <si>
    <t>Ket</t>
  </si>
  <si>
    <t>Lyhour</t>
  </si>
  <si>
    <t>14653</t>
  </si>
  <si>
    <t>ket.lyhour@pucsr.edu.kh</t>
  </si>
  <si>
    <t>Leang</t>
  </si>
  <si>
    <t>Vuthy</t>
  </si>
  <si>
    <t>14366</t>
  </si>
  <si>
    <t>leang.vuthy@pucsr.edu.kh</t>
  </si>
  <si>
    <t>Ngin</t>
  </si>
  <si>
    <t>Chantra</t>
  </si>
  <si>
    <t>14631</t>
  </si>
  <si>
    <t>ngin.chantra@pucsr.edu.kh</t>
  </si>
  <si>
    <t>Nom</t>
  </si>
  <si>
    <t>Sophanphak</t>
  </si>
  <si>
    <t>14624</t>
  </si>
  <si>
    <t>nom.sophanphak@pucsr.edu.kh</t>
  </si>
  <si>
    <t>14623</t>
  </si>
  <si>
    <t>nom.sreymao@pucsr.edu.kh</t>
  </si>
  <si>
    <t>Phean</t>
  </si>
  <si>
    <t>Sokphun</t>
  </si>
  <si>
    <t>phean.sokphun@pucsr.edu.kh</t>
  </si>
  <si>
    <t>Phy</t>
  </si>
  <si>
    <t>Machita</t>
  </si>
  <si>
    <t>phy.machita@pucsr.edu.kh</t>
  </si>
  <si>
    <t>Plong</t>
  </si>
  <si>
    <t>Chanhengheng</t>
  </si>
  <si>
    <t>14617</t>
  </si>
  <si>
    <t>plong.chanhengheng@pucsr.edu.kh</t>
  </si>
  <si>
    <t>Reth</t>
  </si>
  <si>
    <t>Rina</t>
  </si>
  <si>
    <t>14634</t>
  </si>
  <si>
    <t>reth.rina@pucsr.edu.kh</t>
  </si>
  <si>
    <t>Samban</t>
  </si>
  <si>
    <t>Rany</t>
  </si>
  <si>
    <t>14651</t>
  </si>
  <si>
    <t>samban.rany@pucsr.edu.kh</t>
  </si>
  <si>
    <t>Sarath</t>
  </si>
  <si>
    <t>Bora</t>
  </si>
  <si>
    <t>14643</t>
  </si>
  <si>
    <t>sarath.bora@pucsr.edu.kh</t>
  </si>
  <si>
    <t>Sok</t>
  </si>
  <si>
    <t>Krisna</t>
  </si>
  <si>
    <t>14649</t>
  </si>
  <si>
    <t>sok.krisna@pucsr.edu.kh</t>
  </si>
  <si>
    <t>Sokhom</t>
  </si>
  <si>
    <t>Votana</t>
  </si>
  <si>
    <t>14612</t>
  </si>
  <si>
    <t>sokhom.votana@pucsr.edu.kh</t>
  </si>
  <si>
    <t>Sron</t>
  </si>
  <si>
    <t>Sophat</t>
  </si>
  <si>
    <t>12389</t>
  </si>
  <si>
    <t>sron.sophat@pucsr.edu.kh</t>
  </si>
  <si>
    <t>Vorn</t>
  </si>
  <si>
    <t>Bona</t>
  </si>
  <si>
    <t>09072</t>
  </si>
  <si>
    <t>vorn.bona@pucsr.edu.kh</t>
  </si>
  <si>
    <t>Vy</t>
  </si>
  <si>
    <t>Kimniahuoy</t>
  </si>
  <si>
    <t>14642</t>
  </si>
  <si>
    <t>vy.kimniahuoy@pucsr.edu.kh</t>
  </si>
  <si>
    <t>EHSS Pre B2/Result</t>
  </si>
  <si>
    <t>SURNAME</t>
  </si>
  <si>
    <t>FIRST NAME</t>
  </si>
  <si>
    <t>ID</t>
  </si>
  <si>
    <t>2 DAYS</t>
  </si>
  <si>
    <t>3 DAYS</t>
  </si>
  <si>
    <t>TOTAL</t>
  </si>
  <si>
    <t>GRADE</t>
  </si>
  <si>
    <t>14638</t>
  </si>
  <si>
    <t>14628</t>
  </si>
  <si>
    <t>Column1</t>
  </si>
  <si>
    <t>Column2</t>
  </si>
  <si>
    <t>Final Grades Pre-B2 Part-Time - 22 August 2022 B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</si>
</sst>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7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2" applyNumberFormat="1" applyFont="1"/>
    <xf numFmtId="165" fontId="3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0" fontId="8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3E1B4-2B8C-FB44-A810-01BD9C9EE286}" name="Table1" displayName="Table1" ref="D7:J30" totalsRowShown="0" headerRowDxfId="0">
  <autoFilter ref="D7:J30" xr:uid="{A5C3E1B4-2B8C-FB44-A810-01BD9C9EE286}"/>
  <tableColumns count="7">
    <tableColumn id="1" xr3:uid="{C9E57E04-7C8A-2547-90B7-8C9BF4B27D1A}" name="ID" dataDxfId="5"/>
    <tableColumn id="2" xr3:uid="{9F44AF0E-4607-BE42-AB9B-AEBC3531AC70}" name="2 DAYS"/>
    <tableColumn id="3" xr3:uid="{161A0505-6D7D-FC42-AB30-C5FC7E8D8222}" name="Column1" dataDxfId="4">
      <calculatedColumnFormula>E8*0.4</calculatedColumnFormula>
    </tableColumn>
    <tableColumn id="4" xr3:uid="{C4090C34-4BBA-3648-9904-D6326ABA31CF}" name="3 DAYS"/>
    <tableColumn id="5" xr3:uid="{A6AE7421-1EDB-7C4A-94BD-5B6119799E05}" name="Column2" dataDxfId="3">
      <calculatedColumnFormula>G8*0.6</calculatedColumnFormula>
    </tableColumn>
    <tableColumn id="6" xr3:uid="{8673C236-101A-8140-AB08-B22EB18D88B2}" name="TOTAL" dataDxfId="2" dataCellStyle="Comma">
      <calculatedColumnFormula>F8+H8</calculatedColumnFormula>
    </tableColumn>
    <tableColumn id="7" xr3:uid="{7C87B1E5-7621-8440-8EA5-6A1ED0126D98}" name="GRADE" dataDxfId="1">
      <calculatedColumnFormula>IF(I8&lt;50,"F",IF(I8&lt;=64,"D",IF(I8&lt;=79,"C",IF(I8&lt;90,"B",IF(I8&gt;=90,"A")))))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workbookViewId="0">
      <selection activeCell="G2" sqref="G2:G24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84.25</v>
      </c>
      <c r="H2">
        <v>79.3</v>
      </c>
      <c r="I2">
        <v>12.96</v>
      </c>
      <c r="J2">
        <v>9.61</v>
      </c>
      <c r="K2">
        <v>8.89</v>
      </c>
      <c r="L2">
        <v>7.42</v>
      </c>
      <c r="M2">
        <v>2</v>
      </c>
      <c r="N2">
        <v>1.33</v>
      </c>
      <c r="O2">
        <v>64.34</v>
      </c>
      <c r="P2">
        <v>9.19</v>
      </c>
      <c r="Q2">
        <v>89.32</v>
      </c>
      <c r="R2">
        <v>12.58</v>
      </c>
      <c r="S2">
        <v>9.2899999999999991</v>
      </c>
      <c r="T2">
        <v>8.9700000000000006</v>
      </c>
      <c r="U2">
        <v>6.9</v>
      </c>
      <c r="V2">
        <v>13.6</v>
      </c>
      <c r="W2">
        <v>9.07</v>
      </c>
      <c r="X2">
        <v>63.15</v>
      </c>
      <c r="Y2">
        <v>9.02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52.49</v>
      </c>
      <c r="H3">
        <v>52.18</v>
      </c>
      <c r="I3">
        <v>0.26</v>
      </c>
      <c r="J3">
        <v>0.53</v>
      </c>
      <c r="K3">
        <v>0</v>
      </c>
      <c r="L3">
        <v>0</v>
      </c>
      <c r="M3">
        <v>0</v>
      </c>
      <c r="N3">
        <v>0</v>
      </c>
      <c r="O3">
        <v>51.92</v>
      </c>
      <c r="P3">
        <v>7.42</v>
      </c>
      <c r="Q3">
        <v>51.02</v>
      </c>
      <c r="R3">
        <v>9.0299999999999994</v>
      </c>
      <c r="S3">
        <v>8.1</v>
      </c>
      <c r="T3">
        <v>5.13</v>
      </c>
      <c r="U3">
        <v>4.83</v>
      </c>
      <c r="V3">
        <v>0</v>
      </c>
      <c r="W3">
        <v>0</v>
      </c>
      <c r="X3">
        <v>41.99</v>
      </c>
      <c r="Y3">
        <v>6</v>
      </c>
      <c r="Z3">
        <v>4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98.02</v>
      </c>
      <c r="H4">
        <v>98.63</v>
      </c>
      <c r="I4">
        <v>15</v>
      </c>
      <c r="J4">
        <v>10</v>
      </c>
      <c r="K4">
        <v>10</v>
      </c>
      <c r="L4">
        <v>10</v>
      </c>
      <c r="M4">
        <v>15</v>
      </c>
      <c r="N4">
        <v>10</v>
      </c>
      <c r="O4">
        <v>68.63</v>
      </c>
      <c r="P4">
        <v>9.8000000000000007</v>
      </c>
      <c r="Q4">
        <v>99.27</v>
      </c>
      <c r="R4">
        <v>15</v>
      </c>
      <c r="S4">
        <v>10</v>
      </c>
      <c r="T4">
        <v>10</v>
      </c>
      <c r="U4">
        <v>10</v>
      </c>
      <c r="V4">
        <v>15</v>
      </c>
      <c r="W4">
        <v>10</v>
      </c>
      <c r="X4">
        <v>69.27</v>
      </c>
      <c r="Y4">
        <v>9.9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41.62</v>
      </c>
      <c r="H5">
        <v>40.799999999999997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40.799999999999997</v>
      </c>
      <c r="P5">
        <v>5.83</v>
      </c>
      <c r="Q5">
        <v>41.37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41.37</v>
      </c>
      <c r="Y5">
        <v>5.91</v>
      </c>
      <c r="Z5">
        <v>3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71.5</v>
      </c>
      <c r="H6">
        <v>73.36</v>
      </c>
      <c r="I6">
        <v>9.4</v>
      </c>
      <c r="J6">
        <v>9.08</v>
      </c>
      <c r="K6">
        <v>9.7200000000000006</v>
      </c>
      <c r="L6">
        <v>0</v>
      </c>
      <c r="M6">
        <v>8.3800000000000008</v>
      </c>
      <c r="N6">
        <v>5.58</v>
      </c>
      <c r="O6">
        <v>55.59</v>
      </c>
      <c r="P6">
        <v>7.94</v>
      </c>
      <c r="Q6">
        <v>70.25</v>
      </c>
      <c r="R6">
        <v>8.5299999999999994</v>
      </c>
      <c r="S6">
        <v>8.57</v>
      </c>
      <c r="T6">
        <v>5.38</v>
      </c>
      <c r="U6">
        <v>3.1</v>
      </c>
      <c r="V6">
        <v>0</v>
      </c>
      <c r="W6">
        <v>0</v>
      </c>
      <c r="X6">
        <v>61.72</v>
      </c>
      <c r="Y6">
        <v>8.82</v>
      </c>
      <c r="Z6">
        <v>4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67.900000000000006</v>
      </c>
      <c r="H7">
        <v>63.7</v>
      </c>
      <c r="I7">
        <v>3.75</v>
      </c>
      <c r="J7">
        <v>7.5</v>
      </c>
      <c r="K7">
        <v>0</v>
      </c>
      <c r="L7">
        <v>0</v>
      </c>
      <c r="M7">
        <v>8.1999999999999993</v>
      </c>
      <c r="N7">
        <v>5.47</v>
      </c>
      <c r="O7">
        <v>51.75</v>
      </c>
      <c r="P7">
        <v>7.39</v>
      </c>
      <c r="Q7">
        <v>72.260000000000005</v>
      </c>
      <c r="R7">
        <v>8.9700000000000006</v>
      </c>
      <c r="S7">
        <v>7.38</v>
      </c>
      <c r="T7">
        <v>5.38</v>
      </c>
      <c r="U7">
        <v>5.17</v>
      </c>
      <c r="V7">
        <v>10</v>
      </c>
      <c r="W7">
        <v>6.67</v>
      </c>
      <c r="X7">
        <v>53.29</v>
      </c>
      <c r="Y7">
        <v>7.61</v>
      </c>
      <c r="Z7">
        <v>4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72.7</v>
      </c>
      <c r="H8">
        <v>78.94</v>
      </c>
      <c r="I8">
        <v>14.09</v>
      </c>
      <c r="J8">
        <v>9.4700000000000006</v>
      </c>
      <c r="K8">
        <v>10</v>
      </c>
      <c r="L8">
        <v>8.7100000000000009</v>
      </c>
      <c r="M8">
        <v>0</v>
      </c>
      <c r="N8">
        <v>0</v>
      </c>
      <c r="O8">
        <v>64.849999999999994</v>
      </c>
      <c r="P8">
        <v>9.26</v>
      </c>
      <c r="Q8">
        <v>67.209999999999994</v>
      </c>
      <c r="R8">
        <v>7.54</v>
      </c>
      <c r="S8">
        <v>6.67</v>
      </c>
      <c r="T8">
        <v>3.59</v>
      </c>
      <c r="U8">
        <v>4.83</v>
      </c>
      <c r="V8">
        <v>10.37</v>
      </c>
      <c r="W8">
        <v>6.92</v>
      </c>
      <c r="X8">
        <v>49.29</v>
      </c>
      <c r="Y8">
        <v>7.04</v>
      </c>
      <c r="Z8">
        <v>4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69.760000000000005</v>
      </c>
      <c r="H9">
        <v>59.05</v>
      </c>
      <c r="I9">
        <v>7.96</v>
      </c>
      <c r="J9">
        <v>8.0299999999999994</v>
      </c>
      <c r="K9">
        <v>6.6</v>
      </c>
      <c r="L9">
        <v>1.29</v>
      </c>
      <c r="M9">
        <v>0.75</v>
      </c>
      <c r="N9">
        <v>0.5</v>
      </c>
      <c r="O9">
        <v>50.34</v>
      </c>
      <c r="P9">
        <v>7.19</v>
      </c>
      <c r="Q9">
        <v>80.88</v>
      </c>
      <c r="R9">
        <v>11.51</v>
      </c>
      <c r="S9">
        <v>6.19</v>
      </c>
      <c r="T9">
        <v>8.2100000000000009</v>
      </c>
      <c r="U9">
        <v>8.6199999999999992</v>
      </c>
      <c r="V9">
        <v>13.77</v>
      </c>
      <c r="W9">
        <v>9.18</v>
      </c>
      <c r="X9">
        <v>55.59</v>
      </c>
      <c r="Y9">
        <v>7.94</v>
      </c>
      <c r="Z9">
        <v>4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63.61</v>
      </c>
      <c r="H10">
        <v>63.19</v>
      </c>
      <c r="I10">
        <v>6.25</v>
      </c>
      <c r="J10">
        <v>5.26</v>
      </c>
      <c r="K10">
        <v>3.68</v>
      </c>
      <c r="L10">
        <v>3.55</v>
      </c>
      <c r="M10">
        <v>15</v>
      </c>
      <c r="N10">
        <v>10</v>
      </c>
      <c r="O10">
        <v>41.95</v>
      </c>
      <c r="P10">
        <v>5.99</v>
      </c>
      <c r="Q10">
        <v>63.64</v>
      </c>
      <c r="R10">
        <v>6.98</v>
      </c>
      <c r="S10">
        <v>5.71</v>
      </c>
      <c r="T10">
        <v>4.0999999999999996</v>
      </c>
      <c r="U10">
        <v>4.1399999999999997</v>
      </c>
      <c r="V10">
        <v>9.6300000000000008</v>
      </c>
      <c r="W10">
        <v>6.42</v>
      </c>
      <c r="X10">
        <v>47.03</v>
      </c>
      <c r="Y10">
        <v>6.72</v>
      </c>
      <c r="Z10">
        <v>4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68.98</v>
      </c>
      <c r="H11">
        <v>71.97</v>
      </c>
      <c r="I11">
        <v>7.54</v>
      </c>
      <c r="J11">
        <v>7.37</v>
      </c>
      <c r="K11">
        <v>7.71</v>
      </c>
      <c r="L11">
        <v>0</v>
      </c>
      <c r="M11">
        <v>15</v>
      </c>
      <c r="N11">
        <v>10</v>
      </c>
      <c r="O11">
        <v>49.43</v>
      </c>
      <c r="P11">
        <v>7.06</v>
      </c>
      <c r="Q11">
        <v>66.28</v>
      </c>
      <c r="R11">
        <v>8.4700000000000006</v>
      </c>
      <c r="S11">
        <v>5</v>
      </c>
      <c r="T11">
        <v>5.38</v>
      </c>
      <c r="U11">
        <v>6.55</v>
      </c>
      <c r="V11">
        <v>10.63</v>
      </c>
      <c r="W11">
        <v>7.09</v>
      </c>
      <c r="X11">
        <v>47.18</v>
      </c>
      <c r="Y11">
        <v>6.74</v>
      </c>
      <c r="Z11">
        <v>4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90.43</v>
      </c>
      <c r="H12">
        <v>91.62</v>
      </c>
      <c r="I12">
        <v>13.23</v>
      </c>
      <c r="J12">
        <v>8.9499999999999993</v>
      </c>
      <c r="K12">
        <v>9.44</v>
      </c>
      <c r="L12">
        <v>8.06</v>
      </c>
      <c r="M12">
        <v>15</v>
      </c>
      <c r="N12">
        <v>10</v>
      </c>
      <c r="O12">
        <v>63.39</v>
      </c>
      <c r="P12">
        <v>9.06</v>
      </c>
      <c r="Q12">
        <v>90.13</v>
      </c>
      <c r="R12">
        <v>13.5</v>
      </c>
      <c r="S12">
        <v>9.0500000000000007</v>
      </c>
      <c r="T12">
        <v>7.95</v>
      </c>
      <c r="U12">
        <v>10</v>
      </c>
      <c r="V12">
        <v>13.97</v>
      </c>
      <c r="W12">
        <v>9.31</v>
      </c>
      <c r="X12">
        <v>62.67</v>
      </c>
      <c r="Y12">
        <v>8.9499999999999993</v>
      </c>
      <c r="Z12">
        <v>5</v>
      </c>
      <c r="AA12" s="1" t="s">
        <v>31</v>
      </c>
    </row>
    <row r="13" spans="1:27" x14ac:dyDescent="0.2">
      <c r="A13" s="1" t="s">
        <v>68</v>
      </c>
      <c r="B13" s="1" t="s">
        <v>45</v>
      </c>
      <c r="C13" s="1" t="s">
        <v>72</v>
      </c>
      <c r="D13" s="1"/>
      <c r="E13" s="1"/>
      <c r="F13" s="1" t="s">
        <v>73</v>
      </c>
      <c r="G13">
        <v>80.709999999999994</v>
      </c>
      <c r="H13">
        <v>73.89</v>
      </c>
      <c r="I13">
        <v>13.63</v>
      </c>
      <c r="J13">
        <v>9.4700000000000006</v>
      </c>
      <c r="K13">
        <v>9.7200000000000006</v>
      </c>
      <c r="L13">
        <v>8.06</v>
      </c>
      <c r="M13">
        <v>1.5</v>
      </c>
      <c r="N13">
        <v>1</v>
      </c>
      <c r="O13">
        <v>58.76</v>
      </c>
      <c r="P13">
        <v>8.39</v>
      </c>
      <c r="Q13">
        <v>87.2</v>
      </c>
      <c r="R13">
        <v>13.33</v>
      </c>
      <c r="S13">
        <v>8.81</v>
      </c>
      <c r="T13">
        <v>9.23</v>
      </c>
      <c r="U13">
        <v>8.6199999999999992</v>
      </c>
      <c r="V13">
        <v>13.5</v>
      </c>
      <c r="W13">
        <v>9</v>
      </c>
      <c r="X13">
        <v>60.36</v>
      </c>
      <c r="Y13">
        <v>8.6199999999999992</v>
      </c>
      <c r="Z13">
        <v>5</v>
      </c>
      <c r="AA13" s="1" t="s">
        <v>31</v>
      </c>
    </row>
    <row r="14" spans="1:27" x14ac:dyDescent="0.2">
      <c r="A14" s="1" t="s">
        <v>74</v>
      </c>
      <c r="B14" s="1" t="s">
        <v>75</v>
      </c>
      <c r="C14" s="1" t="s">
        <v>124</v>
      </c>
      <c r="D14" s="1"/>
      <c r="E14" s="1"/>
      <c r="F14" s="1" t="s">
        <v>76</v>
      </c>
      <c r="G14">
        <v>12.61</v>
      </c>
      <c r="H14">
        <v>26.82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26.82</v>
      </c>
      <c r="P14">
        <v>3.83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31</v>
      </c>
    </row>
    <row r="15" spans="1:27" x14ac:dyDescent="0.2">
      <c r="A15" s="1" t="s">
        <v>77</v>
      </c>
      <c r="B15" s="1" t="s">
        <v>78</v>
      </c>
      <c r="C15" s="1" t="s">
        <v>125</v>
      </c>
      <c r="D15" s="1"/>
      <c r="E15" s="1"/>
      <c r="F15" s="1" t="s">
        <v>79</v>
      </c>
      <c r="G15">
        <v>37.64</v>
      </c>
      <c r="H15">
        <v>29.1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29.1</v>
      </c>
      <c r="P15">
        <v>4.16</v>
      </c>
      <c r="Q15">
        <v>42.51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42.51</v>
      </c>
      <c r="Y15">
        <v>6.07</v>
      </c>
      <c r="Z15">
        <v>4</v>
      </c>
      <c r="AA15" s="1" t="s">
        <v>31</v>
      </c>
    </row>
    <row r="16" spans="1:27" x14ac:dyDescent="0.2">
      <c r="A16" s="1" t="s">
        <v>80</v>
      </c>
      <c r="B16" s="1" t="s">
        <v>81</v>
      </c>
      <c r="C16" s="1" t="s">
        <v>82</v>
      </c>
      <c r="D16" s="1"/>
      <c r="E16" s="1"/>
      <c r="F16" s="1" t="s">
        <v>83</v>
      </c>
      <c r="G16">
        <v>62.39</v>
      </c>
      <c r="H16">
        <v>59.91</v>
      </c>
      <c r="I16">
        <v>3.13</v>
      </c>
      <c r="J16">
        <v>0</v>
      </c>
      <c r="K16">
        <v>6.25</v>
      </c>
      <c r="L16">
        <v>0</v>
      </c>
      <c r="M16">
        <v>0</v>
      </c>
      <c r="N16">
        <v>0</v>
      </c>
      <c r="O16">
        <v>56.79</v>
      </c>
      <c r="P16">
        <v>8.11</v>
      </c>
      <c r="Q16">
        <v>62.22</v>
      </c>
      <c r="R16">
        <v>5.89</v>
      </c>
      <c r="S16">
        <v>6.9</v>
      </c>
      <c r="T16">
        <v>4.87</v>
      </c>
      <c r="U16">
        <v>0</v>
      </c>
      <c r="V16">
        <v>8.11</v>
      </c>
      <c r="W16">
        <v>5.41</v>
      </c>
      <c r="X16">
        <v>48.22</v>
      </c>
      <c r="Y16">
        <v>6.89</v>
      </c>
      <c r="Z16">
        <v>5</v>
      </c>
      <c r="AA16" s="1" t="s">
        <v>31</v>
      </c>
    </row>
    <row r="17" spans="1:27" x14ac:dyDescent="0.2">
      <c r="A17" s="1" t="s">
        <v>84</v>
      </c>
      <c r="B17" s="1" t="s">
        <v>85</v>
      </c>
      <c r="C17" s="1" t="s">
        <v>86</v>
      </c>
      <c r="D17" s="1"/>
      <c r="E17" s="1"/>
      <c r="F17" s="1" t="s">
        <v>87</v>
      </c>
      <c r="G17">
        <v>58.75</v>
      </c>
      <c r="H17">
        <v>51.59</v>
      </c>
      <c r="I17">
        <v>9.83</v>
      </c>
      <c r="J17">
        <v>8.42</v>
      </c>
      <c r="K17">
        <v>9.31</v>
      </c>
      <c r="L17">
        <v>1.94</v>
      </c>
      <c r="M17">
        <v>0</v>
      </c>
      <c r="N17">
        <v>0</v>
      </c>
      <c r="O17">
        <v>41.76</v>
      </c>
      <c r="P17">
        <v>5.97</v>
      </c>
      <c r="Q17">
        <v>62.79</v>
      </c>
      <c r="R17">
        <v>7.84</v>
      </c>
      <c r="S17">
        <v>6.67</v>
      </c>
      <c r="T17">
        <v>3.85</v>
      </c>
      <c r="U17">
        <v>5.17</v>
      </c>
      <c r="V17">
        <v>12.15</v>
      </c>
      <c r="W17">
        <v>8.1</v>
      </c>
      <c r="X17">
        <v>42.8</v>
      </c>
      <c r="Y17">
        <v>6.11</v>
      </c>
      <c r="Z17">
        <v>5</v>
      </c>
      <c r="AA17" s="1" t="s">
        <v>31</v>
      </c>
    </row>
    <row r="18" spans="1:27" x14ac:dyDescent="0.2">
      <c r="A18" s="1" t="s">
        <v>88</v>
      </c>
      <c r="B18" s="1" t="s">
        <v>89</v>
      </c>
      <c r="C18" s="1" t="s">
        <v>90</v>
      </c>
      <c r="D18" s="1"/>
      <c r="E18" s="1"/>
      <c r="F18" s="1" t="s">
        <v>91</v>
      </c>
      <c r="G18">
        <v>50.54</v>
      </c>
      <c r="H18">
        <v>39.409999999999997</v>
      </c>
      <c r="I18">
        <v>0</v>
      </c>
      <c r="J18">
        <v>0</v>
      </c>
      <c r="K18">
        <v>0</v>
      </c>
      <c r="L18">
        <v>0</v>
      </c>
      <c r="M18">
        <v>4.5</v>
      </c>
      <c r="N18">
        <v>3</v>
      </c>
      <c r="O18">
        <v>34.909999999999997</v>
      </c>
      <c r="P18">
        <v>4.99</v>
      </c>
      <c r="Q18">
        <v>59.63</v>
      </c>
      <c r="R18">
        <v>9.11</v>
      </c>
      <c r="S18">
        <v>6.19</v>
      </c>
      <c r="T18">
        <v>5.13</v>
      </c>
      <c r="U18">
        <v>6.9</v>
      </c>
      <c r="V18">
        <v>9.85</v>
      </c>
      <c r="W18">
        <v>6.57</v>
      </c>
      <c r="X18">
        <v>40.67</v>
      </c>
      <c r="Y18">
        <v>5.81</v>
      </c>
      <c r="Z18">
        <v>4</v>
      </c>
      <c r="AA18" s="1" t="s">
        <v>31</v>
      </c>
    </row>
    <row r="19" spans="1:27" x14ac:dyDescent="0.2">
      <c r="A19" s="1" t="s">
        <v>92</v>
      </c>
      <c r="B19" s="1" t="s">
        <v>93</v>
      </c>
      <c r="C19" s="1" t="s">
        <v>94</v>
      </c>
      <c r="D19" s="1"/>
      <c r="E19" s="1"/>
      <c r="F19" s="1" t="s">
        <v>95</v>
      </c>
      <c r="G19">
        <v>67.540000000000006</v>
      </c>
      <c r="H19">
        <v>59.24</v>
      </c>
      <c r="I19">
        <v>8.64</v>
      </c>
      <c r="J19">
        <v>8.16</v>
      </c>
      <c r="K19">
        <v>7.5</v>
      </c>
      <c r="L19">
        <v>1.61</v>
      </c>
      <c r="M19">
        <v>6</v>
      </c>
      <c r="N19">
        <v>4</v>
      </c>
      <c r="O19">
        <v>44.61</v>
      </c>
      <c r="P19">
        <v>6.37</v>
      </c>
      <c r="Q19">
        <v>73.84</v>
      </c>
      <c r="R19">
        <v>8.94</v>
      </c>
      <c r="S19">
        <v>7.14</v>
      </c>
      <c r="T19">
        <v>3.85</v>
      </c>
      <c r="U19">
        <v>6.9</v>
      </c>
      <c r="V19">
        <v>0</v>
      </c>
      <c r="W19">
        <v>0</v>
      </c>
      <c r="X19">
        <v>64.900000000000006</v>
      </c>
      <c r="Y19">
        <v>9.27</v>
      </c>
      <c r="Z19">
        <v>5</v>
      </c>
      <c r="AA19" s="1" t="s">
        <v>31</v>
      </c>
    </row>
    <row r="20" spans="1:27" x14ac:dyDescent="0.2">
      <c r="A20" s="1" t="s">
        <v>96</v>
      </c>
      <c r="B20" s="1" t="s">
        <v>97</v>
      </c>
      <c r="C20" s="1" t="s">
        <v>98</v>
      </c>
      <c r="D20" s="1"/>
      <c r="E20" s="1"/>
      <c r="F20" s="1" t="s">
        <v>99</v>
      </c>
      <c r="G20">
        <v>31.25</v>
      </c>
      <c r="H20">
        <v>31.19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31.19</v>
      </c>
      <c r="P20">
        <v>4.46</v>
      </c>
      <c r="Q20">
        <v>28.94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28.94</v>
      </c>
      <c r="Y20">
        <v>4.13</v>
      </c>
      <c r="Z20">
        <v>3</v>
      </c>
      <c r="AA20" s="1" t="s">
        <v>31</v>
      </c>
    </row>
    <row r="21" spans="1:27" x14ac:dyDescent="0.2">
      <c r="A21" s="1" t="s">
        <v>100</v>
      </c>
      <c r="B21" s="1" t="s">
        <v>101</v>
      </c>
      <c r="C21" s="1" t="s">
        <v>102</v>
      </c>
      <c r="D21" s="1"/>
      <c r="E21" s="1"/>
      <c r="F21" s="1" t="s">
        <v>103</v>
      </c>
      <c r="G21">
        <v>66.27</v>
      </c>
      <c r="H21">
        <v>54.32</v>
      </c>
      <c r="I21">
        <v>3.19</v>
      </c>
      <c r="J21">
        <v>0</v>
      </c>
      <c r="K21">
        <v>6.39</v>
      </c>
      <c r="L21">
        <v>0</v>
      </c>
      <c r="M21">
        <v>0</v>
      </c>
      <c r="N21">
        <v>0</v>
      </c>
      <c r="O21">
        <v>51.13</v>
      </c>
      <c r="P21">
        <v>7.3</v>
      </c>
      <c r="Q21">
        <v>76.069999999999993</v>
      </c>
      <c r="R21">
        <v>8.31</v>
      </c>
      <c r="S21">
        <v>5.71</v>
      </c>
      <c r="T21">
        <v>4.3600000000000003</v>
      </c>
      <c r="U21">
        <v>6.55</v>
      </c>
      <c r="V21">
        <v>11.92</v>
      </c>
      <c r="W21">
        <v>7.94</v>
      </c>
      <c r="X21">
        <v>55.84</v>
      </c>
      <c r="Y21">
        <v>7.98</v>
      </c>
      <c r="Z21">
        <v>5</v>
      </c>
      <c r="AA21" s="1" t="s">
        <v>31</v>
      </c>
    </row>
    <row r="22" spans="1:27" x14ac:dyDescent="0.2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55.18</v>
      </c>
      <c r="H22">
        <v>46.51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46.51</v>
      </c>
      <c r="P22">
        <v>6.64</v>
      </c>
      <c r="Q22">
        <v>64.489999999999995</v>
      </c>
      <c r="R22">
        <v>8.81</v>
      </c>
      <c r="S22">
        <v>6.19</v>
      </c>
      <c r="T22">
        <v>4.87</v>
      </c>
      <c r="U22">
        <v>6.55</v>
      </c>
      <c r="V22">
        <v>10.039999999999999</v>
      </c>
      <c r="W22">
        <v>6.69</v>
      </c>
      <c r="X22">
        <v>45.65</v>
      </c>
      <c r="Y22">
        <v>6.52</v>
      </c>
      <c r="Z22">
        <v>3</v>
      </c>
      <c r="AA22" s="1" t="s">
        <v>31</v>
      </c>
    </row>
    <row r="23" spans="1:27" x14ac:dyDescent="0.2">
      <c r="A23" s="1" t="s">
        <v>108</v>
      </c>
      <c r="B23" s="1" t="s">
        <v>109</v>
      </c>
      <c r="C23" s="1" t="s">
        <v>110</v>
      </c>
      <c r="D23" s="1"/>
      <c r="E23" s="1"/>
      <c r="F23" s="1" t="s">
        <v>111</v>
      </c>
      <c r="G23">
        <v>56.27</v>
      </c>
      <c r="H23">
        <v>43.75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43.75</v>
      </c>
      <c r="P23">
        <v>6.25</v>
      </c>
      <c r="Q23">
        <v>69.58</v>
      </c>
      <c r="R23">
        <v>6.55</v>
      </c>
      <c r="S23">
        <v>6.43</v>
      </c>
      <c r="T23">
        <v>6.67</v>
      </c>
      <c r="U23">
        <v>0</v>
      </c>
      <c r="V23">
        <v>11.7</v>
      </c>
      <c r="W23">
        <v>7.8</v>
      </c>
      <c r="X23">
        <v>51.33</v>
      </c>
      <c r="Y23">
        <v>7.33</v>
      </c>
      <c r="Z23">
        <v>3</v>
      </c>
      <c r="AA23" s="1" t="s">
        <v>31</v>
      </c>
    </row>
    <row r="24" spans="1:27" x14ac:dyDescent="0.2">
      <c r="A24" s="1" t="s">
        <v>112</v>
      </c>
      <c r="B24" s="1" t="s">
        <v>113</v>
      </c>
      <c r="C24" s="1" t="s">
        <v>114</v>
      </c>
      <c r="D24" s="1"/>
      <c r="E24" s="1"/>
      <c r="F24" s="1" t="s">
        <v>115</v>
      </c>
      <c r="G24">
        <v>81.08</v>
      </c>
      <c r="H24">
        <v>71.599999999999994</v>
      </c>
      <c r="I24">
        <v>12.93</v>
      </c>
      <c r="J24">
        <v>8.9499999999999993</v>
      </c>
      <c r="K24">
        <v>8.19</v>
      </c>
      <c r="L24">
        <v>8.7100000000000009</v>
      </c>
      <c r="M24">
        <v>0</v>
      </c>
      <c r="N24">
        <v>0</v>
      </c>
      <c r="O24">
        <v>58.68</v>
      </c>
      <c r="P24">
        <v>8.3800000000000008</v>
      </c>
      <c r="Q24">
        <v>90.27</v>
      </c>
      <c r="R24">
        <v>13.66</v>
      </c>
      <c r="S24">
        <v>8.1</v>
      </c>
      <c r="T24">
        <v>9.23</v>
      </c>
      <c r="U24">
        <v>10</v>
      </c>
      <c r="V24">
        <v>14.33</v>
      </c>
      <c r="W24">
        <v>9.56</v>
      </c>
      <c r="X24">
        <v>62.27</v>
      </c>
      <c r="Y24">
        <v>8.9</v>
      </c>
      <c r="Z24">
        <v>5</v>
      </c>
      <c r="AA24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30"/>
  <sheetViews>
    <sheetView tabSelected="1" workbookViewId="0">
      <selection activeCell="O29" sqref="O29"/>
    </sheetView>
  </sheetViews>
  <sheetFormatPr baseColWidth="10" defaultColWidth="8.83203125" defaultRowHeight="15" x14ac:dyDescent="0.2"/>
  <cols>
    <col min="2" max="2" width="17.83203125" customWidth="1"/>
    <col min="3" max="3" width="16.83203125" customWidth="1"/>
    <col min="5" max="8" width="0" hidden="1" customWidth="1"/>
    <col min="9" max="9" width="10.1640625" style="10" customWidth="1"/>
    <col min="10" max="10" width="12" customWidth="1"/>
  </cols>
  <sheetData>
    <row r="4" spans="2:10" ht="26" x14ac:dyDescent="0.3">
      <c r="B4" s="5" t="s">
        <v>116</v>
      </c>
      <c r="C4" s="5"/>
      <c r="D4" s="3"/>
      <c r="E4" s="2"/>
      <c r="F4" s="2"/>
      <c r="G4" s="2"/>
      <c r="H4" s="2"/>
      <c r="J4" s="2"/>
    </row>
    <row r="5" spans="2:10" ht="21" x14ac:dyDescent="0.25">
      <c r="D5" s="13" t="s">
        <v>128</v>
      </c>
    </row>
    <row r="7" spans="2:10" ht="16" x14ac:dyDescent="0.2">
      <c r="B7" s="4" t="s">
        <v>117</v>
      </c>
      <c r="C7" s="4" t="s">
        <v>118</v>
      </c>
      <c r="D7" s="4" t="s">
        <v>119</v>
      </c>
      <c r="E7" s="6" t="s">
        <v>120</v>
      </c>
      <c r="F7" s="6" t="s">
        <v>126</v>
      </c>
      <c r="G7" s="6" t="s">
        <v>121</v>
      </c>
      <c r="H7" s="6" t="s">
        <v>127</v>
      </c>
      <c r="I7" s="11" t="s">
        <v>122</v>
      </c>
      <c r="J7" s="6" t="s">
        <v>123</v>
      </c>
    </row>
    <row r="8" spans="2:10" ht="16" x14ac:dyDescent="0.2">
      <c r="B8" s="1" t="s">
        <v>108</v>
      </c>
      <c r="C8" s="1" t="s">
        <v>109</v>
      </c>
      <c r="D8" s="1" t="s">
        <v>110</v>
      </c>
      <c r="E8" s="7">
        <v>56.27</v>
      </c>
      <c r="F8" s="9">
        <f t="shared" ref="F8:F30" si="0">E8*0.4</f>
        <v>22.508000000000003</v>
      </c>
      <c r="G8" s="7">
        <v>79.260000000000005</v>
      </c>
      <c r="H8" s="9">
        <f t="shared" ref="H8:H30" si="1">G8*0.6</f>
        <v>47.556000000000004</v>
      </c>
      <c r="I8" s="12">
        <f t="shared" ref="I8:I30" si="2">F8+H8</f>
        <v>70.064000000000007</v>
      </c>
      <c r="J8" s="8" t="str">
        <f t="shared" ref="J8:J30" si="3">IF(I8&lt;50,"F",IF(I8&lt;=64,"D",IF(I8&lt;=79,"C",IF(I8&lt;90,"B",IF(I8&gt;=90,"A")))))</f>
        <v>C</v>
      </c>
    </row>
    <row r="9" spans="2:10" ht="16" x14ac:dyDescent="0.2">
      <c r="B9" s="1" t="s">
        <v>104</v>
      </c>
      <c r="C9" s="1" t="s">
        <v>105</v>
      </c>
      <c r="D9" s="1" t="s">
        <v>106</v>
      </c>
      <c r="E9" s="7">
        <v>55.18</v>
      </c>
      <c r="F9" s="9">
        <f t="shared" si="0"/>
        <v>22.072000000000003</v>
      </c>
      <c r="G9" s="7">
        <v>91.93</v>
      </c>
      <c r="H9" s="9">
        <f t="shared" si="1"/>
        <v>55.158000000000001</v>
      </c>
      <c r="I9" s="12">
        <f t="shared" si="2"/>
        <v>77.23</v>
      </c>
      <c r="J9" s="8" t="str">
        <f t="shared" si="3"/>
        <v>C</v>
      </c>
    </row>
    <row r="10" spans="2:10" ht="16" x14ac:dyDescent="0.2">
      <c r="B10" s="1" t="s">
        <v>60</v>
      </c>
      <c r="C10" s="1" t="s">
        <v>61</v>
      </c>
      <c r="D10" s="1" t="s">
        <v>62</v>
      </c>
      <c r="E10" s="7">
        <v>63.61</v>
      </c>
      <c r="F10" s="9">
        <f t="shared" si="0"/>
        <v>25.444000000000003</v>
      </c>
      <c r="G10" s="7">
        <v>78.59</v>
      </c>
      <c r="H10" s="9">
        <f t="shared" si="1"/>
        <v>47.154000000000003</v>
      </c>
      <c r="I10" s="12">
        <f t="shared" si="2"/>
        <v>72.598000000000013</v>
      </c>
      <c r="J10" s="8" t="str">
        <f t="shared" si="3"/>
        <v>C</v>
      </c>
    </row>
    <row r="11" spans="2:10" ht="16" x14ac:dyDescent="0.2">
      <c r="B11" s="1" t="s">
        <v>100</v>
      </c>
      <c r="C11" s="1" t="s">
        <v>101</v>
      </c>
      <c r="D11" s="1" t="s">
        <v>102</v>
      </c>
      <c r="E11" s="7">
        <v>66.27</v>
      </c>
      <c r="F11" s="9">
        <f t="shared" si="0"/>
        <v>26.507999999999999</v>
      </c>
      <c r="G11" s="7">
        <v>89.44</v>
      </c>
      <c r="H11" s="9">
        <f t="shared" si="1"/>
        <v>53.663999999999994</v>
      </c>
      <c r="I11" s="12">
        <f t="shared" si="2"/>
        <v>80.171999999999997</v>
      </c>
      <c r="J11" s="8" t="str">
        <f t="shared" si="3"/>
        <v>B</v>
      </c>
    </row>
    <row r="12" spans="2:10" ht="16" x14ac:dyDescent="0.2">
      <c r="B12" s="1" t="s">
        <v>80</v>
      </c>
      <c r="C12" s="1" t="s">
        <v>81</v>
      </c>
      <c r="D12" s="1" t="s">
        <v>82</v>
      </c>
      <c r="E12" s="7">
        <v>62.39</v>
      </c>
      <c r="F12" s="9">
        <f t="shared" si="0"/>
        <v>24.956000000000003</v>
      </c>
      <c r="G12" s="7">
        <v>66.319999999999993</v>
      </c>
      <c r="H12" s="9">
        <f t="shared" si="1"/>
        <v>39.791999999999994</v>
      </c>
      <c r="I12" s="12">
        <f t="shared" si="2"/>
        <v>64.74799999999999</v>
      </c>
      <c r="J12" s="8" t="str">
        <f t="shared" si="3"/>
        <v>C</v>
      </c>
    </row>
    <row r="13" spans="2:10" ht="16" x14ac:dyDescent="0.2">
      <c r="B13" s="1" t="s">
        <v>44</v>
      </c>
      <c r="C13" s="1" t="s">
        <v>45</v>
      </c>
      <c r="D13" s="1" t="s">
        <v>46</v>
      </c>
      <c r="E13" s="7">
        <v>71.5</v>
      </c>
      <c r="F13" s="9">
        <f t="shared" si="0"/>
        <v>28.6</v>
      </c>
      <c r="G13" s="7">
        <v>85.55</v>
      </c>
      <c r="H13" s="9">
        <f t="shared" si="1"/>
        <v>51.33</v>
      </c>
      <c r="I13" s="12">
        <f t="shared" si="2"/>
        <v>79.930000000000007</v>
      </c>
      <c r="J13" s="8" t="str">
        <f t="shared" si="3"/>
        <v>B</v>
      </c>
    </row>
    <row r="14" spans="2:10" ht="16" x14ac:dyDescent="0.2">
      <c r="B14" s="1" t="s">
        <v>40</v>
      </c>
      <c r="C14" s="1" t="s">
        <v>41</v>
      </c>
      <c r="D14" s="1" t="s">
        <v>42</v>
      </c>
      <c r="E14" s="7">
        <v>41.62</v>
      </c>
      <c r="F14" s="9">
        <f t="shared" si="0"/>
        <v>16.648</v>
      </c>
      <c r="G14" s="7">
        <v>58.67</v>
      </c>
      <c r="H14" s="9">
        <f t="shared" si="1"/>
        <v>35.201999999999998</v>
      </c>
      <c r="I14" s="12">
        <f t="shared" si="2"/>
        <v>51.849999999999994</v>
      </c>
      <c r="J14" s="8" t="str">
        <f t="shared" si="3"/>
        <v>D</v>
      </c>
    </row>
    <row r="15" spans="2:10" ht="16" x14ac:dyDescent="0.2">
      <c r="B15" s="1" t="s">
        <v>36</v>
      </c>
      <c r="C15" s="1" t="s">
        <v>37</v>
      </c>
      <c r="D15" s="1" t="s">
        <v>38</v>
      </c>
      <c r="E15" s="7">
        <v>98.02</v>
      </c>
      <c r="F15" s="9">
        <f t="shared" si="0"/>
        <v>39.207999999999998</v>
      </c>
      <c r="G15" s="7">
        <v>97.94</v>
      </c>
      <c r="H15" s="9">
        <f t="shared" si="1"/>
        <v>58.763999999999996</v>
      </c>
      <c r="I15" s="12">
        <f t="shared" si="2"/>
        <v>97.971999999999994</v>
      </c>
      <c r="J15" s="8" t="str">
        <f t="shared" si="3"/>
        <v>A</v>
      </c>
    </row>
    <row r="16" spans="2:10" ht="16" x14ac:dyDescent="0.2">
      <c r="B16" s="1" t="s">
        <v>68</v>
      </c>
      <c r="C16" s="1" t="s">
        <v>45</v>
      </c>
      <c r="D16" s="1" t="s">
        <v>72</v>
      </c>
      <c r="E16" s="7">
        <v>80.709999999999994</v>
      </c>
      <c r="F16" s="9">
        <f t="shared" si="0"/>
        <v>32.283999999999999</v>
      </c>
      <c r="G16" s="7">
        <v>96.7</v>
      </c>
      <c r="H16" s="9">
        <f t="shared" si="1"/>
        <v>58.019999999999996</v>
      </c>
      <c r="I16" s="12">
        <f t="shared" si="2"/>
        <v>90.304000000000002</v>
      </c>
      <c r="J16" s="8" t="str">
        <f t="shared" si="3"/>
        <v>A</v>
      </c>
    </row>
    <row r="17" spans="2:10" ht="16" x14ac:dyDescent="0.2">
      <c r="B17" s="1" t="s">
        <v>68</v>
      </c>
      <c r="C17" s="1" t="s">
        <v>69</v>
      </c>
      <c r="D17" s="1" t="s">
        <v>70</v>
      </c>
      <c r="E17" s="7">
        <v>90.43</v>
      </c>
      <c r="F17" s="9">
        <f t="shared" si="0"/>
        <v>36.172000000000004</v>
      </c>
      <c r="G17" s="7">
        <v>96.2</v>
      </c>
      <c r="H17" s="9">
        <f t="shared" si="1"/>
        <v>57.72</v>
      </c>
      <c r="I17" s="12">
        <f t="shared" si="2"/>
        <v>93.891999999999996</v>
      </c>
      <c r="J17" s="8" t="str">
        <f t="shared" si="3"/>
        <v>A</v>
      </c>
    </row>
    <row r="18" spans="2:10" ht="16" x14ac:dyDescent="0.2">
      <c r="B18" s="1" t="s">
        <v>77</v>
      </c>
      <c r="C18" s="1" t="s">
        <v>78</v>
      </c>
      <c r="D18" s="1" t="s">
        <v>125</v>
      </c>
      <c r="E18" s="7">
        <v>37.64</v>
      </c>
      <c r="F18" s="9">
        <f t="shared" si="0"/>
        <v>15.056000000000001</v>
      </c>
      <c r="G18" s="7">
        <v>68.819999999999993</v>
      </c>
      <c r="H18" s="9">
        <f t="shared" si="1"/>
        <v>41.291999999999994</v>
      </c>
      <c r="I18" s="12">
        <f t="shared" si="2"/>
        <v>56.347999999999999</v>
      </c>
      <c r="J18" s="8" t="str">
        <f t="shared" si="3"/>
        <v>D</v>
      </c>
    </row>
    <row r="19" spans="2:10" ht="16" x14ac:dyDescent="0.2">
      <c r="B19" s="1" t="s">
        <v>32</v>
      </c>
      <c r="C19" s="1" t="s">
        <v>33</v>
      </c>
      <c r="D19" s="1" t="s">
        <v>34</v>
      </c>
      <c r="E19" s="7">
        <v>52.49</v>
      </c>
      <c r="F19" s="9">
        <f t="shared" si="0"/>
        <v>20.996000000000002</v>
      </c>
      <c r="G19" s="7">
        <v>70.510000000000005</v>
      </c>
      <c r="H19" s="9">
        <f t="shared" si="1"/>
        <v>42.306000000000004</v>
      </c>
      <c r="I19" s="12">
        <f t="shared" si="2"/>
        <v>63.302000000000007</v>
      </c>
      <c r="J19" s="8" t="str">
        <f t="shared" si="3"/>
        <v>D</v>
      </c>
    </row>
    <row r="20" spans="2:10" ht="16" x14ac:dyDescent="0.2">
      <c r="B20" s="1" t="s">
        <v>64</v>
      </c>
      <c r="C20" s="1" t="s">
        <v>65</v>
      </c>
      <c r="D20" s="1" t="s">
        <v>66</v>
      </c>
      <c r="E20" s="7">
        <v>68.98</v>
      </c>
      <c r="F20" s="9">
        <f t="shared" si="0"/>
        <v>27.592000000000002</v>
      </c>
      <c r="G20" s="7">
        <v>86.5</v>
      </c>
      <c r="H20" s="9">
        <f t="shared" si="1"/>
        <v>51.9</v>
      </c>
      <c r="I20" s="12">
        <f t="shared" si="2"/>
        <v>79.492000000000004</v>
      </c>
      <c r="J20" s="8" t="str">
        <f t="shared" si="3"/>
        <v>B</v>
      </c>
    </row>
    <row r="21" spans="2:10" ht="16" x14ac:dyDescent="0.2">
      <c r="B21" s="1" t="s">
        <v>84</v>
      </c>
      <c r="C21" s="1" t="s">
        <v>85</v>
      </c>
      <c r="D21" s="1" t="s">
        <v>86</v>
      </c>
      <c r="E21" s="7">
        <v>58.75</v>
      </c>
      <c r="F21" s="9">
        <f t="shared" si="0"/>
        <v>23.5</v>
      </c>
      <c r="G21" s="7">
        <v>79.28</v>
      </c>
      <c r="H21" s="9">
        <f t="shared" si="1"/>
        <v>47.567999999999998</v>
      </c>
      <c r="I21" s="12">
        <f t="shared" si="2"/>
        <v>71.067999999999998</v>
      </c>
      <c r="J21" s="8" t="str">
        <f t="shared" si="3"/>
        <v>C</v>
      </c>
    </row>
    <row r="22" spans="2:10" ht="16" x14ac:dyDescent="0.2">
      <c r="B22" s="1" t="s">
        <v>52</v>
      </c>
      <c r="C22" s="1" t="s">
        <v>53</v>
      </c>
      <c r="D22" s="1" t="s">
        <v>54</v>
      </c>
      <c r="E22" s="7">
        <v>72.7</v>
      </c>
      <c r="F22" s="9">
        <f t="shared" si="0"/>
        <v>29.080000000000002</v>
      </c>
      <c r="G22" s="7">
        <v>96.07</v>
      </c>
      <c r="H22" s="9">
        <f t="shared" si="1"/>
        <v>57.641999999999996</v>
      </c>
      <c r="I22" s="12">
        <f t="shared" si="2"/>
        <v>86.721999999999994</v>
      </c>
      <c r="J22" s="8" t="str">
        <f t="shared" si="3"/>
        <v>B</v>
      </c>
    </row>
    <row r="23" spans="2:10" ht="16" x14ac:dyDescent="0.2">
      <c r="B23" s="1" t="s">
        <v>74</v>
      </c>
      <c r="C23" s="1" t="s">
        <v>75</v>
      </c>
      <c r="D23" s="1" t="s">
        <v>124</v>
      </c>
      <c r="E23" s="7">
        <v>12.61</v>
      </c>
      <c r="F23" s="9">
        <f t="shared" si="0"/>
        <v>5.0440000000000005</v>
      </c>
      <c r="G23" s="7">
        <v>12.86</v>
      </c>
      <c r="H23" s="9">
        <f t="shared" si="1"/>
        <v>7.7159999999999993</v>
      </c>
      <c r="I23" s="12">
        <f t="shared" si="2"/>
        <v>12.76</v>
      </c>
      <c r="J23" s="8" t="str">
        <f t="shared" si="3"/>
        <v>F</v>
      </c>
    </row>
    <row r="24" spans="2:10" ht="16" x14ac:dyDescent="0.2">
      <c r="B24" s="1" t="s">
        <v>112</v>
      </c>
      <c r="C24" s="1" t="s">
        <v>113</v>
      </c>
      <c r="D24" s="1" t="s">
        <v>114</v>
      </c>
      <c r="E24" s="7">
        <v>81.08</v>
      </c>
      <c r="F24" s="9">
        <f t="shared" si="0"/>
        <v>32.432000000000002</v>
      </c>
      <c r="G24" s="7">
        <v>95.95</v>
      </c>
      <c r="H24" s="9">
        <f t="shared" si="1"/>
        <v>57.57</v>
      </c>
      <c r="I24" s="12">
        <f t="shared" si="2"/>
        <v>90.00200000000001</v>
      </c>
      <c r="J24" s="8" t="str">
        <f t="shared" si="3"/>
        <v>A</v>
      </c>
    </row>
    <row r="25" spans="2:10" ht="16" x14ac:dyDescent="0.2">
      <c r="B25" s="1" t="s">
        <v>92</v>
      </c>
      <c r="C25" s="1" t="s">
        <v>93</v>
      </c>
      <c r="D25" s="1" t="s">
        <v>94</v>
      </c>
      <c r="E25" s="7">
        <v>67.540000000000006</v>
      </c>
      <c r="F25" s="9">
        <f t="shared" si="0"/>
        <v>27.016000000000005</v>
      </c>
      <c r="G25" s="7">
        <v>90.21</v>
      </c>
      <c r="H25" s="9">
        <f t="shared" si="1"/>
        <v>54.125999999999998</v>
      </c>
      <c r="I25" s="12">
        <f t="shared" si="2"/>
        <v>81.141999999999996</v>
      </c>
      <c r="J25" s="8" t="str">
        <f t="shared" si="3"/>
        <v>B</v>
      </c>
    </row>
    <row r="26" spans="2:10" ht="16" x14ac:dyDescent="0.2">
      <c r="B26" s="1" t="s">
        <v>27</v>
      </c>
      <c r="C26" s="1" t="s">
        <v>28</v>
      </c>
      <c r="D26" s="1" t="s">
        <v>29</v>
      </c>
      <c r="E26" s="7">
        <v>84.25</v>
      </c>
      <c r="F26" s="9">
        <f t="shared" si="0"/>
        <v>33.700000000000003</v>
      </c>
      <c r="G26" s="7">
        <v>96.24</v>
      </c>
      <c r="H26" s="9">
        <f t="shared" si="1"/>
        <v>57.743999999999993</v>
      </c>
      <c r="I26" s="12">
        <f t="shared" si="2"/>
        <v>91.443999999999988</v>
      </c>
      <c r="J26" s="8" t="str">
        <f t="shared" si="3"/>
        <v>A</v>
      </c>
    </row>
    <row r="27" spans="2:10" ht="16" x14ac:dyDescent="0.2">
      <c r="B27" s="1" t="s">
        <v>48</v>
      </c>
      <c r="C27" s="1" t="s">
        <v>49</v>
      </c>
      <c r="D27" s="1" t="s">
        <v>50</v>
      </c>
      <c r="E27" s="7">
        <v>67.900000000000006</v>
      </c>
      <c r="F27" s="9">
        <f t="shared" si="0"/>
        <v>27.160000000000004</v>
      </c>
      <c r="G27" s="7">
        <v>89.75</v>
      </c>
      <c r="H27" s="9">
        <f t="shared" si="1"/>
        <v>53.85</v>
      </c>
      <c r="I27" s="12">
        <f t="shared" si="2"/>
        <v>81.010000000000005</v>
      </c>
      <c r="J27" s="8" t="str">
        <f t="shared" si="3"/>
        <v>B</v>
      </c>
    </row>
    <row r="28" spans="2:10" ht="16" x14ac:dyDescent="0.2">
      <c r="B28" s="1" t="s">
        <v>96</v>
      </c>
      <c r="C28" s="1" t="s">
        <v>97</v>
      </c>
      <c r="D28" s="1" t="s">
        <v>98</v>
      </c>
      <c r="E28" s="7">
        <v>31.25</v>
      </c>
      <c r="F28" s="9">
        <f t="shared" si="0"/>
        <v>12.5</v>
      </c>
      <c r="G28" s="7">
        <v>47.09</v>
      </c>
      <c r="H28" s="9">
        <f t="shared" si="1"/>
        <v>28.254000000000001</v>
      </c>
      <c r="I28" s="12">
        <f t="shared" si="2"/>
        <v>40.754000000000005</v>
      </c>
      <c r="J28" s="8" t="str">
        <f t="shared" si="3"/>
        <v>F</v>
      </c>
    </row>
    <row r="29" spans="2:10" ht="16" x14ac:dyDescent="0.2">
      <c r="B29" s="1" t="s">
        <v>88</v>
      </c>
      <c r="C29" s="1" t="s">
        <v>89</v>
      </c>
      <c r="D29" s="1" t="s">
        <v>90</v>
      </c>
      <c r="E29" s="7">
        <v>50.54</v>
      </c>
      <c r="F29" s="9">
        <f t="shared" si="0"/>
        <v>20.216000000000001</v>
      </c>
      <c r="G29" s="7">
        <v>52.44</v>
      </c>
      <c r="H29" s="9">
        <f t="shared" si="1"/>
        <v>31.463999999999999</v>
      </c>
      <c r="I29" s="12">
        <f t="shared" si="2"/>
        <v>51.68</v>
      </c>
      <c r="J29" s="8" t="str">
        <f t="shared" si="3"/>
        <v>D</v>
      </c>
    </row>
    <row r="30" spans="2:10" ht="16" x14ac:dyDescent="0.2">
      <c r="B30" s="1" t="s">
        <v>56</v>
      </c>
      <c r="C30" s="1" t="s">
        <v>57</v>
      </c>
      <c r="D30" s="1" t="s">
        <v>58</v>
      </c>
      <c r="E30" s="7">
        <v>69.760000000000005</v>
      </c>
      <c r="F30" s="9">
        <f t="shared" si="0"/>
        <v>27.904000000000003</v>
      </c>
      <c r="G30" s="7">
        <v>78.41</v>
      </c>
      <c r="H30" s="9">
        <f t="shared" si="1"/>
        <v>47.045999999999999</v>
      </c>
      <c r="I30" s="12">
        <f t="shared" si="2"/>
        <v>74.95</v>
      </c>
      <c r="J30" s="8" t="str">
        <f t="shared" si="3"/>
        <v>C</v>
      </c>
    </row>
  </sheetData>
  <sortState xmlns:xlrd2="http://schemas.microsoft.com/office/spreadsheetml/2017/richdata2" ref="B8:J30">
    <sortCondition ref="D8:D30"/>
  </sortState>
  <conditionalFormatting sqref="J8:J30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2022-11-17T07:13:26Z</dcterms:created>
  <dcterms:modified xsi:type="dcterms:W3CDTF">2022-11-18T08:27:23Z</dcterms:modified>
</cp:coreProperties>
</file>