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23 May 2022 Final Grades/"/>
    </mc:Choice>
  </mc:AlternateContent>
  <xr:revisionPtr revIDLastSave="0" documentId="13_ncr:1_{1234C6E0-253D-3E4A-904C-8375B106DBEA}" xr6:coauthVersionLast="47" xr6:coauthVersionMax="47" xr10:uidLastSave="{00000000-0000-0000-0000-000000000000}"/>
  <bookViews>
    <workbookView xWindow="400" yWindow="640" windowWidth="29980" windowHeight="23180" activeTab="1" xr2:uid="{00000000-000D-0000-FFFF-FFFF00000000}"/>
  </bookViews>
  <sheets>
    <sheet name="Grades" sheetId="1" r:id="rId1"/>
    <sheet name="EHSS-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2" l="1"/>
  <c r="H9" i="2"/>
  <c r="H14" i="2"/>
  <c r="H8" i="2"/>
  <c r="H11" i="2"/>
  <c r="H12" i="2"/>
  <c r="H19" i="2"/>
  <c r="H18" i="2"/>
  <c r="H16" i="2"/>
  <c r="H20" i="2"/>
  <c r="H17" i="2"/>
  <c r="H13" i="2"/>
  <c r="H10" i="2"/>
  <c r="F7" i="2"/>
  <c r="F9" i="2"/>
  <c r="I9" i="2" s="1"/>
  <c r="J9" i="2" s="1"/>
  <c r="F14" i="2"/>
  <c r="F8" i="2"/>
  <c r="F11" i="2"/>
  <c r="I11" i="2" s="1"/>
  <c r="J11" i="2" s="1"/>
  <c r="F12" i="2"/>
  <c r="I12" i="2" s="1"/>
  <c r="J12" i="2" s="1"/>
  <c r="F19" i="2"/>
  <c r="F18" i="2"/>
  <c r="I18" i="2" s="1"/>
  <c r="J18" i="2" s="1"/>
  <c r="F16" i="2"/>
  <c r="I16" i="2" s="1"/>
  <c r="J16" i="2" s="1"/>
  <c r="F20" i="2"/>
  <c r="F17" i="2"/>
  <c r="F13" i="2"/>
  <c r="I13" i="2" s="1"/>
  <c r="J13" i="2" s="1"/>
  <c r="F10" i="2"/>
  <c r="I10" i="2" s="1"/>
  <c r="J10" i="2" s="1"/>
  <c r="H15" i="2"/>
  <c r="F15" i="2"/>
  <c r="I7" i="2" l="1"/>
  <c r="J7" i="2" s="1"/>
  <c r="I14" i="2"/>
  <c r="J14" i="2" s="1"/>
  <c r="I20" i="2"/>
  <c r="J20" i="2" s="1"/>
  <c r="I8" i="2"/>
  <c r="J8" i="2" s="1"/>
  <c r="I17" i="2"/>
  <c r="J17" i="2" s="1"/>
  <c r="I15" i="2"/>
  <c r="J15" i="2" s="1"/>
  <c r="I19" i="2"/>
  <c r="J19" i="2" s="1"/>
</calcChain>
</file>

<file path=xl/sharedStrings.xml><?xml version="1.0" encoding="utf-8"?>
<sst xmlns="http://schemas.openxmlformats.org/spreadsheetml/2006/main" count="154" uniqueCount="98">
  <si>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</si>
  <si>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</si>
  <si>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</si>
  <si>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</si>
  <si>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</si>
  <si>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</si>
  <si>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</si>
  <si>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</si>
  <si>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</si>
  <si>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8 (Real)</t>
  </si>
  <si>
    <t>Quiz: Exercise: Unit 7 (Real)</t>
  </si>
  <si>
    <t>Quiz: Exercise I: Unit 6 (Real)</t>
  </si>
  <si>
    <t>Quiz: Exercise II: Unit 6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</si>
  <si>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</si>
  <si>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</si>
  <si>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</si>
  <si>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</si>
  <si>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</si>
  <si>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</si>
  <si>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</si>
  <si>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</si>
  <si>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</si>
  <si>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</si>
  <si>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</si>
  <si>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</si>
  <si>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</si>
  <si>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</si>
  <si>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Chhoung</t>
  </si>
  <si>
    <t>Dalin</t>
  </si>
  <si>
    <t>14109</t>
  </si>
  <si>
    <t>chhoung.dalin@pucsr.edu.kh</t>
  </si>
  <si>
    <t>1660294861</t>
  </si>
  <si>
    <t>Choung</t>
  </si>
  <si>
    <t>Monika</t>
  </si>
  <si>
    <t>09149</t>
  </si>
  <si>
    <t>choung.monika@pucsr.edu.kh</t>
  </si>
  <si>
    <t>Eang</t>
  </si>
  <si>
    <t>Lyfong</t>
  </si>
  <si>
    <t>13263</t>
  </si>
  <si>
    <t>eang.lyfong@pucsr.edu.kh</t>
  </si>
  <si>
    <t>Heang</t>
  </si>
  <si>
    <t>Sotheary</t>
  </si>
  <si>
    <t>14085</t>
  </si>
  <si>
    <t>heang.sotheary@pucsr.edu.kh</t>
  </si>
  <si>
    <t>Im</t>
  </si>
  <si>
    <t>Chamroeunrithyoudom</t>
  </si>
  <si>
    <t>13262</t>
  </si>
  <si>
    <t>im.chamroeunrithyoudom@pucsr.edu.kh</t>
  </si>
  <si>
    <t>Prak</t>
  </si>
  <si>
    <t>Viriya</t>
  </si>
  <si>
    <t>13597</t>
  </si>
  <si>
    <t>prak.viriya@pucsr.edu.kh</t>
  </si>
  <si>
    <t>Puth</t>
  </si>
  <si>
    <t>Sreypenh</t>
  </si>
  <si>
    <t>13608</t>
  </si>
  <si>
    <t>puth.sreypenh@pucsr.edu.kh</t>
  </si>
  <si>
    <t>Rith</t>
  </si>
  <si>
    <t>Nadalis</t>
  </si>
  <si>
    <t>14428</t>
  </si>
  <si>
    <t>rith.nadalis@pucsr.edu.kh</t>
  </si>
  <si>
    <t>Seiha</t>
  </si>
  <si>
    <t>Julyna</t>
  </si>
  <si>
    <t>14382</t>
  </si>
  <si>
    <t>seiha.julyna@pucsr.edu.kh</t>
  </si>
  <si>
    <t>Seng</t>
  </si>
  <si>
    <t>Pichreaksa</t>
  </si>
  <si>
    <t>14343</t>
  </si>
  <si>
    <t>seng.pichreaksa@pucsr.edu.kh</t>
  </si>
  <si>
    <t>Smon</t>
  </si>
  <si>
    <t>Chingching</t>
  </si>
  <si>
    <t>14429</t>
  </si>
  <si>
    <t>smon.chingching@pucsr.edu.kh</t>
  </si>
  <si>
    <t>Somang</t>
  </si>
  <si>
    <t>Avika</t>
  </si>
  <si>
    <t>14373</t>
  </si>
  <si>
    <t>somang.avika@pucsr.edu.kh</t>
  </si>
  <si>
    <t>Somoun</t>
  </si>
  <si>
    <t>Mony</t>
  </si>
  <si>
    <t>13969</t>
  </si>
  <si>
    <t>somoun.mony@pucsr.edu.kh</t>
  </si>
  <si>
    <t>Sros</t>
  </si>
  <si>
    <t>Chansophaniya</t>
  </si>
  <si>
    <t>13506</t>
  </si>
  <si>
    <t>sros.chansophaniya@pucsr.edu.kh</t>
  </si>
  <si>
    <t>Voeun</t>
  </si>
  <si>
    <t>Sineng</t>
  </si>
  <si>
    <t>13306</t>
  </si>
  <si>
    <t>voeun.sineng@pucsr.edu.kh</t>
  </si>
  <si>
    <t>SURNAME</t>
  </si>
  <si>
    <t>FIRST NAME</t>
  </si>
  <si>
    <t>ID</t>
  </si>
  <si>
    <t>2 DAYS</t>
  </si>
  <si>
    <t>3 DAYS</t>
  </si>
  <si>
    <t>TOTAL</t>
  </si>
  <si>
    <t>GRADE</t>
  </si>
  <si>
    <t>Column1</t>
  </si>
  <si>
    <t>Column2</t>
  </si>
  <si>
    <t>EHSS 4 - Final Grades 23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</si>
</sst>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CBF729-9F92-6C4E-A231-E09E56B028D0}" name="Table1" displayName="Table1" ref="D6:J20" totalsRowShown="0" headerRowDxfId="0">
  <autoFilter ref="D6:J20" xr:uid="{38CBF729-9F92-6C4E-A231-E09E56B028D0}"/>
  <tableColumns count="7">
    <tableColumn id="1" xr3:uid="{E2ABA721-4E2A-2540-AADA-E954C1509DF8}" name="ID" dataDxfId="5"/>
    <tableColumn id="2" xr3:uid="{A52EF7D4-DE65-5E46-8191-0AB5A4F07B11}" name="2 DAYS"/>
    <tableColumn id="3" xr3:uid="{0AC2408E-4FD8-2949-841F-8AB4FC87F475}" name="Column1" dataDxfId="4">
      <calculatedColumnFormula>E7*0.4</calculatedColumnFormula>
    </tableColumn>
    <tableColumn id="4" xr3:uid="{EF72CB6B-542B-5F4C-920B-CCA4439154F4}" name="3 DAYS"/>
    <tableColumn id="5" xr3:uid="{34D92E9E-B180-6746-91DB-84C0FACE3981}" name="Column2" dataDxfId="3">
      <calculatedColumnFormula>G7*0.6</calculatedColumnFormula>
    </tableColumn>
    <tableColumn id="6" xr3:uid="{B9361B0A-B6E2-324B-BDB3-F792D5FF66CB}" name="TOTAL" dataDxfId="2" dataCellStyle="Comma">
      <calculatedColumnFormula>F7+H7</calculatedColumnFormula>
    </tableColumn>
    <tableColumn id="7" xr3:uid="{8E30E483-1241-2549-98A5-2EAB91385B88}" name="GRADE" dataDxfId="1">
      <calculatedColumnFormula>IF(I7&lt;50,"F",IF(I7&lt;=64,"D",IF(I7&lt;=79,"C",IF(I7&lt;90,"B",IF(I7&gt;=90,"A")))))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workbookViewId="0">
      <selection activeCell="G2" sqref="G2:G16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67.27</v>
      </c>
      <c r="H2">
        <v>82.97</v>
      </c>
      <c r="I2">
        <v>88.34</v>
      </c>
      <c r="J2">
        <v>9.6</v>
      </c>
      <c r="K2">
        <v>8.18</v>
      </c>
      <c r="L2">
        <v>10</v>
      </c>
      <c r="M2">
        <v>7.56</v>
      </c>
      <c r="N2">
        <v>88.67</v>
      </c>
      <c r="O2">
        <v>8.8699999999999992</v>
      </c>
      <c r="P2">
        <v>71.900000000000006</v>
      </c>
      <c r="Q2">
        <v>7.19</v>
      </c>
      <c r="R2">
        <v>50.22</v>
      </c>
      <c r="S2">
        <v>83.71</v>
      </c>
      <c r="T2">
        <v>7.14</v>
      </c>
      <c r="U2">
        <v>9.6</v>
      </c>
      <c r="V2">
        <v>0</v>
      </c>
      <c r="W2">
        <v>0</v>
      </c>
      <c r="X2">
        <v>66.94</v>
      </c>
      <c r="Y2">
        <v>6.69</v>
      </c>
      <c r="Z2">
        <v>4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68.290000000000006</v>
      </c>
      <c r="H3">
        <v>60.52</v>
      </c>
      <c r="I3">
        <v>87.5</v>
      </c>
      <c r="J3">
        <v>9.6</v>
      </c>
      <c r="K3">
        <v>8.7899999999999991</v>
      </c>
      <c r="L3">
        <v>7.5</v>
      </c>
      <c r="M3">
        <v>9.11</v>
      </c>
      <c r="N3">
        <v>0</v>
      </c>
      <c r="O3">
        <v>0</v>
      </c>
      <c r="P3">
        <v>94.05</v>
      </c>
      <c r="Q3">
        <v>9.4</v>
      </c>
      <c r="R3">
        <v>74.83</v>
      </c>
      <c r="S3">
        <v>86</v>
      </c>
      <c r="T3">
        <v>8</v>
      </c>
      <c r="U3">
        <v>9.1999999999999993</v>
      </c>
      <c r="V3">
        <v>53.69</v>
      </c>
      <c r="W3">
        <v>5.37</v>
      </c>
      <c r="X3">
        <v>84.79</v>
      </c>
      <c r="Y3">
        <v>8.48</v>
      </c>
      <c r="Z3">
        <v>4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81.33</v>
      </c>
      <c r="H4">
        <v>86.83</v>
      </c>
      <c r="I4">
        <v>98.89</v>
      </c>
      <c r="J4">
        <v>10</v>
      </c>
      <c r="K4">
        <v>10</v>
      </c>
      <c r="L4">
        <v>10</v>
      </c>
      <c r="M4">
        <v>9.56</v>
      </c>
      <c r="N4">
        <v>78.27</v>
      </c>
      <c r="O4">
        <v>7.83</v>
      </c>
      <c r="P4">
        <v>83.33</v>
      </c>
      <c r="Q4">
        <v>8.33</v>
      </c>
      <c r="R4">
        <v>73.86</v>
      </c>
      <c r="S4">
        <v>100</v>
      </c>
      <c r="T4">
        <v>10</v>
      </c>
      <c r="U4">
        <v>10</v>
      </c>
      <c r="V4">
        <v>51.67</v>
      </c>
      <c r="W4">
        <v>5.17</v>
      </c>
      <c r="X4">
        <v>69.92</v>
      </c>
      <c r="Y4">
        <v>6.99</v>
      </c>
      <c r="Z4">
        <v>5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83.09</v>
      </c>
      <c r="H5">
        <v>89.42</v>
      </c>
      <c r="I5">
        <v>88.25</v>
      </c>
      <c r="J5">
        <v>8.4</v>
      </c>
      <c r="K5">
        <v>8.7899999999999991</v>
      </c>
      <c r="L5">
        <v>9</v>
      </c>
      <c r="M5">
        <v>9.11</v>
      </c>
      <c r="N5">
        <v>90</v>
      </c>
      <c r="O5">
        <v>9</v>
      </c>
      <c r="P5">
        <v>90</v>
      </c>
      <c r="Q5">
        <v>9</v>
      </c>
      <c r="R5">
        <v>74.98</v>
      </c>
      <c r="S5">
        <v>93.14</v>
      </c>
      <c r="T5">
        <v>9.43</v>
      </c>
      <c r="U5">
        <v>9.1999999999999993</v>
      </c>
      <c r="V5">
        <v>38.06</v>
      </c>
      <c r="W5">
        <v>3.81</v>
      </c>
      <c r="X5">
        <v>93.75</v>
      </c>
      <c r="Y5">
        <v>9.3800000000000008</v>
      </c>
      <c r="Z5">
        <v>5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89.73</v>
      </c>
      <c r="H6">
        <v>97.41</v>
      </c>
      <c r="I6">
        <v>98.89</v>
      </c>
      <c r="J6">
        <v>10</v>
      </c>
      <c r="K6">
        <v>10</v>
      </c>
      <c r="L6">
        <v>10</v>
      </c>
      <c r="M6">
        <v>9.56</v>
      </c>
      <c r="N6">
        <v>100</v>
      </c>
      <c r="O6">
        <v>10</v>
      </c>
      <c r="P6">
        <v>93.33</v>
      </c>
      <c r="Q6">
        <v>9.33</v>
      </c>
      <c r="R6">
        <v>80.97</v>
      </c>
      <c r="S6">
        <v>100</v>
      </c>
      <c r="T6">
        <v>10</v>
      </c>
      <c r="U6">
        <v>10</v>
      </c>
      <c r="V6">
        <v>58.69</v>
      </c>
      <c r="W6">
        <v>5.87</v>
      </c>
      <c r="X6">
        <v>84.23</v>
      </c>
      <c r="Y6">
        <v>8.42</v>
      </c>
      <c r="Z6">
        <v>5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76.73</v>
      </c>
      <c r="H7">
        <v>96.24</v>
      </c>
      <c r="I7">
        <v>94.91</v>
      </c>
      <c r="J7">
        <v>9.6</v>
      </c>
      <c r="K7">
        <v>9.6999999999999993</v>
      </c>
      <c r="L7">
        <v>10</v>
      </c>
      <c r="M7">
        <v>8.67</v>
      </c>
      <c r="N7">
        <v>97.14</v>
      </c>
      <c r="O7">
        <v>9.7100000000000009</v>
      </c>
      <c r="P7">
        <v>96.67</v>
      </c>
      <c r="Q7">
        <v>9.67</v>
      </c>
      <c r="R7">
        <v>54.76</v>
      </c>
      <c r="S7">
        <v>94.29</v>
      </c>
      <c r="T7">
        <v>8.86</v>
      </c>
      <c r="U7">
        <v>10</v>
      </c>
      <c r="V7">
        <v>0</v>
      </c>
      <c r="W7">
        <v>0</v>
      </c>
      <c r="X7">
        <v>70</v>
      </c>
      <c r="Y7">
        <v>7</v>
      </c>
      <c r="Z7">
        <v>5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87.08</v>
      </c>
      <c r="H8">
        <v>97.6</v>
      </c>
      <c r="I8">
        <v>100</v>
      </c>
      <c r="J8">
        <v>10</v>
      </c>
      <c r="K8">
        <v>10</v>
      </c>
      <c r="L8">
        <v>10</v>
      </c>
      <c r="M8">
        <v>10</v>
      </c>
      <c r="N8">
        <v>96.12</v>
      </c>
      <c r="O8">
        <v>9.61</v>
      </c>
      <c r="P8">
        <v>96.67</v>
      </c>
      <c r="Q8">
        <v>9.67</v>
      </c>
      <c r="R8">
        <v>75.209999999999994</v>
      </c>
      <c r="S8">
        <v>100</v>
      </c>
      <c r="T8">
        <v>10</v>
      </c>
      <c r="U8">
        <v>10</v>
      </c>
      <c r="V8">
        <v>45.64</v>
      </c>
      <c r="W8">
        <v>4.5599999999999996</v>
      </c>
      <c r="X8">
        <v>80</v>
      </c>
      <c r="Y8">
        <v>8</v>
      </c>
      <c r="Z8">
        <v>5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86.07</v>
      </c>
      <c r="H9">
        <v>91.54</v>
      </c>
      <c r="I9">
        <v>90.22</v>
      </c>
      <c r="J9">
        <v>9.6</v>
      </c>
      <c r="K9">
        <v>7.88</v>
      </c>
      <c r="L9">
        <v>9.5</v>
      </c>
      <c r="M9">
        <v>9.11</v>
      </c>
      <c r="N9">
        <v>92.24</v>
      </c>
      <c r="O9">
        <v>9.2200000000000006</v>
      </c>
      <c r="P9">
        <v>92.14</v>
      </c>
      <c r="Q9">
        <v>9.2100000000000009</v>
      </c>
      <c r="R9">
        <v>81.239999999999995</v>
      </c>
      <c r="S9">
        <v>90.86</v>
      </c>
      <c r="T9">
        <v>8.57</v>
      </c>
      <c r="U9">
        <v>9.6</v>
      </c>
      <c r="V9">
        <v>62.86</v>
      </c>
      <c r="W9">
        <v>6.29</v>
      </c>
      <c r="X9">
        <v>90</v>
      </c>
      <c r="Y9">
        <v>9</v>
      </c>
      <c r="Z9">
        <v>4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70.45</v>
      </c>
      <c r="H10">
        <v>56.02</v>
      </c>
      <c r="I10">
        <v>84.72</v>
      </c>
      <c r="J10">
        <v>9.6</v>
      </c>
      <c r="K10">
        <v>8.7899999999999991</v>
      </c>
      <c r="L10">
        <v>7.5</v>
      </c>
      <c r="M10">
        <v>8</v>
      </c>
      <c r="N10">
        <v>0</v>
      </c>
      <c r="O10">
        <v>0</v>
      </c>
      <c r="P10">
        <v>83.33</v>
      </c>
      <c r="Q10">
        <v>8.33</v>
      </c>
      <c r="R10">
        <v>81.78</v>
      </c>
      <c r="S10">
        <v>97.14</v>
      </c>
      <c r="T10">
        <v>9.43</v>
      </c>
      <c r="U10">
        <v>10</v>
      </c>
      <c r="V10">
        <v>67.14</v>
      </c>
      <c r="W10">
        <v>6.71</v>
      </c>
      <c r="X10">
        <v>81.040000000000006</v>
      </c>
      <c r="Y10">
        <v>8.1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86.05</v>
      </c>
      <c r="H11">
        <v>97.35</v>
      </c>
      <c r="I11">
        <v>99.44</v>
      </c>
      <c r="J11">
        <v>10</v>
      </c>
      <c r="K11">
        <v>10</v>
      </c>
      <c r="L11">
        <v>10</v>
      </c>
      <c r="M11">
        <v>9.7799999999999994</v>
      </c>
      <c r="N11">
        <v>97.14</v>
      </c>
      <c r="O11">
        <v>9.7100000000000009</v>
      </c>
      <c r="P11">
        <v>95.48</v>
      </c>
      <c r="Q11">
        <v>9.5500000000000007</v>
      </c>
      <c r="R11">
        <v>73.27</v>
      </c>
      <c r="S11">
        <v>95.71</v>
      </c>
      <c r="T11">
        <v>9.14</v>
      </c>
      <c r="U11">
        <v>10</v>
      </c>
      <c r="V11">
        <v>54.52</v>
      </c>
      <c r="W11">
        <v>5.45</v>
      </c>
      <c r="X11">
        <v>69.58</v>
      </c>
      <c r="Y11">
        <v>6.96</v>
      </c>
      <c r="Z11">
        <v>5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82.5</v>
      </c>
      <c r="H12">
        <v>90.55</v>
      </c>
      <c r="I12">
        <v>90.73</v>
      </c>
      <c r="J12">
        <v>10</v>
      </c>
      <c r="K12">
        <v>8.18</v>
      </c>
      <c r="L12">
        <v>9</v>
      </c>
      <c r="M12">
        <v>9.11</v>
      </c>
      <c r="N12">
        <v>80.92</v>
      </c>
      <c r="O12">
        <v>8.09</v>
      </c>
      <c r="P12">
        <v>100</v>
      </c>
      <c r="Q12">
        <v>10</v>
      </c>
      <c r="R12">
        <v>74.72</v>
      </c>
      <c r="S12">
        <v>89.43</v>
      </c>
      <c r="T12">
        <v>8.2899999999999991</v>
      </c>
      <c r="U12">
        <v>9.6</v>
      </c>
      <c r="V12">
        <v>53.89</v>
      </c>
      <c r="W12">
        <v>5.39</v>
      </c>
      <c r="X12">
        <v>80.83</v>
      </c>
      <c r="Y12">
        <v>8.08</v>
      </c>
      <c r="Z12">
        <v>4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96.02</v>
      </c>
      <c r="H13">
        <v>96.86</v>
      </c>
      <c r="I13">
        <v>97.02</v>
      </c>
      <c r="J13">
        <v>10</v>
      </c>
      <c r="K13">
        <v>9.6999999999999993</v>
      </c>
      <c r="L13">
        <v>10</v>
      </c>
      <c r="M13">
        <v>9.11</v>
      </c>
      <c r="N13">
        <v>93.57</v>
      </c>
      <c r="O13">
        <v>9.36</v>
      </c>
      <c r="P13">
        <v>100</v>
      </c>
      <c r="Q13">
        <v>10</v>
      </c>
      <c r="R13">
        <v>94.75</v>
      </c>
      <c r="S13">
        <v>100</v>
      </c>
      <c r="T13">
        <v>10</v>
      </c>
      <c r="U13">
        <v>10</v>
      </c>
      <c r="V13">
        <v>89.52</v>
      </c>
      <c r="W13">
        <v>8.9499999999999993</v>
      </c>
      <c r="X13">
        <v>94.72</v>
      </c>
      <c r="Y13">
        <v>9.4700000000000006</v>
      </c>
      <c r="Z13">
        <v>5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80.28</v>
      </c>
      <c r="H14">
        <v>86.26</v>
      </c>
      <c r="I14">
        <v>89.17</v>
      </c>
      <c r="J14">
        <v>10</v>
      </c>
      <c r="K14">
        <v>10</v>
      </c>
      <c r="L14">
        <v>7</v>
      </c>
      <c r="M14">
        <v>8.67</v>
      </c>
      <c r="N14">
        <v>82.96</v>
      </c>
      <c r="O14">
        <v>8.3000000000000007</v>
      </c>
      <c r="P14">
        <v>86.67</v>
      </c>
      <c r="Q14">
        <v>8.67</v>
      </c>
      <c r="R14">
        <v>74.319999999999993</v>
      </c>
      <c r="S14">
        <v>94.29</v>
      </c>
      <c r="T14">
        <v>8.86</v>
      </c>
      <c r="U14">
        <v>10</v>
      </c>
      <c r="V14">
        <v>55.48</v>
      </c>
      <c r="W14">
        <v>5.55</v>
      </c>
      <c r="X14">
        <v>73.180000000000007</v>
      </c>
      <c r="Y14">
        <v>7.32</v>
      </c>
      <c r="Z14">
        <v>4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73.69</v>
      </c>
      <c r="H16">
        <v>87.34</v>
      </c>
      <c r="I16">
        <v>76.790000000000006</v>
      </c>
      <c r="J16">
        <v>8</v>
      </c>
      <c r="K16">
        <v>7.27</v>
      </c>
      <c r="L16">
        <v>9</v>
      </c>
      <c r="M16">
        <v>6.44</v>
      </c>
      <c r="N16">
        <v>88.57</v>
      </c>
      <c r="O16">
        <v>8.86</v>
      </c>
      <c r="P16">
        <v>96.67</v>
      </c>
      <c r="Q16">
        <v>9.67</v>
      </c>
      <c r="R16">
        <v>57.27</v>
      </c>
      <c r="S16">
        <v>80.290000000000006</v>
      </c>
      <c r="T16">
        <v>6.86</v>
      </c>
      <c r="U16">
        <v>9.1999999999999993</v>
      </c>
      <c r="V16">
        <v>11.11</v>
      </c>
      <c r="W16">
        <v>1.1100000000000001</v>
      </c>
      <c r="X16">
        <v>80.42</v>
      </c>
      <c r="Y16">
        <v>8.0399999999999991</v>
      </c>
      <c r="Z16">
        <v>5</v>
      </c>
      <c r="AA16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20"/>
  <sheetViews>
    <sheetView tabSelected="1" zoomScale="115" zoomScaleNormal="115" workbookViewId="0">
      <selection activeCell="I31" sqref="I31"/>
    </sheetView>
  </sheetViews>
  <sheetFormatPr baseColWidth="10" defaultColWidth="8.83203125" defaultRowHeight="15" x14ac:dyDescent="0.2"/>
  <cols>
    <col min="2" max="2" width="15.5" customWidth="1"/>
    <col min="3" max="3" width="16.6640625" customWidth="1"/>
    <col min="5" max="8" width="0" hidden="1" customWidth="1"/>
    <col min="9" max="9" width="14.83203125" style="9" customWidth="1"/>
    <col min="10" max="10" width="9" customWidth="1"/>
  </cols>
  <sheetData>
    <row r="3" spans="2:10" ht="26" x14ac:dyDescent="0.3">
      <c r="C3" s="2"/>
      <c r="D3" s="3"/>
    </row>
    <row r="4" spans="2:10" ht="26" x14ac:dyDescent="0.3">
      <c r="D4" s="2" t="s">
        <v>97</v>
      </c>
    </row>
    <row r="6" spans="2:10" ht="16" x14ac:dyDescent="0.2">
      <c r="B6" s="4" t="s">
        <v>88</v>
      </c>
      <c r="C6" s="4" t="s">
        <v>89</v>
      </c>
      <c r="D6" s="4" t="s">
        <v>90</v>
      </c>
      <c r="E6" s="5" t="s">
        <v>91</v>
      </c>
      <c r="F6" s="5" t="s">
        <v>95</v>
      </c>
      <c r="G6" s="5" t="s">
        <v>92</v>
      </c>
      <c r="H6" s="5" t="s">
        <v>96</v>
      </c>
      <c r="I6" s="10" t="s">
        <v>93</v>
      </c>
      <c r="J6" s="5" t="s">
        <v>94</v>
      </c>
    </row>
    <row r="7" spans="2:10" ht="16" x14ac:dyDescent="0.2">
      <c r="B7" s="1" t="s">
        <v>32</v>
      </c>
      <c r="C7" s="1" t="s">
        <v>33</v>
      </c>
      <c r="D7" s="1" t="s">
        <v>34</v>
      </c>
      <c r="E7" s="7">
        <v>68.290000000000006</v>
      </c>
      <c r="F7" s="6">
        <f t="shared" ref="F7:F20" si="0">E7*0.4</f>
        <v>27.316000000000003</v>
      </c>
      <c r="G7" s="7">
        <v>81.05</v>
      </c>
      <c r="H7" s="6">
        <f t="shared" ref="H7:H20" si="1">G7*0.6</f>
        <v>48.629999999999995</v>
      </c>
      <c r="I7" s="11">
        <f t="shared" ref="I7:I20" si="2">F7+H7</f>
        <v>75.945999999999998</v>
      </c>
      <c r="J7" s="8" t="str">
        <f t="shared" ref="J7:J20" si="3">IF(I7&lt;50,"F",IF(I7&lt;=64,"D",IF(I7&lt;=79,"C",IF(I7&lt;90,"B",IF(I7&gt;=90,"A")))))</f>
        <v>C</v>
      </c>
    </row>
    <row r="8" spans="2:10" ht="16" x14ac:dyDescent="0.2">
      <c r="B8" s="1" t="s">
        <v>44</v>
      </c>
      <c r="C8" s="1" t="s">
        <v>45</v>
      </c>
      <c r="D8" s="1" t="s">
        <v>46</v>
      </c>
      <c r="E8" s="7">
        <v>89.73</v>
      </c>
      <c r="F8" s="6">
        <f t="shared" si="0"/>
        <v>35.892000000000003</v>
      </c>
      <c r="G8" s="7">
        <v>93.63</v>
      </c>
      <c r="H8" s="6">
        <f t="shared" si="1"/>
        <v>56.177999999999997</v>
      </c>
      <c r="I8" s="11">
        <f t="shared" si="2"/>
        <v>92.07</v>
      </c>
      <c r="J8" s="8" t="str">
        <f t="shared" si="3"/>
        <v>A</v>
      </c>
    </row>
    <row r="9" spans="2:10" ht="16" x14ac:dyDescent="0.2">
      <c r="B9" s="1" t="s">
        <v>36</v>
      </c>
      <c r="C9" s="1" t="s">
        <v>37</v>
      </c>
      <c r="D9" s="1" t="s">
        <v>38</v>
      </c>
      <c r="E9" s="7">
        <v>81.33</v>
      </c>
      <c r="F9" s="6">
        <f t="shared" si="0"/>
        <v>32.532000000000004</v>
      </c>
      <c r="G9" s="7">
        <v>88.74</v>
      </c>
      <c r="H9" s="6">
        <f t="shared" si="1"/>
        <v>53.243999999999993</v>
      </c>
      <c r="I9" s="11">
        <f t="shared" si="2"/>
        <v>85.775999999999996</v>
      </c>
      <c r="J9" s="8" t="str">
        <f t="shared" si="3"/>
        <v>B</v>
      </c>
    </row>
    <row r="10" spans="2:10" ht="16" x14ac:dyDescent="0.2">
      <c r="B10" s="1" t="s">
        <v>84</v>
      </c>
      <c r="C10" s="1" t="s">
        <v>85</v>
      </c>
      <c r="D10" s="1" t="s">
        <v>86</v>
      </c>
      <c r="E10" s="7">
        <v>73.69</v>
      </c>
      <c r="F10" s="6">
        <f t="shared" si="0"/>
        <v>29.475999999999999</v>
      </c>
      <c r="G10" s="7">
        <v>73.680000000000007</v>
      </c>
      <c r="H10" s="6">
        <f t="shared" si="1"/>
        <v>44.208000000000006</v>
      </c>
      <c r="I10" s="11">
        <f t="shared" si="2"/>
        <v>73.683999999999997</v>
      </c>
      <c r="J10" s="8" t="str">
        <f t="shared" si="3"/>
        <v>C</v>
      </c>
    </row>
    <row r="11" spans="2:10" ht="16" x14ac:dyDescent="0.2">
      <c r="B11" s="1" t="s">
        <v>48</v>
      </c>
      <c r="C11" s="1" t="s">
        <v>49</v>
      </c>
      <c r="D11" s="1" t="s">
        <v>50</v>
      </c>
      <c r="E11" s="7">
        <v>76.73</v>
      </c>
      <c r="F11" s="6">
        <f t="shared" si="0"/>
        <v>30.692000000000004</v>
      </c>
      <c r="G11" s="7">
        <v>55.94</v>
      </c>
      <c r="H11" s="6">
        <f t="shared" si="1"/>
        <v>33.564</v>
      </c>
      <c r="I11" s="11">
        <f t="shared" si="2"/>
        <v>64.256</v>
      </c>
      <c r="J11" s="8" t="str">
        <f t="shared" si="3"/>
        <v>C</v>
      </c>
    </row>
    <row r="12" spans="2:10" ht="16" x14ac:dyDescent="0.2">
      <c r="B12" s="1" t="s">
        <v>52</v>
      </c>
      <c r="C12" s="1" t="s">
        <v>53</v>
      </c>
      <c r="D12" s="1" t="s">
        <v>54</v>
      </c>
      <c r="E12" s="7">
        <v>87.08</v>
      </c>
      <c r="F12" s="6">
        <f t="shared" si="0"/>
        <v>34.832000000000001</v>
      </c>
      <c r="G12" s="7">
        <v>97.75</v>
      </c>
      <c r="H12" s="6">
        <f t="shared" si="1"/>
        <v>58.65</v>
      </c>
      <c r="I12" s="11">
        <f t="shared" si="2"/>
        <v>93.481999999999999</v>
      </c>
      <c r="J12" s="8" t="str">
        <f t="shared" si="3"/>
        <v>A</v>
      </c>
    </row>
    <row r="13" spans="2:10" ht="16" x14ac:dyDescent="0.2">
      <c r="B13" s="1" t="s">
        <v>76</v>
      </c>
      <c r="C13" s="1" t="s">
        <v>77</v>
      </c>
      <c r="D13" s="1" t="s">
        <v>78</v>
      </c>
      <c r="E13" s="7">
        <v>80.28</v>
      </c>
      <c r="F13" s="6">
        <f t="shared" si="0"/>
        <v>32.112000000000002</v>
      </c>
      <c r="G13" s="7">
        <v>53.34</v>
      </c>
      <c r="H13" s="6">
        <f t="shared" si="1"/>
        <v>32.003999999999998</v>
      </c>
      <c r="I13" s="11">
        <f t="shared" si="2"/>
        <v>64.116</v>
      </c>
      <c r="J13" s="8" t="str">
        <f t="shared" si="3"/>
        <v>C</v>
      </c>
    </row>
    <row r="14" spans="2:10" ht="16" x14ac:dyDescent="0.2">
      <c r="B14" s="1" t="s">
        <v>40</v>
      </c>
      <c r="C14" s="1" t="s">
        <v>41</v>
      </c>
      <c r="D14" s="1" t="s">
        <v>42</v>
      </c>
      <c r="E14" s="7">
        <v>83.09</v>
      </c>
      <c r="F14" s="6">
        <f t="shared" si="0"/>
        <v>33.236000000000004</v>
      </c>
      <c r="G14" s="7">
        <v>85.37</v>
      </c>
      <c r="H14" s="6">
        <f t="shared" si="1"/>
        <v>51.222000000000001</v>
      </c>
      <c r="I14" s="11">
        <f t="shared" si="2"/>
        <v>84.457999999999998</v>
      </c>
      <c r="J14" s="8" t="str">
        <f t="shared" si="3"/>
        <v>B</v>
      </c>
    </row>
    <row r="15" spans="2:10" ht="16" x14ac:dyDescent="0.2">
      <c r="B15" s="1" t="s">
        <v>27</v>
      </c>
      <c r="C15" s="1" t="s">
        <v>28</v>
      </c>
      <c r="D15" s="1" t="s">
        <v>29</v>
      </c>
      <c r="E15" s="7">
        <v>67.27</v>
      </c>
      <c r="F15" s="6">
        <f t="shared" si="0"/>
        <v>26.908000000000001</v>
      </c>
      <c r="G15" s="7">
        <v>71</v>
      </c>
      <c r="H15" s="6">
        <f t="shared" si="1"/>
        <v>42.6</v>
      </c>
      <c r="I15" s="11">
        <f t="shared" si="2"/>
        <v>69.50800000000001</v>
      </c>
      <c r="J15" s="8" t="str">
        <f t="shared" si="3"/>
        <v>C</v>
      </c>
    </row>
    <row r="16" spans="2:10" ht="16" x14ac:dyDescent="0.2">
      <c r="B16" s="1" t="s">
        <v>64</v>
      </c>
      <c r="C16" s="1" t="s">
        <v>65</v>
      </c>
      <c r="D16" s="1" t="s">
        <v>66</v>
      </c>
      <c r="E16" s="7">
        <v>86.05</v>
      </c>
      <c r="F16" s="6">
        <f t="shared" si="0"/>
        <v>34.42</v>
      </c>
      <c r="G16" s="7">
        <v>92.24</v>
      </c>
      <c r="H16" s="6">
        <f t="shared" si="1"/>
        <v>55.343999999999994</v>
      </c>
      <c r="I16" s="11">
        <f t="shared" si="2"/>
        <v>89.763999999999996</v>
      </c>
      <c r="J16" s="8" t="str">
        <f t="shared" si="3"/>
        <v>B</v>
      </c>
    </row>
    <row r="17" spans="2:10" ht="16" x14ac:dyDescent="0.2">
      <c r="B17" s="1" t="s">
        <v>72</v>
      </c>
      <c r="C17" s="1" t="s">
        <v>73</v>
      </c>
      <c r="D17" s="1" t="s">
        <v>74</v>
      </c>
      <c r="E17" s="7">
        <v>96.02</v>
      </c>
      <c r="F17" s="6">
        <f t="shared" si="0"/>
        <v>38.408000000000001</v>
      </c>
      <c r="G17" s="7">
        <v>94.43</v>
      </c>
      <c r="H17" s="6">
        <f t="shared" si="1"/>
        <v>56.658000000000001</v>
      </c>
      <c r="I17" s="11">
        <f t="shared" si="2"/>
        <v>95.066000000000003</v>
      </c>
      <c r="J17" s="8" t="str">
        <f t="shared" si="3"/>
        <v>A</v>
      </c>
    </row>
    <row r="18" spans="2:10" ht="16" x14ac:dyDescent="0.2">
      <c r="B18" s="1" t="s">
        <v>60</v>
      </c>
      <c r="C18" s="1" t="s">
        <v>61</v>
      </c>
      <c r="D18" s="1" t="s">
        <v>62</v>
      </c>
      <c r="E18" s="7">
        <v>70.45</v>
      </c>
      <c r="F18" s="6">
        <f t="shared" si="0"/>
        <v>28.180000000000003</v>
      </c>
      <c r="G18" s="7">
        <v>87.61</v>
      </c>
      <c r="H18" s="6">
        <f t="shared" si="1"/>
        <v>52.565999999999995</v>
      </c>
      <c r="I18" s="11">
        <f t="shared" si="2"/>
        <v>80.745999999999995</v>
      </c>
      <c r="J18" s="8" t="str">
        <f t="shared" si="3"/>
        <v>B</v>
      </c>
    </row>
    <row r="19" spans="2:10" ht="16" x14ac:dyDescent="0.2">
      <c r="B19" s="1" t="s">
        <v>56</v>
      </c>
      <c r="C19" s="1" t="s">
        <v>57</v>
      </c>
      <c r="D19" s="1" t="s">
        <v>58</v>
      </c>
      <c r="E19" s="7">
        <v>86.07</v>
      </c>
      <c r="F19" s="6">
        <f t="shared" si="0"/>
        <v>34.427999999999997</v>
      </c>
      <c r="G19" s="7">
        <v>85.93</v>
      </c>
      <c r="H19" s="6">
        <f t="shared" si="1"/>
        <v>51.558</v>
      </c>
      <c r="I19" s="11">
        <f t="shared" si="2"/>
        <v>85.98599999999999</v>
      </c>
      <c r="J19" s="8" t="str">
        <f t="shared" si="3"/>
        <v>B</v>
      </c>
    </row>
    <row r="20" spans="2:10" ht="16" x14ac:dyDescent="0.2">
      <c r="B20" s="1" t="s">
        <v>68</v>
      </c>
      <c r="C20" s="1" t="s">
        <v>69</v>
      </c>
      <c r="D20" s="1" t="s">
        <v>70</v>
      </c>
      <c r="E20" s="7">
        <v>82.5</v>
      </c>
      <c r="F20" s="6">
        <f t="shared" si="0"/>
        <v>33</v>
      </c>
      <c r="G20" s="7">
        <v>87.18</v>
      </c>
      <c r="H20" s="6">
        <f t="shared" si="1"/>
        <v>52.308</v>
      </c>
      <c r="I20" s="11">
        <f t="shared" si="2"/>
        <v>85.307999999999993</v>
      </c>
      <c r="J20" s="8" t="str">
        <f t="shared" si="3"/>
        <v>B</v>
      </c>
    </row>
  </sheetData>
  <sortState xmlns:xlrd2="http://schemas.microsoft.com/office/spreadsheetml/2017/richdata2" ref="B7:J20">
    <sortCondition ref="D7:D20"/>
  </sortState>
  <conditionalFormatting sqref="J7:J20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2022-08-12T09:01:01Z</dcterms:created>
  <dcterms:modified xsi:type="dcterms:W3CDTF">2022-08-14T08:11:14Z</dcterms:modified>
  <cp:category/>
</cp:coreProperties>
</file>