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667D5B4D-2289-4E4F-97AE-22F82D06BDB6}" xr6:coauthVersionLast="47" xr6:coauthVersionMax="47" xr10:uidLastSave="{00000000-0000-0000-0000-000000000000}"/>
  <bookViews>
    <workbookView xWindow="12380" yWindow="6460" windowWidth="27240" windowHeight="16440" xr2:uid="{2D425638-16EB-5A40-9747-E565E1B7E83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H6" i="1"/>
  <c r="I6" i="1" s="1"/>
  <c r="H7" i="1"/>
  <c r="I7" i="1" s="1"/>
  <c r="H8" i="1"/>
  <c r="I8" i="1" s="1"/>
  <c r="H9" i="1"/>
  <c r="H5" i="1"/>
  <c r="I5" i="1" s="1"/>
</calcChain>
</file>

<file path=xl/sharedStrings.xml><?xml version="1.0" encoding="utf-8"?>
<sst xmlns="http://schemas.openxmlformats.org/spreadsheetml/2006/main" count="37" uniqueCount="35">
  <si>
    <t>Surname</t>
  </si>
  <si>
    <t>First name</t>
  </si>
  <si>
    <t>Institution</t>
  </si>
  <si>
    <t>Department</t>
  </si>
  <si>
    <t>Email address</t>
  </si>
  <si>
    <t>Chhuon</t>
  </si>
  <si>
    <t>Vannara</t>
  </si>
  <si>
    <t>11958</t>
  </si>
  <si>
    <t>chhuon.vannara@pucsr.edu.kh</t>
  </si>
  <si>
    <t>Om</t>
  </si>
  <si>
    <t>Davy</t>
  </si>
  <si>
    <t>11701</t>
  </si>
  <si>
    <t>om.davy@pucsr.edu.kh</t>
  </si>
  <si>
    <t>Seang</t>
  </si>
  <si>
    <t>Sorya</t>
  </si>
  <si>
    <t>13133</t>
  </si>
  <si>
    <t>seang.sorya@pucsr.edu.kh</t>
  </si>
  <si>
    <t>Thuch</t>
  </si>
  <si>
    <t>Kimheang</t>
  </si>
  <si>
    <t>12788</t>
  </si>
  <si>
    <t>thuch.kimheang@pucsr.edu.kh</t>
  </si>
  <si>
    <t>Vanna</t>
  </si>
  <si>
    <t>Pheakmoni</t>
  </si>
  <si>
    <t>12453</t>
  </si>
  <si>
    <t>vanna.pheakmoni@pucsr.edu.kh</t>
  </si>
  <si>
    <t>3D</t>
  </si>
  <si>
    <t>2D</t>
  </si>
  <si>
    <t>C</t>
  </si>
  <si>
    <t>B</t>
  </si>
  <si>
    <t>A</t>
  </si>
  <si>
    <t>EHSS Level 6 (28 June 2021)</t>
  </si>
  <si>
    <t>Final Grades</t>
  </si>
  <si>
    <t>ID</t>
  </si>
  <si>
    <t>GRADE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</si>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</sst>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165" fontId="3" fillId="0" borderId="0" xfId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HSS-06-2D-2021T2T2E%20Gr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s"/>
    </sheetNames>
    <sheetDataSet>
      <sheetData sheetId="0">
        <row r="2">
          <cell r="C2" t="str">
            <v>11958</v>
          </cell>
          <cell r="F2" t="str">
            <v>chhuon.vannara@pucsr.edu.kh</v>
          </cell>
          <cell r="G2">
            <v>87.05</v>
          </cell>
        </row>
        <row r="3">
          <cell r="C3" t="str">
            <v>11701</v>
          </cell>
          <cell r="F3" t="str">
            <v>om.davy@pucsr.edu.kh</v>
          </cell>
          <cell r="G3">
            <v>92.71</v>
          </cell>
        </row>
        <row r="4">
          <cell r="C4" t="str">
            <v>13133</v>
          </cell>
          <cell r="F4" t="str">
            <v>seang.sorya@pucsr.edu.kh</v>
          </cell>
          <cell r="G4">
            <v>97.98</v>
          </cell>
        </row>
        <row r="5">
          <cell r="C5" t="str">
            <v>12788</v>
          </cell>
          <cell r="F5" t="str">
            <v>thuch.kimheang@pucsr.edu.kh</v>
          </cell>
          <cell r="G5">
            <v>95.11</v>
          </cell>
        </row>
        <row r="6">
          <cell r="C6" t="str">
            <v>12453</v>
          </cell>
          <cell r="F6" t="str">
            <v>vanna.pheakmoni@pucsr.edu.kh</v>
          </cell>
          <cell r="G6">
            <v>95.61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36E01-56D9-F14F-8C83-A071FFFB187B}" name="Table1" displayName="Table1" ref="C4:J9" totalsRowShown="0" headerRowDxfId="0">
  <autoFilter ref="C4:J9" xr:uid="{9D636E01-56D9-F14F-8C83-A071FFFB187B}"/>
  <tableColumns count="8">
    <tableColumn id="1" xr3:uid="{8F3C5A09-BDCA-004E-9CEB-C13367187270}" name="ID" dataDxfId="8"/>
    <tableColumn id="2" xr3:uid="{7C6C8376-3CCB-964A-868E-48BCBEF76DB0}" name="Institution" dataDxfId="7"/>
    <tableColumn id="3" xr3:uid="{791FBCA5-1C33-0240-960C-5D7E555D6382}" name="Department" dataDxfId="6"/>
    <tableColumn id="4" xr3:uid="{54FA1F31-6D96-0B46-AEB7-9614EBE5C13D}" name="Email address" dataDxfId="5"/>
    <tableColumn id="5" xr3:uid="{3ECA260F-F317-7F45-BE85-5F6C8946E4C9}" name="3D" dataDxfId="4"/>
    <tableColumn id="6" xr3:uid="{2CF64D94-DDAD-C54B-A1E5-D3CE48FC89A7}" name="2D" dataDxfId="3">
      <calculatedColumnFormula>VLOOKUP(C5,[1]Grades!$C$2:$G$6,5,FALSE)</calculatedColumnFormula>
    </tableColumn>
    <tableColumn id="7" xr3:uid="{CA348ED8-D6DD-8647-A395-EDCB62F2C2BB}" name="TOTAL" dataDxfId="2" dataCellStyle="Comma">
      <calculatedColumnFormula>(G5*0.6)+(H5*0.4)</calculatedColumnFormula>
    </tableColumn>
    <tableColumn id="8" xr3:uid="{68730CC3-D979-8944-8ED0-290F41D940D2}" name="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B93-7876-CB4E-9C99-27C9D5E21A71}">
  <dimension ref="A1:J9"/>
  <sheetViews>
    <sheetView tabSelected="1" topLeftCell="C1" workbookViewId="0">
      <selection activeCell="Q15" sqref="Q15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8" width="0" style="1" hidden="1" customWidth="1"/>
    <col min="9" max="9" width="12.83203125" style="2" customWidth="1"/>
    <col min="10" max="10" width="11.6640625" style="3" customWidth="1"/>
    <col min="11" max="16384" width="10.83203125" style="1"/>
  </cols>
  <sheetData>
    <row r="1" spans="1:10" x14ac:dyDescent="0.25">
      <c r="C1" s="8" t="s">
        <v>30</v>
      </c>
    </row>
    <row r="2" spans="1:10" x14ac:dyDescent="0.25">
      <c r="C2" s="8" t="s">
        <v>31</v>
      </c>
    </row>
    <row r="4" spans="1:10" x14ac:dyDescent="0.25">
      <c r="A4" s="4" t="s">
        <v>0</v>
      </c>
      <c r="B4" s="4" t="s">
        <v>1</v>
      </c>
      <c r="C4" s="4" t="s">
        <v>32</v>
      </c>
      <c r="D4" s="4" t="s">
        <v>2</v>
      </c>
      <c r="E4" s="4" t="s">
        <v>3</v>
      </c>
      <c r="F4" s="4" t="s">
        <v>4</v>
      </c>
      <c r="G4" s="4" t="s">
        <v>25</v>
      </c>
      <c r="H4" s="4" t="s">
        <v>26</v>
      </c>
      <c r="I4" s="5" t="s">
        <v>34</v>
      </c>
      <c r="J4" s="6" t="s">
        <v>33</v>
      </c>
    </row>
    <row r="5" spans="1:10" x14ac:dyDescent="0.25">
      <c r="A5" s="4" t="s">
        <v>5</v>
      </c>
      <c r="B5" s="4" t="s">
        <v>6</v>
      </c>
      <c r="C5" s="4" t="s">
        <v>7</v>
      </c>
      <c r="D5" s="4"/>
      <c r="E5" s="4"/>
      <c r="F5" s="4" t="s">
        <v>8</v>
      </c>
      <c r="G5" s="7">
        <v>68.569999999999993</v>
      </c>
      <c r="H5" s="1">
        <f>VLOOKUP(C5,[1]Grades!$C$2:$G$6,5,FALSE)</f>
        <v>87.05</v>
      </c>
      <c r="I5" s="2">
        <f>(G5*0.6)+(H5*0.4)</f>
        <v>75.961999999999989</v>
      </c>
      <c r="J5" s="3" t="s">
        <v>27</v>
      </c>
    </row>
    <row r="6" spans="1:10" x14ac:dyDescent="0.25">
      <c r="A6" s="4" t="s">
        <v>9</v>
      </c>
      <c r="B6" s="4" t="s">
        <v>10</v>
      </c>
      <c r="C6" s="4" t="s">
        <v>11</v>
      </c>
      <c r="D6" s="4"/>
      <c r="E6" s="4"/>
      <c r="F6" s="4" t="s">
        <v>12</v>
      </c>
      <c r="G6" s="7">
        <v>86.17</v>
      </c>
      <c r="H6" s="1">
        <f>VLOOKUP(C6,[1]Grades!$C$2:$G$6,5,FALSE)</f>
        <v>92.71</v>
      </c>
      <c r="I6" s="2">
        <f t="shared" ref="I6:I9" si="0">(G6*0.6)+(H6*0.4)</f>
        <v>88.786000000000001</v>
      </c>
      <c r="J6" s="3" t="s">
        <v>28</v>
      </c>
    </row>
    <row r="7" spans="1:10" x14ac:dyDescent="0.25">
      <c r="A7" s="4" t="s">
        <v>13</v>
      </c>
      <c r="B7" s="4" t="s">
        <v>14</v>
      </c>
      <c r="C7" s="4" t="s">
        <v>15</v>
      </c>
      <c r="D7" s="4"/>
      <c r="E7" s="4"/>
      <c r="F7" s="4" t="s">
        <v>16</v>
      </c>
      <c r="G7" s="7">
        <v>95.67</v>
      </c>
      <c r="H7" s="1">
        <f>VLOOKUP(C7,[1]Grades!$C$2:$G$6,5,FALSE)</f>
        <v>97.98</v>
      </c>
      <c r="I7" s="2">
        <f t="shared" si="0"/>
        <v>96.594000000000008</v>
      </c>
      <c r="J7" s="3" t="s">
        <v>29</v>
      </c>
    </row>
    <row r="8" spans="1:10" x14ac:dyDescent="0.25">
      <c r="A8" s="4" t="s">
        <v>17</v>
      </c>
      <c r="B8" s="4" t="s">
        <v>18</v>
      </c>
      <c r="C8" s="4" t="s">
        <v>19</v>
      </c>
      <c r="D8" s="4"/>
      <c r="E8" s="4"/>
      <c r="F8" s="4" t="s">
        <v>20</v>
      </c>
      <c r="G8" s="7">
        <v>82.98</v>
      </c>
      <c r="H8" s="1">
        <f>VLOOKUP(C8,[1]Grades!$C$2:$G$6,5,FALSE)</f>
        <v>95.11</v>
      </c>
      <c r="I8" s="2">
        <f t="shared" si="0"/>
        <v>87.832000000000008</v>
      </c>
      <c r="J8" s="3" t="s">
        <v>28</v>
      </c>
    </row>
    <row r="9" spans="1:10" x14ac:dyDescent="0.25">
      <c r="A9" s="4" t="s">
        <v>21</v>
      </c>
      <c r="B9" s="4" t="s">
        <v>22</v>
      </c>
      <c r="C9" s="4" t="s">
        <v>23</v>
      </c>
      <c r="D9" s="4"/>
      <c r="E9" s="4"/>
      <c r="F9" s="4" t="s">
        <v>24</v>
      </c>
      <c r="G9" s="7">
        <v>79.44</v>
      </c>
      <c r="H9" s="1">
        <f>VLOOKUP(C9,[1]Grades!$C$2:$G$6,5,FALSE)</f>
        <v>95.61</v>
      </c>
      <c r="I9" s="2">
        <f t="shared" si="0"/>
        <v>85.907999999999987</v>
      </c>
      <c r="J9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2021-09-21T05:55:12Z</dcterms:created>
  <dcterms:modified xsi:type="dcterms:W3CDTF">2021-09-21T10:03:55Z</dcterms:modified>
</cp:coreProperties>
</file>