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reystark/Downloads/28 June 2021 Grades/"/>
    </mc:Choice>
  </mc:AlternateContent>
  <xr:revisionPtr revIDLastSave="0" documentId="13_ncr:1_{3778D333-3B1C-0943-8E4D-98089A67ACB6}" xr6:coauthVersionLast="47" xr6:coauthVersionMax="47" xr10:uidLastSave="{00000000-0000-0000-0000-000000000000}"/>
  <bookViews>
    <workbookView xWindow="11380" yWindow="460" windowWidth="31500" windowHeight="27180" xr2:uid="{C663DE4E-FBA4-914B-BDBC-903DB5F9A83D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1" i="1" l="1"/>
  <c r="I41" i="1" s="1"/>
  <c r="H22" i="1"/>
  <c r="I22" i="1" s="1"/>
  <c r="H8" i="1"/>
  <c r="I8" i="1" s="1"/>
  <c r="H12" i="1"/>
  <c r="I12" i="1" s="1"/>
  <c r="H9" i="1"/>
  <c r="I9" i="1" s="1"/>
  <c r="H11" i="1"/>
  <c r="I11" i="1" s="1"/>
  <c r="H57" i="1"/>
  <c r="I57" i="1" s="1"/>
  <c r="H6" i="1"/>
  <c r="I6" i="1" s="1"/>
  <c r="H17" i="1"/>
  <c r="I17" i="1" s="1"/>
  <c r="H15" i="1"/>
  <c r="I15" i="1" s="1"/>
  <c r="H29" i="1"/>
  <c r="I29" i="1" s="1"/>
  <c r="H35" i="1"/>
  <c r="I35" i="1" s="1"/>
  <c r="H33" i="1"/>
  <c r="I33" i="1" s="1"/>
  <c r="H54" i="1"/>
  <c r="I54" i="1" s="1"/>
  <c r="H49" i="1"/>
  <c r="I49" i="1" s="1"/>
  <c r="H21" i="1"/>
  <c r="I21" i="1" s="1"/>
  <c r="H37" i="1"/>
  <c r="I37" i="1" s="1"/>
  <c r="H13" i="1"/>
  <c r="I13" i="1" s="1"/>
  <c r="H59" i="1"/>
  <c r="I59" i="1" s="1"/>
  <c r="H53" i="1"/>
  <c r="I53" i="1" s="1"/>
  <c r="H23" i="1"/>
  <c r="I23" i="1" s="1"/>
  <c r="H10" i="1"/>
  <c r="I10" i="1" s="1"/>
  <c r="H30" i="1"/>
  <c r="I30" i="1" s="1"/>
  <c r="H26" i="1"/>
  <c r="I26" i="1" s="1"/>
  <c r="H32" i="1"/>
  <c r="I32" i="1" s="1"/>
  <c r="H52" i="1"/>
  <c r="I52" i="1" s="1"/>
  <c r="H16" i="1"/>
  <c r="I16" i="1" s="1"/>
  <c r="H24" i="1"/>
  <c r="I24" i="1" s="1"/>
  <c r="H43" i="1"/>
  <c r="I43" i="1" s="1"/>
  <c r="H48" i="1"/>
  <c r="I48" i="1" s="1"/>
  <c r="H36" i="1"/>
  <c r="I36" i="1" s="1"/>
  <c r="H55" i="1"/>
  <c r="I55" i="1" s="1"/>
  <c r="H34" i="1"/>
  <c r="I34" i="1" s="1"/>
  <c r="H20" i="1"/>
  <c r="I20" i="1" s="1"/>
  <c r="H7" i="1"/>
  <c r="I7" i="1" s="1"/>
  <c r="H47" i="1"/>
  <c r="I47" i="1" s="1"/>
  <c r="H38" i="1"/>
  <c r="I38" i="1" s="1"/>
  <c r="H58" i="1"/>
  <c r="I58" i="1" s="1"/>
  <c r="H18" i="1"/>
  <c r="I18" i="1" s="1"/>
  <c r="H45" i="1"/>
  <c r="I45" i="1" s="1"/>
  <c r="H44" i="1"/>
  <c r="I44" i="1" s="1"/>
  <c r="H50" i="1"/>
  <c r="I50" i="1" s="1"/>
  <c r="H56" i="1"/>
  <c r="I56" i="1" s="1"/>
  <c r="H28" i="1"/>
  <c r="I28" i="1" s="1"/>
  <c r="H51" i="1"/>
  <c r="I51" i="1" s="1"/>
  <c r="H42" i="1"/>
  <c r="I42" i="1" s="1"/>
  <c r="H40" i="1"/>
  <c r="I40" i="1" s="1"/>
  <c r="H39" i="1"/>
  <c r="I39" i="1" s="1"/>
  <c r="H19" i="1"/>
  <c r="I19" i="1" s="1"/>
  <c r="H25" i="1"/>
  <c r="I25" i="1" s="1"/>
  <c r="H27" i="1"/>
  <c r="I27" i="1" s="1"/>
  <c r="H31" i="1"/>
  <c r="I31" i="1" s="1"/>
  <c r="H14" i="1"/>
  <c r="I14" i="1" s="1"/>
  <c r="H5" i="1"/>
  <c r="I5" i="1" s="1"/>
  <c r="H46" i="1"/>
  <c r="I46" i="1" s="1"/>
</calcChain>
</file>

<file path=xl/sharedStrings.xml><?xml version="1.0" encoding="utf-8"?>
<sst xmlns="http://schemas.openxmlformats.org/spreadsheetml/2006/main" count="290" uniqueCount="234">
  <si>
    <t>Surname</t>
  </si>
  <si>
    <t>First name</t>
  </si>
  <si>
    <t>Institution</t>
  </si>
  <si>
    <t>Department</t>
  </si>
  <si>
    <t>Email address</t>
  </si>
  <si>
    <t>Bit</t>
  </si>
  <si>
    <t>Channisa</t>
  </si>
  <si>
    <t>13214</t>
  </si>
  <si>
    <t>bit.channisa@pucsr.edu.kh</t>
  </si>
  <si>
    <t>Bo</t>
  </si>
  <si>
    <t>Vanry</t>
  </si>
  <si>
    <t>13194</t>
  </si>
  <si>
    <t>bo.vanry@pucsr.edu.kh</t>
  </si>
  <si>
    <t>Boeurn</t>
  </si>
  <si>
    <t>Sreyoun</t>
  </si>
  <si>
    <t>13167</t>
  </si>
  <si>
    <t>boeurn.sreyoun@pucsr.edu.kh</t>
  </si>
  <si>
    <t>Chao</t>
  </si>
  <si>
    <t>Ponleu</t>
  </si>
  <si>
    <t>11479</t>
  </si>
  <si>
    <t>chao.ponleu@pucsr.edu.kh</t>
  </si>
  <si>
    <t>Chea</t>
  </si>
  <si>
    <t>Sreynoch</t>
  </si>
  <si>
    <t>12591</t>
  </si>
  <si>
    <t>chea.sreynoch@pucsr.edu.kh</t>
  </si>
  <si>
    <t>Chhoeunh</t>
  </si>
  <si>
    <t>Sopheak</t>
  </si>
  <si>
    <t>12047</t>
  </si>
  <si>
    <t>chhoeunh.sopheak@pucsr.edu.kh</t>
  </si>
  <si>
    <t>Chhom</t>
  </si>
  <si>
    <t>Keochhorpuan</t>
  </si>
  <si>
    <t>12432</t>
  </si>
  <si>
    <t>chhom.keochhorpuan@pucsr.edu.kh</t>
  </si>
  <si>
    <t>Chhong</t>
  </si>
  <si>
    <t>Chatsothea</t>
  </si>
  <si>
    <t>13503</t>
  </si>
  <si>
    <t>chhong.chatsothea@pucsr.edu.kh</t>
  </si>
  <si>
    <t>Chin</t>
  </si>
  <si>
    <t>Sreypich</t>
  </si>
  <si>
    <t>11196</t>
  </si>
  <si>
    <t>chin.sreypich@pucsr.edu.kh</t>
  </si>
  <si>
    <t>Hadt</t>
  </si>
  <si>
    <t>Sun</t>
  </si>
  <si>
    <t>13088</t>
  </si>
  <si>
    <t>hadt.sun@pucsr.edu.kh</t>
  </si>
  <si>
    <t>Hoeurn</t>
  </si>
  <si>
    <t>Rotana</t>
  </si>
  <si>
    <t>12646</t>
  </si>
  <si>
    <t>hoeurn.rotana@pucsr.edu.kh</t>
  </si>
  <si>
    <t>Hot</t>
  </si>
  <si>
    <t>Eam</t>
  </si>
  <si>
    <t>13178</t>
  </si>
  <si>
    <t>hot.eam@pucsr.edu.kh</t>
  </si>
  <si>
    <t>Hul</t>
  </si>
  <si>
    <t>Samrech</t>
  </si>
  <si>
    <t>13186</t>
  </si>
  <si>
    <t>hul.samrech@pucsr.edu.kh</t>
  </si>
  <si>
    <t>In</t>
  </si>
  <si>
    <t>Porm</t>
  </si>
  <si>
    <t>13183</t>
  </si>
  <si>
    <t>in.porm@pucsr.edu.kh</t>
  </si>
  <si>
    <t>Kay</t>
  </si>
  <si>
    <t>Chantou</t>
  </si>
  <si>
    <t>13458</t>
  </si>
  <si>
    <t>kay.chantou@pucsr.edu.kh</t>
  </si>
  <si>
    <t>Khat</t>
  </si>
  <si>
    <t>Pos</t>
  </si>
  <si>
    <t>13235</t>
  </si>
  <si>
    <t>khat.pos@pucsr.edu.kh</t>
  </si>
  <si>
    <t>Kheang</t>
  </si>
  <si>
    <t>Sokim</t>
  </si>
  <si>
    <t>13159</t>
  </si>
  <si>
    <t>kheang.sokim@pucsr.edu.kh</t>
  </si>
  <si>
    <t>Khon</t>
  </si>
  <si>
    <t>Poung</t>
  </si>
  <si>
    <t>13188</t>
  </si>
  <si>
    <t>khon.poung@pucsr.edu.kh</t>
  </si>
  <si>
    <t>Kong</t>
  </si>
  <si>
    <t>Sreykim</t>
  </si>
  <si>
    <t>12604</t>
  </si>
  <si>
    <t>kong.sreykim@pucsr.edu.kh</t>
  </si>
  <si>
    <t>Leang</t>
  </si>
  <si>
    <t>Hengkimly</t>
  </si>
  <si>
    <t>13517</t>
  </si>
  <si>
    <t>leang.hengkimly@pucsr.edu.kh</t>
  </si>
  <si>
    <t>Lim</t>
  </si>
  <si>
    <t>Liching</t>
  </si>
  <si>
    <t>13456</t>
  </si>
  <si>
    <t>lim.liching@pucsr.edu.kh</t>
  </si>
  <si>
    <t>Ly</t>
  </si>
  <si>
    <t>Sreyvin</t>
  </si>
  <si>
    <t>13169</t>
  </si>
  <si>
    <t>ly.sreyvin@pucsr.edu.kh</t>
  </si>
  <si>
    <t>Meng</t>
  </si>
  <si>
    <t>Chenda</t>
  </si>
  <si>
    <t>12200</t>
  </si>
  <si>
    <t>meng.chenda@pucsr.edu.kh</t>
  </si>
  <si>
    <t>Neang</t>
  </si>
  <si>
    <t>Sreyna</t>
  </si>
  <si>
    <t>13180</t>
  </si>
  <si>
    <t>neang.sreyna@pucsr.edu.kh</t>
  </si>
  <si>
    <t>Nhean</t>
  </si>
  <si>
    <t>Pin</t>
  </si>
  <si>
    <t>13175</t>
  </si>
  <si>
    <t>nhean.pin@pucsr.edu.kh</t>
  </si>
  <si>
    <t>Noeurm</t>
  </si>
  <si>
    <t>Lun</t>
  </si>
  <si>
    <t>13182</t>
  </si>
  <si>
    <t>noeurm.lun@pucsr.edu.kh</t>
  </si>
  <si>
    <t>Ny</t>
  </si>
  <si>
    <t>Tey</t>
  </si>
  <si>
    <t>13439</t>
  </si>
  <si>
    <t>ny.tey@pucsr.edu.kh</t>
  </si>
  <si>
    <t>Oeurm</t>
  </si>
  <si>
    <t>Sreyneu</t>
  </si>
  <si>
    <t>12647</t>
  </si>
  <si>
    <t>oeurm.sreyneu@pucsr.edu.kh</t>
  </si>
  <si>
    <t>Phai</t>
  </si>
  <si>
    <t>Saveat</t>
  </si>
  <si>
    <t>13170</t>
  </si>
  <si>
    <t>phai.saveat@pucsr.edu.kh</t>
  </si>
  <si>
    <t>Phan</t>
  </si>
  <si>
    <t>Pidoar</t>
  </si>
  <si>
    <t>13203</t>
  </si>
  <si>
    <t>phan.pidoar@pucsr.edu.kh</t>
  </si>
  <si>
    <t>Pheap</t>
  </si>
  <si>
    <t>Chhengey</t>
  </si>
  <si>
    <t>13229</t>
  </si>
  <si>
    <t>pheap.chhengey@pucsr.edu.kh</t>
  </si>
  <si>
    <t>Pheng</t>
  </si>
  <si>
    <t>Veasna</t>
  </si>
  <si>
    <t>13187</t>
  </si>
  <si>
    <t>pheng.veasna@pucsr.edu.kh</t>
  </si>
  <si>
    <t>Pich</t>
  </si>
  <si>
    <t>Channeang</t>
  </si>
  <si>
    <t>13476</t>
  </si>
  <si>
    <t>pich.channeang@pucsr.edu.kh</t>
  </si>
  <si>
    <t>Reth</t>
  </si>
  <si>
    <t>Tokla</t>
  </si>
  <si>
    <t>13184</t>
  </si>
  <si>
    <t>reth.tokla@pucsr.edu.kh</t>
  </si>
  <si>
    <t>Sang</t>
  </si>
  <si>
    <t>Kimseng</t>
  </si>
  <si>
    <t>13158</t>
  </si>
  <si>
    <t>sang.kimseng@pucsr.edu.kh</t>
  </si>
  <si>
    <t>Say</t>
  </si>
  <si>
    <t>Sokhak</t>
  </si>
  <si>
    <t>11413</t>
  </si>
  <si>
    <t>say.sokhak@pucsr.edu.kh</t>
  </si>
  <si>
    <t>Se</t>
  </si>
  <si>
    <t>Kimtong</t>
  </si>
  <si>
    <t>13220</t>
  </si>
  <si>
    <t>se.kimthong@pucsr.edu.kh</t>
  </si>
  <si>
    <t>Seng</t>
  </si>
  <si>
    <t>Lita</t>
  </si>
  <si>
    <t>13191</t>
  </si>
  <si>
    <t>seng.lita@pucsr.edu.kh</t>
  </si>
  <si>
    <t>Soeut</t>
  </si>
  <si>
    <t>Makara</t>
  </si>
  <si>
    <t>13512</t>
  </si>
  <si>
    <t>soeut.makara@pucsr.edu.kh</t>
  </si>
  <si>
    <t>Sok</t>
  </si>
  <si>
    <t>13155</t>
  </si>
  <si>
    <t>sok.veasna@pucsr.edu.kh</t>
  </si>
  <si>
    <t>Vibol</t>
  </si>
  <si>
    <t>13210</t>
  </si>
  <si>
    <t>sok.vibol@pucsr.edu.kh</t>
  </si>
  <si>
    <t>Son</t>
  </si>
  <si>
    <t>13208</t>
  </si>
  <si>
    <t>son.chhengey@pucsr.edu.kh</t>
  </si>
  <si>
    <t>Sony</t>
  </si>
  <si>
    <t>13246</t>
  </si>
  <si>
    <t>son.sony@pucsr.edu.kh</t>
  </si>
  <si>
    <t>Sopha</t>
  </si>
  <si>
    <t>Dieb</t>
  </si>
  <si>
    <t>13477</t>
  </si>
  <si>
    <t>dieb.sopha@pucsr.edu.kh</t>
  </si>
  <si>
    <t>Sorn</t>
  </si>
  <si>
    <t>Thavry</t>
  </si>
  <si>
    <t>13177</t>
  </si>
  <si>
    <t>sorn.thavry@pucsr.edu.kh</t>
  </si>
  <si>
    <t>Soun</t>
  </si>
  <si>
    <t>Meatra</t>
  </si>
  <si>
    <t>13423</t>
  </si>
  <si>
    <t>soun.meatra@pucsr.edu.kh</t>
  </si>
  <si>
    <t>Teng</t>
  </si>
  <si>
    <t>Kimchou</t>
  </si>
  <si>
    <t>13200</t>
  </si>
  <si>
    <t>teng.kimchou@pucsr.edu.kh</t>
  </si>
  <si>
    <t>Ton</t>
  </si>
  <si>
    <t>Tangly</t>
  </si>
  <si>
    <t>13193</t>
  </si>
  <si>
    <t>ton.tangly@pucsr.edu.kh</t>
  </si>
  <si>
    <t>Tuon</t>
  </si>
  <si>
    <t>13192</t>
  </si>
  <si>
    <t>tuon.tey@pucsr.edu.kh</t>
  </si>
  <si>
    <t>Uk</t>
  </si>
  <si>
    <t>Saren</t>
  </si>
  <si>
    <t>13156</t>
  </si>
  <si>
    <t>uk.saren@pucsr.edu.kh</t>
  </si>
  <si>
    <t>Voeun</t>
  </si>
  <si>
    <t>Vech</t>
  </si>
  <si>
    <t>13171</t>
  </si>
  <si>
    <t>voeun.vech@pucsr.edu.kh</t>
  </si>
  <si>
    <t>Voeut</t>
  </si>
  <si>
    <t>Veha</t>
  </si>
  <si>
    <t>13176</t>
  </si>
  <si>
    <t>voeut.veha@pucsr.edu.kh</t>
  </si>
  <si>
    <t>Vor</t>
  </si>
  <si>
    <t>Samnang</t>
  </si>
  <si>
    <t>13181</t>
  </si>
  <si>
    <t>vor.samnang@pucsr.edu.kh</t>
  </si>
  <si>
    <t>Yan</t>
  </si>
  <si>
    <t>Sopheakneath</t>
  </si>
  <si>
    <t>12615</t>
  </si>
  <si>
    <t>yan.sopheakneath@pucsr.edu.kh</t>
  </si>
  <si>
    <t>Yin</t>
  </si>
  <si>
    <t>Somavatey</t>
  </si>
  <si>
    <t>03562</t>
  </si>
  <si>
    <t>yin.somavatey@pucsr.edu.kh</t>
  </si>
  <si>
    <t xml:space="preserve">G </t>
  </si>
  <si>
    <t>W</t>
  </si>
  <si>
    <t>A</t>
  </si>
  <si>
    <t>B</t>
  </si>
  <si>
    <t>C</t>
  </si>
  <si>
    <t>D</t>
  </si>
  <si>
    <t>FAIL</t>
  </si>
  <si>
    <t>GRADE</t>
  </si>
  <si>
    <t>Speak to teacher Jeffrey</t>
  </si>
  <si>
    <t>ID</t>
  </si>
  <si>
    <t>POINTS</t>
  </si>
  <si>
    <t>Comment</t>
  </si>
  <si>
    <t>IEAP-2 (28 June 2021 Results)</t>
  </si>
  <si>
    <t>Final Grades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</si>
</sst>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43" fontId="2" fillId="0" borderId="0" xfId="1" applyFont="1"/>
    <xf numFmtId="0" fontId="2" fillId="0" borderId="0" xfId="0" applyFont="1" applyAlignment="1">
      <alignment horizontal="center"/>
    </xf>
    <xf numFmtId="0" fontId="3" fillId="0" borderId="0" xfId="0" applyFont="1"/>
    <xf numFmtId="43" fontId="3" fillId="0" borderId="0" xfId="1" applyFont="1"/>
    <xf numFmtId="0" fontId="3" fillId="0" borderId="0" xfId="0" applyFont="1" applyAlignment="1">
      <alignment horizontal="center"/>
    </xf>
    <xf numFmtId="49" fontId="4" fillId="0" borderId="0" xfId="0" applyNumberFormat="1" applyFont="1"/>
    <xf numFmtId="43" fontId="4" fillId="0" borderId="0" xfId="1" applyFont="1"/>
    <xf numFmtId="166" fontId="2" fillId="0" borderId="0" xfId="1" applyNumberFormat="1" applyFont="1" applyAlignment="1">
      <alignment horizontal="center" vertical="top"/>
    </xf>
    <xf numFmtId="166" fontId="3" fillId="0" borderId="0" xfId="1" applyNumberFormat="1" applyFont="1" applyAlignment="1">
      <alignment horizontal="center" vertical="top"/>
    </xf>
    <xf numFmtId="166" fontId="3" fillId="0" borderId="0" xfId="1" applyNumberFormat="1" applyFont="1" applyAlignment="1">
      <alignment horizontal="left" vertical="top"/>
    </xf>
    <xf numFmtId="166" fontId="3" fillId="0" borderId="0" xfId="1" applyNumberFormat="1" applyFont="1" applyAlignment="1">
      <alignment horizontal="right" vertical="top"/>
    </xf>
    <xf numFmtId="0" fontId="3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6" formatCode="_(* #,##0_);_(* \(#,##0\);_(* &quot;-&quot;??_);_(@_)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reystark/Downloads/IEAP-2W-2021T2T2E%20Grad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des"/>
    </sheetNames>
    <sheetDataSet>
      <sheetData sheetId="0">
        <row r="2">
          <cell r="C2" t="str">
            <v>13214</v>
          </cell>
          <cell r="F2" t="str">
            <v>bit.channisa@pucsr.edu.kh</v>
          </cell>
          <cell r="G2">
            <v>70.77</v>
          </cell>
        </row>
        <row r="3">
          <cell r="C3" t="str">
            <v>13194</v>
          </cell>
          <cell r="F3" t="str">
            <v>bo.vanry@pucsr.edu.kh</v>
          </cell>
          <cell r="G3">
            <v>86.25</v>
          </cell>
        </row>
        <row r="4">
          <cell r="C4" t="str">
            <v>13167</v>
          </cell>
          <cell r="F4" t="str">
            <v>boeurn.sreyoun@pucsr.edu.kh</v>
          </cell>
          <cell r="G4">
            <v>87.4</v>
          </cell>
        </row>
        <row r="5">
          <cell r="C5" t="str">
            <v>11479</v>
          </cell>
          <cell r="F5" t="str">
            <v>chao.ponleu@pucsr.edu.kh</v>
          </cell>
          <cell r="G5">
            <v>83.5</v>
          </cell>
        </row>
        <row r="6">
          <cell r="C6" t="str">
            <v>12591</v>
          </cell>
          <cell r="F6" t="str">
            <v>chea.sreynoch@pucsr.edu.kh</v>
          </cell>
          <cell r="G6">
            <v>81.53</v>
          </cell>
        </row>
        <row r="7">
          <cell r="C7" t="str">
            <v>12047</v>
          </cell>
          <cell r="F7" t="str">
            <v>chhoeunh.sopheak@pucsr.edu.kh</v>
          </cell>
          <cell r="G7">
            <v>60.75</v>
          </cell>
        </row>
        <row r="8">
          <cell r="C8" t="str">
            <v>12432</v>
          </cell>
          <cell r="F8" t="str">
            <v>chhom.keochhorpuan@pucsr.edu.kh</v>
          </cell>
          <cell r="G8">
            <v>75.05</v>
          </cell>
        </row>
        <row r="9">
          <cell r="C9" t="str">
            <v>13503</v>
          </cell>
          <cell r="F9" t="str">
            <v>chhong.chatsothea@pucsr.edu.kh</v>
          </cell>
          <cell r="G9">
            <v>78.89</v>
          </cell>
        </row>
        <row r="10">
          <cell r="C10" t="str">
            <v>11196</v>
          </cell>
          <cell r="F10" t="str">
            <v>chin.sreypich@pucsr.edu.kh</v>
          </cell>
          <cell r="G10">
            <v>83.71</v>
          </cell>
        </row>
        <row r="11">
          <cell r="C11" t="str">
            <v>13088</v>
          </cell>
          <cell r="F11" t="str">
            <v>hadt.sun@pucsr.edu.kh</v>
          </cell>
          <cell r="G11">
            <v>86.35</v>
          </cell>
        </row>
        <row r="12">
          <cell r="C12" t="str">
            <v>12646</v>
          </cell>
          <cell r="F12" t="str">
            <v>hoeurn.rotana@pucsr.edu.kh</v>
          </cell>
          <cell r="G12">
            <v>7.14</v>
          </cell>
        </row>
        <row r="13">
          <cell r="C13" t="str">
            <v>13178</v>
          </cell>
          <cell r="F13" t="str">
            <v>hot.eam@pucsr.edu.kh</v>
          </cell>
          <cell r="G13">
            <v>84.34</v>
          </cell>
        </row>
        <row r="14">
          <cell r="C14" t="str">
            <v>13186</v>
          </cell>
          <cell r="F14" t="str">
            <v>hul.samrech@pucsr.edu.kh</v>
          </cell>
          <cell r="G14">
            <v>80.66</v>
          </cell>
        </row>
        <row r="15">
          <cell r="C15" t="str">
            <v>13183</v>
          </cell>
          <cell r="F15" t="str">
            <v>in.porm@pucsr.edu.kh</v>
          </cell>
          <cell r="G15">
            <v>81.5</v>
          </cell>
        </row>
        <row r="16">
          <cell r="C16" t="str">
            <v>13458</v>
          </cell>
          <cell r="F16" t="str">
            <v>kay.chantou@pucsr.edu.kh</v>
          </cell>
          <cell r="G16">
            <v>87.83</v>
          </cell>
        </row>
        <row r="17">
          <cell r="C17" t="str">
            <v>13235</v>
          </cell>
          <cell r="F17" t="str">
            <v>khat.pos@pucsr.edu.kh</v>
          </cell>
          <cell r="G17">
            <v>79.760000000000005</v>
          </cell>
        </row>
        <row r="18">
          <cell r="C18" t="str">
            <v>13159</v>
          </cell>
          <cell r="F18" t="str">
            <v>kheang.sokim@pucsr.edu.kh</v>
          </cell>
          <cell r="G18">
            <v>41.26</v>
          </cell>
        </row>
        <row r="19">
          <cell r="C19" t="str">
            <v>13188</v>
          </cell>
          <cell r="F19" t="str">
            <v>khon.poung@pucsr.edu.kh</v>
          </cell>
          <cell r="G19">
            <v>76.75</v>
          </cell>
        </row>
        <row r="20">
          <cell r="C20" t="str">
            <v>12604</v>
          </cell>
          <cell r="F20" t="str">
            <v>kong.sreykim@pucsr.edu.kh</v>
          </cell>
          <cell r="G20">
            <v>87.95</v>
          </cell>
        </row>
        <row r="21">
          <cell r="C21" t="str">
            <v>13517</v>
          </cell>
          <cell r="F21" t="str">
            <v>leang.hengkimly@pucsr.edu.kh</v>
          </cell>
          <cell r="G21">
            <v>69.55</v>
          </cell>
        </row>
        <row r="22">
          <cell r="C22" t="str">
            <v>13456</v>
          </cell>
          <cell r="F22" t="str">
            <v>lim.liching@pucsr.edu.kh</v>
          </cell>
          <cell r="G22">
            <v>70.59</v>
          </cell>
        </row>
        <row r="23">
          <cell r="C23" t="str">
            <v>13169</v>
          </cell>
          <cell r="F23" t="str">
            <v>ly.sreyvin@pucsr.edu.kh</v>
          </cell>
          <cell r="G23">
            <v>72.77</v>
          </cell>
        </row>
        <row r="24">
          <cell r="C24" t="str">
            <v>12200</v>
          </cell>
          <cell r="F24" t="str">
            <v>meng.chenda@pucsr.edu.kh</v>
          </cell>
          <cell r="G24">
            <v>88.24</v>
          </cell>
        </row>
        <row r="25">
          <cell r="C25" t="str">
            <v>13180</v>
          </cell>
          <cell r="F25" t="str">
            <v>neang.sreyna@pucsr.edu.kh</v>
          </cell>
          <cell r="G25">
            <v>78.34</v>
          </cell>
        </row>
        <row r="26">
          <cell r="C26" t="str">
            <v>13175</v>
          </cell>
          <cell r="F26" t="str">
            <v>nhean.pin@pucsr.edu.kh</v>
          </cell>
          <cell r="G26">
            <v>85.11</v>
          </cell>
        </row>
        <row r="27">
          <cell r="C27" t="str">
            <v>13182</v>
          </cell>
          <cell r="F27" t="str">
            <v>noeurm.lun@pucsr.edu.kh</v>
          </cell>
          <cell r="G27">
            <v>83.58</v>
          </cell>
        </row>
        <row r="28">
          <cell r="C28" t="str">
            <v>13439</v>
          </cell>
          <cell r="F28" t="str">
            <v>ny.tey@pucsr.edu.kh</v>
          </cell>
          <cell r="G28">
            <v>85.69</v>
          </cell>
        </row>
        <row r="29">
          <cell r="C29" t="str">
            <v>12647</v>
          </cell>
          <cell r="F29" t="str">
            <v>oeurm.sreyneu@pucsr.edu.kh</v>
          </cell>
          <cell r="G29">
            <v>70.42</v>
          </cell>
        </row>
        <row r="30">
          <cell r="C30" t="str">
            <v>13170</v>
          </cell>
          <cell r="F30" t="str">
            <v>phai.saveat@pucsr.edu.kh</v>
          </cell>
          <cell r="G30">
            <v>80.569999999999993</v>
          </cell>
        </row>
        <row r="31">
          <cell r="C31" t="str">
            <v>13203</v>
          </cell>
          <cell r="F31" t="str">
            <v>phan.pidoar@pucsr.edu.kh</v>
          </cell>
          <cell r="G31">
            <v>82.79</v>
          </cell>
        </row>
        <row r="32">
          <cell r="C32" t="str">
            <v>13229</v>
          </cell>
          <cell r="F32" t="str">
            <v>pheap.chhengey@pucsr.edu.kh</v>
          </cell>
          <cell r="G32">
            <v>71.92</v>
          </cell>
        </row>
        <row r="33">
          <cell r="C33" t="str">
            <v>13187</v>
          </cell>
          <cell r="F33" t="str">
            <v>pheng.veasna@pucsr.edu.kh</v>
          </cell>
          <cell r="G33">
            <v>77.52</v>
          </cell>
        </row>
        <row r="34">
          <cell r="C34" t="str">
            <v>13476</v>
          </cell>
          <cell r="F34" t="str">
            <v>pich.channeang@pucsr.edu.kh</v>
          </cell>
          <cell r="G34">
            <v>77.95</v>
          </cell>
        </row>
        <row r="35">
          <cell r="C35" t="str">
            <v>13184</v>
          </cell>
          <cell r="F35" t="str">
            <v>reth.tokla@pucsr.edu.kh</v>
          </cell>
          <cell r="G35">
            <v>83.3</v>
          </cell>
        </row>
        <row r="36">
          <cell r="C36" t="str">
            <v>13158</v>
          </cell>
          <cell r="F36" t="str">
            <v>sang.kimseng@pucsr.edu.kh</v>
          </cell>
          <cell r="G36">
            <v>85.61</v>
          </cell>
        </row>
        <row r="37">
          <cell r="C37" t="str">
            <v>11413</v>
          </cell>
          <cell r="F37" t="str">
            <v>say.sokhak@pucsr.edu.kh</v>
          </cell>
          <cell r="G37">
            <v>77.64</v>
          </cell>
        </row>
        <row r="38">
          <cell r="C38" t="str">
            <v>13220</v>
          </cell>
          <cell r="F38" t="str">
            <v>se.kimthong@pucsr.edu.kh</v>
          </cell>
          <cell r="G38">
            <v>83.29</v>
          </cell>
        </row>
        <row r="39">
          <cell r="C39" t="str">
            <v>13191</v>
          </cell>
          <cell r="F39" t="str">
            <v>seng.lita@pucsr.edu.kh</v>
          </cell>
          <cell r="G39">
            <v>83.47</v>
          </cell>
        </row>
        <row r="40">
          <cell r="C40" t="str">
            <v>13512</v>
          </cell>
          <cell r="F40" t="str">
            <v>soeut.makara@pucsr.edu.kh</v>
          </cell>
          <cell r="G40">
            <v>83.95</v>
          </cell>
        </row>
        <row r="41">
          <cell r="C41" t="str">
            <v>13155</v>
          </cell>
          <cell r="F41" t="str">
            <v>sok.veasna@pucsr.edu.kh</v>
          </cell>
          <cell r="G41">
            <v>55.78</v>
          </cell>
        </row>
        <row r="42">
          <cell r="C42" t="str">
            <v>13210</v>
          </cell>
          <cell r="F42" t="str">
            <v>sok.vibol@pucsr.edu.kh</v>
          </cell>
          <cell r="G42">
            <v>61.26</v>
          </cell>
        </row>
        <row r="43">
          <cell r="C43" t="str">
            <v>13208</v>
          </cell>
          <cell r="F43" t="str">
            <v>son.chhengey@pucsr.edu.kh</v>
          </cell>
          <cell r="G43">
            <v>84.51</v>
          </cell>
        </row>
        <row r="44">
          <cell r="C44" t="str">
            <v>13246</v>
          </cell>
          <cell r="F44" t="str">
            <v>son.sony@pucsr.edu.kh</v>
          </cell>
          <cell r="G44">
            <v>81.25</v>
          </cell>
        </row>
        <row r="45">
          <cell r="C45" t="str">
            <v>13477</v>
          </cell>
          <cell r="F45" t="str">
            <v>dieb.sopha@pucsr.edu.kh</v>
          </cell>
          <cell r="G45">
            <v>81.349999999999994</v>
          </cell>
        </row>
        <row r="46">
          <cell r="C46" t="str">
            <v>13177</v>
          </cell>
          <cell r="F46" t="str">
            <v>sorn.thavry@pucsr.edu.kh</v>
          </cell>
          <cell r="G46">
            <v>70.39</v>
          </cell>
        </row>
        <row r="47">
          <cell r="C47" t="str">
            <v>13423</v>
          </cell>
          <cell r="F47" t="str">
            <v>soun.meatra@pucsr.edu.kh</v>
          </cell>
          <cell r="G47">
            <v>84.06</v>
          </cell>
        </row>
        <row r="48">
          <cell r="C48" t="str">
            <v>13200</v>
          </cell>
          <cell r="F48" t="str">
            <v>teng.kimchou@pucsr.edu.kh</v>
          </cell>
          <cell r="G48">
            <v>86.3</v>
          </cell>
        </row>
        <row r="49">
          <cell r="C49" t="str">
            <v>13193</v>
          </cell>
          <cell r="F49" t="str">
            <v>ton.tangly@pucsr.edu.kh</v>
          </cell>
          <cell r="G49">
            <v>88.02</v>
          </cell>
        </row>
        <row r="50">
          <cell r="C50" t="str">
            <v>13192</v>
          </cell>
          <cell r="F50" t="str">
            <v>tuon.tey@pucsr.edu.kh</v>
          </cell>
          <cell r="G50">
            <v>78.59</v>
          </cell>
        </row>
        <row r="51">
          <cell r="C51" t="str">
            <v>13156</v>
          </cell>
          <cell r="F51" t="str">
            <v>uk.saren@pucsr.edu.kh</v>
          </cell>
          <cell r="G51">
            <v>89.23</v>
          </cell>
        </row>
        <row r="52">
          <cell r="C52" t="str">
            <v>13171</v>
          </cell>
          <cell r="F52" t="str">
            <v>voeun.vech@pucsr.edu.kh</v>
          </cell>
          <cell r="G52">
            <v>86.73</v>
          </cell>
        </row>
        <row r="53">
          <cell r="C53" t="str">
            <v>13176</v>
          </cell>
          <cell r="F53" t="str">
            <v>voeut.veha@pucsr.edu.kh</v>
          </cell>
          <cell r="G53">
            <v>83.12</v>
          </cell>
        </row>
        <row r="54">
          <cell r="C54" t="str">
            <v>13181</v>
          </cell>
          <cell r="F54" t="str">
            <v>vor.samnang@pucsr.edu.kh</v>
          </cell>
          <cell r="G54">
            <v>79.45</v>
          </cell>
        </row>
        <row r="55">
          <cell r="C55" t="str">
            <v>12615</v>
          </cell>
          <cell r="F55" t="str">
            <v>yan.sopheakneath@pucsr.edu.kh</v>
          </cell>
          <cell r="G55">
            <v>76.62</v>
          </cell>
        </row>
        <row r="56">
          <cell r="C56" t="str">
            <v>03562</v>
          </cell>
          <cell r="F56" t="str">
            <v>yin.somavatey@pucsr.edu.kh</v>
          </cell>
          <cell r="G56">
            <v>84.3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64ECE9-E19D-104E-9CB1-165DBAB5FDED}" name="Table1" displayName="Table1" ref="C4:K59" totalsRowShown="0" headerRowDxfId="3" headerRowCellStyle="Comma">
  <autoFilter ref="C4:K59" xr:uid="{3F64ECE9-E19D-104E-9CB1-165DBAB5FDED}"/>
  <tableColumns count="9">
    <tableColumn id="1" xr3:uid="{E9206A2C-587E-5F49-AAC7-6EBFD427455E}" name="ID" dataDxfId="9"/>
    <tableColumn id="2" xr3:uid="{3AA3EAA1-57CE-824E-A128-A953CB5074A0}" name="Institution" dataDxfId="8"/>
    <tableColumn id="3" xr3:uid="{8789FCA5-2C3A-1E43-9309-4AC503AA73F1}" name="Department" dataDxfId="7"/>
    <tableColumn id="4" xr3:uid="{F8A7D845-69C7-8C42-87E2-5C9BB2DBA15F}" name="Email address" dataDxfId="6"/>
    <tableColumn id="5" xr3:uid="{9A22A5F5-62B8-AD41-980B-27AC3DB564BE}" name="G " dataDxfId="5" dataCellStyle="Comma"/>
    <tableColumn id="6" xr3:uid="{390CC2B2-0B16-554F-8471-749409F646F7}" name="W" dataDxfId="2" dataCellStyle="Comma">
      <calculatedColumnFormula>VLOOKUP(C5,[1]Grades!$C$2:$G$56,5,FALSE)</calculatedColumnFormula>
    </tableColumn>
    <tableColumn id="7" xr3:uid="{1888E904-A1A1-EC48-8072-17ECC569CE6B}" name="POINTS" dataDxfId="0" dataCellStyle="Comma">
      <calculatedColumnFormula>AVERAGE(G5:H5)</calculatedColumnFormula>
    </tableColumn>
    <tableColumn id="8" xr3:uid="{F88044C1-D002-5146-BE0C-DB357F304850}" name="GRADE" dataDxfId="1"/>
    <tableColumn id="9" xr3:uid="{E73431B9-67A2-8C40-A7BB-83D51B9132D3}" name="Comment" dataDxfId="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712F0-CC17-424C-AFD9-11A36507CA42}">
  <dimension ref="A1:K59"/>
  <sheetViews>
    <sheetView tabSelected="1" topLeftCell="C1" zoomScale="95" zoomScaleNormal="95" workbookViewId="0">
      <selection activeCell="O21" sqref="O21"/>
    </sheetView>
  </sheetViews>
  <sheetFormatPr baseColWidth="10" defaultRowHeight="19" x14ac:dyDescent="0.25"/>
  <cols>
    <col min="1" max="2" width="0" style="4" hidden="1" customWidth="1"/>
    <col min="3" max="3" width="10.83203125" style="4"/>
    <col min="4" max="6" width="0" style="4" hidden="1" customWidth="1"/>
    <col min="7" max="8" width="9.6640625" style="5" hidden="1" customWidth="1"/>
    <col min="9" max="9" width="11.83203125" style="10" customWidth="1"/>
    <col min="10" max="10" width="11.83203125" style="6" customWidth="1"/>
    <col min="11" max="11" width="24.83203125" style="4" customWidth="1"/>
    <col min="12" max="16384" width="10.83203125" style="4"/>
  </cols>
  <sheetData>
    <row r="1" spans="1:11" s="1" customFormat="1" x14ac:dyDescent="0.25">
      <c r="C1" s="1" t="s">
        <v>232</v>
      </c>
      <c r="G1" s="2"/>
      <c r="H1" s="2"/>
      <c r="I1" s="9"/>
      <c r="J1" s="3"/>
    </row>
    <row r="2" spans="1:11" s="1" customFormat="1" x14ac:dyDescent="0.25">
      <c r="C2" s="1" t="s">
        <v>233</v>
      </c>
      <c r="G2" s="2"/>
      <c r="H2" s="2"/>
      <c r="I2" s="9"/>
      <c r="J2" s="3"/>
    </row>
    <row r="4" spans="1:11" x14ac:dyDescent="0.25">
      <c r="A4" s="7" t="s">
        <v>0</v>
      </c>
      <c r="B4" s="7" t="s">
        <v>1</v>
      </c>
      <c r="C4" s="7" t="s">
        <v>229</v>
      </c>
      <c r="D4" s="7" t="s">
        <v>2</v>
      </c>
      <c r="E4" s="7" t="s">
        <v>3</v>
      </c>
      <c r="F4" s="7" t="s">
        <v>4</v>
      </c>
      <c r="G4" s="8" t="s">
        <v>220</v>
      </c>
      <c r="H4" s="5" t="s">
        <v>221</v>
      </c>
      <c r="I4" s="11" t="s">
        <v>230</v>
      </c>
      <c r="J4" s="13" t="s">
        <v>227</v>
      </c>
      <c r="K4" s="4" t="s">
        <v>231</v>
      </c>
    </row>
    <row r="5" spans="1:11" x14ac:dyDescent="0.25">
      <c r="A5" s="7" t="s">
        <v>216</v>
      </c>
      <c r="B5" s="7" t="s">
        <v>217</v>
      </c>
      <c r="C5" s="7" t="s">
        <v>218</v>
      </c>
      <c r="D5" s="7"/>
      <c r="E5" s="7"/>
      <c r="F5" s="7" t="s">
        <v>219</v>
      </c>
      <c r="G5" s="8">
        <v>89.1</v>
      </c>
      <c r="H5" s="5">
        <f>VLOOKUP(C5,[1]Grades!$C$2:$G$56,5,FALSE)</f>
        <v>84.3</v>
      </c>
      <c r="I5" s="12">
        <f>AVERAGE(G5:H5)</f>
        <v>86.699999999999989</v>
      </c>
      <c r="J5" s="6" t="s">
        <v>223</v>
      </c>
    </row>
    <row r="6" spans="1:11" x14ac:dyDescent="0.25">
      <c r="A6" s="7" t="s">
        <v>37</v>
      </c>
      <c r="B6" s="7" t="s">
        <v>38</v>
      </c>
      <c r="C6" s="7" t="s">
        <v>39</v>
      </c>
      <c r="D6" s="7"/>
      <c r="E6" s="7"/>
      <c r="F6" s="7" t="s">
        <v>40</v>
      </c>
      <c r="G6" s="8">
        <v>82.58</v>
      </c>
      <c r="H6" s="5">
        <f>VLOOKUP(C6,[1]Grades!$C$2:$G$56,5,FALSE)</f>
        <v>83.71</v>
      </c>
      <c r="I6" s="12">
        <f>AVERAGE(G6:H6)</f>
        <v>83.144999999999996</v>
      </c>
      <c r="J6" s="6" t="s">
        <v>223</v>
      </c>
    </row>
    <row r="7" spans="1:11" x14ac:dyDescent="0.25">
      <c r="A7" s="7" t="s">
        <v>145</v>
      </c>
      <c r="B7" s="7" t="s">
        <v>146</v>
      </c>
      <c r="C7" s="7" t="s">
        <v>147</v>
      </c>
      <c r="D7" s="7"/>
      <c r="E7" s="7"/>
      <c r="F7" s="7" t="s">
        <v>148</v>
      </c>
      <c r="G7" s="8">
        <v>87.52</v>
      </c>
      <c r="H7" s="5">
        <f>VLOOKUP(C7,[1]Grades!$C$2:$G$56,5,FALSE)</f>
        <v>77.64</v>
      </c>
      <c r="I7" s="12">
        <f>AVERAGE(G7:H7)</f>
        <v>82.58</v>
      </c>
      <c r="J7" s="6" t="s">
        <v>223</v>
      </c>
    </row>
    <row r="8" spans="1:11" x14ac:dyDescent="0.25">
      <c r="A8" s="7" t="s">
        <v>17</v>
      </c>
      <c r="B8" s="7" t="s">
        <v>18</v>
      </c>
      <c r="C8" s="7" t="s">
        <v>19</v>
      </c>
      <c r="D8" s="7"/>
      <c r="E8" s="7"/>
      <c r="F8" s="7" t="s">
        <v>20</v>
      </c>
      <c r="G8" s="8">
        <v>72.83</v>
      </c>
      <c r="H8" s="5">
        <f>VLOOKUP(C8,[1]Grades!$C$2:$G$56,5,FALSE)</f>
        <v>83.5</v>
      </c>
      <c r="I8" s="12">
        <f>AVERAGE(G8:H8)</f>
        <v>78.164999999999992</v>
      </c>
      <c r="J8" s="6" t="s">
        <v>224</v>
      </c>
    </row>
    <row r="9" spans="1:11" x14ac:dyDescent="0.25">
      <c r="A9" s="7" t="s">
        <v>25</v>
      </c>
      <c r="B9" s="7" t="s">
        <v>26</v>
      </c>
      <c r="C9" s="7" t="s">
        <v>27</v>
      </c>
      <c r="D9" s="7"/>
      <c r="E9" s="7"/>
      <c r="F9" s="7" t="s">
        <v>28</v>
      </c>
      <c r="G9" s="8">
        <v>73.34</v>
      </c>
      <c r="H9" s="5">
        <f>VLOOKUP(C9,[1]Grades!$C$2:$G$56,5,FALSE)</f>
        <v>60.75</v>
      </c>
      <c r="I9" s="12">
        <f>AVERAGE(G9:H9)</f>
        <v>67.045000000000002</v>
      </c>
      <c r="J9" s="6" t="s">
        <v>225</v>
      </c>
    </row>
    <row r="10" spans="1:11" x14ac:dyDescent="0.25">
      <c r="A10" s="7" t="s">
        <v>93</v>
      </c>
      <c r="B10" s="7" t="s">
        <v>94</v>
      </c>
      <c r="C10" s="7" t="s">
        <v>95</v>
      </c>
      <c r="D10" s="7"/>
      <c r="E10" s="7"/>
      <c r="F10" s="7" t="s">
        <v>96</v>
      </c>
      <c r="G10" s="8">
        <v>96.85</v>
      </c>
      <c r="H10" s="5">
        <f>VLOOKUP(C10,[1]Grades!$C$2:$G$56,5,FALSE)</f>
        <v>88.24</v>
      </c>
      <c r="I10" s="12">
        <f>AVERAGE(G10:H10)</f>
        <v>92.544999999999987</v>
      </c>
      <c r="J10" s="6" t="s">
        <v>222</v>
      </c>
    </row>
    <row r="11" spans="1:11" x14ac:dyDescent="0.25">
      <c r="A11" s="7" t="s">
        <v>29</v>
      </c>
      <c r="B11" s="7" t="s">
        <v>30</v>
      </c>
      <c r="C11" s="7" t="s">
        <v>31</v>
      </c>
      <c r="D11" s="7"/>
      <c r="E11" s="7"/>
      <c r="F11" s="7" t="s">
        <v>32</v>
      </c>
      <c r="G11" s="8">
        <v>89.97</v>
      </c>
      <c r="H11" s="5">
        <f>VLOOKUP(C11,[1]Grades!$C$2:$G$56,5,FALSE)</f>
        <v>75.05</v>
      </c>
      <c r="I11" s="12">
        <f>AVERAGE(G11:H11)</f>
        <v>82.509999999999991</v>
      </c>
      <c r="J11" s="6" t="s">
        <v>223</v>
      </c>
    </row>
    <row r="12" spans="1:11" x14ac:dyDescent="0.25">
      <c r="A12" s="7" t="s">
        <v>21</v>
      </c>
      <c r="B12" s="7" t="s">
        <v>22</v>
      </c>
      <c r="C12" s="7" t="s">
        <v>23</v>
      </c>
      <c r="D12" s="7"/>
      <c r="E12" s="7"/>
      <c r="F12" s="7" t="s">
        <v>24</v>
      </c>
      <c r="G12" s="8">
        <v>82.93</v>
      </c>
      <c r="H12" s="5">
        <f>VLOOKUP(C12,[1]Grades!$C$2:$G$56,5,FALSE)</f>
        <v>81.53</v>
      </c>
      <c r="I12" s="12">
        <f>AVERAGE(G12:H12)</f>
        <v>82.23</v>
      </c>
      <c r="J12" s="6" t="s">
        <v>223</v>
      </c>
    </row>
    <row r="13" spans="1:11" x14ac:dyDescent="0.25">
      <c r="A13" s="7" t="s">
        <v>77</v>
      </c>
      <c r="B13" s="7" t="s">
        <v>78</v>
      </c>
      <c r="C13" s="7" t="s">
        <v>79</v>
      </c>
      <c r="D13" s="7"/>
      <c r="E13" s="7"/>
      <c r="F13" s="7" t="s">
        <v>80</v>
      </c>
      <c r="G13" s="8">
        <v>93.18</v>
      </c>
      <c r="H13" s="5">
        <f>VLOOKUP(C13,[1]Grades!$C$2:$G$56,5,FALSE)</f>
        <v>87.95</v>
      </c>
      <c r="I13" s="12">
        <f>AVERAGE(G13:H13)</f>
        <v>90.564999999999998</v>
      </c>
      <c r="J13" s="6" t="s">
        <v>222</v>
      </c>
    </row>
    <row r="14" spans="1:11" x14ac:dyDescent="0.25">
      <c r="A14" s="7" t="s">
        <v>212</v>
      </c>
      <c r="B14" s="7" t="s">
        <v>213</v>
      </c>
      <c r="C14" s="7" t="s">
        <v>214</v>
      </c>
      <c r="D14" s="7"/>
      <c r="E14" s="7"/>
      <c r="F14" s="7" t="s">
        <v>215</v>
      </c>
      <c r="G14" s="8">
        <v>92.98</v>
      </c>
      <c r="H14" s="5">
        <f>VLOOKUP(C14,[1]Grades!$C$2:$G$56,5,FALSE)</f>
        <v>76.62</v>
      </c>
      <c r="I14" s="12">
        <f>AVERAGE(G14:H14)</f>
        <v>84.800000000000011</v>
      </c>
      <c r="J14" s="6" t="s">
        <v>223</v>
      </c>
    </row>
    <row r="15" spans="1:11" x14ac:dyDescent="0.25">
      <c r="A15" s="7" t="s">
        <v>45</v>
      </c>
      <c r="B15" s="7" t="s">
        <v>46</v>
      </c>
      <c r="C15" s="7" t="s">
        <v>47</v>
      </c>
      <c r="D15" s="7"/>
      <c r="E15" s="7"/>
      <c r="F15" s="7" t="s">
        <v>48</v>
      </c>
      <c r="G15" s="8">
        <v>36.020000000000003</v>
      </c>
      <c r="H15" s="5">
        <f>VLOOKUP(C15,[1]Grades!$C$2:$G$56,5,FALSE)</f>
        <v>7.14</v>
      </c>
      <c r="I15" s="12">
        <f>AVERAGE(G15:H15)</f>
        <v>21.580000000000002</v>
      </c>
      <c r="J15" s="3" t="s">
        <v>226</v>
      </c>
    </row>
    <row r="16" spans="1:11" x14ac:dyDescent="0.25">
      <c r="A16" s="7" t="s">
        <v>113</v>
      </c>
      <c r="B16" s="7" t="s">
        <v>114</v>
      </c>
      <c r="C16" s="7" t="s">
        <v>115</v>
      </c>
      <c r="D16" s="7"/>
      <c r="E16" s="7"/>
      <c r="F16" s="7" t="s">
        <v>116</v>
      </c>
      <c r="G16" s="8">
        <v>66.91</v>
      </c>
      <c r="H16" s="5">
        <f>VLOOKUP(C16,[1]Grades!$C$2:$G$56,5,FALSE)</f>
        <v>70.42</v>
      </c>
      <c r="I16" s="12">
        <f>AVERAGE(G16:H16)</f>
        <v>68.664999999999992</v>
      </c>
      <c r="J16" s="6" t="s">
        <v>225</v>
      </c>
    </row>
    <row r="17" spans="1:11" x14ac:dyDescent="0.25">
      <c r="A17" s="7" t="s">
        <v>41</v>
      </c>
      <c r="B17" s="7" t="s">
        <v>42</v>
      </c>
      <c r="C17" s="7" t="s">
        <v>43</v>
      </c>
      <c r="D17" s="7"/>
      <c r="E17" s="7"/>
      <c r="F17" s="7" t="s">
        <v>44</v>
      </c>
      <c r="G17" s="8">
        <v>91.27</v>
      </c>
      <c r="H17" s="5">
        <f>VLOOKUP(C17,[1]Grades!$C$2:$G$56,5,FALSE)</f>
        <v>86.35</v>
      </c>
      <c r="I17" s="12">
        <f>AVERAGE(G17:H17)</f>
        <v>88.81</v>
      </c>
      <c r="J17" s="6" t="s">
        <v>223</v>
      </c>
    </row>
    <row r="18" spans="1:11" x14ac:dyDescent="0.25">
      <c r="A18" s="7" t="s">
        <v>161</v>
      </c>
      <c r="B18" s="7" t="s">
        <v>130</v>
      </c>
      <c r="C18" s="7" t="s">
        <v>162</v>
      </c>
      <c r="D18" s="7"/>
      <c r="E18" s="7"/>
      <c r="F18" s="7" t="s">
        <v>163</v>
      </c>
      <c r="G18" s="8">
        <v>75.58</v>
      </c>
      <c r="H18" s="5">
        <f>VLOOKUP(C18,[1]Grades!$C$2:$G$56,5,FALSE)</f>
        <v>55.78</v>
      </c>
      <c r="I18" s="12">
        <f>AVERAGE(G18:H18)</f>
        <v>65.680000000000007</v>
      </c>
      <c r="J18" s="6" t="s">
        <v>225</v>
      </c>
    </row>
    <row r="19" spans="1:11" x14ac:dyDescent="0.25">
      <c r="A19" s="7" t="s">
        <v>196</v>
      </c>
      <c r="B19" s="7" t="s">
        <v>197</v>
      </c>
      <c r="C19" s="7" t="s">
        <v>198</v>
      </c>
      <c r="D19" s="7"/>
      <c r="E19" s="7"/>
      <c r="F19" s="7" t="s">
        <v>199</v>
      </c>
      <c r="G19" s="8">
        <v>93.39</v>
      </c>
      <c r="H19" s="5">
        <f>VLOOKUP(C19,[1]Grades!$C$2:$G$56,5,FALSE)</f>
        <v>89.23</v>
      </c>
      <c r="I19" s="12">
        <f>AVERAGE(G19:H19)</f>
        <v>91.31</v>
      </c>
      <c r="J19" s="6" t="s">
        <v>222</v>
      </c>
    </row>
    <row r="20" spans="1:11" x14ac:dyDescent="0.25">
      <c r="A20" s="7" t="s">
        <v>141</v>
      </c>
      <c r="B20" s="7" t="s">
        <v>142</v>
      </c>
      <c r="C20" s="7" t="s">
        <v>143</v>
      </c>
      <c r="D20" s="7"/>
      <c r="E20" s="7"/>
      <c r="F20" s="7" t="s">
        <v>144</v>
      </c>
      <c r="G20" s="8">
        <v>93.01</v>
      </c>
      <c r="H20" s="5">
        <f>VLOOKUP(C20,[1]Grades!$C$2:$G$56,5,FALSE)</f>
        <v>85.61</v>
      </c>
      <c r="I20" s="12">
        <f>AVERAGE(G20:H20)</f>
        <v>89.31</v>
      </c>
      <c r="J20" s="6" t="s">
        <v>223</v>
      </c>
    </row>
    <row r="21" spans="1:11" x14ac:dyDescent="0.25">
      <c r="A21" s="7" t="s">
        <v>69</v>
      </c>
      <c r="B21" s="7" t="s">
        <v>70</v>
      </c>
      <c r="C21" s="7" t="s">
        <v>71</v>
      </c>
      <c r="D21" s="7"/>
      <c r="E21" s="7"/>
      <c r="F21" s="7" t="s">
        <v>72</v>
      </c>
      <c r="G21" s="8">
        <v>72.599999999999994</v>
      </c>
      <c r="H21" s="5">
        <f>VLOOKUP(C21,[1]Grades!$C$2:$G$56,5,FALSE)</f>
        <v>41.26</v>
      </c>
      <c r="I21" s="12">
        <f>AVERAGE(G21:H21)</f>
        <v>56.929999999999993</v>
      </c>
      <c r="J21" s="3" t="s">
        <v>226</v>
      </c>
      <c r="K21" s="4" t="s">
        <v>228</v>
      </c>
    </row>
    <row r="22" spans="1:11" x14ac:dyDescent="0.25">
      <c r="A22" s="7" t="s">
        <v>13</v>
      </c>
      <c r="B22" s="7" t="s">
        <v>14</v>
      </c>
      <c r="C22" s="7" t="s">
        <v>15</v>
      </c>
      <c r="D22" s="7"/>
      <c r="E22" s="7"/>
      <c r="F22" s="7" t="s">
        <v>16</v>
      </c>
      <c r="G22" s="8">
        <v>94.44</v>
      </c>
      <c r="H22" s="5">
        <f>VLOOKUP(C22,[1]Grades!$C$2:$G$56,5,FALSE)</f>
        <v>87.4</v>
      </c>
      <c r="I22" s="12">
        <f>AVERAGE(G22:H22)</f>
        <v>90.92</v>
      </c>
      <c r="J22" s="6" t="s">
        <v>222</v>
      </c>
    </row>
    <row r="23" spans="1:11" x14ac:dyDescent="0.25">
      <c r="A23" s="7" t="s">
        <v>89</v>
      </c>
      <c r="B23" s="7" t="s">
        <v>90</v>
      </c>
      <c r="C23" s="7" t="s">
        <v>91</v>
      </c>
      <c r="D23" s="7"/>
      <c r="E23" s="7"/>
      <c r="F23" s="7" t="s">
        <v>92</v>
      </c>
      <c r="G23" s="8">
        <v>71.7</v>
      </c>
      <c r="H23" s="5">
        <f>VLOOKUP(C23,[1]Grades!$C$2:$G$56,5,FALSE)</f>
        <v>72.77</v>
      </c>
      <c r="I23" s="12">
        <f>AVERAGE(G23:H23)</f>
        <v>72.234999999999999</v>
      </c>
      <c r="J23" s="6" t="s">
        <v>224</v>
      </c>
    </row>
    <row r="24" spans="1:11" x14ac:dyDescent="0.25">
      <c r="A24" s="7" t="s">
        <v>117</v>
      </c>
      <c r="B24" s="7" t="s">
        <v>118</v>
      </c>
      <c r="C24" s="7" t="s">
        <v>119</v>
      </c>
      <c r="D24" s="7"/>
      <c r="E24" s="7"/>
      <c r="F24" s="7" t="s">
        <v>120</v>
      </c>
      <c r="G24" s="8">
        <v>78.02</v>
      </c>
      <c r="H24" s="5">
        <f>VLOOKUP(C24,[1]Grades!$C$2:$G$56,5,FALSE)</f>
        <v>80.569999999999993</v>
      </c>
      <c r="I24" s="12">
        <f>AVERAGE(G24:H24)</f>
        <v>79.294999999999987</v>
      </c>
      <c r="J24" s="6" t="s">
        <v>224</v>
      </c>
    </row>
    <row r="25" spans="1:11" x14ac:dyDescent="0.25">
      <c r="A25" s="7" t="s">
        <v>200</v>
      </c>
      <c r="B25" s="7" t="s">
        <v>201</v>
      </c>
      <c r="C25" s="7" t="s">
        <v>202</v>
      </c>
      <c r="D25" s="7"/>
      <c r="E25" s="7"/>
      <c r="F25" s="7" t="s">
        <v>203</v>
      </c>
      <c r="G25" s="8">
        <v>91.43</v>
      </c>
      <c r="H25" s="5">
        <f>VLOOKUP(C25,[1]Grades!$C$2:$G$56,5,FALSE)</f>
        <v>86.73</v>
      </c>
      <c r="I25" s="12">
        <f>AVERAGE(G25:H25)</f>
        <v>89.080000000000013</v>
      </c>
      <c r="J25" s="6" t="s">
        <v>223</v>
      </c>
    </row>
    <row r="26" spans="1:11" x14ac:dyDescent="0.25">
      <c r="A26" s="7" t="s">
        <v>101</v>
      </c>
      <c r="B26" s="7" t="s">
        <v>102</v>
      </c>
      <c r="C26" s="7" t="s">
        <v>103</v>
      </c>
      <c r="D26" s="7"/>
      <c r="E26" s="7"/>
      <c r="F26" s="7" t="s">
        <v>104</v>
      </c>
      <c r="G26" s="8">
        <v>97.69</v>
      </c>
      <c r="H26" s="5">
        <f>VLOOKUP(C26,[1]Grades!$C$2:$G$56,5,FALSE)</f>
        <v>85.11</v>
      </c>
      <c r="I26" s="12">
        <f>AVERAGE(G26:H26)</f>
        <v>91.4</v>
      </c>
      <c r="J26" s="6" t="s">
        <v>222</v>
      </c>
    </row>
    <row r="27" spans="1:11" x14ac:dyDescent="0.25">
      <c r="A27" s="7" t="s">
        <v>204</v>
      </c>
      <c r="B27" s="7" t="s">
        <v>205</v>
      </c>
      <c r="C27" s="7" t="s">
        <v>206</v>
      </c>
      <c r="D27" s="7"/>
      <c r="E27" s="7"/>
      <c r="F27" s="7" t="s">
        <v>207</v>
      </c>
      <c r="G27" s="8">
        <v>91.17</v>
      </c>
      <c r="H27" s="5">
        <f>VLOOKUP(C27,[1]Grades!$C$2:$G$56,5,FALSE)</f>
        <v>83.12</v>
      </c>
      <c r="I27" s="12">
        <f>AVERAGE(G27:H27)</f>
        <v>87.14500000000001</v>
      </c>
      <c r="J27" s="6" t="s">
        <v>223</v>
      </c>
    </row>
    <row r="28" spans="1:11" x14ac:dyDescent="0.25">
      <c r="A28" s="7" t="s">
        <v>177</v>
      </c>
      <c r="B28" s="7" t="s">
        <v>178</v>
      </c>
      <c r="C28" s="7" t="s">
        <v>179</v>
      </c>
      <c r="D28" s="7"/>
      <c r="E28" s="7"/>
      <c r="F28" s="7" t="s">
        <v>180</v>
      </c>
      <c r="G28" s="8">
        <v>69.95</v>
      </c>
      <c r="H28" s="5">
        <f>VLOOKUP(C28,[1]Grades!$C$2:$G$56,5,FALSE)</f>
        <v>70.39</v>
      </c>
      <c r="I28" s="12">
        <f>AVERAGE(G28:H28)</f>
        <v>70.17</v>
      </c>
      <c r="J28" s="6" t="s">
        <v>224</v>
      </c>
    </row>
    <row r="29" spans="1:11" x14ac:dyDescent="0.25">
      <c r="A29" s="7" t="s">
        <v>49</v>
      </c>
      <c r="B29" s="7" t="s">
        <v>50</v>
      </c>
      <c r="C29" s="7" t="s">
        <v>51</v>
      </c>
      <c r="D29" s="7"/>
      <c r="E29" s="7"/>
      <c r="F29" s="7" t="s">
        <v>52</v>
      </c>
      <c r="G29" s="8">
        <v>92.83</v>
      </c>
      <c r="H29" s="5">
        <f>VLOOKUP(C29,[1]Grades!$C$2:$G$56,5,FALSE)</f>
        <v>84.34</v>
      </c>
      <c r="I29" s="12">
        <f>AVERAGE(G29:H29)</f>
        <v>88.585000000000008</v>
      </c>
      <c r="J29" s="6" t="s">
        <v>223</v>
      </c>
    </row>
    <row r="30" spans="1:11" x14ac:dyDescent="0.25">
      <c r="A30" s="7" t="s">
        <v>97</v>
      </c>
      <c r="B30" s="7" t="s">
        <v>98</v>
      </c>
      <c r="C30" s="7" t="s">
        <v>99</v>
      </c>
      <c r="D30" s="7"/>
      <c r="E30" s="7"/>
      <c r="F30" s="7" t="s">
        <v>100</v>
      </c>
      <c r="G30" s="8">
        <v>72.61</v>
      </c>
      <c r="H30" s="5">
        <f>VLOOKUP(C30,[1]Grades!$C$2:$G$56,5,FALSE)</f>
        <v>78.34</v>
      </c>
      <c r="I30" s="12">
        <f>AVERAGE(G30:H30)</f>
        <v>75.474999999999994</v>
      </c>
      <c r="J30" s="6" t="s">
        <v>224</v>
      </c>
    </row>
    <row r="31" spans="1:11" x14ac:dyDescent="0.25">
      <c r="A31" s="7" t="s">
        <v>208</v>
      </c>
      <c r="B31" s="7" t="s">
        <v>209</v>
      </c>
      <c r="C31" s="7" t="s">
        <v>210</v>
      </c>
      <c r="D31" s="7"/>
      <c r="E31" s="7"/>
      <c r="F31" s="7" t="s">
        <v>211</v>
      </c>
      <c r="G31" s="8">
        <v>85.72</v>
      </c>
      <c r="H31" s="5">
        <f>VLOOKUP(C31,[1]Grades!$C$2:$G$56,5,FALSE)</f>
        <v>79.45</v>
      </c>
      <c r="I31" s="12">
        <f>AVERAGE(G31:H31)</f>
        <v>82.585000000000008</v>
      </c>
      <c r="J31" s="6" t="s">
        <v>223</v>
      </c>
    </row>
    <row r="32" spans="1:11" x14ac:dyDescent="0.25">
      <c r="A32" s="7" t="s">
        <v>105</v>
      </c>
      <c r="B32" s="7" t="s">
        <v>106</v>
      </c>
      <c r="C32" s="7" t="s">
        <v>107</v>
      </c>
      <c r="D32" s="7"/>
      <c r="E32" s="7"/>
      <c r="F32" s="7" t="s">
        <v>108</v>
      </c>
      <c r="G32" s="8">
        <v>93.59</v>
      </c>
      <c r="H32" s="5">
        <f>VLOOKUP(C32,[1]Grades!$C$2:$G$56,5,FALSE)</f>
        <v>83.58</v>
      </c>
      <c r="I32" s="12">
        <f>AVERAGE(G32:H32)</f>
        <v>88.585000000000008</v>
      </c>
      <c r="J32" s="6" t="s">
        <v>223</v>
      </c>
    </row>
    <row r="33" spans="1:11" x14ac:dyDescent="0.25">
      <c r="A33" s="7" t="s">
        <v>57</v>
      </c>
      <c r="B33" s="7" t="s">
        <v>58</v>
      </c>
      <c r="C33" s="7" t="s">
        <v>59</v>
      </c>
      <c r="D33" s="7"/>
      <c r="E33" s="7"/>
      <c r="F33" s="7" t="s">
        <v>60</v>
      </c>
      <c r="G33" s="8">
        <v>91.99</v>
      </c>
      <c r="H33" s="5">
        <f>VLOOKUP(C33,[1]Grades!$C$2:$G$56,5,FALSE)</f>
        <v>81.5</v>
      </c>
      <c r="I33" s="12">
        <f>AVERAGE(G33:H33)</f>
        <v>86.745000000000005</v>
      </c>
      <c r="J33" s="6" t="s">
        <v>223</v>
      </c>
    </row>
    <row r="34" spans="1:11" x14ac:dyDescent="0.25">
      <c r="A34" s="7" t="s">
        <v>137</v>
      </c>
      <c r="B34" s="7" t="s">
        <v>138</v>
      </c>
      <c r="C34" s="7" t="s">
        <v>139</v>
      </c>
      <c r="D34" s="7"/>
      <c r="E34" s="7"/>
      <c r="F34" s="7" t="s">
        <v>140</v>
      </c>
      <c r="G34" s="8">
        <v>93.16</v>
      </c>
      <c r="H34" s="5">
        <f>VLOOKUP(C34,[1]Grades!$C$2:$G$56,5,FALSE)</f>
        <v>83.3</v>
      </c>
      <c r="I34" s="12">
        <f>AVERAGE(G34:H34)</f>
        <v>88.22999999999999</v>
      </c>
      <c r="J34" s="6" t="s">
        <v>223</v>
      </c>
    </row>
    <row r="35" spans="1:11" x14ac:dyDescent="0.25">
      <c r="A35" s="7" t="s">
        <v>53</v>
      </c>
      <c r="B35" s="7" t="s">
        <v>54</v>
      </c>
      <c r="C35" s="7" t="s">
        <v>55</v>
      </c>
      <c r="D35" s="7"/>
      <c r="E35" s="7"/>
      <c r="F35" s="7" t="s">
        <v>56</v>
      </c>
      <c r="G35" s="8">
        <v>79.61</v>
      </c>
      <c r="H35" s="5">
        <f>VLOOKUP(C35,[1]Grades!$C$2:$G$56,5,FALSE)</f>
        <v>80.66</v>
      </c>
      <c r="I35" s="12">
        <f>AVERAGE(G35:H35)</f>
        <v>80.134999999999991</v>
      </c>
      <c r="J35" s="6" t="s">
        <v>223</v>
      </c>
    </row>
    <row r="36" spans="1:11" x14ac:dyDescent="0.25">
      <c r="A36" s="7" t="s">
        <v>129</v>
      </c>
      <c r="B36" s="7" t="s">
        <v>130</v>
      </c>
      <c r="C36" s="7" t="s">
        <v>131</v>
      </c>
      <c r="D36" s="7"/>
      <c r="E36" s="7"/>
      <c r="F36" s="7" t="s">
        <v>132</v>
      </c>
      <c r="G36" s="8">
        <v>80.55</v>
      </c>
      <c r="H36" s="5">
        <f>VLOOKUP(C36,[1]Grades!$C$2:$G$56,5,FALSE)</f>
        <v>77.52</v>
      </c>
      <c r="I36" s="12">
        <f>AVERAGE(G36:H36)</f>
        <v>79.034999999999997</v>
      </c>
      <c r="J36" s="6" t="s">
        <v>224</v>
      </c>
    </row>
    <row r="37" spans="1:11" x14ac:dyDescent="0.25">
      <c r="A37" s="7" t="s">
        <v>73</v>
      </c>
      <c r="B37" s="7" t="s">
        <v>74</v>
      </c>
      <c r="C37" s="7" t="s">
        <v>75</v>
      </c>
      <c r="D37" s="7"/>
      <c r="E37" s="7"/>
      <c r="F37" s="7" t="s">
        <v>76</v>
      </c>
      <c r="G37" s="8">
        <v>72.12</v>
      </c>
      <c r="H37" s="5">
        <f>VLOOKUP(C37,[1]Grades!$C$2:$G$56,5,FALSE)</f>
        <v>76.75</v>
      </c>
      <c r="I37" s="12">
        <f>AVERAGE(G37:H37)</f>
        <v>74.435000000000002</v>
      </c>
      <c r="J37" s="6" t="s">
        <v>224</v>
      </c>
    </row>
    <row r="38" spans="1:11" x14ac:dyDescent="0.25">
      <c r="A38" s="7" t="s">
        <v>153</v>
      </c>
      <c r="B38" s="7" t="s">
        <v>154</v>
      </c>
      <c r="C38" s="7" t="s">
        <v>155</v>
      </c>
      <c r="D38" s="7"/>
      <c r="E38" s="7"/>
      <c r="F38" s="7" t="s">
        <v>156</v>
      </c>
      <c r="G38" s="8">
        <v>90.07</v>
      </c>
      <c r="H38" s="5">
        <f>VLOOKUP(C38,[1]Grades!$C$2:$G$56,5,FALSE)</f>
        <v>83.47</v>
      </c>
      <c r="I38" s="12">
        <f>AVERAGE(G38:H38)</f>
        <v>86.77</v>
      </c>
      <c r="J38" s="6" t="s">
        <v>223</v>
      </c>
    </row>
    <row r="39" spans="1:11" x14ac:dyDescent="0.25">
      <c r="A39" s="7" t="s">
        <v>193</v>
      </c>
      <c r="B39" s="7" t="s">
        <v>110</v>
      </c>
      <c r="C39" s="7" t="s">
        <v>194</v>
      </c>
      <c r="D39" s="7"/>
      <c r="E39" s="7"/>
      <c r="F39" s="7" t="s">
        <v>195</v>
      </c>
      <c r="G39" s="8">
        <v>78.59</v>
      </c>
      <c r="H39" s="5">
        <f>VLOOKUP(C39,[1]Grades!$C$2:$G$56,5,FALSE)</f>
        <v>78.59</v>
      </c>
      <c r="I39" s="12">
        <f>AVERAGE(G39:H39)</f>
        <v>78.59</v>
      </c>
      <c r="J39" s="6" t="s">
        <v>224</v>
      </c>
    </row>
    <row r="40" spans="1:11" x14ac:dyDescent="0.25">
      <c r="A40" s="7" t="s">
        <v>189</v>
      </c>
      <c r="B40" s="7" t="s">
        <v>190</v>
      </c>
      <c r="C40" s="7" t="s">
        <v>191</v>
      </c>
      <c r="D40" s="7"/>
      <c r="E40" s="7"/>
      <c r="F40" s="7" t="s">
        <v>192</v>
      </c>
      <c r="G40" s="8">
        <v>98.08</v>
      </c>
      <c r="H40" s="5">
        <f>VLOOKUP(C40,[1]Grades!$C$2:$G$56,5,FALSE)</f>
        <v>88.02</v>
      </c>
      <c r="I40" s="12">
        <f>AVERAGE(G40:H40)</f>
        <v>93.05</v>
      </c>
      <c r="J40" s="6" t="s">
        <v>222</v>
      </c>
    </row>
    <row r="41" spans="1:11" x14ac:dyDescent="0.25">
      <c r="A41" s="7" t="s">
        <v>9</v>
      </c>
      <c r="B41" s="7" t="s">
        <v>10</v>
      </c>
      <c r="C41" s="7" t="s">
        <v>11</v>
      </c>
      <c r="D41" s="7"/>
      <c r="E41" s="7"/>
      <c r="F41" s="7" t="s">
        <v>12</v>
      </c>
      <c r="G41" s="8">
        <v>85.02</v>
      </c>
      <c r="H41" s="5">
        <f>VLOOKUP(C41,[1]Grades!$C$2:$G$56,5,FALSE)</f>
        <v>86.25</v>
      </c>
      <c r="I41" s="12">
        <f>AVERAGE(G41:H41)</f>
        <v>85.634999999999991</v>
      </c>
      <c r="J41" s="6" t="s">
        <v>223</v>
      </c>
    </row>
    <row r="42" spans="1:11" x14ac:dyDescent="0.25">
      <c r="A42" s="7" t="s">
        <v>185</v>
      </c>
      <c r="B42" s="7" t="s">
        <v>186</v>
      </c>
      <c r="C42" s="7" t="s">
        <v>187</v>
      </c>
      <c r="D42" s="7"/>
      <c r="E42" s="7"/>
      <c r="F42" s="7" t="s">
        <v>188</v>
      </c>
      <c r="G42" s="8">
        <v>85.52</v>
      </c>
      <c r="H42" s="5">
        <f>VLOOKUP(C42,[1]Grades!$C$2:$G$56,5,FALSE)</f>
        <v>86.3</v>
      </c>
      <c r="I42" s="12">
        <f>AVERAGE(G42:H42)</f>
        <v>85.91</v>
      </c>
      <c r="J42" s="6" t="s">
        <v>223</v>
      </c>
    </row>
    <row r="43" spans="1:11" x14ac:dyDescent="0.25">
      <c r="A43" s="7" t="s">
        <v>121</v>
      </c>
      <c r="B43" s="7" t="s">
        <v>122</v>
      </c>
      <c r="C43" s="7" t="s">
        <v>123</v>
      </c>
      <c r="D43" s="7"/>
      <c r="E43" s="7"/>
      <c r="F43" s="7" t="s">
        <v>124</v>
      </c>
      <c r="G43" s="8">
        <v>88.05</v>
      </c>
      <c r="H43" s="5">
        <f>VLOOKUP(C43,[1]Grades!$C$2:$G$56,5,FALSE)</f>
        <v>82.79</v>
      </c>
      <c r="I43" s="12">
        <f>AVERAGE(G43:H43)</f>
        <v>85.42</v>
      </c>
      <c r="J43" s="6" t="s">
        <v>223</v>
      </c>
    </row>
    <row r="44" spans="1:11" x14ac:dyDescent="0.25">
      <c r="A44" s="7" t="s">
        <v>167</v>
      </c>
      <c r="B44" s="7" t="s">
        <v>126</v>
      </c>
      <c r="C44" s="7" t="s">
        <v>168</v>
      </c>
      <c r="D44" s="7"/>
      <c r="E44" s="7"/>
      <c r="F44" s="7" t="s">
        <v>169</v>
      </c>
      <c r="G44" s="8">
        <v>92.51</v>
      </c>
      <c r="H44" s="5">
        <f>VLOOKUP(C44,[1]Grades!$C$2:$G$56,5,FALSE)</f>
        <v>84.51</v>
      </c>
      <c r="I44" s="12">
        <f>AVERAGE(G44:H44)</f>
        <v>88.51</v>
      </c>
      <c r="J44" s="6" t="s">
        <v>223</v>
      </c>
    </row>
    <row r="45" spans="1:11" x14ac:dyDescent="0.25">
      <c r="A45" s="7" t="s">
        <v>161</v>
      </c>
      <c r="B45" s="7" t="s">
        <v>164</v>
      </c>
      <c r="C45" s="7" t="s">
        <v>165</v>
      </c>
      <c r="D45" s="7"/>
      <c r="E45" s="7"/>
      <c r="F45" s="7" t="s">
        <v>166</v>
      </c>
      <c r="G45" s="8">
        <v>53.13</v>
      </c>
      <c r="H45" s="5">
        <f>VLOOKUP(C45,[1]Grades!$C$2:$G$56,5,FALSE)</f>
        <v>61.26</v>
      </c>
      <c r="I45" s="12">
        <f>AVERAGE(G45:H45)</f>
        <v>57.195</v>
      </c>
      <c r="J45" s="3" t="s">
        <v>226</v>
      </c>
      <c r="K45" s="4" t="s">
        <v>228</v>
      </c>
    </row>
    <row r="46" spans="1:11" x14ac:dyDescent="0.25">
      <c r="A46" s="7" t="s">
        <v>5</v>
      </c>
      <c r="B46" s="7" t="s">
        <v>6</v>
      </c>
      <c r="C46" s="7" t="s">
        <v>7</v>
      </c>
      <c r="D46" s="7"/>
      <c r="E46" s="7"/>
      <c r="F46" s="7" t="s">
        <v>8</v>
      </c>
      <c r="G46" s="8">
        <v>76.8</v>
      </c>
      <c r="H46" s="5">
        <f>VLOOKUP(C46,[1]Grades!$C$2:$G$56,5,FALSE)</f>
        <v>70.77</v>
      </c>
      <c r="I46" s="12">
        <f>AVERAGE(G46:H46)</f>
        <v>73.784999999999997</v>
      </c>
      <c r="J46" s="6" t="s">
        <v>224</v>
      </c>
    </row>
    <row r="47" spans="1:11" x14ac:dyDescent="0.25">
      <c r="A47" s="7" t="s">
        <v>149</v>
      </c>
      <c r="B47" s="7" t="s">
        <v>150</v>
      </c>
      <c r="C47" s="7" t="s">
        <v>151</v>
      </c>
      <c r="D47" s="7"/>
      <c r="E47" s="7"/>
      <c r="F47" s="7" t="s">
        <v>152</v>
      </c>
      <c r="G47" s="8">
        <v>87.3</v>
      </c>
      <c r="H47" s="5">
        <f>VLOOKUP(C47,[1]Grades!$C$2:$G$56,5,FALSE)</f>
        <v>83.29</v>
      </c>
      <c r="I47" s="12">
        <f>AVERAGE(G47:H47)</f>
        <v>85.295000000000002</v>
      </c>
      <c r="J47" s="6" t="s">
        <v>223</v>
      </c>
    </row>
    <row r="48" spans="1:11" x14ac:dyDescent="0.25">
      <c r="A48" s="7" t="s">
        <v>125</v>
      </c>
      <c r="B48" s="7" t="s">
        <v>126</v>
      </c>
      <c r="C48" s="7" t="s">
        <v>127</v>
      </c>
      <c r="D48" s="7"/>
      <c r="E48" s="7"/>
      <c r="F48" s="7" t="s">
        <v>128</v>
      </c>
      <c r="G48" s="8">
        <v>73.36</v>
      </c>
      <c r="H48" s="5">
        <f>VLOOKUP(C48,[1]Grades!$C$2:$G$56,5,FALSE)</f>
        <v>71.92</v>
      </c>
      <c r="I48" s="12">
        <f>AVERAGE(G48:H48)</f>
        <v>72.64</v>
      </c>
      <c r="J48" s="6" t="s">
        <v>224</v>
      </c>
    </row>
    <row r="49" spans="1:10" x14ac:dyDescent="0.25">
      <c r="A49" s="7" t="s">
        <v>65</v>
      </c>
      <c r="B49" s="7" t="s">
        <v>66</v>
      </c>
      <c r="C49" s="7" t="s">
        <v>67</v>
      </c>
      <c r="D49" s="7"/>
      <c r="E49" s="7"/>
      <c r="F49" s="7" t="s">
        <v>68</v>
      </c>
      <c r="G49" s="8">
        <v>81.91</v>
      </c>
      <c r="H49" s="5">
        <f>VLOOKUP(C49,[1]Grades!$C$2:$G$56,5,FALSE)</f>
        <v>79.760000000000005</v>
      </c>
      <c r="I49" s="12">
        <f>AVERAGE(G49:H49)</f>
        <v>80.835000000000008</v>
      </c>
      <c r="J49" s="6" t="s">
        <v>223</v>
      </c>
    </row>
    <row r="50" spans="1:10" x14ac:dyDescent="0.25">
      <c r="A50" s="7" t="s">
        <v>167</v>
      </c>
      <c r="B50" s="7" t="s">
        <v>170</v>
      </c>
      <c r="C50" s="7" t="s">
        <v>171</v>
      </c>
      <c r="D50" s="7"/>
      <c r="E50" s="7"/>
      <c r="F50" s="7" t="s">
        <v>172</v>
      </c>
      <c r="G50" s="8">
        <v>85.99</v>
      </c>
      <c r="H50" s="5">
        <f>VLOOKUP(C50,[1]Grades!$C$2:$G$56,5,FALSE)</f>
        <v>81.25</v>
      </c>
      <c r="I50" s="12">
        <f>AVERAGE(G50:H50)</f>
        <v>83.62</v>
      </c>
      <c r="J50" s="6" t="s">
        <v>223</v>
      </c>
    </row>
    <row r="51" spans="1:10" x14ac:dyDescent="0.25">
      <c r="A51" s="7" t="s">
        <v>181</v>
      </c>
      <c r="B51" s="7" t="s">
        <v>182</v>
      </c>
      <c r="C51" s="7" t="s">
        <v>183</v>
      </c>
      <c r="D51" s="7"/>
      <c r="E51" s="7"/>
      <c r="F51" s="7" t="s">
        <v>184</v>
      </c>
      <c r="G51" s="8">
        <v>94.96</v>
      </c>
      <c r="H51" s="5">
        <f>VLOOKUP(C51,[1]Grades!$C$2:$G$56,5,FALSE)</f>
        <v>84.06</v>
      </c>
      <c r="I51" s="12">
        <f>AVERAGE(G51:H51)</f>
        <v>89.509999999999991</v>
      </c>
      <c r="J51" s="6" t="s">
        <v>223</v>
      </c>
    </row>
    <row r="52" spans="1:10" x14ac:dyDescent="0.25">
      <c r="A52" s="7" t="s">
        <v>109</v>
      </c>
      <c r="B52" s="7" t="s">
        <v>110</v>
      </c>
      <c r="C52" s="7" t="s">
        <v>111</v>
      </c>
      <c r="D52" s="7"/>
      <c r="E52" s="7"/>
      <c r="F52" s="7" t="s">
        <v>112</v>
      </c>
      <c r="G52" s="8">
        <v>93.75</v>
      </c>
      <c r="H52" s="5">
        <f>VLOOKUP(C52,[1]Grades!$C$2:$G$56,5,FALSE)</f>
        <v>85.69</v>
      </c>
      <c r="I52" s="12">
        <f>AVERAGE(G52:H52)</f>
        <v>89.72</v>
      </c>
      <c r="J52" s="6" t="s">
        <v>223</v>
      </c>
    </row>
    <row r="53" spans="1:10" x14ac:dyDescent="0.25">
      <c r="A53" s="7" t="s">
        <v>85</v>
      </c>
      <c r="B53" s="7" t="s">
        <v>86</v>
      </c>
      <c r="C53" s="7" t="s">
        <v>87</v>
      </c>
      <c r="D53" s="7"/>
      <c r="E53" s="7"/>
      <c r="F53" s="7" t="s">
        <v>88</v>
      </c>
      <c r="G53" s="8">
        <v>96.91</v>
      </c>
      <c r="H53" s="5">
        <f>VLOOKUP(C53,[1]Grades!$C$2:$G$56,5,FALSE)</f>
        <v>70.59</v>
      </c>
      <c r="I53" s="12">
        <f>AVERAGE(G53:H53)</f>
        <v>83.75</v>
      </c>
      <c r="J53" s="6" t="s">
        <v>223</v>
      </c>
    </row>
    <row r="54" spans="1:10" x14ac:dyDescent="0.25">
      <c r="A54" s="7" t="s">
        <v>61</v>
      </c>
      <c r="B54" s="7" t="s">
        <v>62</v>
      </c>
      <c r="C54" s="7" t="s">
        <v>63</v>
      </c>
      <c r="D54" s="7"/>
      <c r="E54" s="7"/>
      <c r="F54" s="7" t="s">
        <v>64</v>
      </c>
      <c r="G54" s="8">
        <v>93.77</v>
      </c>
      <c r="H54" s="5">
        <f>VLOOKUP(C54,[1]Grades!$C$2:$G$56,5,FALSE)</f>
        <v>87.83</v>
      </c>
      <c r="I54" s="12">
        <f>AVERAGE(G54:H54)</f>
        <v>90.8</v>
      </c>
      <c r="J54" s="6" t="s">
        <v>222</v>
      </c>
    </row>
    <row r="55" spans="1:10" x14ac:dyDescent="0.25">
      <c r="A55" s="7" t="s">
        <v>133</v>
      </c>
      <c r="B55" s="7" t="s">
        <v>134</v>
      </c>
      <c r="C55" s="7" t="s">
        <v>135</v>
      </c>
      <c r="D55" s="7"/>
      <c r="E55" s="7"/>
      <c r="F55" s="7" t="s">
        <v>136</v>
      </c>
      <c r="G55" s="8">
        <v>89.46</v>
      </c>
      <c r="H55" s="5">
        <f>VLOOKUP(C55,[1]Grades!$C$2:$G$56,5,FALSE)</f>
        <v>77.95</v>
      </c>
      <c r="I55" s="12">
        <f>AVERAGE(G55:H55)</f>
        <v>83.704999999999998</v>
      </c>
      <c r="J55" s="6" t="s">
        <v>223</v>
      </c>
    </row>
    <row r="56" spans="1:10" x14ac:dyDescent="0.25">
      <c r="A56" s="7" t="s">
        <v>173</v>
      </c>
      <c r="B56" s="7" t="s">
        <v>174</v>
      </c>
      <c r="C56" s="7" t="s">
        <v>175</v>
      </c>
      <c r="D56" s="7"/>
      <c r="E56" s="7"/>
      <c r="F56" s="7" t="s">
        <v>176</v>
      </c>
      <c r="G56" s="8">
        <v>88.13</v>
      </c>
      <c r="H56" s="5">
        <f>VLOOKUP(C56,[1]Grades!$C$2:$G$56,5,FALSE)</f>
        <v>81.349999999999994</v>
      </c>
      <c r="I56" s="12">
        <f>AVERAGE(G56:H56)</f>
        <v>84.74</v>
      </c>
      <c r="J56" s="6" t="s">
        <v>223</v>
      </c>
    </row>
    <row r="57" spans="1:10" x14ac:dyDescent="0.25">
      <c r="A57" s="7" t="s">
        <v>33</v>
      </c>
      <c r="B57" s="7" t="s">
        <v>34</v>
      </c>
      <c r="C57" s="7" t="s">
        <v>35</v>
      </c>
      <c r="D57" s="7"/>
      <c r="E57" s="7"/>
      <c r="F57" s="7" t="s">
        <v>36</v>
      </c>
      <c r="G57" s="8">
        <v>92.75</v>
      </c>
      <c r="H57" s="5">
        <f>VLOOKUP(C57,[1]Grades!$C$2:$G$56,5,FALSE)</f>
        <v>78.89</v>
      </c>
      <c r="I57" s="12">
        <f>AVERAGE(G57:H57)</f>
        <v>85.82</v>
      </c>
      <c r="J57" s="6" t="s">
        <v>223</v>
      </c>
    </row>
    <row r="58" spans="1:10" x14ac:dyDescent="0.25">
      <c r="A58" s="7" t="s">
        <v>157</v>
      </c>
      <c r="B58" s="7" t="s">
        <v>158</v>
      </c>
      <c r="C58" s="7" t="s">
        <v>159</v>
      </c>
      <c r="D58" s="7"/>
      <c r="E58" s="7"/>
      <c r="F58" s="7" t="s">
        <v>160</v>
      </c>
      <c r="G58" s="8">
        <v>84.41</v>
      </c>
      <c r="H58" s="5">
        <f>VLOOKUP(C58,[1]Grades!$C$2:$G$56,5,FALSE)</f>
        <v>83.95</v>
      </c>
      <c r="I58" s="12">
        <f>AVERAGE(G58:H58)</f>
        <v>84.18</v>
      </c>
      <c r="J58" s="6" t="s">
        <v>223</v>
      </c>
    </row>
    <row r="59" spans="1:10" x14ac:dyDescent="0.25">
      <c r="A59" s="7" t="s">
        <v>81</v>
      </c>
      <c r="B59" s="7" t="s">
        <v>82</v>
      </c>
      <c r="C59" s="7" t="s">
        <v>83</v>
      </c>
      <c r="D59" s="7"/>
      <c r="E59" s="7"/>
      <c r="F59" s="7" t="s">
        <v>84</v>
      </c>
      <c r="G59" s="8">
        <v>84.02</v>
      </c>
      <c r="H59" s="5">
        <f>VLOOKUP(C59,[1]Grades!$C$2:$G$56,5,FALSE)</f>
        <v>69.55</v>
      </c>
      <c r="I59" s="12">
        <f>AVERAGE(G59:H59)</f>
        <v>76.784999999999997</v>
      </c>
      <c r="J59" s="6" t="s">
        <v>224</v>
      </c>
    </row>
  </sheetData>
  <sortState xmlns:xlrd2="http://schemas.microsoft.com/office/spreadsheetml/2017/richdata2" ref="A5:K60">
    <sortCondition ref="C5:C60"/>
  </sortState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</dc:creator>
  <cp:lastModifiedBy>JCS</cp:lastModifiedBy>
  <dcterms:created xsi:type="dcterms:W3CDTF">2021-09-20T09:16:24Z</dcterms:created>
  <dcterms:modified xsi:type="dcterms:W3CDTF">2021-09-20T10:44:04Z</dcterms:modified>
</cp:coreProperties>
</file>