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D830D9BB-F585-204A-B346-BF1361615879}" xr6:coauthVersionLast="47" xr6:coauthVersionMax="47" xr10:uidLastSave="{00000000-0000-0000-0000-000000000000}"/>
  <bookViews>
    <workbookView xWindow="400" yWindow="620" windowWidth="31020" windowHeight="2238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32" i="2"/>
  <c r="J12" i="2"/>
  <c r="J18" i="2"/>
  <c r="J11" i="2"/>
  <c r="J10" i="2"/>
  <c r="J26" i="2"/>
  <c r="J31" i="2"/>
  <c r="J9" i="2"/>
  <c r="J24" i="2"/>
  <c r="J17" i="2"/>
  <c r="J28" i="2"/>
  <c r="J34" i="2"/>
  <c r="J35" i="2"/>
  <c r="J13" i="2"/>
  <c r="J19" i="2"/>
  <c r="J27" i="2"/>
  <c r="J21" i="2"/>
  <c r="J22" i="2"/>
  <c r="J14" i="2"/>
  <c r="J29" i="2"/>
  <c r="J30" i="2"/>
  <c r="J15" i="2"/>
  <c r="J23" i="2"/>
  <c r="J25" i="2"/>
  <c r="J7" i="2"/>
  <c r="J16" i="2"/>
  <c r="J20" i="2"/>
  <c r="H8" i="2"/>
  <c r="H32" i="2"/>
  <c r="H12" i="2"/>
  <c r="H18" i="2"/>
  <c r="H11" i="2"/>
  <c r="H10" i="2"/>
  <c r="H26" i="2"/>
  <c r="H31" i="2"/>
  <c r="H9" i="2"/>
  <c r="H24" i="2"/>
  <c r="H17" i="2"/>
  <c r="H28" i="2"/>
  <c r="H34" i="2"/>
  <c r="H35" i="2"/>
  <c r="H13" i="2"/>
  <c r="H19" i="2"/>
  <c r="H27" i="2"/>
  <c r="H21" i="2"/>
  <c r="H22" i="2"/>
  <c r="H14" i="2"/>
  <c r="H29" i="2"/>
  <c r="H30" i="2"/>
  <c r="H15" i="2"/>
  <c r="H23" i="2"/>
  <c r="H25" i="2"/>
  <c r="H7" i="2"/>
  <c r="H16" i="2"/>
  <c r="H20" i="2"/>
  <c r="F8" i="2"/>
  <c r="K8" i="2" s="1"/>
  <c r="L8" i="2" s="1"/>
  <c r="F32" i="2"/>
  <c r="K32" i="2" s="1"/>
  <c r="L32" i="2" s="1"/>
  <c r="F12" i="2"/>
  <c r="F18" i="2"/>
  <c r="F11" i="2"/>
  <c r="K11" i="2" s="1"/>
  <c r="L11" i="2" s="1"/>
  <c r="F10" i="2"/>
  <c r="K10" i="2" s="1"/>
  <c r="L10" i="2" s="1"/>
  <c r="F26" i="2"/>
  <c r="F31" i="2"/>
  <c r="K31" i="2" s="1"/>
  <c r="L31" i="2" s="1"/>
  <c r="F9" i="2"/>
  <c r="K9" i="2" s="1"/>
  <c r="L9" i="2" s="1"/>
  <c r="F24" i="2"/>
  <c r="K24" i="2" s="1"/>
  <c r="L24" i="2" s="1"/>
  <c r="F17" i="2"/>
  <c r="F28" i="2"/>
  <c r="K28" i="2" s="1"/>
  <c r="L28" i="2" s="1"/>
  <c r="F34" i="2"/>
  <c r="K34" i="2" s="1"/>
  <c r="L34" i="2" s="1"/>
  <c r="F35" i="2"/>
  <c r="K35" i="2" s="1"/>
  <c r="L35" i="2" s="1"/>
  <c r="F13" i="2"/>
  <c r="F19" i="2"/>
  <c r="K19" i="2" s="1"/>
  <c r="L19" i="2" s="1"/>
  <c r="F27" i="2"/>
  <c r="K27" i="2" s="1"/>
  <c r="L27" i="2" s="1"/>
  <c r="F21" i="2"/>
  <c r="K21" i="2" s="1"/>
  <c r="L21" i="2" s="1"/>
  <c r="F22" i="2"/>
  <c r="F14" i="2"/>
  <c r="K14" i="2" s="1"/>
  <c r="L14" i="2" s="1"/>
  <c r="F29" i="2"/>
  <c r="K29" i="2" s="1"/>
  <c r="L29" i="2" s="1"/>
  <c r="F30" i="2"/>
  <c r="K30" i="2" s="1"/>
  <c r="L30" i="2" s="1"/>
  <c r="F15" i="2"/>
  <c r="F23" i="2"/>
  <c r="K23" i="2" s="1"/>
  <c r="L23" i="2" s="1"/>
  <c r="F25" i="2"/>
  <c r="K25" i="2" s="1"/>
  <c r="L25" i="2" s="1"/>
  <c r="F7" i="2"/>
  <c r="K7" i="2" s="1"/>
  <c r="L7" i="2" s="1"/>
  <c r="F16" i="2"/>
  <c r="F20" i="2"/>
  <c r="K20" i="2" s="1"/>
  <c r="L20" i="2" s="1"/>
  <c r="J33" i="2"/>
  <c r="H33" i="2"/>
  <c r="F33" i="2"/>
  <c r="K18" i="2" l="1"/>
  <c r="L18" i="2" s="1"/>
  <c r="K33" i="2"/>
  <c r="L33" i="2" s="1"/>
  <c r="K22" i="2"/>
  <c r="L22" i="2" s="1"/>
  <c r="K12" i="2"/>
  <c r="L12" i="2" s="1"/>
  <c r="K15" i="2"/>
  <c r="L15" i="2" s="1"/>
  <c r="K26" i="2"/>
  <c r="L26" i="2" s="1"/>
  <c r="K13" i="2"/>
  <c r="L13" i="2" s="1"/>
  <c r="K16" i="2"/>
  <c r="L16" i="2" s="1"/>
  <c r="K17" i="2"/>
  <c r="L17" i="2" s="1"/>
</calcChain>
</file>

<file path=xl/sharedStrings.xml><?xml version="1.0" encoding="utf-8"?>
<sst xmlns="http://schemas.openxmlformats.org/spreadsheetml/2006/main" count="273" uniqueCount="156">
  <si>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</si>
  <si>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</si>
  <si>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</si>
  <si>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</si>
  <si>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</si>
  <si>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</si>
  <si>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</si>
  <si>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</si>
  <si>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</si>
  <si>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6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</si>
  <si>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</si>
  <si>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</si>
  <si>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</si>
  <si>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</si>
  <si>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</si>
  <si>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</si>
  <si>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</si>
  <si>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</si>
  <si>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</si>
  <si>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</si>
  <si>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</si>
  <si>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</si>
  <si>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</si>
  <si>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</si>
  <si>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</si>
  <si>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</si>
  <si>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Chan</t>
  </si>
  <si>
    <t>Phanny</t>
  </si>
  <si>
    <t>14469</t>
  </si>
  <si>
    <t>chan.phanny@pucsr.edu.kh</t>
  </si>
  <si>
    <t>1665625219</t>
  </si>
  <si>
    <t>Sokettya</t>
  </si>
  <si>
    <t>10784</t>
  </si>
  <si>
    <t>chan.sokettya@pucsr.edu.kh</t>
  </si>
  <si>
    <t>Chheav</t>
  </si>
  <si>
    <t>Bunnarith Titchya</t>
  </si>
  <si>
    <t>14176</t>
  </si>
  <si>
    <t>chheav.bunnarithtitchya@pucsr.edu.kh</t>
  </si>
  <si>
    <t>Duch</t>
  </si>
  <si>
    <t>Chansokunnary</t>
  </si>
  <si>
    <t>11763</t>
  </si>
  <si>
    <t>duch.chansokunnary@pucsr.edu.kh</t>
  </si>
  <si>
    <t>Ea</t>
  </si>
  <si>
    <t>Lyhong</t>
  </si>
  <si>
    <t>12778</t>
  </si>
  <si>
    <t>ea.lyhong@pucsr.edu.kh</t>
  </si>
  <si>
    <t>Hang</t>
  </si>
  <si>
    <t>Thanin</t>
  </si>
  <si>
    <t>11685</t>
  </si>
  <si>
    <t>hang.thanin@pucsr.edu.kh</t>
  </si>
  <si>
    <t>Heak</t>
  </si>
  <si>
    <t>Sereyrita</t>
  </si>
  <si>
    <t>11321</t>
  </si>
  <si>
    <t>heak.sereyrita@pucsr.edu.kh</t>
  </si>
  <si>
    <t>Him</t>
  </si>
  <si>
    <t>Sotheary</t>
  </si>
  <si>
    <t>13350</t>
  </si>
  <si>
    <t>him.sotheary@pucsr.edu.kh</t>
  </si>
  <si>
    <t>Ho</t>
  </si>
  <si>
    <t>Chandana</t>
  </si>
  <si>
    <t>14084</t>
  </si>
  <si>
    <t>ho.chandana@pucsr.edu.kh</t>
  </si>
  <si>
    <t>Ke</t>
  </si>
  <si>
    <t>Sokheng</t>
  </si>
  <si>
    <t>10904</t>
  </si>
  <si>
    <t>ke.sokheng@pucsr.edu.kh</t>
  </si>
  <si>
    <t>Khieu</t>
  </si>
  <si>
    <t>Tepperoo</t>
  </si>
  <si>
    <t>13297</t>
  </si>
  <si>
    <t>khieu.tepperoo@pucsr.edu.kh</t>
  </si>
  <si>
    <t>Khin</t>
  </si>
  <si>
    <t>Saykhea</t>
  </si>
  <si>
    <t>12699</t>
  </si>
  <si>
    <t>khin.saykhea@pucsr.edu.kh</t>
  </si>
  <si>
    <t>Kun</t>
  </si>
  <si>
    <t>Lalin</t>
  </si>
  <si>
    <t>13748</t>
  </si>
  <si>
    <t>kun.lalin@pucsr.edu.kh</t>
  </si>
  <si>
    <t>Long</t>
  </si>
  <si>
    <t>Sedthamon</t>
  </si>
  <si>
    <t>14512</t>
  </si>
  <si>
    <t>long.sedthamon@pucsr.edu.kh</t>
  </si>
  <si>
    <t>Lor</t>
  </si>
  <si>
    <t>Vijin</t>
  </si>
  <si>
    <t>14513</t>
  </si>
  <si>
    <t>lor.vijin@pucsr.edu.kh</t>
  </si>
  <si>
    <t>Narong</t>
  </si>
  <si>
    <t>Keomonyrath</t>
  </si>
  <si>
    <t>12059</t>
  </si>
  <si>
    <t>narong.keomonyrath@pucsr.edu.kh</t>
  </si>
  <si>
    <t>Neath</t>
  </si>
  <si>
    <t>Phanharoth</t>
  </si>
  <si>
    <t>12828</t>
  </si>
  <si>
    <t>neath.phanharoth@pucsr.edu.kh</t>
  </si>
  <si>
    <t>Nget</t>
  </si>
  <si>
    <t>Seavmey</t>
  </si>
  <si>
    <t>13610</t>
  </si>
  <si>
    <t>nget.seavmey@pucsr.edu.kh</t>
  </si>
  <si>
    <t>Pen</t>
  </si>
  <si>
    <t>Chanreaksmey</t>
  </si>
  <si>
    <t>13132</t>
  </si>
  <si>
    <t>pen.chanreaksmey@pucsr.edu.kh</t>
  </si>
  <si>
    <t>Roeun</t>
  </si>
  <si>
    <t>Dara</t>
  </si>
  <si>
    <t>13166</t>
  </si>
  <si>
    <t>roeun.dara@pucsr.edu.kh</t>
  </si>
  <si>
    <t>Sok</t>
  </si>
  <si>
    <t>Somary</t>
  </si>
  <si>
    <t>12276</t>
  </si>
  <si>
    <t>sok.somary@pucsr.edu.kh</t>
  </si>
  <si>
    <t>Sokdany</t>
  </si>
  <si>
    <t>Monyrothanak</t>
  </si>
  <si>
    <t>13972</t>
  </si>
  <si>
    <t>sokdany.monyrothanak@pucsr.edu.kh</t>
  </si>
  <si>
    <t>Sor</t>
  </si>
  <si>
    <t>Somnea</t>
  </si>
  <si>
    <t>14078</t>
  </si>
  <si>
    <t>sor.somnea@pucsr.edu.kh</t>
  </si>
  <si>
    <t>Tan</t>
  </si>
  <si>
    <t>Boromey</t>
  </si>
  <si>
    <t>12287</t>
  </si>
  <si>
    <t>tan.boromey@pucsr.edu.kh</t>
  </si>
  <si>
    <t>Tha</t>
  </si>
  <si>
    <t>Laihour</t>
  </si>
  <si>
    <t>13260</t>
  </si>
  <si>
    <t>tha.laihour@pucsr.edu.kh</t>
  </si>
  <si>
    <t>Laihout</t>
  </si>
  <si>
    <t>13320</t>
  </si>
  <si>
    <t>tha.laihout@pucsr.edu.kh</t>
  </si>
  <si>
    <t>Thorn</t>
  </si>
  <si>
    <t>Virayuth</t>
  </si>
  <si>
    <t>10697</t>
  </si>
  <si>
    <t>thorn.virayuth@pucsr.edu.kh</t>
  </si>
  <si>
    <t>Vaing</t>
  </si>
  <si>
    <t>David</t>
  </si>
  <si>
    <t>12500</t>
  </si>
  <si>
    <t>vaing.david@pucsr.edu.kh</t>
  </si>
  <si>
    <t>Vorn</t>
  </si>
  <si>
    <t>Vannadeth</t>
  </si>
  <si>
    <t>13126</t>
  </si>
  <si>
    <t>vorn.vannadeth@pucsr.edu.kh</t>
  </si>
  <si>
    <t>SURNAME</t>
  </si>
  <si>
    <t>FIRST NAME</t>
  </si>
  <si>
    <t>ID</t>
  </si>
  <si>
    <t>VENTURES CLASS</t>
  </si>
  <si>
    <t>READING CLASS</t>
  </si>
  <si>
    <t>COMPUTER CLASS</t>
  </si>
  <si>
    <t>TOTAL</t>
  </si>
  <si>
    <t>GRADE</t>
  </si>
  <si>
    <t>EHSS-8/Result</t>
  </si>
  <si>
    <t>EHSS-8 Final Results - June 2022 Term</t>
  </si>
  <si>
    <t>Column1</t>
  </si>
  <si>
    <t>Column2</t>
  </si>
  <si>
    <t>Column3</t>
  </si>
  <si>
    <t>Unpaid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</si>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</sst>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;;;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0" fillId="0" borderId="0" xfId="1" applyNumberFormat="1" applyFont="1"/>
    <xf numFmtId="164" fontId="3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7" fillId="0" borderId="0" xfId="0" applyFont="1"/>
    <xf numFmtId="165" fontId="0" fillId="0" borderId="0" xfId="1" applyNumberFormat="1" applyFont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960671-5EE8-F247-BFC0-B378C986565C}" name="Table1" displayName="Table1" ref="D6:M35" totalsRowShown="0" headerRowDxfId="9" headerRowCellStyle="Comma">
  <autoFilter ref="D6:M35" xr:uid="{46960671-5EE8-F247-BFC0-B378C986565C}"/>
  <tableColumns count="10">
    <tableColumn id="1" xr3:uid="{BC130A27-876A-5A47-A550-D2211A66961F}" name="ID" dataDxfId="8"/>
    <tableColumn id="2" xr3:uid="{502F469E-7625-0F47-8217-89AF04A3FECC}" name="VENTURES CLASS" dataDxfId="7" dataCellStyle="Comma"/>
    <tableColumn id="3" xr3:uid="{57E263F3-20F7-0440-AF3E-16B793BDCF33}" name="Column1" dataDxfId="6" dataCellStyle="Comma">
      <calculatedColumnFormula>E7*0.45</calculatedColumnFormula>
    </tableColumn>
    <tableColumn id="4" xr3:uid="{84247192-566C-A74C-B97E-C2A7F90CFC1C}" name="READING CLASS" dataDxfId="5" dataCellStyle="Comma"/>
    <tableColumn id="5" xr3:uid="{8C716B66-E71D-B34B-9BE8-119B98811E5D}" name="Column2" dataDxfId="4" dataCellStyle="Comma">
      <calculatedColumnFormula>G7*0.45</calculatedColumnFormula>
    </tableColumn>
    <tableColumn id="6" xr3:uid="{CB4306A5-1913-5343-8D2E-922771AC6160}" name="COMPUTER CLASS" dataDxfId="3" dataCellStyle="Comma"/>
    <tableColumn id="7" xr3:uid="{C438AC43-5656-BB46-B1E2-42732BB2E77C}" name="Column3" dataDxfId="2" dataCellStyle="Comma">
      <calculatedColumnFormula>I7*0.1</calculatedColumnFormula>
    </tableColumn>
    <tableColumn id="8" xr3:uid="{053C83FD-00BC-D148-8083-9946487CE468}" name="TOTAL" dataDxfId="1" dataCellStyle="Comma">
      <calculatedColumnFormula>F7+H7+J7</calculatedColumnFormula>
    </tableColumn>
    <tableColumn id="9" xr3:uid="{222A83FE-0E94-6241-AE4E-933FE7A52B83}" name="GRADE" dataDxfId="0">
      <calculatedColumnFormula>IF(K7&lt;50,"F",IF(K7&lt;=64,"D",IF(K7&lt;=79,"C",IF(K7&lt;90,"B",IF(K7&gt;=90,"A")))))</calculatedColumnFormula>
    </tableColumn>
    <tableColumn id="10" xr3:uid="{C0869AC4-B198-B64E-A1F1-18B502343050}" name="COMMENT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opLeftCell="A3" workbookViewId="0">
      <selection activeCell="G2" sqref="G2:G30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83.06</v>
      </c>
      <c r="H2">
        <v>82.75</v>
      </c>
      <c r="I2">
        <v>78</v>
      </c>
      <c r="J2">
        <v>7.33</v>
      </c>
      <c r="K2">
        <v>8.4</v>
      </c>
      <c r="L2">
        <v>7.67</v>
      </c>
      <c r="M2">
        <v>81.67</v>
      </c>
      <c r="N2">
        <v>8.17</v>
      </c>
      <c r="O2">
        <v>88.57</v>
      </c>
      <c r="P2">
        <v>8.86</v>
      </c>
      <c r="Q2">
        <v>81.59</v>
      </c>
      <c r="R2">
        <v>84.29</v>
      </c>
      <c r="S2">
        <v>8</v>
      </c>
      <c r="T2">
        <v>8.86</v>
      </c>
      <c r="U2">
        <v>83.33</v>
      </c>
      <c r="V2">
        <v>8.33</v>
      </c>
      <c r="W2">
        <v>77.14</v>
      </c>
      <c r="X2">
        <v>7.71</v>
      </c>
      <c r="Y2">
        <v>5</v>
      </c>
      <c r="Z2" s="1" t="s">
        <v>30</v>
      </c>
    </row>
    <row r="3" spans="1:26" x14ac:dyDescent="0.2">
      <c r="A3" s="1" t="s">
        <v>26</v>
      </c>
      <c r="B3" s="1" t="s">
        <v>31</v>
      </c>
      <c r="C3" s="1" t="s">
        <v>32</v>
      </c>
      <c r="D3" s="1"/>
      <c r="E3" s="1"/>
      <c r="F3" s="1" t="s">
        <v>33</v>
      </c>
      <c r="G3">
        <v>91.66</v>
      </c>
      <c r="H3">
        <v>93.4</v>
      </c>
      <c r="I3">
        <v>94</v>
      </c>
      <c r="J3">
        <v>10</v>
      </c>
      <c r="K3">
        <v>9.1999999999999993</v>
      </c>
      <c r="L3">
        <v>9</v>
      </c>
      <c r="M3">
        <v>93.33</v>
      </c>
      <c r="N3">
        <v>9.33</v>
      </c>
      <c r="O3">
        <v>92.86</v>
      </c>
      <c r="P3">
        <v>9.2899999999999991</v>
      </c>
      <c r="Q3">
        <v>89.05</v>
      </c>
      <c r="R3">
        <v>100</v>
      </c>
      <c r="S3">
        <v>10</v>
      </c>
      <c r="T3">
        <v>10</v>
      </c>
      <c r="U3">
        <v>83.33</v>
      </c>
      <c r="V3">
        <v>8.33</v>
      </c>
      <c r="W3">
        <v>83.81</v>
      </c>
      <c r="X3">
        <v>8.3800000000000008</v>
      </c>
      <c r="Y3">
        <v>5</v>
      </c>
      <c r="Z3" s="1" t="s">
        <v>30</v>
      </c>
    </row>
    <row r="4" spans="1:26" x14ac:dyDescent="0.2">
      <c r="A4" s="1" t="s">
        <v>34</v>
      </c>
      <c r="B4" s="1" t="s">
        <v>35</v>
      </c>
      <c r="C4" s="1" t="s">
        <v>36</v>
      </c>
      <c r="D4" s="1"/>
      <c r="E4" s="1"/>
      <c r="F4" s="1" t="s">
        <v>37</v>
      </c>
      <c r="G4">
        <v>89.91</v>
      </c>
      <c r="H4">
        <v>91.04</v>
      </c>
      <c r="I4">
        <v>92.89</v>
      </c>
      <c r="J4">
        <v>8.67</v>
      </c>
      <c r="K4">
        <v>9.1999999999999993</v>
      </c>
      <c r="L4">
        <v>10</v>
      </c>
      <c r="M4">
        <v>81.67</v>
      </c>
      <c r="N4">
        <v>8.17</v>
      </c>
      <c r="O4">
        <v>98.57</v>
      </c>
      <c r="P4">
        <v>9.86</v>
      </c>
      <c r="Q4">
        <v>87.71</v>
      </c>
      <c r="R4">
        <v>93.14</v>
      </c>
      <c r="S4">
        <v>9.1999999999999993</v>
      </c>
      <c r="T4">
        <v>9.43</v>
      </c>
      <c r="U4">
        <v>96.67</v>
      </c>
      <c r="V4">
        <v>9.67</v>
      </c>
      <c r="W4">
        <v>73.33</v>
      </c>
      <c r="X4">
        <v>7.33</v>
      </c>
      <c r="Y4">
        <v>5</v>
      </c>
      <c r="Z4" s="1" t="s">
        <v>30</v>
      </c>
    </row>
    <row r="5" spans="1:26" x14ac:dyDescent="0.2">
      <c r="A5" s="1" t="s">
        <v>38</v>
      </c>
      <c r="B5" s="1" t="s">
        <v>39</v>
      </c>
      <c r="C5" s="1" t="s">
        <v>40</v>
      </c>
      <c r="D5" s="1"/>
      <c r="E5" s="1"/>
      <c r="F5" s="1" t="s">
        <v>41</v>
      </c>
      <c r="G5">
        <v>89.64</v>
      </c>
      <c r="H5">
        <v>87.37</v>
      </c>
      <c r="I5">
        <v>83.78</v>
      </c>
      <c r="J5">
        <v>6.67</v>
      </c>
      <c r="K5">
        <v>8.8000000000000007</v>
      </c>
      <c r="L5">
        <v>9.67</v>
      </c>
      <c r="M5">
        <v>78.33</v>
      </c>
      <c r="N5">
        <v>7.83</v>
      </c>
      <c r="O5">
        <v>100</v>
      </c>
      <c r="P5">
        <v>10</v>
      </c>
      <c r="Q5">
        <v>90.83</v>
      </c>
      <c r="R5">
        <v>90.57</v>
      </c>
      <c r="S5">
        <v>8.4</v>
      </c>
      <c r="T5">
        <v>9.7100000000000009</v>
      </c>
      <c r="U5">
        <v>93.33</v>
      </c>
      <c r="V5">
        <v>9.33</v>
      </c>
      <c r="W5">
        <v>88.57</v>
      </c>
      <c r="X5">
        <v>8.86</v>
      </c>
      <c r="Y5">
        <v>5</v>
      </c>
      <c r="Z5" s="1" t="s">
        <v>30</v>
      </c>
    </row>
    <row r="6" spans="1:26" x14ac:dyDescent="0.2">
      <c r="A6" s="1" t="s">
        <v>42</v>
      </c>
      <c r="B6" s="1" t="s">
        <v>43</v>
      </c>
      <c r="C6" s="1" t="s">
        <v>44</v>
      </c>
      <c r="D6" s="1"/>
      <c r="E6" s="1"/>
      <c r="F6" s="1" t="s">
        <v>45</v>
      </c>
      <c r="G6">
        <v>89.48</v>
      </c>
      <c r="H6">
        <v>88.01</v>
      </c>
      <c r="I6">
        <v>93.78</v>
      </c>
      <c r="J6">
        <v>9.67</v>
      </c>
      <c r="K6">
        <v>8.8000000000000007</v>
      </c>
      <c r="L6">
        <v>9.67</v>
      </c>
      <c r="M6">
        <v>91.67</v>
      </c>
      <c r="N6">
        <v>9.17</v>
      </c>
      <c r="O6">
        <v>78.569999999999993</v>
      </c>
      <c r="P6">
        <v>7.86</v>
      </c>
      <c r="Q6">
        <v>89.84</v>
      </c>
      <c r="R6">
        <v>100</v>
      </c>
      <c r="S6">
        <v>10</v>
      </c>
      <c r="T6">
        <v>10</v>
      </c>
      <c r="U6">
        <v>80</v>
      </c>
      <c r="V6">
        <v>8</v>
      </c>
      <c r="W6">
        <v>89.52</v>
      </c>
      <c r="X6">
        <v>8.9499999999999993</v>
      </c>
      <c r="Y6">
        <v>5</v>
      </c>
      <c r="Z6" s="1" t="s">
        <v>30</v>
      </c>
    </row>
    <row r="7" spans="1:26" x14ac:dyDescent="0.2">
      <c r="A7" s="1" t="s">
        <v>46</v>
      </c>
      <c r="B7" s="1" t="s">
        <v>47</v>
      </c>
      <c r="C7" s="1" t="s">
        <v>48</v>
      </c>
      <c r="D7" s="1"/>
      <c r="E7" s="1"/>
      <c r="F7" s="1" t="s">
        <v>49</v>
      </c>
      <c r="G7">
        <v>83</v>
      </c>
      <c r="H7">
        <v>81.37</v>
      </c>
      <c r="I7">
        <v>76</v>
      </c>
      <c r="J7">
        <v>7</v>
      </c>
      <c r="K7">
        <v>6.8</v>
      </c>
      <c r="L7">
        <v>9</v>
      </c>
      <c r="M7">
        <v>76.67</v>
      </c>
      <c r="N7">
        <v>7.67</v>
      </c>
      <c r="O7">
        <v>91.43</v>
      </c>
      <c r="P7">
        <v>9.14</v>
      </c>
      <c r="Q7">
        <v>84.95</v>
      </c>
      <c r="R7">
        <v>80.569999999999993</v>
      </c>
      <c r="S7">
        <v>6.4</v>
      </c>
      <c r="T7">
        <v>9.7100000000000009</v>
      </c>
      <c r="U7">
        <v>93.33</v>
      </c>
      <c r="V7">
        <v>9.33</v>
      </c>
      <c r="W7">
        <v>80.95</v>
      </c>
      <c r="X7">
        <v>8.1</v>
      </c>
      <c r="Y7">
        <v>4</v>
      </c>
      <c r="Z7" s="1" t="s">
        <v>30</v>
      </c>
    </row>
    <row r="8" spans="1:26" x14ac:dyDescent="0.2">
      <c r="A8" s="1" t="s">
        <v>50</v>
      </c>
      <c r="B8" s="1" t="s">
        <v>51</v>
      </c>
      <c r="C8" s="1" t="s">
        <v>52</v>
      </c>
      <c r="D8" s="1"/>
      <c r="E8" s="1"/>
      <c r="F8" s="1" t="s">
        <v>53</v>
      </c>
      <c r="G8">
        <v>88.25</v>
      </c>
      <c r="H8">
        <v>93.02</v>
      </c>
      <c r="I8">
        <v>100</v>
      </c>
      <c r="J8">
        <v>10</v>
      </c>
      <c r="K8">
        <v>10</v>
      </c>
      <c r="L8">
        <v>10</v>
      </c>
      <c r="M8">
        <v>93.33</v>
      </c>
      <c r="N8">
        <v>9.33</v>
      </c>
      <c r="O8">
        <v>85.71</v>
      </c>
      <c r="P8">
        <v>8.57</v>
      </c>
      <c r="Q8">
        <v>82.25</v>
      </c>
      <c r="R8">
        <v>92</v>
      </c>
      <c r="S8">
        <v>8.4</v>
      </c>
      <c r="T8">
        <v>10</v>
      </c>
      <c r="U8">
        <v>70</v>
      </c>
      <c r="V8">
        <v>7</v>
      </c>
      <c r="W8">
        <v>84.76</v>
      </c>
      <c r="X8">
        <v>8.48</v>
      </c>
      <c r="Y8">
        <v>5</v>
      </c>
      <c r="Z8" s="1" t="s">
        <v>30</v>
      </c>
    </row>
    <row r="9" spans="1:26" x14ac:dyDescent="0.2">
      <c r="A9" s="1" t="s">
        <v>54</v>
      </c>
      <c r="B9" s="1" t="s">
        <v>55</v>
      </c>
      <c r="C9" s="1" t="s">
        <v>56</v>
      </c>
      <c r="D9" s="1"/>
      <c r="E9" s="1"/>
      <c r="F9" s="1" t="s">
        <v>57</v>
      </c>
      <c r="G9">
        <v>91.1</v>
      </c>
      <c r="H9">
        <v>94.35</v>
      </c>
      <c r="I9">
        <v>97.33</v>
      </c>
      <c r="J9">
        <v>10</v>
      </c>
      <c r="K9">
        <v>9.1999999999999993</v>
      </c>
      <c r="L9">
        <v>10</v>
      </c>
      <c r="M9">
        <v>100</v>
      </c>
      <c r="N9">
        <v>10</v>
      </c>
      <c r="O9">
        <v>85.71</v>
      </c>
      <c r="P9">
        <v>8.57</v>
      </c>
      <c r="Q9">
        <v>86.92</v>
      </c>
      <c r="R9">
        <v>96</v>
      </c>
      <c r="S9">
        <v>9.1999999999999993</v>
      </c>
      <c r="T9">
        <v>10</v>
      </c>
      <c r="U9">
        <v>80</v>
      </c>
      <c r="V9">
        <v>8</v>
      </c>
      <c r="W9">
        <v>84.76</v>
      </c>
      <c r="X9">
        <v>8.48</v>
      </c>
      <c r="Y9">
        <v>5</v>
      </c>
      <c r="Z9" s="1" t="s">
        <v>30</v>
      </c>
    </row>
    <row r="10" spans="1:26" x14ac:dyDescent="0.2">
      <c r="A10" s="1" t="s">
        <v>58</v>
      </c>
      <c r="B10" s="1" t="s">
        <v>59</v>
      </c>
      <c r="C10" s="1" t="s">
        <v>60</v>
      </c>
      <c r="D10" s="1"/>
      <c r="E10" s="1"/>
      <c r="F10" s="1" t="s">
        <v>61</v>
      </c>
      <c r="G10">
        <v>83.24</v>
      </c>
      <c r="H10">
        <v>74.040000000000006</v>
      </c>
      <c r="I10">
        <v>87.11</v>
      </c>
      <c r="J10">
        <v>8</v>
      </c>
      <c r="K10">
        <v>8.8000000000000007</v>
      </c>
      <c r="L10">
        <v>9.33</v>
      </c>
      <c r="M10">
        <v>45</v>
      </c>
      <c r="N10">
        <v>4.5</v>
      </c>
      <c r="O10">
        <v>90</v>
      </c>
      <c r="P10">
        <v>9</v>
      </c>
      <c r="Q10">
        <v>92.79</v>
      </c>
      <c r="R10">
        <v>94.57</v>
      </c>
      <c r="S10">
        <v>9.1999999999999993</v>
      </c>
      <c r="T10">
        <v>9.7100000000000009</v>
      </c>
      <c r="U10">
        <v>100</v>
      </c>
      <c r="V10">
        <v>10</v>
      </c>
      <c r="W10">
        <v>83.81</v>
      </c>
      <c r="X10">
        <v>8.3800000000000008</v>
      </c>
      <c r="Y10">
        <v>4</v>
      </c>
      <c r="Z10" s="1" t="s">
        <v>30</v>
      </c>
    </row>
    <row r="11" spans="1:26" x14ac:dyDescent="0.2">
      <c r="A11" s="1" t="s">
        <v>62</v>
      </c>
      <c r="B11" s="1" t="s">
        <v>63</v>
      </c>
      <c r="C11" s="1" t="s">
        <v>64</v>
      </c>
      <c r="D11" s="1"/>
      <c r="E11" s="1"/>
      <c r="F11" s="1" t="s">
        <v>65</v>
      </c>
      <c r="G11">
        <v>55.02</v>
      </c>
      <c r="H11">
        <v>49.86</v>
      </c>
      <c r="I11">
        <v>65.78</v>
      </c>
      <c r="J11">
        <v>5.67</v>
      </c>
      <c r="K11">
        <v>6.4</v>
      </c>
      <c r="L11">
        <v>7.67</v>
      </c>
      <c r="M11">
        <v>6.67</v>
      </c>
      <c r="N11">
        <v>0.67</v>
      </c>
      <c r="O11">
        <v>77.14</v>
      </c>
      <c r="P11">
        <v>7.71</v>
      </c>
      <c r="Q11">
        <v>59.65</v>
      </c>
      <c r="R11">
        <v>46.57</v>
      </c>
      <c r="S11">
        <v>5.6</v>
      </c>
      <c r="T11">
        <v>3.71</v>
      </c>
      <c r="U11">
        <v>60</v>
      </c>
      <c r="V11">
        <v>6</v>
      </c>
      <c r="W11">
        <v>72.38</v>
      </c>
      <c r="X11">
        <v>7.24</v>
      </c>
      <c r="Y11">
        <v>3</v>
      </c>
      <c r="Z11" s="1" t="s">
        <v>30</v>
      </c>
    </row>
    <row r="12" spans="1:26" x14ac:dyDescent="0.2">
      <c r="A12" s="1" t="s">
        <v>66</v>
      </c>
      <c r="B12" s="1" t="s">
        <v>67</v>
      </c>
      <c r="C12" s="1" t="s">
        <v>68</v>
      </c>
      <c r="D12" s="1"/>
      <c r="E12" s="1"/>
      <c r="F12" s="1" t="s">
        <v>69</v>
      </c>
      <c r="G12">
        <v>73.900000000000006</v>
      </c>
      <c r="H12">
        <v>72.319999999999993</v>
      </c>
      <c r="I12">
        <v>69.11</v>
      </c>
      <c r="J12">
        <v>6</v>
      </c>
      <c r="K12">
        <v>6.4</v>
      </c>
      <c r="L12">
        <v>8.33</v>
      </c>
      <c r="M12">
        <v>70</v>
      </c>
      <c r="N12">
        <v>7</v>
      </c>
      <c r="O12">
        <v>77.86</v>
      </c>
      <c r="P12">
        <v>7.79</v>
      </c>
      <c r="Q12">
        <v>72.73</v>
      </c>
      <c r="R12">
        <v>79.14</v>
      </c>
      <c r="S12">
        <v>8.4</v>
      </c>
      <c r="T12">
        <v>7.43</v>
      </c>
      <c r="U12">
        <v>60</v>
      </c>
      <c r="V12">
        <v>6</v>
      </c>
      <c r="W12">
        <v>79.05</v>
      </c>
      <c r="X12">
        <v>7.9</v>
      </c>
      <c r="Y12">
        <v>5</v>
      </c>
      <c r="Z12" s="1" t="s">
        <v>30</v>
      </c>
    </row>
    <row r="13" spans="1:26" x14ac:dyDescent="0.2">
      <c r="A13" s="1" t="s">
        <v>70</v>
      </c>
      <c r="B13" s="1" t="s">
        <v>71</v>
      </c>
      <c r="C13" s="1" t="s">
        <v>72</v>
      </c>
      <c r="D13" s="1"/>
      <c r="E13" s="1"/>
      <c r="F13" s="1" t="s">
        <v>73</v>
      </c>
      <c r="G13">
        <v>62.19</v>
      </c>
      <c r="H13">
        <v>77.760000000000005</v>
      </c>
      <c r="I13">
        <v>80.67</v>
      </c>
      <c r="J13">
        <v>7</v>
      </c>
      <c r="K13">
        <v>7.2</v>
      </c>
      <c r="L13">
        <v>10</v>
      </c>
      <c r="M13">
        <v>73.33</v>
      </c>
      <c r="N13">
        <v>7.33</v>
      </c>
      <c r="O13">
        <v>79.290000000000006</v>
      </c>
      <c r="P13">
        <v>7.93</v>
      </c>
      <c r="Q13">
        <v>42.63</v>
      </c>
      <c r="R13">
        <v>46</v>
      </c>
      <c r="S13">
        <v>9.1999999999999993</v>
      </c>
      <c r="T13">
        <v>0</v>
      </c>
      <c r="U13">
        <v>0</v>
      </c>
      <c r="V13">
        <v>0</v>
      </c>
      <c r="W13">
        <v>81.900000000000006</v>
      </c>
      <c r="X13">
        <v>8.19</v>
      </c>
      <c r="Y13">
        <v>5</v>
      </c>
      <c r="Z13" s="1" t="s">
        <v>30</v>
      </c>
    </row>
    <row r="14" spans="1:26" x14ac:dyDescent="0.2">
      <c r="A14" s="1" t="s">
        <v>74</v>
      </c>
      <c r="B14" s="1" t="s">
        <v>75</v>
      </c>
      <c r="C14" s="1" t="s">
        <v>76</v>
      </c>
      <c r="D14" s="1"/>
      <c r="E14" s="1"/>
      <c r="F14" s="1" t="s">
        <v>77</v>
      </c>
      <c r="G14">
        <v>65.44</v>
      </c>
      <c r="H14">
        <v>34.39</v>
      </c>
      <c r="I14">
        <v>32.44</v>
      </c>
      <c r="J14">
        <v>9.33</v>
      </c>
      <c r="K14">
        <v>0.4</v>
      </c>
      <c r="L14">
        <v>0</v>
      </c>
      <c r="M14">
        <v>0</v>
      </c>
      <c r="N14">
        <v>0</v>
      </c>
      <c r="O14">
        <v>70.709999999999994</v>
      </c>
      <c r="P14">
        <v>7.07</v>
      </c>
      <c r="Q14">
        <v>92.86</v>
      </c>
      <c r="R14">
        <v>100</v>
      </c>
      <c r="S14">
        <v>10</v>
      </c>
      <c r="T14">
        <v>10</v>
      </c>
      <c r="U14">
        <v>96.67</v>
      </c>
      <c r="V14">
        <v>9.67</v>
      </c>
      <c r="W14">
        <v>81.900000000000006</v>
      </c>
      <c r="X14">
        <v>8.19</v>
      </c>
      <c r="Y14">
        <v>5</v>
      </c>
      <c r="Z14" s="1" t="s">
        <v>30</v>
      </c>
    </row>
    <row r="15" spans="1:26" x14ac:dyDescent="0.2">
      <c r="A15" s="1" t="s">
        <v>78</v>
      </c>
      <c r="B15" s="1" t="s">
        <v>79</v>
      </c>
      <c r="C15" s="1" t="s">
        <v>80</v>
      </c>
      <c r="D15" s="1"/>
      <c r="E15" s="1"/>
      <c r="F15" s="1" t="s">
        <v>81</v>
      </c>
      <c r="G15">
        <v>39.46</v>
      </c>
      <c r="H15">
        <v>36.43</v>
      </c>
      <c r="I15">
        <v>56.44</v>
      </c>
      <c r="J15">
        <v>5</v>
      </c>
      <c r="K15">
        <v>5.6</v>
      </c>
      <c r="L15">
        <v>6.33</v>
      </c>
      <c r="M15">
        <v>0</v>
      </c>
      <c r="N15">
        <v>0</v>
      </c>
      <c r="O15">
        <v>52.86</v>
      </c>
      <c r="P15">
        <v>5.29</v>
      </c>
      <c r="Q15">
        <v>40.32</v>
      </c>
      <c r="R15">
        <v>57.14</v>
      </c>
      <c r="S15">
        <v>6</v>
      </c>
      <c r="T15">
        <v>5.43</v>
      </c>
      <c r="U15">
        <v>0</v>
      </c>
      <c r="V15">
        <v>0</v>
      </c>
      <c r="W15">
        <v>63.81</v>
      </c>
      <c r="X15">
        <v>6.38</v>
      </c>
      <c r="Y15">
        <v>3</v>
      </c>
      <c r="Z15" s="1" t="s">
        <v>30</v>
      </c>
    </row>
    <row r="16" spans="1:26" x14ac:dyDescent="0.2">
      <c r="A16" s="1" t="s">
        <v>82</v>
      </c>
      <c r="B16" s="1" t="s">
        <v>83</v>
      </c>
      <c r="C16" s="1" t="s">
        <v>84</v>
      </c>
      <c r="D16" s="1"/>
      <c r="E16" s="1"/>
      <c r="F16" s="1" t="s">
        <v>85</v>
      </c>
      <c r="G16">
        <v>74.650000000000006</v>
      </c>
      <c r="H16">
        <v>69.13</v>
      </c>
      <c r="I16">
        <v>63.33</v>
      </c>
      <c r="J16">
        <v>5.33</v>
      </c>
      <c r="K16">
        <v>6</v>
      </c>
      <c r="L16">
        <v>7.67</v>
      </c>
      <c r="M16">
        <v>63.33</v>
      </c>
      <c r="N16">
        <v>6.33</v>
      </c>
      <c r="O16">
        <v>80.709999999999994</v>
      </c>
      <c r="P16">
        <v>8.07</v>
      </c>
      <c r="Q16">
        <v>79.62</v>
      </c>
      <c r="R16">
        <v>83.14</v>
      </c>
      <c r="S16">
        <v>7.2</v>
      </c>
      <c r="T16">
        <v>9.43</v>
      </c>
      <c r="U16">
        <v>83.33</v>
      </c>
      <c r="V16">
        <v>8.33</v>
      </c>
      <c r="W16">
        <v>72.38</v>
      </c>
      <c r="X16">
        <v>7.24</v>
      </c>
      <c r="Y16">
        <v>4</v>
      </c>
      <c r="Z16" s="1" t="s">
        <v>30</v>
      </c>
    </row>
    <row r="17" spans="1:26" x14ac:dyDescent="0.2">
      <c r="A17" s="1" t="s">
        <v>86</v>
      </c>
      <c r="B17" s="1" t="s">
        <v>87</v>
      </c>
      <c r="C17" s="1" t="s">
        <v>88</v>
      </c>
      <c r="D17" s="1"/>
      <c r="E17" s="1"/>
      <c r="F17" s="1" t="s">
        <v>89</v>
      </c>
      <c r="G17">
        <v>90.64</v>
      </c>
      <c r="H17">
        <v>90.67</v>
      </c>
      <c r="I17">
        <v>92</v>
      </c>
      <c r="J17">
        <v>8</v>
      </c>
      <c r="K17">
        <v>9.6</v>
      </c>
      <c r="L17">
        <v>10</v>
      </c>
      <c r="M17">
        <v>80</v>
      </c>
      <c r="N17">
        <v>8</v>
      </c>
      <c r="O17">
        <v>100</v>
      </c>
      <c r="P17">
        <v>10</v>
      </c>
      <c r="Q17">
        <v>89.62</v>
      </c>
      <c r="R17">
        <v>96</v>
      </c>
      <c r="S17">
        <v>9.1999999999999993</v>
      </c>
      <c r="T17">
        <v>10</v>
      </c>
      <c r="U17">
        <v>83.33</v>
      </c>
      <c r="V17">
        <v>8.33</v>
      </c>
      <c r="W17">
        <v>89.52</v>
      </c>
      <c r="X17">
        <v>8.9499999999999993</v>
      </c>
      <c r="Y17">
        <v>5</v>
      </c>
      <c r="Z17" s="1" t="s">
        <v>30</v>
      </c>
    </row>
    <row r="18" spans="1:26" x14ac:dyDescent="0.2">
      <c r="A18" s="1" t="s">
        <v>90</v>
      </c>
      <c r="B18" s="1" t="s">
        <v>91</v>
      </c>
      <c r="C18" s="1" t="s">
        <v>92</v>
      </c>
      <c r="D18" s="1"/>
      <c r="E18" s="1"/>
      <c r="F18" s="1" t="s">
        <v>93</v>
      </c>
      <c r="G18">
        <v>79.319999999999993</v>
      </c>
      <c r="H18">
        <v>76.88</v>
      </c>
      <c r="I18">
        <v>70.89</v>
      </c>
      <c r="J18">
        <v>6</v>
      </c>
      <c r="K18">
        <v>7.6</v>
      </c>
      <c r="L18">
        <v>7.67</v>
      </c>
      <c r="M18">
        <v>73.33</v>
      </c>
      <c r="N18">
        <v>7.33</v>
      </c>
      <c r="O18">
        <v>86.43</v>
      </c>
      <c r="P18">
        <v>8.64</v>
      </c>
      <c r="Q18">
        <v>81.680000000000007</v>
      </c>
      <c r="R18">
        <v>88.86</v>
      </c>
      <c r="S18">
        <v>9.1999999999999993</v>
      </c>
      <c r="T18">
        <v>8.57</v>
      </c>
      <c r="U18">
        <v>66.67</v>
      </c>
      <c r="V18">
        <v>6.67</v>
      </c>
      <c r="W18">
        <v>89.52</v>
      </c>
      <c r="X18">
        <v>8.9499999999999993</v>
      </c>
      <c r="Y18">
        <v>4</v>
      </c>
      <c r="Z18" s="1" t="s">
        <v>30</v>
      </c>
    </row>
    <row r="19" spans="1:26" x14ac:dyDescent="0.2">
      <c r="A19" s="1" t="s">
        <v>94</v>
      </c>
      <c r="B19" s="1" t="s">
        <v>95</v>
      </c>
      <c r="C19" s="1" t="s">
        <v>96</v>
      </c>
      <c r="D19" s="1"/>
      <c r="E19" s="1"/>
      <c r="F19" s="1" t="s">
        <v>97</v>
      </c>
      <c r="G19">
        <v>83.62</v>
      </c>
      <c r="H19">
        <v>92.66</v>
      </c>
      <c r="I19">
        <v>91.56</v>
      </c>
      <c r="J19">
        <v>8.67</v>
      </c>
      <c r="K19">
        <v>8.8000000000000007</v>
      </c>
      <c r="L19">
        <v>10</v>
      </c>
      <c r="M19">
        <v>95</v>
      </c>
      <c r="N19">
        <v>9.5</v>
      </c>
      <c r="O19">
        <v>91.43</v>
      </c>
      <c r="P19">
        <v>9.14</v>
      </c>
      <c r="Q19">
        <v>72.86</v>
      </c>
      <c r="R19">
        <v>47.14</v>
      </c>
      <c r="S19">
        <v>0</v>
      </c>
      <c r="T19">
        <v>9.43</v>
      </c>
      <c r="U19">
        <v>86.67</v>
      </c>
      <c r="V19">
        <v>8.67</v>
      </c>
      <c r="W19">
        <v>84.76</v>
      </c>
      <c r="X19">
        <v>8.48</v>
      </c>
      <c r="Y19">
        <v>5</v>
      </c>
      <c r="Z19" s="1" t="s">
        <v>30</v>
      </c>
    </row>
    <row r="20" spans="1:26" x14ac:dyDescent="0.2">
      <c r="A20" s="1" t="s">
        <v>98</v>
      </c>
      <c r="B20" s="1" t="s">
        <v>99</v>
      </c>
      <c r="C20" s="1" t="s">
        <v>100</v>
      </c>
      <c r="D20" s="1"/>
      <c r="E20" s="1"/>
      <c r="F20" s="1" t="s">
        <v>101</v>
      </c>
      <c r="G20">
        <v>92.01</v>
      </c>
      <c r="H20">
        <v>91.43</v>
      </c>
      <c r="I20">
        <v>100</v>
      </c>
      <c r="J20">
        <v>10</v>
      </c>
      <c r="K20">
        <v>10</v>
      </c>
      <c r="L20">
        <v>10</v>
      </c>
      <c r="M20">
        <v>90</v>
      </c>
      <c r="N20">
        <v>9</v>
      </c>
      <c r="O20">
        <v>84.29</v>
      </c>
      <c r="P20">
        <v>8.43</v>
      </c>
      <c r="Q20">
        <v>91.75</v>
      </c>
      <c r="R20">
        <v>100</v>
      </c>
      <c r="S20">
        <v>10</v>
      </c>
      <c r="T20">
        <v>10</v>
      </c>
      <c r="U20">
        <v>86.67</v>
      </c>
      <c r="V20">
        <v>8.67</v>
      </c>
      <c r="W20">
        <v>88.57</v>
      </c>
      <c r="X20">
        <v>8.86</v>
      </c>
      <c r="Y20">
        <v>5</v>
      </c>
      <c r="Z20" s="1" t="s">
        <v>30</v>
      </c>
    </row>
    <row r="21" spans="1:26" x14ac:dyDescent="0.2">
      <c r="A21" s="1" t="s">
        <v>102</v>
      </c>
      <c r="B21" s="1" t="s">
        <v>103</v>
      </c>
      <c r="C21" s="1" t="s">
        <v>104</v>
      </c>
      <c r="D21" s="1"/>
      <c r="E21" s="1"/>
      <c r="F21" s="1" t="s">
        <v>105</v>
      </c>
      <c r="G21">
        <v>68.34</v>
      </c>
      <c r="H21">
        <v>80.45</v>
      </c>
      <c r="I21">
        <v>91.11</v>
      </c>
      <c r="J21">
        <v>7.33</v>
      </c>
      <c r="K21">
        <v>10</v>
      </c>
      <c r="L21">
        <v>10</v>
      </c>
      <c r="M21">
        <v>81.67</v>
      </c>
      <c r="N21">
        <v>8.17</v>
      </c>
      <c r="O21">
        <v>68.569999999999993</v>
      </c>
      <c r="P21">
        <v>6.86</v>
      </c>
      <c r="Q21">
        <v>52.89</v>
      </c>
      <c r="R21">
        <v>82</v>
      </c>
      <c r="S21">
        <v>8.4</v>
      </c>
      <c r="T21">
        <v>8</v>
      </c>
      <c r="U21">
        <v>76.67</v>
      </c>
      <c r="V21">
        <v>7.67</v>
      </c>
      <c r="W21">
        <v>0</v>
      </c>
      <c r="X21">
        <v>0</v>
      </c>
      <c r="Y21">
        <v>5</v>
      </c>
      <c r="Z21" s="1" t="s">
        <v>30</v>
      </c>
    </row>
    <row r="22" spans="1:26" x14ac:dyDescent="0.2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80.19</v>
      </c>
      <c r="H22">
        <v>77.23</v>
      </c>
      <c r="I22">
        <v>86.22</v>
      </c>
      <c r="J22">
        <v>9.33</v>
      </c>
      <c r="K22">
        <v>7.2</v>
      </c>
      <c r="L22">
        <v>9.33</v>
      </c>
      <c r="M22">
        <v>78.33</v>
      </c>
      <c r="N22">
        <v>7.83</v>
      </c>
      <c r="O22">
        <v>67.14</v>
      </c>
      <c r="P22">
        <v>6.71</v>
      </c>
      <c r="Q22">
        <v>83.17</v>
      </c>
      <c r="R22">
        <v>71.430000000000007</v>
      </c>
      <c r="S22">
        <v>6</v>
      </c>
      <c r="T22">
        <v>8.2899999999999991</v>
      </c>
      <c r="U22">
        <v>93.33</v>
      </c>
      <c r="V22">
        <v>9.33</v>
      </c>
      <c r="W22">
        <v>84.76</v>
      </c>
      <c r="X22">
        <v>8.48</v>
      </c>
      <c r="Y22">
        <v>4</v>
      </c>
      <c r="Z22" s="1" t="s">
        <v>30</v>
      </c>
    </row>
    <row r="23" spans="1:26" x14ac:dyDescent="0.2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63.36</v>
      </c>
      <c r="H23">
        <v>66.11</v>
      </c>
      <c r="I23">
        <v>66.67</v>
      </c>
      <c r="J23">
        <v>6</v>
      </c>
      <c r="K23">
        <v>6</v>
      </c>
      <c r="L23">
        <v>8</v>
      </c>
      <c r="M23">
        <v>46.67</v>
      </c>
      <c r="N23">
        <v>4.67</v>
      </c>
      <c r="O23">
        <v>85</v>
      </c>
      <c r="P23">
        <v>8.5</v>
      </c>
      <c r="Q23">
        <v>56.76</v>
      </c>
      <c r="R23">
        <v>61.71</v>
      </c>
      <c r="S23">
        <v>7.2</v>
      </c>
      <c r="T23">
        <v>5.14</v>
      </c>
      <c r="U23">
        <v>53.33</v>
      </c>
      <c r="V23">
        <v>5.33</v>
      </c>
      <c r="W23">
        <v>55.24</v>
      </c>
      <c r="X23">
        <v>5.52</v>
      </c>
      <c r="Y23">
        <v>5</v>
      </c>
      <c r="Z23" s="1" t="s">
        <v>30</v>
      </c>
    </row>
    <row r="24" spans="1:26" x14ac:dyDescent="0.2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74.510000000000005</v>
      </c>
      <c r="H24">
        <v>83.93</v>
      </c>
      <c r="I24">
        <v>75.11</v>
      </c>
      <c r="J24">
        <v>6.33</v>
      </c>
      <c r="K24">
        <v>7.2</v>
      </c>
      <c r="L24">
        <v>9</v>
      </c>
      <c r="M24">
        <v>86.67</v>
      </c>
      <c r="N24">
        <v>8.67</v>
      </c>
      <c r="O24">
        <v>90</v>
      </c>
      <c r="P24">
        <v>9</v>
      </c>
      <c r="Q24">
        <v>62.41</v>
      </c>
      <c r="R24">
        <v>66.290000000000006</v>
      </c>
      <c r="S24">
        <v>6.4</v>
      </c>
      <c r="T24">
        <v>6.86</v>
      </c>
      <c r="U24">
        <v>53.33</v>
      </c>
      <c r="V24">
        <v>5.33</v>
      </c>
      <c r="W24">
        <v>67.62</v>
      </c>
      <c r="X24">
        <v>6.76</v>
      </c>
      <c r="Y24">
        <v>5</v>
      </c>
      <c r="Z24" s="1" t="s">
        <v>30</v>
      </c>
    </row>
    <row r="25" spans="1:26" x14ac:dyDescent="0.2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75.44</v>
      </c>
      <c r="H25">
        <v>67.540000000000006</v>
      </c>
      <c r="I25">
        <v>86.67</v>
      </c>
      <c r="J25">
        <v>8</v>
      </c>
      <c r="K25">
        <v>8</v>
      </c>
      <c r="L25">
        <v>10</v>
      </c>
      <c r="M25">
        <v>41.67</v>
      </c>
      <c r="N25">
        <v>4.17</v>
      </c>
      <c r="O25">
        <v>74.290000000000006</v>
      </c>
      <c r="P25">
        <v>7.43</v>
      </c>
      <c r="Q25">
        <v>80.760000000000005</v>
      </c>
      <c r="R25">
        <v>88</v>
      </c>
      <c r="S25">
        <v>7.6</v>
      </c>
      <c r="T25">
        <v>10</v>
      </c>
      <c r="U25">
        <v>73.33</v>
      </c>
      <c r="V25">
        <v>7.33</v>
      </c>
      <c r="W25">
        <v>80.95</v>
      </c>
      <c r="X25">
        <v>8.1</v>
      </c>
      <c r="Y25">
        <v>5</v>
      </c>
      <c r="Z25" s="1" t="s">
        <v>30</v>
      </c>
    </row>
    <row r="26" spans="1:26" x14ac:dyDescent="0.2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92.94</v>
      </c>
      <c r="H26">
        <v>89.74</v>
      </c>
      <c r="I26">
        <v>94.22</v>
      </c>
      <c r="J26">
        <v>8.67</v>
      </c>
      <c r="K26">
        <v>9.6</v>
      </c>
      <c r="L26">
        <v>10</v>
      </c>
      <c r="M26">
        <v>75</v>
      </c>
      <c r="N26">
        <v>7.5</v>
      </c>
      <c r="O26">
        <v>100</v>
      </c>
      <c r="P26">
        <v>10</v>
      </c>
      <c r="Q26">
        <v>95.4</v>
      </c>
      <c r="R26">
        <v>100</v>
      </c>
      <c r="S26">
        <v>10</v>
      </c>
      <c r="T26">
        <v>10</v>
      </c>
      <c r="U26">
        <v>90</v>
      </c>
      <c r="V26">
        <v>9</v>
      </c>
      <c r="W26">
        <v>96.19</v>
      </c>
      <c r="X26">
        <v>9.6199999999999992</v>
      </c>
      <c r="Y26">
        <v>5</v>
      </c>
      <c r="Z26" s="1" t="s">
        <v>30</v>
      </c>
    </row>
    <row r="27" spans="1:26" x14ac:dyDescent="0.2">
      <c r="A27" s="1" t="s">
        <v>122</v>
      </c>
      <c r="B27" s="1" t="s">
        <v>126</v>
      </c>
      <c r="C27" s="1" t="s">
        <v>127</v>
      </c>
      <c r="D27" s="1"/>
      <c r="E27" s="1"/>
      <c r="F27" s="1" t="s">
        <v>128</v>
      </c>
      <c r="G27">
        <v>91.1</v>
      </c>
      <c r="H27">
        <v>89.81</v>
      </c>
      <c r="I27">
        <v>88</v>
      </c>
      <c r="J27">
        <v>8.67</v>
      </c>
      <c r="K27">
        <v>8.4</v>
      </c>
      <c r="L27">
        <v>9.33</v>
      </c>
      <c r="M27">
        <v>90</v>
      </c>
      <c r="N27">
        <v>9</v>
      </c>
      <c r="O27">
        <v>91.43</v>
      </c>
      <c r="P27">
        <v>9.14</v>
      </c>
      <c r="Q27">
        <v>91.46</v>
      </c>
      <c r="R27">
        <v>87.71</v>
      </c>
      <c r="S27">
        <v>8.4</v>
      </c>
      <c r="T27">
        <v>9.14</v>
      </c>
      <c r="U27">
        <v>93.33</v>
      </c>
      <c r="V27">
        <v>9.33</v>
      </c>
      <c r="W27">
        <v>93.33</v>
      </c>
      <c r="X27">
        <v>9.33</v>
      </c>
      <c r="Y27">
        <v>5</v>
      </c>
      <c r="Z27" s="1" t="s">
        <v>30</v>
      </c>
    </row>
    <row r="28" spans="1:26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75.97</v>
      </c>
      <c r="H28">
        <v>81.78</v>
      </c>
      <c r="I28">
        <v>65.11</v>
      </c>
      <c r="J28">
        <v>7.33</v>
      </c>
      <c r="K28">
        <v>5.2</v>
      </c>
      <c r="L28">
        <v>7</v>
      </c>
      <c r="M28">
        <v>81.67</v>
      </c>
      <c r="N28">
        <v>8.17</v>
      </c>
      <c r="O28">
        <v>98.57</v>
      </c>
      <c r="P28">
        <v>9.86</v>
      </c>
      <c r="Q28">
        <v>67.62</v>
      </c>
      <c r="R28">
        <v>75.709999999999994</v>
      </c>
      <c r="S28">
        <v>8</v>
      </c>
      <c r="T28">
        <v>7.14</v>
      </c>
      <c r="U28">
        <v>36.67</v>
      </c>
      <c r="V28">
        <v>3.67</v>
      </c>
      <c r="W28">
        <v>90.48</v>
      </c>
      <c r="X28">
        <v>9.0500000000000007</v>
      </c>
      <c r="Y28">
        <v>5</v>
      </c>
      <c r="Z28" s="1" t="s">
        <v>30</v>
      </c>
    </row>
    <row r="29" spans="1:26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76.349999999999994</v>
      </c>
      <c r="H29">
        <v>70.150000000000006</v>
      </c>
      <c r="I29">
        <v>90.22</v>
      </c>
      <c r="J29">
        <v>8.67</v>
      </c>
      <c r="K29">
        <v>8.4</v>
      </c>
      <c r="L29">
        <v>10</v>
      </c>
      <c r="M29">
        <v>71.67</v>
      </c>
      <c r="N29">
        <v>7.17</v>
      </c>
      <c r="O29">
        <v>48.57</v>
      </c>
      <c r="P29">
        <v>4.8600000000000003</v>
      </c>
      <c r="Q29">
        <v>82.16</v>
      </c>
      <c r="R29">
        <v>96</v>
      </c>
      <c r="S29">
        <v>9.1999999999999993</v>
      </c>
      <c r="T29">
        <v>10</v>
      </c>
      <c r="U29">
        <v>80</v>
      </c>
      <c r="V29">
        <v>8</v>
      </c>
      <c r="W29">
        <v>70.48</v>
      </c>
      <c r="X29">
        <v>7.05</v>
      </c>
      <c r="Y29">
        <v>4</v>
      </c>
      <c r="Z29" s="1" t="s">
        <v>30</v>
      </c>
    </row>
    <row r="30" spans="1:26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57.23</v>
      </c>
      <c r="H30">
        <v>84.87</v>
      </c>
      <c r="I30">
        <v>78.67</v>
      </c>
      <c r="J30">
        <v>6.67</v>
      </c>
      <c r="K30">
        <v>7.6</v>
      </c>
      <c r="L30">
        <v>9.33</v>
      </c>
      <c r="M30">
        <v>86.67</v>
      </c>
      <c r="N30">
        <v>8.67</v>
      </c>
      <c r="O30">
        <v>89.29</v>
      </c>
      <c r="P30">
        <v>8.93</v>
      </c>
      <c r="Q30">
        <v>25.08</v>
      </c>
      <c r="R30">
        <v>0</v>
      </c>
      <c r="S30">
        <v>0</v>
      </c>
      <c r="T30">
        <v>0</v>
      </c>
      <c r="U30">
        <v>0</v>
      </c>
      <c r="V30">
        <v>0</v>
      </c>
      <c r="W30">
        <v>75.239999999999995</v>
      </c>
      <c r="X30">
        <v>7.52</v>
      </c>
      <c r="Y30">
        <v>5</v>
      </c>
      <c r="Z30" s="1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35"/>
  <sheetViews>
    <sheetView tabSelected="1" workbookViewId="0">
      <selection activeCell="T17" sqref="T17"/>
    </sheetView>
  </sheetViews>
  <sheetFormatPr baseColWidth="10" defaultColWidth="8.83203125" defaultRowHeight="15" x14ac:dyDescent="0.2"/>
  <cols>
    <col min="2" max="2" width="18" customWidth="1"/>
    <col min="3" max="3" width="17.6640625" customWidth="1"/>
    <col min="4" max="4" width="8.1640625" customWidth="1"/>
    <col min="5" max="5" width="0" style="7" hidden="1" customWidth="1"/>
    <col min="6" max="6" width="14" style="7" hidden="1" customWidth="1"/>
    <col min="7" max="7" width="0" style="7" hidden="1" customWidth="1"/>
    <col min="8" max="8" width="13.83203125" style="7" hidden="1" customWidth="1"/>
    <col min="9" max="9" width="0" style="7" hidden="1" customWidth="1"/>
    <col min="10" max="10" width="10.33203125" style="7" hidden="1" customWidth="1"/>
    <col min="11" max="11" width="13.33203125" style="7" customWidth="1"/>
    <col min="12" max="12" width="14.83203125" customWidth="1"/>
    <col min="13" max="13" width="10.83203125" customWidth="1"/>
  </cols>
  <sheetData>
    <row r="3" spans="2:13" ht="26" x14ac:dyDescent="0.3">
      <c r="B3" s="2" t="s">
        <v>149</v>
      </c>
      <c r="C3" s="2"/>
      <c r="D3" s="3"/>
    </row>
    <row r="4" spans="2:13" ht="21" x14ac:dyDescent="0.25">
      <c r="D4" s="11" t="s">
        <v>150</v>
      </c>
    </row>
    <row r="6" spans="2:13" ht="16" x14ac:dyDescent="0.2">
      <c r="B6" s="4" t="s">
        <v>141</v>
      </c>
      <c r="C6" s="4" t="s">
        <v>142</v>
      </c>
      <c r="D6" s="4" t="s">
        <v>143</v>
      </c>
      <c r="E6" s="8" t="s">
        <v>144</v>
      </c>
      <c r="F6" s="8" t="s">
        <v>151</v>
      </c>
      <c r="G6" s="8" t="s">
        <v>145</v>
      </c>
      <c r="H6" s="8" t="s">
        <v>152</v>
      </c>
      <c r="I6" s="8" t="s">
        <v>146</v>
      </c>
      <c r="J6" s="8" t="s">
        <v>153</v>
      </c>
      <c r="K6" s="8" t="s">
        <v>147</v>
      </c>
      <c r="L6" s="5" t="s">
        <v>148</v>
      </c>
      <c r="M6" s="8" t="s">
        <v>155</v>
      </c>
    </row>
    <row r="7" spans="2:13" ht="16" x14ac:dyDescent="0.2">
      <c r="B7" s="1" t="s">
        <v>129</v>
      </c>
      <c r="C7" s="1" t="s">
        <v>130</v>
      </c>
      <c r="D7" s="1" t="s">
        <v>131</v>
      </c>
      <c r="E7" s="7">
        <v>75.97</v>
      </c>
      <c r="F7" s="9">
        <f t="shared" ref="F7:F35" si="0">E7*0.45</f>
        <v>34.186500000000002</v>
      </c>
      <c r="G7" s="7">
        <v>81.13</v>
      </c>
      <c r="H7" s="9">
        <f t="shared" ref="H7:H35" si="1">G7*0.45</f>
        <v>36.508499999999998</v>
      </c>
      <c r="I7" s="7">
        <v>89.5</v>
      </c>
      <c r="J7" s="9">
        <f t="shared" ref="J7:J35" si="2">I7*0.1</f>
        <v>8.9500000000000011</v>
      </c>
      <c r="K7" s="10">
        <f t="shared" ref="K7:K35" si="3">F7+H7+J7</f>
        <v>79.644999999999996</v>
      </c>
      <c r="L7" s="6" t="str">
        <f t="shared" ref="L7:L35" si="4">IF(K7&lt;50,"F",IF(K7&lt;=64,"D",IF(K7&lt;=79,"C",IF(K7&lt;90,"B",IF(K7&gt;=90,"A")))))</f>
        <v>B</v>
      </c>
    </row>
    <row r="8" spans="2:13" ht="16" x14ac:dyDescent="0.2">
      <c r="B8" s="1" t="s">
        <v>26</v>
      </c>
      <c r="C8" s="1" t="s">
        <v>31</v>
      </c>
      <c r="D8" s="1" t="s">
        <v>32</v>
      </c>
      <c r="E8" s="7">
        <v>91.66</v>
      </c>
      <c r="F8" s="9">
        <f t="shared" si="0"/>
        <v>41.247</v>
      </c>
      <c r="G8" s="7">
        <v>92.69</v>
      </c>
      <c r="H8" s="9">
        <f t="shared" si="1"/>
        <v>41.710500000000003</v>
      </c>
      <c r="I8" s="7">
        <v>90</v>
      </c>
      <c r="J8" s="9">
        <f t="shared" si="2"/>
        <v>9</v>
      </c>
      <c r="K8" s="10">
        <f t="shared" si="3"/>
        <v>91.95750000000001</v>
      </c>
      <c r="L8" s="6" t="str">
        <f t="shared" si="4"/>
        <v>A</v>
      </c>
    </row>
    <row r="9" spans="2:13" ht="16" x14ac:dyDescent="0.2">
      <c r="B9" s="1" t="s">
        <v>62</v>
      </c>
      <c r="C9" s="1" t="s">
        <v>63</v>
      </c>
      <c r="D9" s="1" t="s">
        <v>64</v>
      </c>
      <c r="E9" s="7">
        <v>55.02</v>
      </c>
      <c r="F9" s="9">
        <f t="shared" si="0"/>
        <v>24.759</v>
      </c>
      <c r="G9" s="7">
        <v>75.489999999999995</v>
      </c>
      <c r="H9" s="9">
        <f t="shared" si="1"/>
        <v>33.970500000000001</v>
      </c>
      <c r="I9" s="7">
        <v>75</v>
      </c>
      <c r="J9" s="9">
        <f t="shared" si="2"/>
        <v>7.5</v>
      </c>
      <c r="K9" s="10">
        <f t="shared" si="3"/>
        <v>66.229500000000002</v>
      </c>
      <c r="L9" s="6" t="str">
        <f t="shared" si="4"/>
        <v>C</v>
      </c>
    </row>
    <row r="10" spans="2:13" ht="16" x14ac:dyDescent="0.2">
      <c r="B10" s="1" t="s">
        <v>50</v>
      </c>
      <c r="C10" s="1" t="s">
        <v>51</v>
      </c>
      <c r="D10" s="1" t="s">
        <v>52</v>
      </c>
      <c r="E10" s="7">
        <v>88.25</v>
      </c>
      <c r="F10" s="9">
        <f t="shared" si="0"/>
        <v>39.712499999999999</v>
      </c>
      <c r="G10" s="7">
        <v>84.54</v>
      </c>
      <c r="H10" s="9">
        <f t="shared" si="1"/>
        <v>38.043000000000006</v>
      </c>
      <c r="I10" s="7">
        <v>83.5</v>
      </c>
      <c r="J10" s="9">
        <f t="shared" si="2"/>
        <v>8.35</v>
      </c>
      <c r="K10" s="10">
        <f t="shared" si="3"/>
        <v>86.105500000000006</v>
      </c>
      <c r="L10" s="6" t="str">
        <f t="shared" si="4"/>
        <v>B</v>
      </c>
    </row>
    <row r="11" spans="2:13" ht="16" x14ac:dyDescent="0.2">
      <c r="B11" s="1" t="s">
        <v>46</v>
      </c>
      <c r="C11" s="1" t="s">
        <v>47</v>
      </c>
      <c r="D11" s="1" t="s">
        <v>48</v>
      </c>
      <c r="E11" s="7">
        <v>83</v>
      </c>
      <c r="F11" s="9">
        <f t="shared" si="0"/>
        <v>37.35</v>
      </c>
      <c r="G11" s="7">
        <v>80.27</v>
      </c>
      <c r="H11" s="9">
        <f t="shared" si="1"/>
        <v>36.121499999999997</v>
      </c>
      <c r="I11" s="7">
        <v>43.5</v>
      </c>
      <c r="J11" s="9">
        <f t="shared" si="2"/>
        <v>4.3500000000000005</v>
      </c>
      <c r="K11" s="10">
        <f t="shared" si="3"/>
        <v>77.821499999999986</v>
      </c>
      <c r="L11" s="6" t="str">
        <f t="shared" si="4"/>
        <v>C</v>
      </c>
    </row>
    <row r="12" spans="2:13" ht="16" x14ac:dyDescent="0.2">
      <c r="B12" s="1" t="s">
        <v>38</v>
      </c>
      <c r="C12" s="1" t="s">
        <v>39</v>
      </c>
      <c r="D12" s="1" t="s">
        <v>40</v>
      </c>
      <c r="E12" s="7">
        <v>89.64</v>
      </c>
      <c r="F12" s="9">
        <f t="shared" si="0"/>
        <v>40.338000000000001</v>
      </c>
      <c r="G12" s="7">
        <v>92.57</v>
      </c>
      <c r="H12" s="9">
        <f t="shared" si="1"/>
        <v>41.656500000000001</v>
      </c>
      <c r="I12" s="7">
        <v>45</v>
      </c>
      <c r="J12" s="9">
        <f t="shared" si="2"/>
        <v>4.5</v>
      </c>
      <c r="K12" s="10">
        <f t="shared" si="3"/>
        <v>86.494500000000002</v>
      </c>
      <c r="L12" s="6" t="str">
        <f t="shared" si="4"/>
        <v>B</v>
      </c>
    </row>
    <row r="13" spans="2:13" ht="16" x14ac:dyDescent="0.2">
      <c r="B13" s="1" t="s">
        <v>86</v>
      </c>
      <c r="C13" s="1" t="s">
        <v>87</v>
      </c>
      <c r="D13" s="1" t="s">
        <v>88</v>
      </c>
      <c r="E13" s="7">
        <v>90.64</v>
      </c>
      <c r="F13" s="9">
        <f t="shared" si="0"/>
        <v>40.788000000000004</v>
      </c>
      <c r="G13" s="7">
        <v>95.77</v>
      </c>
      <c r="H13" s="9">
        <f t="shared" si="1"/>
        <v>43.096499999999999</v>
      </c>
      <c r="I13" s="7">
        <v>86</v>
      </c>
      <c r="J13" s="9">
        <f t="shared" si="2"/>
        <v>8.6</v>
      </c>
      <c r="K13" s="10">
        <f t="shared" si="3"/>
        <v>92.484499999999997</v>
      </c>
      <c r="L13" s="6" t="str">
        <f t="shared" si="4"/>
        <v>A</v>
      </c>
    </row>
    <row r="14" spans="2:13" ht="16" x14ac:dyDescent="0.2">
      <c r="B14" s="1" t="s">
        <v>106</v>
      </c>
      <c r="C14" s="1" t="s">
        <v>107</v>
      </c>
      <c r="D14" s="1" t="s">
        <v>108</v>
      </c>
      <c r="E14" s="7">
        <v>80.19</v>
      </c>
      <c r="F14" s="9">
        <f t="shared" si="0"/>
        <v>36.085500000000003</v>
      </c>
      <c r="G14" s="7">
        <v>92.07</v>
      </c>
      <c r="H14" s="9">
        <f t="shared" si="1"/>
        <v>41.4315</v>
      </c>
      <c r="I14" s="7">
        <v>84.5</v>
      </c>
      <c r="J14" s="9">
        <f t="shared" si="2"/>
        <v>8.4500000000000011</v>
      </c>
      <c r="K14" s="10">
        <f t="shared" si="3"/>
        <v>85.966999999999999</v>
      </c>
      <c r="L14" s="6" t="str">
        <f t="shared" si="4"/>
        <v>B</v>
      </c>
    </row>
    <row r="15" spans="2:13" ht="16" x14ac:dyDescent="0.2">
      <c r="B15" s="1" t="s">
        <v>118</v>
      </c>
      <c r="C15" s="1" t="s">
        <v>119</v>
      </c>
      <c r="D15" s="1" t="s">
        <v>120</v>
      </c>
      <c r="E15" s="7">
        <v>75.44</v>
      </c>
      <c r="F15" s="9">
        <f t="shared" si="0"/>
        <v>33.948</v>
      </c>
      <c r="G15" s="7">
        <v>90.12</v>
      </c>
      <c r="H15" s="9">
        <f t="shared" si="1"/>
        <v>40.554000000000002</v>
      </c>
      <c r="I15" s="7">
        <v>88.5</v>
      </c>
      <c r="J15" s="9">
        <f t="shared" si="2"/>
        <v>8.85</v>
      </c>
      <c r="K15" s="10">
        <f t="shared" si="3"/>
        <v>83.352000000000004</v>
      </c>
      <c r="L15" s="6" t="str">
        <f t="shared" si="4"/>
        <v>B</v>
      </c>
    </row>
    <row r="16" spans="2:13" ht="16" x14ac:dyDescent="0.2">
      <c r="B16" s="1" t="s">
        <v>133</v>
      </c>
      <c r="C16" s="1" t="s">
        <v>134</v>
      </c>
      <c r="D16" s="1" t="s">
        <v>135</v>
      </c>
      <c r="E16" s="7">
        <v>76.349999999999994</v>
      </c>
      <c r="F16" s="9">
        <f t="shared" si="0"/>
        <v>34.357500000000002</v>
      </c>
      <c r="G16" s="7">
        <v>87.89</v>
      </c>
      <c r="H16" s="9">
        <f t="shared" si="1"/>
        <v>39.5505</v>
      </c>
      <c r="I16" s="7">
        <v>38.5</v>
      </c>
      <c r="J16" s="9">
        <f t="shared" si="2"/>
        <v>3.85</v>
      </c>
      <c r="K16" s="10">
        <f t="shared" si="3"/>
        <v>77.757999999999996</v>
      </c>
      <c r="L16" s="6" t="str">
        <f t="shared" si="4"/>
        <v>C</v>
      </c>
    </row>
    <row r="17" spans="2:13" ht="16" x14ac:dyDescent="0.2">
      <c r="B17" s="1" t="s">
        <v>70</v>
      </c>
      <c r="C17" s="1" t="s">
        <v>71</v>
      </c>
      <c r="D17" s="1" t="s">
        <v>72</v>
      </c>
      <c r="E17" s="7">
        <v>62.19</v>
      </c>
      <c r="F17" s="9">
        <f t="shared" si="0"/>
        <v>27.985499999999998</v>
      </c>
      <c r="G17" s="7">
        <v>94.25</v>
      </c>
      <c r="H17" s="9">
        <f t="shared" si="1"/>
        <v>42.412500000000001</v>
      </c>
      <c r="I17" s="7">
        <v>90.5</v>
      </c>
      <c r="J17" s="9">
        <f t="shared" si="2"/>
        <v>9.0500000000000007</v>
      </c>
      <c r="K17" s="10">
        <f t="shared" si="3"/>
        <v>79.447999999999993</v>
      </c>
      <c r="L17" s="6" t="str">
        <f t="shared" si="4"/>
        <v>B</v>
      </c>
    </row>
    <row r="18" spans="2:13" ht="16" x14ac:dyDescent="0.2">
      <c r="B18" s="1" t="s">
        <v>42</v>
      </c>
      <c r="C18" s="1" t="s">
        <v>43</v>
      </c>
      <c r="D18" s="1" t="s">
        <v>44</v>
      </c>
      <c r="E18" s="7">
        <v>89.48</v>
      </c>
      <c r="F18" s="9">
        <f t="shared" si="0"/>
        <v>40.266000000000005</v>
      </c>
      <c r="G18" s="7">
        <v>88.27</v>
      </c>
      <c r="H18" s="9">
        <f t="shared" si="1"/>
        <v>39.721499999999999</v>
      </c>
      <c r="I18" s="7">
        <v>92.5</v>
      </c>
      <c r="J18" s="9">
        <f t="shared" si="2"/>
        <v>9.25</v>
      </c>
      <c r="K18" s="10">
        <f t="shared" si="3"/>
        <v>89.237500000000011</v>
      </c>
      <c r="L18" s="6" t="str">
        <f t="shared" si="4"/>
        <v>B</v>
      </c>
    </row>
    <row r="19" spans="2:13" ht="16" x14ac:dyDescent="0.2">
      <c r="B19" s="1" t="s">
        <v>90</v>
      </c>
      <c r="C19" s="1" t="s">
        <v>91</v>
      </c>
      <c r="D19" s="1" t="s">
        <v>92</v>
      </c>
      <c r="E19" s="7">
        <v>79.319999999999993</v>
      </c>
      <c r="F19" s="9">
        <f t="shared" si="0"/>
        <v>35.693999999999996</v>
      </c>
      <c r="G19" s="7">
        <v>86.35</v>
      </c>
      <c r="H19" s="9">
        <f t="shared" si="1"/>
        <v>38.857500000000002</v>
      </c>
      <c r="I19" s="7">
        <v>80</v>
      </c>
      <c r="J19" s="9">
        <f t="shared" si="2"/>
        <v>8</v>
      </c>
      <c r="K19" s="10">
        <f t="shared" si="3"/>
        <v>82.551500000000004</v>
      </c>
      <c r="L19" s="6" t="str">
        <f t="shared" si="4"/>
        <v>B</v>
      </c>
    </row>
    <row r="20" spans="2:13" ht="16" x14ac:dyDescent="0.2">
      <c r="B20" s="1" t="s">
        <v>137</v>
      </c>
      <c r="C20" s="1" t="s">
        <v>138</v>
      </c>
      <c r="D20" s="1" t="s">
        <v>139</v>
      </c>
      <c r="E20" s="7">
        <v>57.23</v>
      </c>
      <c r="F20" s="9">
        <f t="shared" si="0"/>
        <v>25.753499999999999</v>
      </c>
      <c r="G20" s="7">
        <v>62.04</v>
      </c>
      <c r="H20" s="9">
        <f t="shared" si="1"/>
        <v>27.917999999999999</v>
      </c>
      <c r="I20" s="7">
        <v>75</v>
      </c>
      <c r="J20" s="9">
        <f t="shared" si="2"/>
        <v>7.5</v>
      </c>
      <c r="K20" s="10">
        <f t="shared" si="3"/>
        <v>61.171499999999995</v>
      </c>
      <c r="L20" s="6" t="str">
        <f t="shared" si="4"/>
        <v>D</v>
      </c>
    </row>
    <row r="21" spans="2:13" ht="16" x14ac:dyDescent="0.2">
      <c r="B21" s="1" t="s">
        <v>98</v>
      </c>
      <c r="C21" s="1" t="s">
        <v>99</v>
      </c>
      <c r="D21" s="1" t="s">
        <v>100</v>
      </c>
      <c r="E21" s="7">
        <v>92.01</v>
      </c>
      <c r="F21" s="9">
        <f t="shared" si="0"/>
        <v>41.404500000000006</v>
      </c>
      <c r="G21" s="7">
        <v>94.99</v>
      </c>
      <c r="H21" s="9">
        <f t="shared" si="1"/>
        <v>42.7455</v>
      </c>
      <c r="I21" s="7">
        <v>77.5</v>
      </c>
      <c r="J21" s="9">
        <f t="shared" si="2"/>
        <v>7.75</v>
      </c>
      <c r="K21" s="10">
        <f t="shared" si="3"/>
        <v>91.9</v>
      </c>
      <c r="L21" s="6" t="str">
        <f t="shared" si="4"/>
        <v>A</v>
      </c>
    </row>
    <row r="22" spans="2:13" ht="16" x14ac:dyDescent="0.2">
      <c r="B22" s="1" t="s">
        <v>102</v>
      </c>
      <c r="C22" s="1" t="s">
        <v>103</v>
      </c>
      <c r="D22" s="1" t="s">
        <v>104</v>
      </c>
      <c r="E22" s="7">
        <v>68.34</v>
      </c>
      <c r="F22" s="9">
        <f t="shared" si="0"/>
        <v>30.753000000000004</v>
      </c>
      <c r="G22" s="7">
        <v>96.31</v>
      </c>
      <c r="H22" s="9">
        <f t="shared" si="1"/>
        <v>43.339500000000001</v>
      </c>
      <c r="I22" s="7">
        <v>47.5</v>
      </c>
      <c r="J22" s="9">
        <f t="shared" si="2"/>
        <v>4.75</v>
      </c>
      <c r="K22" s="12">
        <f t="shared" si="3"/>
        <v>78.842500000000001</v>
      </c>
      <c r="L22" s="13" t="str">
        <f t="shared" si="4"/>
        <v>C</v>
      </c>
      <c r="M22" s="14" t="s">
        <v>154</v>
      </c>
    </row>
    <row r="23" spans="2:13" ht="16" x14ac:dyDescent="0.2">
      <c r="B23" s="1" t="s">
        <v>122</v>
      </c>
      <c r="C23" s="1" t="s">
        <v>123</v>
      </c>
      <c r="D23" s="1" t="s">
        <v>124</v>
      </c>
      <c r="E23" s="7">
        <v>92.94</v>
      </c>
      <c r="F23" s="9">
        <f t="shared" si="0"/>
        <v>41.823</v>
      </c>
      <c r="G23" s="7">
        <v>89.75</v>
      </c>
      <c r="H23" s="9">
        <f t="shared" si="1"/>
        <v>40.387500000000003</v>
      </c>
      <c r="I23" s="7">
        <v>90</v>
      </c>
      <c r="J23" s="9">
        <f t="shared" si="2"/>
        <v>9</v>
      </c>
      <c r="K23" s="10">
        <f t="shared" si="3"/>
        <v>91.210499999999996</v>
      </c>
      <c r="L23" s="6" t="str">
        <f t="shared" si="4"/>
        <v>A</v>
      </c>
    </row>
    <row r="24" spans="2:13" ht="16" x14ac:dyDescent="0.2">
      <c r="B24" s="1" t="s">
        <v>66</v>
      </c>
      <c r="C24" s="1" t="s">
        <v>67</v>
      </c>
      <c r="D24" s="1" t="s">
        <v>68</v>
      </c>
      <c r="E24" s="7">
        <v>73.900000000000006</v>
      </c>
      <c r="F24" s="9">
        <f t="shared" si="0"/>
        <v>33.255000000000003</v>
      </c>
      <c r="G24" s="7">
        <v>78.08</v>
      </c>
      <c r="H24" s="9">
        <f t="shared" si="1"/>
        <v>35.136000000000003</v>
      </c>
      <c r="I24" s="7">
        <v>40</v>
      </c>
      <c r="J24" s="9">
        <f t="shared" si="2"/>
        <v>4</v>
      </c>
      <c r="K24" s="10">
        <f t="shared" si="3"/>
        <v>72.391000000000005</v>
      </c>
      <c r="L24" s="6" t="str">
        <f t="shared" si="4"/>
        <v>C</v>
      </c>
    </row>
    <row r="25" spans="2:13" ht="16" x14ac:dyDescent="0.2">
      <c r="B25" s="1" t="s">
        <v>122</v>
      </c>
      <c r="C25" s="1" t="s">
        <v>126</v>
      </c>
      <c r="D25" s="1" t="s">
        <v>127</v>
      </c>
      <c r="E25" s="7">
        <v>91.1</v>
      </c>
      <c r="F25" s="9">
        <f t="shared" si="0"/>
        <v>40.994999999999997</v>
      </c>
      <c r="G25" s="7">
        <v>95.87</v>
      </c>
      <c r="H25" s="9">
        <f t="shared" si="1"/>
        <v>43.141500000000001</v>
      </c>
      <c r="I25" s="7">
        <v>80</v>
      </c>
      <c r="J25" s="9">
        <f t="shared" si="2"/>
        <v>8</v>
      </c>
      <c r="K25" s="10">
        <f t="shared" si="3"/>
        <v>92.136499999999998</v>
      </c>
      <c r="L25" s="6" t="str">
        <f t="shared" si="4"/>
        <v>A</v>
      </c>
    </row>
    <row r="26" spans="2:13" ht="16" x14ac:dyDescent="0.2">
      <c r="B26" s="1" t="s">
        <v>54</v>
      </c>
      <c r="C26" s="1" t="s">
        <v>55</v>
      </c>
      <c r="D26" s="1" t="s">
        <v>56</v>
      </c>
      <c r="E26" s="7">
        <v>91.1</v>
      </c>
      <c r="F26" s="9">
        <f t="shared" si="0"/>
        <v>40.994999999999997</v>
      </c>
      <c r="G26" s="7">
        <v>90.26</v>
      </c>
      <c r="H26" s="9">
        <f t="shared" si="1"/>
        <v>40.617000000000004</v>
      </c>
      <c r="I26" s="7">
        <v>77.5</v>
      </c>
      <c r="J26" s="9">
        <f t="shared" si="2"/>
        <v>7.75</v>
      </c>
      <c r="K26" s="10">
        <f t="shared" si="3"/>
        <v>89.361999999999995</v>
      </c>
      <c r="L26" s="6" t="str">
        <f t="shared" si="4"/>
        <v>B</v>
      </c>
    </row>
    <row r="27" spans="2:13" ht="16" x14ac:dyDescent="0.2">
      <c r="B27" s="1" t="s">
        <v>94</v>
      </c>
      <c r="C27" s="1" t="s">
        <v>95</v>
      </c>
      <c r="D27" s="1" t="s">
        <v>96</v>
      </c>
      <c r="E27" s="7">
        <v>83.62</v>
      </c>
      <c r="F27" s="9">
        <f t="shared" si="0"/>
        <v>37.629000000000005</v>
      </c>
      <c r="G27" s="7">
        <v>91.53</v>
      </c>
      <c r="H27" s="9">
        <f t="shared" si="1"/>
        <v>41.188500000000005</v>
      </c>
      <c r="I27" s="7">
        <v>84</v>
      </c>
      <c r="J27" s="9">
        <f t="shared" si="2"/>
        <v>8.4</v>
      </c>
      <c r="K27" s="10">
        <f t="shared" si="3"/>
        <v>87.217500000000015</v>
      </c>
      <c r="L27" s="6" t="str">
        <f t="shared" si="4"/>
        <v>B</v>
      </c>
    </row>
    <row r="28" spans="2:13" ht="16" x14ac:dyDescent="0.2">
      <c r="B28" s="1" t="s">
        <v>74</v>
      </c>
      <c r="C28" s="1" t="s">
        <v>75</v>
      </c>
      <c r="D28" s="1" t="s">
        <v>76</v>
      </c>
      <c r="E28" s="7">
        <v>65.44</v>
      </c>
      <c r="F28" s="9">
        <f t="shared" si="0"/>
        <v>29.448</v>
      </c>
      <c r="G28" s="7">
        <v>96.08</v>
      </c>
      <c r="H28" s="9">
        <f t="shared" si="1"/>
        <v>43.235999999999997</v>
      </c>
      <c r="I28" s="7">
        <v>85</v>
      </c>
      <c r="J28" s="9">
        <f t="shared" si="2"/>
        <v>8.5</v>
      </c>
      <c r="K28" s="10">
        <f t="shared" si="3"/>
        <v>81.183999999999997</v>
      </c>
      <c r="L28" s="6" t="str">
        <f t="shared" si="4"/>
        <v>B</v>
      </c>
    </row>
    <row r="29" spans="2:13" ht="16" x14ac:dyDescent="0.2">
      <c r="B29" s="1" t="s">
        <v>110</v>
      </c>
      <c r="C29" s="1" t="s">
        <v>111</v>
      </c>
      <c r="D29" s="1" t="s">
        <v>112</v>
      </c>
      <c r="E29" s="7">
        <v>63.36</v>
      </c>
      <c r="F29" s="9">
        <f t="shared" si="0"/>
        <v>28.512</v>
      </c>
      <c r="G29" s="7">
        <v>47.13</v>
      </c>
      <c r="H29" s="9">
        <f t="shared" si="1"/>
        <v>21.208500000000001</v>
      </c>
      <c r="I29" s="7">
        <v>42.5</v>
      </c>
      <c r="J29" s="9">
        <f t="shared" si="2"/>
        <v>4.25</v>
      </c>
      <c r="K29" s="10">
        <f t="shared" si="3"/>
        <v>53.970500000000001</v>
      </c>
      <c r="L29" s="6" t="str">
        <f t="shared" si="4"/>
        <v>D</v>
      </c>
    </row>
    <row r="30" spans="2:13" ht="16" x14ac:dyDescent="0.2">
      <c r="B30" s="1" t="s">
        <v>114</v>
      </c>
      <c r="C30" s="1" t="s">
        <v>115</v>
      </c>
      <c r="D30" s="1" t="s">
        <v>116</v>
      </c>
      <c r="E30" s="7">
        <v>74.510000000000005</v>
      </c>
      <c r="F30" s="9">
        <f t="shared" si="0"/>
        <v>33.529500000000006</v>
      </c>
      <c r="G30" s="7">
        <v>77.56</v>
      </c>
      <c r="H30" s="9">
        <f t="shared" si="1"/>
        <v>34.902000000000001</v>
      </c>
      <c r="I30" s="7">
        <v>93.5</v>
      </c>
      <c r="J30" s="9">
        <f t="shared" si="2"/>
        <v>9.35</v>
      </c>
      <c r="K30" s="10">
        <f t="shared" si="3"/>
        <v>77.781499999999994</v>
      </c>
      <c r="L30" s="6" t="str">
        <f t="shared" si="4"/>
        <v>C</v>
      </c>
    </row>
    <row r="31" spans="2:13" ht="16" x14ac:dyDescent="0.2">
      <c r="B31" s="1" t="s">
        <v>58</v>
      </c>
      <c r="C31" s="1" t="s">
        <v>59</v>
      </c>
      <c r="D31" s="1" t="s">
        <v>60</v>
      </c>
      <c r="E31" s="7">
        <v>83.24</v>
      </c>
      <c r="F31" s="9">
        <f t="shared" si="0"/>
        <v>37.457999999999998</v>
      </c>
      <c r="G31" s="7">
        <v>87.15</v>
      </c>
      <c r="H31" s="9">
        <f t="shared" si="1"/>
        <v>39.217500000000001</v>
      </c>
      <c r="I31" s="7">
        <v>90</v>
      </c>
      <c r="J31" s="9">
        <f t="shared" si="2"/>
        <v>9</v>
      </c>
      <c r="K31" s="10">
        <f t="shared" si="3"/>
        <v>85.6755</v>
      </c>
      <c r="L31" s="6" t="str">
        <f t="shared" si="4"/>
        <v>B</v>
      </c>
    </row>
    <row r="32" spans="2:13" ht="16" x14ac:dyDescent="0.2">
      <c r="B32" s="1" t="s">
        <v>34</v>
      </c>
      <c r="C32" s="1" t="s">
        <v>35</v>
      </c>
      <c r="D32" s="1" t="s">
        <v>36</v>
      </c>
      <c r="E32" s="7">
        <v>89.91</v>
      </c>
      <c r="F32" s="9">
        <f t="shared" si="0"/>
        <v>40.459499999999998</v>
      </c>
      <c r="G32" s="7">
        <v>95.6</v>
      </c>
      <c r="H32" s="9">
        <f t="shared" si="1"/>
        <v>43.019999999999996</v>
      </c>
      <c r="I32" s="7">
        <v>90</v>
      </c>
      <c r="J32" s="9">
        <f t="shared" si="2"/>
        <v>9</v>
      </c>
      <c r="K32" s="10">
        <f t="shared" si="3"/>
        <v>92.479500000000002</v>
      </c>
      <c r="L32" s="6" t="str">
        <f t="shared" si="4"/>
        <v>A</v>
      </c>
    </row>
    <row r="33" spans="2:12" ht="16" x14ac:dyDescent="0.2">
      <c r="B33" s="1" t="s">
        <v>26</v>
      </c>
      <c r="C33" s="1" t="s">
        <v>27</v>
      </c>
      <c r="D33" s="1" t="s">
        <v>28</v>
      </c>
      <c r="E33" s="7">
        <v>83.06</v>
      </c>
      <c r="F33" s="9">
        <f t="shared" si="0"/>
        <v>37.377000000000002</v>
      </c>
      <c r="G33" s="7">
        <v>86.83</v>
      </c>
      <c r="H33" s="9">
        <f t="shared" si="1"/>
        <v>39.073500000000003</v>
      </c>
      <c r="I33" s="7">
        <v>92.5</v>
      </c>
      <c r="J33" s="9">
        <f t="shared" si="2"/>
        <v>9.25</v>
      </c>
      <c r="K33" s="10">
        <f t="shared" si="3"/>
        <v>85.700500000000005</v>
      </c>
      <c r="L33" s="6" t="str">
        <f t="shared" si="4"/>
        <v>B</v>
      </c>
    </row>
    <row r="34" spans="2:12" ht="16" x14ac:dyDescent="0.2">
      <c r="B34" s="1" t="s">
        <v>78</v>
      </c>
      <c r="C34" s="1" t="s">
        <v>79</v>
      </c>
      <c r="D34" s="1" t="s">
        <v>80</v>
      </c>
      <c r="E34" s="7">
        <v>39.46</v>
      </c>
      <c r="F34" s="9">
        <f t="shared" si="0"/>
        <v>17.757000000000001</v>
      </c>
      <c r="G34" s="7">
        <v>25.78</v>
      </c>
      <c r="H34" s="9">
        <f t="shared" si="1"/>
        <v>11.601000000000001</v>
      </c>
      <c r="I34" s="7">
        <v>45</v>
      </c>
      <c r="J34" s="9">
        <f t="shared" si="2"/>
        <v>4.5</v>
      </c>
      <c r="K34" s="10">
        <f t="shared" si="3"/>
        <v>33.858000000000004</v>
      </c>
      <c r="L34" s="6" t="str">
        <f t="shared" si="4"/>
        <v>F</v>
      </c>
    </row>
    <row r="35" spans="2:12" ht="16" x14ac:dyDescent="0.2">
      <c r="B35" s="1" t="s">
        <v>82</v>
      </c>
      <c r="C35" s="1" t="s">
        <v>83</v>
      </c>
      <c r="D35" s="1" t="s">
        <v>84</v>
      </c>
      <c r="E35" s="7">
        <v>74.650000000000006</v>
      </c>
      <c r="F35" s="9">
        <f t="shared" si="0"/>
        <v>33.592500000000001</v>
      </c>
      <c r="G35" s="7">
        <v>77.56</v>
      </c>
      <c r="H35" s="9">
        <f t="shared" si="1"/>
        <v>34.902000000000001</v>
      </c>
      <c r="I35" s="7">
        <v>87.5</v>
      </c>
      <c r="J35" s="9">
        <f t="shared" si="2"/>
        <v>8.75</v>
      </c>
      <c r="K35" s="10">
        <f t="shared" si="3"/>
        <v>77.244500000000002</v>
      </c>
      <c r="L35" s="6" t="str">
        <f t="shared" si="4"/>
        <v>C</v>
      </c>
    </row>
  </sheetData>
  <sortState xmlns:xlrd2="http://schemas.microsoft.com/office/spreadsheetml/2017/richdata2" ref="B7:L35">
    <sortCondition ref="D7:D35"/>
  </sortState>
  <conditionalFormatting sqref="L7:L35">
    <cfRule type="cellIs" dxfId="12" priority="1" stopIfTrue="1" operator="lessThan">
      <formula>#REF!/#REF!*60</formula>
    </cfRule>
    <cfRule type="cellIs" dxfId="11" priority="2" stopIfTrue="1" operator="between">
      <formula>#REF!/#REF!*60</formula>
      <formula>#REF!/#REF!*89</formula>
    </cfRule>
    <cfRule type="cellIs" dxfId="10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2022-10-13T01:40:19Z</dcterms:created>
  <dcterms:modified xsi:type="dcterms:W3CDTF">2022-10-14T02:55:00Z</dcterms:modified>
</cp:coreProperties>
</file>