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F12D9ECB-2F2A-4B47-B842-E639F29E6995}" xr6:coauthVersionLast="47" xr6:coauthVersionMax="47" xr10:uidLastSave="{00000000-0000-0000-0000-000000000000}"/>
  <bookViews>
    <workbookView xWindow="400" yWindow="620" windowWidth="38320" windowHeight="26880" activeTab="1" xr2:uid="{00000000-000D-0000-FFFF-FFFF00000000}"/>
  </bookViews>
  <sheets>
    <sheet name="Grades" sheetId="1" r:id="rId1"/>
    <sheet name="FINAL Gr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2" l="1"/>
  <c r="H44" i="2"/>
  <c r="H67" i="2"/>
  <c r="H69" i="2"/>
  <c r="H66" i="2"/>
  <c r="H56" i="2"/>
  <c r="H68" i="2"/>
  <c r="H39" i="2"/>
  <c r="H51" i="2"/>
  <c r="H76" i="2"/>
  <c r="H42" i="2"/>
  <c r="I42" i="2" s="1"/>
  <c r="J42" i="2" s="1"/>
  <c r="H35" i="2"/>
  <c r="H53" i="2"/>
  <c r="H47" i="2"/>
  <c r="H64" i="2"/>
  <c r="H31" i="2"/>
  <c r="H58" i="2"/>
  <c r="H6" i="2"/>
  <c r="H60" i="2"/>
  <c r="H63" i="2"/>
  <c r="H61" i="2"/>
  <c r="H52" i="2"/>
  <c r="H28" i="2"/>
  <c r="H29" i="2"/>
  <c r="H32" i="2"/>
  <c r="H36" i="2"/>
  <c r="H65" i="2"/>
  <c r="H33" i="2"/>
  <c r="H17" i="2"/>
  <c r="H20" i="2"/>
  <c r="H22" i="2"/>
  <c r="H18" i="2"/>
  <c r="H59" i="2"/>
  <c r="H73" i="2"/>
  <c r="H62" i="2"/>
  <c r="H46" i="2"/>
  <c r="H54" i="2"/>
  <c r="H24" i="2"/>
  <c r="H7" i="2"/>
  <c r="H14" i="2"/>
  <c r="H72" i="2"/>
  <c r="H30" i="2"/>
  <c r="H50" i="2"/>
  <c r="I50" i="2" s="1"/>
  <c r="J50" i="2" s="1"/>
  <c r="H21" i="2"/>
  <c r="H9" i="2"/>
  <c r="H40" i="2"/>
  <c r="H45" i="2"/>
  <c r="H25" i="2"/>
  <c r="H12" i="2"/>
  <c r="H16" i="2"/>
  <c r="H23" i="2"/>
  <c r="H8" i="2"/>
  <c r="H15" i="2"/>
  <c r="H71" i="2"/>
  <c r="H48" i="2"/>
  <c r="H41" i="2"/>
  <c r="H43" i="2"/>
  <c r="H38" i="2"/>
  <c r="H13" i="2"/>
  <c r="H75" i="2"/>
  <c r="H55" i="2"/>
  <c r="H19" i="2"/>
  <c r="H10" i="2"/>
  <c r="H27" i="2"/>
  <c r="H26" i="2"/>
  <c r="H34" i="2"/>
  <c r="H11" i="2"/>
  <c r="H74" i="2"/>
  <c r="H37" i="2"/>
  <c r="H57" i="2"/>
  <c r="F70" i="2"/>
  <c r="I70" i="2" s="1"/>
  <c r="J70" i="2" s="1"/>
  <c r="F44" i="2"/>
  <c r="I44" i="2" s="1"/>
  <c r="J44" i="2" s="1"/>
  <c r="F67" i="2"/>
  <c r="F69" i="2"/>
  <c r="I69" i="2" s="1"/>
  <c r="J69" i="2" s="1"/>
  <c r="F66" i="2"/>
  <c r="I66" i="2" s="1"/>
  <c r="J66" i="2" s="1"/>
  <c r="F56" i="2"/>
  <c r="I56" i="2" s="1"/>
  <c r="J56" i="2" s="1"/>
  <c r="F68" i="2"/>
  <c r="F39" i="2"/>
  <c r="I39" i="2" s="1"/>
  <c r="J39" i="2" s="1"/>
  <c r="F51" i="2"/>
  <c r="I51" i="2" s="1"/>
  <c r="J51" i="2" s="1"/>
  <c r="F76" i="2"/>
  <c r="I76" i="2" s="1"/>
  <c r="J76" i="2" s="1"/>
  <c r="F42" i="2"/>
  <c r="F35" i="2"/>
  <c r="I35" i="2" s="1"/>
  <c r="J35" i="2" s="1"/>
  <c r="F53" i="2"/>
  <c r="I53" i="2" s="1"/>
  <c r="J53" i="2" s="1"/>
  <c r="F47" i="2"/>
  <c r="F64" i="2"/>
  <c r="F31" i="2"/>
  <c r="I31" i="2" s="1"/>
  <c r="J31" i="2" s="1"/>
  <c r="F58" i="2"/>
  <c r="I58" i="2" s="1"/>
  <c r="J58" i="2" s="1"/>
  <c r="F6" i="2"/>
  <c r="F60" i="2"/>
  <c r="F63" i="2"/>
  <c r="I63" i="2" s="1"/>
  <c r="J63" i="2" s="1"/>
  <c r="F61" i="2"/>
  <c r="I61" i="2" s="1"/>
  <c r="J61" i="2" s="1"/>
  <c r="F52" i="2"/>
  <c r="I52" i="2" s="1"/>
  <c r="J52" i="2" s="1"/>
  <c r="F28" i="2"/>
  <c r="F29" i="2"/>
  <c r="I29" i="2" s="1"/>
  <c r="J29" i="2" s="1"/>
  <c r="F32" i="2"/>
  <c r="I32" i="2" s="1"/>
  <c r="J32" i="2" s="1"/>
  <c r="F36" i="2"/>
  <c r="I36" i="2" s="1"/>
  <c r="J36" i="2" s="1"/>
  <c r="F65" i="2"/>
  <c r="F33" i="2"/>
  <c r="I33" i="2" s="1"/>
  <c r="J33" i="2" s="1"/>
  <c r="F17" i="2"/>
  <c r="I17" i="2" s="1"/>
  <c r="J17" i="2" s="1"/>
  <c r="F20" i="2"/>
  <c r="I20" i="2" s="1"/>
  <c r="J20" i="2" s="1"/>
  <c r="F22" i="2"/>
  <c r="F18" i="2"/>
  <c r="F59" i="2"/>
  <c r="I59" i="2" s="1"/>
  <c r="J59" i="2" s="1"/>
  <c r="F73" i="2"/>
  <c r="I73" i="2" s="1"/>
  <c r="J73" i="2" s="1"/>
  <c r="F62" i="2"/>
  <c r="F46" i="2"/>
  <c r="I46" i="2" s="1"/>
  <c r="J46" i="2" s="1"/>
  <c r="F54" i="2"/>
  <c r="I54" i="2" s="1"/>
  <c r="J54" i="2" s="1"/>
  <c r="F24" i="2"/>
  <c r="I24" i="2" s="1"/>
  <c r="J24" i="2" s="1"/>
  <c r="F7" i="2"/>
  <c r="F14" i="2"/>
  <c r="I14" i="2" s="1"/>
  <c r="J14" i="2" s="1"/>
  <c r="F72" i="2"/>
  <c r="I72" i="2" s="1"/>
  <c r="J72" i="2" s="1"/>
  <c r="F30" i="2"/>
  <c r="I30" i="2" s="1"/>
  <c r="J30" i="2" s="1"/>
  <c r="F50" i="2"/>
  <c r="F21" i="2"/>
  <c r="I21" i="2" s="1"/>
  <c r="J21" i="2" s="1"/>
  <c r="F9" i="2"/>
  <c r="I9" i="2" s="1"/>
  <c r="J9" i="2" s="1"/>
  <c r="F40" i="2"/>
  <c r="F45" i="2"/>
  <c r="F25" i="2"/>
  <c r="I25" i="2" s="1"/>
  <c r="J25" i="2" s="1"/>
  <c r="F12" i="2"/>
  <c r="I12" i="2" s="1"/>
  <c r="J12" i="2" s="1"/>
  <c r="F16" i="2"/>
  <c r="F23" i="2"/>
  <c r="F8" i="2"/>
  <c r="I8" i="2" s="1"/>
  <c r="J8" i="2" s="1"/>
  <c r="F15" i="2"/>
  <c r="I15" i="2" s="1"/>
  <c r="J15" i="2" s="1"/>
  <c r="F71" i="2"/>
  <c r="I71" i="2" s="1"/>
  <c r="J71" i="2" s="1"/>
  <c r="F48" i="2"/>
  <c r="F41" i="2"/>
  <c r="I41" i="2" s="1"/>
  <c r="J41" i="2" s="1"/>
  <c r="F43" i="2"/>
  <c r="I43" i="2" s="1"/>
  <c r="J43" i="2" s="1"/>
  <c r="F38" i="2"/>
  <c r="I38" i="2" s="1"/>
  <c r="J38" i="2" s="1"/>
  <c r="F13" i="2"/>
  <c r="F75" i="2"/>
  <c r="I75" i="2" s="1"/>
  <c r="J75" i="2" s="1"/>
  <c r="F55" i="2"/>
  <c r="I55" i="2" s="1"/>
  <c r="J55" i="2" s="1"/>
  <c r="F19" i="2"/>
  <c r="I19" i="2" s="1"/>
  <c r="J19" i="2" s="1"/>
  <c r="F10" i="2"/>
  <c r="F27" i="2"/>
  <c r="F26" i="2"/>
  <c r="I26" i="2" s="1"/>
  <c r="J26" i="2" s="1"/>
  <c r="F34" i="2"/>
  <c r="I34" i="2" s="1"/>
  <c r="J34" i="2" s="1"/>
  <c r="F11" i="2"/>
  <c r="F74" i="2"/>
  <c r="I74" i="2" s="1"/>
  <c r="J74" i="2" s="1"/>
  <c r="F37" i="2"/>
  <c r="I37" i="2" s="1"/>
  <c r="J37" i="2" s="1"/>
  <c r="F57" i="2"/>
  <c r="I57" i="2" s="1"/>
  <c r="J57" i="2" s="1"/>
  <c r="H49" i="2"/>
  <c r="F49" i="2"/>
  <c r="I27" i="2" l="1"/>
  <c r="J27" i="2" s="1"/>
  <c r="I18" i="2"/>
  <c r="J18" i="2" s="1"/>
  <c r="I13" i="2"/>
  <c r="J13" i="2" s="1"/>
  <c r="I65" i="2"/>
  <c r="J65" i="2" s="1"/>
  <c r="I16" i="2"/>
  <c r="J16" i="2" s="1"/>
  <c r="I40" i="2"/>
  <c r="J40" i="2" s="1"/>
  <c r="I6" i="2"/>
  <c r="J6" i="2" s="1"/>
  <c r="I47" i="2"/>
  <c r="J47" i="2" s="1"/>
  <c r="I48" i="2"/>
  <c r="J48" i="2" s="1"/>
  <c r="I7" i="2"/>
  <c r="J7" i="2" s="1"/>
  <c r="I28" i="2"/>
  <c r="J28" i="2" s="1"/>
  <c r="I68" i="2"/>
  <c r="J68" i="2" s="1"/>
  <c r="I11" i="2"/>
  <c r="J11" i="2" s="1"/>
  <c r="I23" i="2"/>
  <c r="J23" i="2" s="1"/>
  <c r="I62" i="2"/>
  <c r="J62" i="2" s="1"/>
  <c r="I60" i="2"/>
  <c r="J60" i="2" s="1"/>
  <c r="I67" i="2"/>
  <c r="J67" i="2" s="1"/>
  <c r="I49" i="2"/>
  <c r="J49" i="2" s="1"/>
  <c r="I10" i="2"/>
  <c r="J10" i="2" s="1"/>
  <c r="I45" i="2"/>
  <c r="J45" i="2" s="1"/>
  <c r="I22" i="2"/>
  <c r="J22" i="2" s="1"/>
  <c r="I64" i="2"/>
  <c r="J64" i="2" s="1"/>
</calcChain>
</file>

<file path=xl/sharedStrings.xml><?xml version="1.0" encoding="utf-8"?>
<sst xmlns="http://schemas.openxmlformats.org/spreadsheetml/2006/main" count="607" uniqueCount="315">
  <si>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</si>
  <si>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</si>
  <si>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</si>
  <si>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</si>
  <si>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</si>
  <si>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</si>
  <si>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</si>
  <si>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</si>
  <si>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</si>
  <si>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</si>
  <si>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</si>
  <si>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</si>
  <si>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</si>
  <si>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</si>
  <si>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</si>
  <si>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</si>
  <si>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</si>
  <si>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3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</si>
  <si>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</si>
  <si>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</si>
  <si>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</si>
  <si>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</si>
  <si>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</si>
  <si>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</si>
  <si>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Be</t>
  </si>
  <si>
    <t>Sovandetninapich</t>
  </si>
  <si>
    <t>14293</t>
  </si>
  <si>
    <t>be.sovandetninapich@pucsr.edu.kh</t>
  </si>
  <si>
    <t>1665651638</t>
  </si>
  <si>
    <t>Bol</t>
  </si>
  <si>
    <t>Sreynich</t>
  </si>
  <si>
    <t>14550</t>
  </si>
  <si>
    <t>bol.sreynich@pucsr.edu.kh</t>
  </si>
  <si>
    <t>Boun</t>
  </si>
  <si>
    <t>Munyroth</t>
  </si>
  <si>
    <t>14275</t>
  </si>
  <si>
    <t>boun.munyroth@pucsr.edu.kh</t>
  </si>
  <si>
    <t>Chap</t>
  </si>
  <si>
    <t>Kimly</t>
  </si>
  <si>
    <t>14508</t>
  </si>
  <si>
    <t>chap.kimly@pucsr.edu.kh</t>
  </si>
  <si>
    <t>Chea</t>
  </si>
  <si>
    <t>Salin</t>
  </si>
  <si>
    <t>14549</t>
  </si>
  <si>
    <t>chea.salin@pucsr.edu.kh</t>
  </si>
  <si>
    <t>Chean</t>
  </si>
  <si>
    <t>Lyming</t>
  </si>
  <si>
    <t>14494</t>
  </si>
  <si>
    <t>chean.lyming@pucsr.edu.kh</t>
  </si>
  <si>
    <t>Chhat</t>
  </si>
  <si>
    <t>Vannthay</t>
  </si>
  <si>
    <t>14320</t>
  </si>
  <si>
    <t>chhat.vannthay@pucsr.edu.kh</t>
  </si>
  <si>
    <t>Choeun</t>
  </si>
  <si>
    <t>Channavin</t>
  </si>
  <si>
    <t>14520</t>
  </si>
  <si>
    <t>choeun.channavin@pucsr.edu.kh</t>
  </si>
  <si>
    <t>Duong</t>
  </si>
  <si>
    <t>Pisey</t>
  </si>
  <si>
    <t>14256</t>
  </si>
  <si>
    <t>duong.pisey@pucsr.edu.kh</t>
  </si>
  <si>
    <t>Dy</t>
  </si>
  <si>
    <t>Bundith</t>
  </si>
  <si>
    <t>14302</t>
  </si>
  <si>
    <t>dy.bundith@pucsr.edu.kh</t>
  </si>
  <si>
    <t>Habb</t>
  </si>
  <si>
    <t>Samphea</t>
  </si>
  <si>
    <t>14598</t>
  </si>
  <si>
    <t>habb.samphea@pucsr.edu.kh</t>
  </si>
  <si>
    <t>Hai</t>
  </si>
  <si>
    <t>Sunteang</t>
  </si>
  <si>
    <t>14267</t>
  </si>
  <si>
    <t>hai.sunteang@pucsr.edu.kh</t>
  </si>
  <si>
    <t>Hun</t>
  </si>
  <si>
    <t>Sambathpanha</t>
  </si>
  <si>
    <t>14231</t>
  </si>
  <si>
    <t>hun.sambathpanha@pucsr.edu.kh</t>
  </si>
  <si>
    <t>Khan</t>
  </si>
  <si>
    <t>Sokha</t>
  </si>
  <si>
    <t>14308</t>
  </si>
  <si>
    <t>khan.sokha@pucsr.edu.kh</t>
  </si>
  <si>
    <t>Kheng</t>
  </si>
  <si>
    <t>Lyhorng</t>
  </si>
  <si>
    <t>14290</t>
  </si>
  <si>
    <t>kheng.lyhorng@pucsr.edu.kh</t>
  </si>
  <si>
    <t>Ki</t>
  </si>
  <si>
    <t>Songkea</t>
  </si>
  <si>
    <t>14474</t>
  </si>
  <si>
    <t>ki.songkea@pucsr.edu.kh</t>
  </si>
  <si>
    <t>Korn</t>
  </si>
  <si>
    <t>Chanroth</t>
  </si>
  <si>
    <t>14227</t>
  </si>
  <si>
    <t>korn.chanroth@pucsr.edu.kh</t>
  </si>
  <si>
    <t>Kuchseng</t>
  </si>
  <si>
    <t>Makararoth</t>
  </si>
  <si>
    <t>14323</t>
  </si>
  <si>
    <t>kuchseng.makararoth@pucsr.edu.kh</t>
  </si>
  <si>
    <t>Lis</t>
  </si>
  <si>
    <t>Mengkeang</t>
  </si>
  <si>
    <t>07615</t>
  </si>
  <si>
    <t>lis.mengkeang@pucsr.edu.kh</t>
  </si>
  <si>
    <t>Loun</t>
  </si>
  <si>
    <t>Lyhour</t>
  </si>
  <si>
    <t>14443</t>
  </si>
  <si>
    <t>loun.lyhour@pucsr.edu.kh</t>
  </si>
  <si>
    <t>Loung</t>
  </si>
  <si>
    <t>Yorfoeng</t>
  </si>
  <si>
    <t>14473</t>
  </si>
  <si>
    <t>loung.yorfoeng@pucsr.edu.kh</t>
  </si>
  <si>
    <t>Luon</t>
  </si>
  <si>
    <t>Sonita</t>
  </si>
  <si>
    <t>14463</t>
  </si>
  <si>
    <t>luon.sonita@pucsr.edu.kh</t>
  </si>
  <si>
    <t>Mak</t>
  </si>
  <si>
    <t>Sopanha</t>
  </si>
  <si>
    <t>14307</t>
  </si>
  <si>
    <t>mak.sopanha@pucsr.edu.kh</t>
  </si>
  <si>
    <t>Mao</t>
  </si>
  <si>
    <t>Chansovanra</t>
  </si>
  <si>
    <t>14219</t>
  </si>
  <si>
    <t>mao.chansovanra@pucsr.edu.kh</t>
  </si>
  <si>
    <t>Chansovanrith</t>
  </si>
  <si>
    <t>14220</t>
  </si>
  <si>
    <t>mao.chansovanrith@pucsr.edu.kh</t>
  </si>
  <si>
    <t>Kolap</t>
  </si>
  <si>
    <t>14228</t>
  </si>
  <si>
    <t>mao.kolap@pucsr.edu.kh</t>
  </si>
  <si>
    <t>Mean</t>
  </si>
  <si>
    <t>Udom</t>
  </si>
  <si>
    <t>14232</t>
  </si>
  <si>
    <t>mean.udom@pucsr.edu.kh</t>
  </si>
  <si>
    <t>Men</t>
  </si>
  <si>
    <t>Syleang</t>
  </si>
  <si>
    <t>14492</t>
  </si>
  <si>
    <t>men.syleang@pucsr.edu.kh</t>
  </si>
  <si>
    <t>Mou</t>
  </si>
  <si>
    <t>Longg</t>
  </si>
  <si>
    <t>14229</t>
  </si>
  <si>
    <t>mou.longg@pucsr.edu.kh</t>
  </si>
  <si>
    <t>Na</t>
  </si>
  <si>
    <t>Changheang</t>
  </si>
  <si>
    <t>14153</t>
  </si>
  <si>
    <t>na.changheang@pucsr.edu.kh</t>
  </si>
  <si>
    <t>Nhek</t>
  </si>
  <si>
    <t>Soungmonika</t>
  </si>
  <si>
    <t>14170</t>
  </si>
  <si>
    <t>nhek.soungmonika@pucsr.edu.kh</t>
  </si>
  <si>
    <t>Nhem</t>
  </si>
  <si>
    <t>Kimhorng</t>
  </si>
  <si>
    <t>14195</t>
  </si>
  <si>
    <t>nhem.kimhorng@pucsr.edu.kh</t>
  </si>
  <si>
    <t>Nob</t>
  </si>
  <si>
    <t>Chansophea</t>
  </si>
  <si>
    <t>14166</t>
  </si>
  <si>
    <t>nob.chansophea@pucsr.edu.kh</t>
  </si>
  <si>
    <t>Nou</t>
  </si>
  <si>
    <t>Tevy</t>
  </si>
  <si>
    <t>14440</t>
  </si>
  <si>
    <t>nou.tevy@pucsr.edu.kh</t>
  </si>
  <si>
    <t>Nut</t>
  </si>
  <si>
    <t>Sreyya</t>
  </si>
  <si>
    <t>14585</t>
  </si>
  <si>
    <t>nut.sreyya@pucsr.edu.kh</t>
  </si>
  <si>
    <t>Ny</t>
  </si>
  <si>
    <t>Soklalin</t>
  </si>
  <si>
    <t>14464</t>
  </si>
  <si>
    <t>ny.soklalin@pucsr.edu.kh</t>
  </si>
  <si>
    <t>Solydalin</t>
  </si>
  <si>
    <t>14284</t>
  </si>
  <si>
    <t>ny.solydalin@pucsr.edu.kh</t>
  </si>
  <si>
    <t>Tola</t>
  </si>
  <si>
    <t>14309</t>
  </si>
  <si>
    <t>ny.tola@pucsr.edu.kh</t>
  </si>
  <si>
    <t>Oam</t>
  </si>
  <si>
    <t>Changkim</t>
  </si>
  <si>
    <t>14203</t>
  </si>
  <si>
    <t>oam.changkim@pucsr.edu.kh</t>
  </si>
  <si>
    <t>Oum</t>
  </si>
  <si>
    <t>Siekonnita</t>
  </si>
  <si>
    <t>11841</t>
  </si>
  <si>
    <t>oum.siekonnita@pucsr.edu.kh</t>
  </si>
  <si>
    <t>Panha</t>
  </si>
  <si>
    <t>Rachana</t>
  </si>
  <si>
    <t>14129</t>
  </si>
  <si>
    <t>panha.rachana@pucsr.edu.kh</t>
  </si>
  <si>
    <t>Pat</t>
  </si>
  <si>
    <t>Sreyleak</t>
  </si>
  <si>
    <t>14575</t>
  </si>
  <si>
    <t>pat.sreyleak@pucsr.edu.kh</t>
  </si>
  <si>
    <t>Pha</t>
  </si>
  <si>
    <t>Sopheak</t>
  </si>
  <si>
    <t>14226</t>
  </si>
  <si>
    <t>pha.sopheak@pucsr.edu.kh</t>
  </si>
  <si>
    <t>Phai</t>
  </si>
  <si>
    <t>Phat</t>
  </si>
  <si>
    <t>14297</t>
  </si>
  <si>
    <t>phai.phat@pucsr.edu.kh</t>
  </si>
  <si>
    <t>Phan</t>
  </si>
  <si>
    <t>Bunleap</t>
  </si>
  <si>
    <t>14193</t>
  </si>
  <si>
    <t>phan.bunleap@pucsr.edu.kh</t>
  </si>
  <si>
    <t>Phon</t>
  </si>
  <si>
    <t>Phalsophan</t>
  </si>
  <si>
    <t>13324</t>
  </si>
  <si>
    <t>phon.phalsophan@pucsr.edu.kh</t>
  </si>
  <si>
    <t>Pit</t>
  </si>
  <si>
    <t>Sit</t>
  </si>
  <si>
    <t>14261</t>
  </si>
  <si>
    <t>pit.sit@pucsr.edu.kh</t>
  </si>
  <si>
    <t>Reaum</t>
  </si>
  <si>
    <t>Pitou</t>
  </si>
  <si>
    <t>14283</t>
  </si>
  <si>
    <t>reaum.pitou@pucsr.edu.kh</t>
  </si>
  <si>
    <t>Ren</t>
  </si>
  <si>
    <t>Menglong</t>
  </si>
  <si>
    <t>14207</t>
  </si>
  <si>
    <t>ren.menglong@pucsr.edu.kh</t>
  </si>
  <si>
    <t>Rom</t>
  </si>
  <si>
    <t>Ratana</t>
  </si>
  <si>
    <t>13839</t>
  </si>
  <si>
    <t>rom.ratana@pucsr.edu.kh</t>
  </si>
  <si>
    <t>Ratha</t>
  </si>
  <si>
    <t>14145</t>
  </si>
  <si>
    <t>rom.ratha@pucsr.edu.kh</t>
  </si>
  <si>
    <t>San</t>
  </si>
  <si>
    <t>David</t>
  </si>
  <si>
    <t>14198</t>
  </si>
  <si>
    <t>san.david@pucsr.edu.kh</t>
  </si>
  <si>
    <t>11979</t>
  </si>
  <si>
    <t>san.pisey2@pucsr.edu.kh</t>
  </si>
  <si>
    <t>Sang</t>
  </si>
  <si>
    <t>Seyha</t>
  </si>
  <si>
    <t>14130</t>
  </si>
  <si>
    <t>sang.seyha@pucsr.edu.kh</t>
  </si>
  <si>
    <t>Sela</t>
  </si>
  <si>
    <t>Sun</t>
  </si>
  <si>
    <t>14559</t>
  </si>
  <si>
    <t>sela.sun@pucsr.edu.kh</t>
  </si>
  <si>
    <t>Sin</t>
  </si>
  <si>
    <t>14292</t>
  </si>
  <si>
    <t>sin.sonita@pucsr.edu.kh</t>
  </si>
  <si>
    <t>Sorn</t>
  </si>
  <si>
    <t>Sievmeng</t>
  </si>
  <si>
    <t>14266</t>
  </si>
  <si>
    <t>sorn.sievmeng@pucsr.edu.kh</t>
  </si>
  <si>
    <t>Soy</t>
  </si>
  <si>
    <t>Bungy</t>
  </si>
  <si>
    <t>14269</t>
  </si>
  <si>
    <t>soy.bungy@pucsr.edu.kh</t>
  </si>
  <si>
    <t>Sreang</t>
  </si>
  <si>
    <t>Lyseang</t>
  </si>
  <si>
    <t>14241</t>
  </si>
  <si>
    <t>sreang.lyseang@pucsr.edu.kh</t>
  </si>
  <si>
    <t>Then</t>
  </si>
  <si>
    <t>Sothea</t>
  </si>
  <si>
    <t>13864</t>
  </si>
  <si>
    <t>then.sothea@pucsr.edu.kh</t>
  </si>
  <si>
    <t>Theourn</t>
  </si>
  <si>
    <t>Lisa</t>
  </si>
  <si>
    <t>14592</t>
  </si>
  <si>
    <t>theourn.lisa@pucsr.edu.kh</t>
  </si>
  <si>
    <t>To</t>
  </si>
  <si>
    <t>Nhanh</t>
  </si>
  <si>
    <t>14318</t>
  </si>
  <si>
    <t>to.nhanh@pucsr.edu.kh</t>
  </si>
  <si>
    <t>Tom</t>
  </si>
  <si>
    <t>Vandany</t>
  </si>
  <si>
    <t>14169</t>
  </si>
  <si>
    <t>tom.vandany@pucsr.edu.kh</t>
  </si>
  <si>
    <t>Van</t>
  </si>
  <si>
    <t>Lida</t>
  </si>
  <si>
    <t>13668</t>
  </si>
  <si>
    <t>van.lida@pucsr.edu.kh</t>
  </si>
  <si>
    <t>Vann</t>
  </si>
  <si>
    <t>Rathana</t>
  </si>
  <si>
    <t>14216</t>
  </si>
  <si>
    <t>vann.rathana@pucsr.edu.kh</t>
  </si>
  <si>
    <t>Veang</t>
  </si>
  <si>
    <t>Soneatha</t>
  </si>
  <si>
    <t>14214</t>
  </si>
  <si>
    <t>veang.soneatha@pucsr.edu.kh</t>
  </si>
  <si>
    <t>Vorn</t>
  </si>
  <si>
    <t>Sophornpisey</t>
  </si>
  <si>
    <t>14230</t>
  </si>
  <si>
    <t>vorn.sophornpisey@pucsr.edu.kh</t>
  </si>
  <si>
    <t>Wat</t>
  </si>
  <si>
    <t>Disokvan</t>
  </si>
  <si>
    <t>13791</t>
  </si>
  <si>
    <t>wat.disokvan@pucsr.edu.kh</t>
  </si>
  <si>
    <t>Yan</t>
  </si>
  <si>
    <t>Jenny</t>
  </si>
  <si>
    <t>14586</t>
  </si>
  <si>
    <t>yan.jenny@pucsr.edu.kh</t>
  </si>
  <si>
    <t>Youn</t>
  </si>
  <si>
    <t>Kimeng</t>
  </si>
  <si>
    <t>14238</t>
  </si>
  <si>
    <t>youn.kimeng@pucsr.edu.kh</t>
  </si>
  <si>
    <t>Yuom</t>
  </si>
  <si>
    <t>Ok</t>
  </si>
  <si>
    <t>14321</t>
  </si>
  <si>
    <t>yuom.ok@pucsr.edu.kh</t>
  </si>
  <si>
    <t>SURNAME</t>
  </si>
  <si>
    <t>FIRST NAME</t>
  </si>
  <si>
    <t>ID</t>
  </si>
  <si>
    <t>2 DAYS</t>
  </si>
  <si>
    <t>3 DAYS</t>
  </si>
  <si>
    <t>TOTAL</t>
  </si>
  <si>
    <t>GRADE</t>
  </si>
  <si>
    <t>EHSS-1/Result</t>
  </si>
  <si>
    <t>Unpaid</t>
  </si>
  <si>
    <t>Talk to school</t>
  </si>
  <si>
    <t>COMMENTS</t>
  </si>
  <si>
    <t>EHSS-1 Final Grades - July 2022 Term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</si>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</sst>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;;;"/>
    <numFmt numFmtId="166" formatCode="_(* #,##0_);_(* \(#,##0\);_(* &quot;-&quot;??_);_(@_)"/>
  </numFmts>
  <fonts count="9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164" fontId="4" fillId="0" borderId="0" xfId="0" applyNumberFormat="1" applyFont="1" applyAlignment="1">
      <alignment horizontal="center" vertical="center"/>
    </xf>
    <xf numFmtId="0" fontId="7" fillId="0" borderId="0" xfId="0" applyFont="1"/>
    <xf numFmtId="166" fontId="0" fillId="0" borderId="0" xfId="1" applyNumberFormat="1" applyFont="1"/>
    <xf numFmtId="166" fontId="3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8" fillId="0" borderId="0" xfId="0" applyFont="1"/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2FA0C8-5309-4345-B948-28CF677B7B25}" name="Table1" displayName="Table1" ref="D5:K76" totalsRowShown="0" headerRowDxfId="0">
  <autoFilter ref="D5:K76" xr:uid="{E32FA0C8-5309-4345-B948-28CF677B7B25}"/>
  <tableColumns count="8">
    <tableColumn id="1" xr3:uid="{5DABCA85-C719-9A48-9ED7-E4555170D600}" name="ID" dataDxfId="5"/>
    <tableColumn id="2" xr3:uid="{D2F50583-1434-B448-A8E0-B046C7354740}" name="2 DAYS"/>
    <tableColumn id="3" xr3:uid="{26F0C13A-C2CC-8744-B596-15C24E5869BB}" name="Column1" dataDxfId="4">
      <calculatedColumnFormula>E6*0.4</calculatedColumnFormula>
    </tableColumn>
    <tableColumn id="4" xr3:uid="{E6128AFA-88D3-D149-A07C-F133944B8654}" name="3 DAYS"/>
    <tableColumn id="5" xr3:uid="{8E28D2C2-38C4-DD47-A234-C7D1449FBB12}" name="Column2" dataDxfId="3">
      <calculatedColumnFormula>G6*0.6</calculatedColumnFormula>
    </tableColumn>
    <tableColumn id="6" xr3:uid="{6ACDBB2B-A0D1-BB41-942B-722525F837A6}" name="TOTAL" dataDxfId="2" dataCellStyle="Comma">
      <calculatedColumnFormula>F6+H6</calculatedColumnFormula>
    </tableColumn>
    <tableColumn id="7" xr3:uid="{515F6876-4010-4C43-89A1-09E2CC8A64F4}" name="GRADE" dataDxfId="1">
      <calculatedColumnFormula>IF(I6&lt;50,"F",IF(I6&lt;=64,"D",IF(I6&lt;=79,"C",IF(I6&lt;90,"B",IF(I6&gt;=90,"A")))))</calculatedColumnFormula>
    </tableColumn>
    <tableColumn id="8" xr3:uid="{A73885AC-E46C-3B44-AD5B-CC549FBBD521}" name="COMMENT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topLeftCell="A45" workbookViewId="0">
      <selection activeCell="G2" sqref="G2:G72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1" t="s">
        <v>25</v>
      </c>
      <c r="C2" s="1" t="s">
        <v>26</v>
      </c>
      <c r="D2" s="1"/>
      <c r="E2" s="1"/>
      <c r="F2" s="1" t="s">
        <v>27</v>
      </c>
      <c r="G2">
        <v>97.79</v>
      </c>
      <c r="H2">
        <v>97.94</v>
      </c>
      <c r="I2">
        <v>95.43</v>
      </c>
      <c r="J2">
        <v>9.7899999999999991</v>
      </c>
      <c r="K2">
        <v>9.2899999999999991</v>
      </c>
      <c r="L2">
        <v>99.17</v>
      </c>
      <c r="M2">
        <v>9.92</v>
      </c>
      <c r="N2">
        <v>99.22</v>
      </c>
      <c r="O2">
        <v>9.92</v>
      </c>
      <c r="P2">
        <v>97.41</v>
      </c>
      <c r="Q2">
        <v>95.24</v>
      </c>
      <c r="R2">
        <v>9.52</v>
      </c>
      <c r="S2">
        <v>100</v>
      </c>
      <c r="T2">
        <v>10</v>
      </c>
      <c r="U2">
        <v>96.99</v>
      </c>
      <c r="V2">
        <v>9.6999999999999993</v>
      </c>
      <c r="W2">
        <v>5</v>
      </c>
      <c r="X2" s="1" t="s">
        <v>28</v>
      </c>
    </row>
    <row r="3" spans="1:24" x14ac:dyDescent="0.2">
      <c r="A3" s="1" t="s">
        <v>29</v>
      </c>
      <c r="B3" s="1" t="s">
        <v>30</v>
      </c>
      <c r="C3" s="1" t="s">
        <v>31</v>
      </c>
      <c r="D3" s="1"/>
      <c r="E3" s="1"/>
      <c r="F3" s="1" t="s">
        <v>32</v>
      </c>
      <c r="G3">
        <v>93.05</v>
      </c>
      <c r="H3">
        <v>87.47</v>
      </c>
      <c r="I3">
        <v>92.8</v>
      </c>
      <c r="J3">
        <v>9.3699999999999992</v>
      </c>
      <c r="K3">
        <v>9.19</v>
      </c>
      <c r="L3">
        <v>91.47</v>
      </c>
      <c r="M3">
        <v>9.15</v>
      </c>
      <c r="N3">
        <v>78.13</v>
      </c>
      <c r="O3">
        <v>7.81</v>
      </c>
      <c r="P3">
        <v>97.91</v>
      </c>
      <c r="Q3">
        <v>95.24</v>
      </c>
      <c r="R3">
        <v>9.52</v>
      </c>
      <c r="S3">
        <v>100</v>
      </c>
      <c r="T3">
        <v>10</v>
      </c>
      <c r="U3">
        <v>98.5</v>
      </c>
      <c r="V3">
        <v>9.85</v>
      </c>
      <c r="W3">
        <v>5</v>
      </c>
      <c r="X3" s="1" t="s">
        <v>28</v>
      </c>
    </row>
    <row r="4" spans="1:24" x14ac:dyDescent="0.2">
      <c r="A4" s="1" t="s">
        <v>33</v>
      </c>
      <c r="B4" s="1" t="s">
        <v>34</v>
      </c>
      <c r="C4" s="1" t="s">
        <v>35</v>
      </c>
      <c r="D4" s="1"/>
      <c r="E4" s="1"/>
      <c r="F4" s="1" t="s">
        <v>36</v>
      </c>
      <c r="G4">
        <v>90.36</v>
      </c>
      <c r="H4">
        <v>90.98</v>
      </c>
      <c r="I4">
        <v>86.28</v>
      </c>
      <c r="J4">
        <v>9.18</v>
      </c>
      <c r="K4">
        <v>8.08</v>
      </c>
      <c r="L4">
        <v>94.72</v>
      </c>
      <c r="M4">
        <v>9.4700000000000006</v>
      </c>
      <c r="N4">
        <v>91.93</v>
      </c>
      <c r="O4">
        <v>9.19</v>
      </c>
      <c r="P4">
        <v>88.73</v>
      </c>
      <c r="Q4">
        <v>86.8</v>
      </c>
      <c r="R4">
        <v>8.68</v>
      </c>
      <c r="S4">
        <v>89.16</v>
      </c>
      <c r="T4">
        <v>8.92</v>
      </c>
      <c r="U4">
        <v>90.23</v>
      </c>
      <c r="V4">
        <v>9.02</v>
      </c>
      <c r="W4">
        <v>5</v>
      </c>
      <c r="X4" s="1" t="s">
        <v>28</v>
      </c>
    </row>
    <row r="5" spans="1:24" x14ac:dyDescent="0.2">
      <c r="A5" s="1" t="s">
        <v>37</v>
      </c>
      <c r="B5" s="1" t="s">
        <v>38</v>
      </c>
      <c r="C5" s="1" t="s">
        <v>39</v>
      </c>
      <c r="D5" s="1"/>
      <c r="E5" s="1"/>
      <c r="F5" s="1" t="s">
        <v>40</v>
      </c>
      <c r="G5">
        <v>86.1</v>
      </c>
      <c r="H5">
        <v>85.02</v>
      </c>
      <c r="I5">
        <v>83.1</v>
      </c>
      <c r="J5">
        <v>8.34</v>
      </c>
      <c r="K5">
        <v>8.2799999999999994</v>
      </c>
      <c r="L5">
        <v>84.72</v>
      </c>
      <c r="M5">
        <v>8.4700000000000006</v>
      </c>
      <c r="N5">
        <v>87.24</v>
      </c>
      <c r="O5">
        <v>8.7200000000000006</v>
      </c>
      <c r="P5">
        <v>85.72</v>
      </c>
      <c r="Q5">
        <v>89.29</v>
      </c>
      <c r="R5">
        <v>8.93</v>
      </c>
      <c r="S5">
        <v>84.42</v>
      </c>
      <c r="T5">
        <v>8.44</v>
      </c>
      <c r="U5">
        <v>83.46</v>
      </c>
      <c r="V5">
        <v>8.35</v>
      </c>
      <c r="W5">
        <v>5</v>
      </c>
      <c r="X5" s="1" t="s">
        <v>28</v>
      </c>
    </row>
    <row r="6" spans="1:24" x14ac:dyDescent="0.2">
      <c r="A6" s="1" t="s">
        <v>41</v>
      </c>
      <c r="B6" s="1" t="s">
        <v>42</v>
      </c>
      <c r="C6" s="1" t="s">
        <v>43</v>
      </c>
      <c r="D6" s="1"/>
      <c r="E6" s="1"/>
      <c r="F6" s="1" t="s">
        <v>44</v>
      </c>
      <c r="G6">
        <v>97.2</v>
      </c>
      <c r="H6">
        <v>96.65</v>
      </c>
      <c r="I6">
        <v>92.39</v>
      </c>
      <c r="J6">
        <v>9.2899999999999991</v>
      </c>
      <c r="K6">
        <v>9.19</v>
      </c>
      <c r="L6">
        <v>98.33</v>
      </c>
      <c r="M6">
        <v>9.83</v>
      </c>
      <c r="N6">
        <v>99.22</v>
      </c>
      <c r="O6">
        <v>9.92</v>
      </c>
      <c r="P6">
        <v>97.45</v>
      </c>
      <c r="Q6">
        <v>100</v>
      </c>
      <c r="R6">
        <v>10</v>
      </c>
      <c r="S6">
        <v>96.88</v>
      </c>
      <c r="T6">
        <v>9.69</v>
      </c>
      <c r="U6">
        <v>95.49</v>
      </c>
      <c r="V6">
        <v>9.5500000000000007</v>
      </c>
      <c r="W6">
        <v>5</v>
      </c>
      <c r="X6" s="1" t="s">
        <v>28</v>
      </c>
    </row>
    <row r="7" spans="1:24" x14ac:dyDescent="0.2">
      <c r="A7" s="1" t="s">
        <v>45</v>
      </c>
      <c r="B7" s="1" t="s">
        <v>46</v>
      </c>
      <c r="C7" s="1" t="s">
        <v>47</v>
      </c>
      <c r="D7" s="1"/>
      <c r="E7" s="1"/>
      <c r="F7" s="1" t="s">
        <v>48</v>
      </c>
      <c r="G7">
        <v>52.34</v>
      </c>
      <c r="H7">
        <v>49</v>
      </c>
      <c r="I7">
        <v>39.33</v>
      </c>
      <c r="J7">
        <v>3.32</v>
      </c>
      <c r="K7">
        <v>4.55</v>
      </c>
      <c r="L7">
        <v>47.26</v>
      </c>
      <c r="M7">
        <v>4.7300000000000004</v>
      </c>
      <c r="N7">
        <v>60.42</v>
      </c>
      <c r="O7">
        <v>6.04</v>
      </c>
      <c r="P7">
        <v>52.77</v>
      </c>
      <c r="Q7">
        <v>39.94</v>
      </c>
      <c r="R7">
        <v>3.99</v>
      </c>
      <c r="S7">
        <v>28.91</v>
      </c>
      <c r="T7">
        <v>2.89</v>
      </c>
      <c r="U7">
        <v>89.47</v>
      </c>
      <c r="V7">
        <v>8.9499999999999993</v>
      </c>
      <c r="W7">
        <v>4</v>
      </c>
      <c r="X7" s="1" t="s">
        <v>28</v>
      </c>
    </row>
    <row r="8" spans="1:24" x14ac:dyDescent="0.2">
      <c r="A8" s="1" t="s">
        <v>49</v>
      </c>
      <c r="B8" s="1" t="s">
        <v>50</v>
      </c>
      <c r="C8" s="1" t="s">
        <v>51</v>
      </c>
      <c r="D8" s="1"/>
      <c r="E8" s="1"/>
      <c r="F8" s="1" t="s">
        <v>52</v>
      </c>
      <c r="G8">
        <v>46.1</v>
      </c>
      <c r="H8">
        <v>90.73</v>
      </c>
      <c r="I8">
        <v>81.430000000000007</v>
      </c>
      <c r="J8">
        <v>7.84</v>
      </c>
      <c r="K8">
        <v>8.4499999999999993</v>
      </c>
      <c r="L8">
        <v>95.71</v>
      </c>
      <c r="M8">
        <v>9.57</v>
      </c>
      <c r="N8">
        <v>95.05</v>
      </c>
      <c r="O8">
        <v>9.51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</v>
      </c>
      <c r="X8" s="1" t="s">
        <v>28</v>
      </c>
    </row>
    <row r="9" spans="1:24" x14ac:dyDescent="0.2">
      <c r="A9" s="1" t="s">
        <v>53</v>
      </c>
      <c r="B9" s="1" t="s">
        <v>54</v>
      </c>
      <c r="C9" s="1" t="s">
        <v>55</v>
      </c>
      <c r="D9" s="1"/>
      <c r="E9" s="1"/>
      <c r="F9" s="1" t="s">
        <v>56</v>
      </c>
      <c r="G9">
        <v>94.7</v>
      </c>
      <c r="H9">
        <v>95.42</v>
      </c>
      <c r="I9">
        <v>92.65</v>
      </c>
      <c r="J9">
        <v>9.5399999999999991</v>
      </c>
      <c r="K9">
        <v>8.99</v>
      </c>
      <c r="L9">
        <v>97.26</v>
      </c>
      <c r="M9">
        <v>9.73</v>
      </c>
      <c r="N9">
        <v>96.35</v>
      </c>
      <c r="O9">
        <v>9.64</v>
      </c>
      <c r="P9">
        <v>93.41</v>
      </c>
      <c r="Q9">
        <v>89.29</v>
      </c>
      <c r="R9">
        <v>8.93</v>
      </c>
      <c r="S9">
        <v>95.46</v>
      </c>
      <c r="T9">
        <v>9.5500000000000007</v>
      </c>
      <c r="U9">
        <v>95.49</v>
      </c>
      <c r="V9">
        <v>9.5500000000000007</v>
      </c>
      <c r="W9">
        <v>5</v>
      </c>
      <c r="X9" s="1" t="s">
        <v>28</v>
      </c>
    </row>
    <row r="10" spans="1:24" x14ac:dyDescent="0.2">
      <c r="A10" s="1" t="s">
        <v>57</v>
      </c>
      <c r="B10" s="1" t="s">
        <v>58</v>
      </c>
      <c r="C10" s="1" t="s">
        <v>59</v>
      </c>
      <c r="D10" s="1"/>
      <c r="E10" s="1"/>
      <c r="F10" s="1" t="s">
        <v>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 t="s">
        <v>28</v>
      </c>
    </row>
    <row r="11" spans="1:24" x14ac:dyDescent="0.2">
      <c r="A11" s="1" t="s">
        <v>61</v>
      </c>
      <c r="B11" s="1" t="s">
        <v>62</v>
      </c>
      <c r="C11" s="1" t="s">
        <v>63</v>
      </c>
      <c r="D11" s="1"/>
      <c r="E11" s="1"/>
      <c r="F11" s="1" t="s">
        <v>64</v>
      </c>
      <c r="G11">
        <v>99.37</v>
      </c>
      <c r="H11">
        <v>98.68</v>
      </c>
      <c r="I11">
        <v>97.98</v>
      </c>
      <c r="J11">
        <v>10</v>
      </c>
      <c r="K11">
        <v>9.6</v>
      </c>
      <c r="L11">
        <v>98.06</v>
      </c>
      <c r="M11">
        <v>9.81</v>
      </c>
      <c r="N11">
        <v>100</v>
      </c>
      <c r="O11">
        <v>10</v>
      </c>
      <c r="P11">
        <v>100</v>
      </c>
      <c r="Q11">
        <v>100</v>
      </c>
      <c r="R11">
        <v>10</v>
      </c>
      <c r="S11">
        <v>100</v>
      </c>
      <c r="T11">
        <v>10</v>
      </c>
      <c r="U11">
        <v>100</v>
      </c>
      <c r="V11">
        <v>10</v>
      </c>
      <c r="W11">
        <v>5</v>
      </c>
      <c r="X11" s="1" t="s">
        <v>28</v>
      </c>
    </row>
    <row r="12" spans="1:24" x14ac:dyDescent="0.2">
      <c r="A12" s="1" t="s">
        <v>65</v>
      </c>
      <c r="B12" s="1" t="s">
        <v>66</v>
      </c>
      <c r="C12" s="1" t="s">
        <v>67</v>
      </c>
      <c r="D12" s="1"/>
      <c r="E12" s="1"/>
      <c r="F12" s="1" t="s">
        <v>68</v>
      </c>
      <c r="G12">
        <v>96.45</v>
      </c>
      <c r="H12">
        <v>95.53</v>
      </c>
      <c r="I12">
        <v>94.48</v>
      </c>
      <c r="J12">
        <v>9.4700000000000006</v>
      </c>
      <c r="K12">
        <v>9.43</v>
      </c>
      <c r="L12">
        <v>98.89</v>
      </c>
      <c r="M12">
        <v>9.89</v>
      </c>
      <c r="N12">
        <v>93.23</v>
      </c>
      <c r="O12">
        <v>9.32</v>
      </c>
      <c r="P12">
        <v>99.1</v>
      </c>
      <c r="Q12">
        <v>98.81</v>
      </c>
      <c r="R12">
        <v>9.8800000000000008</v>
      </c>
      <c r="S12">
        <v>100</v>
      </c>
      <c r="T12">
        <v>10</v>
      </c>
      <c r="U12">
        <v>98.5</v>
      </c>
      <c r="V12">
        <v>9.85</v>
      </c>
      <c r="W12">
        <v>4</v>
      </c>
      <c r="X12" s="1" t="s">
        <v>28</v>
      </c>
    </row>
    <row r="13" spans="1:24" x14ac:dyDescent="0.2">
      <c r="A13" s="1" t="s">
        <v>69</v>
      </c>
      <c r="B13" s="1" t="s">
        <v>70</v>
      </c>
      <c r="C13" s="1" t="s">
        <v>71</v>
      </c>
      <c r="D13" s="1"/>
      <c r="E13" s="1"/>
      <c r="F13" s="1" t="s">
        <v>72</v>
      </c>
      <c r="G13">
        <v>94.38</v>
      </c>
      <c r="H13">
        <v>94.88</v>
      </c>
      <c r="I13">
        <v>91.89</v>
      </c>
      <c r="J13">
        <v>9.69</v>
      </c>
      <c r="K13">
        <v>8.69</v>
      </c>
      <c r="L13">
        <v>96.67</v>
      </c>
      <c r="M13">
        <v>9.67</v>
      </c>
      <c r="N13">
        <v>96.09</v>
      </c>
      <c r="O13">
        <v>9.61</v>
      </c>
      <c r="P13">
        <v>93.29</v>
      </c>
      <c r="Q13">
        <v>93.45</v>
      </c>
      <c r="R13">
        <v>9.35</v>
      </c>
      <c r="S13">
        <v>91.67</v>
      </c>
      <c r="T13">
        <v>9.17</v>
      </c>
      <c r="U13">
        <v>94.74</v>
      </c>
      <c r="V13">
        <v>9.4700000000000006</v>
      </c>
      <c r="W13">
        <v>5</v>
      </c>
      <c r="X13" s="1" t="s">
        <v>28</v>
      </c>
    </row>
    <row r="14" spans="1:24" x14ac:dyDescent="0.2">
      <c r="A14" s="1" t="s">
        <v>73</v>
      </c>
      <c r="B14" s="1" t="s">
        <v>74</v>
      </c>
      <c r="C14" s="1" t="s">
        <v>75</v>
      </c>
      <c r="D14" s="1"/>
      <c r="E14" s="1"/>
      <c r="F14" s="1" t="s">
        <v>76</v>
      </c>
      <c r="G14">
        <v>91.38</v>
      </c>
      <c r="H14">
        <v>95.65</v>
      </c>
      <c r="I14">
        <v>93.91</v>
      </c>
      <c r="J14">
        <v>9.69</v>
      </c>
      <c r="K14">
        <v>9.09</v>
      </c>
      <c r="L14">
        <v>96.94</v>
      </c>
      <c r="M14">
        <v>9.69</v>
      </c>
      <c r="N14">
        <v>96.09</v>
      </c>
      <c r="O14">
        <v>9.61</v>
      </c>
      <c r="P14">
        <v>86.19</v>
      </c>
      <c r="Q14">
        <v>83.87</v>
      </c>
      <c r="R14">
        <v>8.39</v>
      </c>
      <c r="S14">
        <v>88.24</v>
      </c>
      <c r="T14">
        <v>8.82</v>
      </c>
      <c r="U14">
        <v>86.47</v>
      </c>
      <c r="V14">
        <v>8.65</v>
      </c>
      <c r="W14">
        <v>5</v>
      </c>
      <c r="X14" s="1" t="s">
        <v>28</v>
      </c>
    </row>
    <row r="15" spans="1:24" x14ac:dyDescent="0.2">
      <c r="A15" s="1" t="s">
        <v>77</v>
      </c>
      <c r="B15" s="1" t="s">
        <v>78</v>
      </c>
      <c r="C15" s="1" t="s">
        <v>79</v>
      </c>
      <c r="D15" s="1"/>
      <c r="E15" s="1"/>
      <c r="F15" s="1" t="s">
        <v>80</v>
      </c>
      <c r="G15">
        <v>92.98</v>
      </c>
      <c r="H15">
        <v>94.59</v>
      </c>
      <c r="I15">
        <v>95.45</v>
      </c>
      <c r="J15">
        <v>10</v>
      </c>
      <c r="K15">
        <v>9.09</v>
      </c>
      <c r="L15">
        <v>92.22</v>
      </c>
      <c r="M15">
        <v>9.2200000000000006</v>
      </c>
      <c r="N15">
        <v>96.09</v>
      </c>
      <c r="O15">
        <v>9.61</v>
      </c>
      <c r="P15">
        <v>92.73</v>
      </c>
      <c r="Q15">
        <v>91.67</v>
      </c>
      <c r="R15">
        <v>9.17</v>
      </c>
      <c r="S15">
        <v>94.79</v>
      </c>
      <c r="T15">
        <v>9.48</v>
      </c>
      <c r="U15">
        <v>91.73</v>
      </c>
      <c r="V15">
        <v>9.17</v>
      </c>
      <c r="W15">
        <v>4</v>
      </c>
      <c r="X15" s="1" t="s">
        <v>28</v>
      </c>
    </row>
    <row r="16" spans="1:24" x14ac:dyDescent="0.2">
      <c r="A16" s="1" t="s">
        <v>81</v>
      </c>
      <c r="B16" s="1" t="s">
        <v>82</v>
      </c>
      <c r="C16" s="1" t="s">
        <v>83</v>
      </c>
      <c r="D16" s="1"/>
      <c r="E16" s="1"/>
      <c r="F16" s="1" t="s">
        <v>84</v>
      </c>
      <c r="G16">
        <v>90.16</v>
      </c>
      <c r="H16">
        <v>92.82</v>
      </c>
      <c r="I16">
        <v>92.4</v>
      </c>
      <c r="J16">
        <v>9.7899999999999991</v>
      </c>
      <c r="K16">
        <v>8.69</v>
      </c>
      <c r="L16">
        <v>92.3</v>
      </c>
      <c r="M16">
        <v>9.23</v>
      </c>
      <c r="N16">
        <v>93.75</v>
      </c>
      <c r="O16">
        <v>9.3800000000000008</v>
      </c>
      <c r="P16">
        <v>86.46</v>
      </c>
      <c r="Q16">
        <v>79.760000000000005</v>
      </c>
      <c r="R16">
        <v>7.98</v>
      </c>
      <c r="S16">
        <v>84.9</v>
      </c>
      <c r="T16">
        <v>8.49</v>
      </c>
      <c r="U16">
        <v>94.74</v>
      </c>
      <c r="V16">
        <v>9.4700000000000006</v>
      </c>
      <c r="W16">
        <v>5</v>
      </c>
      <c r="X16" s="1" t="s">
        <v>28</v>
      </c>
    </row>
    <row r="17" spans="1:24" x14ac:dyDescent="0.2">
      <c r="A17" s="1" t="s">
        <v>85</v>
      </c>
      <c r="B17" s="1" t="s">
        <v>86</v>
      </c>
      <c r="C17" s="1" t="s">
        <v>87</v>
      </c>
      <c r="D17" s="1"/>
      <c r="E17" s="1"/>
      <c r="F17" s="1" t="s">
        <v>88</v>
      </c>
      <c r="G17">
        <v>88.63</v>
      </c>
      <c r="H17">
        <v>93.43</v>
      </c>
      <c r="I17">
        <v>89.65</v>
      </c>
      <c r="J17">
        <v>9.85</v>
      </c>
      <c r="K17">
        <v>8.08</v>
      </c>
      <c r="L17">
        <v>93.77</v>
      </c>
      <c r="M17">
        <v>9.3800000000000008</v>
      </c>
      <c r="N17">
        <v>96.88</v>
      </c>
      <c r="O17">
        <v>9.69</v>
      </c>
      <c r="P17">
        <v>82.63</v>
      </c>
      <c r="Q17">
        <v>74.78</v>
      </c>
      <c r="R17">
        <v>7.48</v>
      </c>
      <c r="S17">
        <v>85.13</v>
      </c>
      <c r="T17">
        <v>8.51</v>
      </c>
      <c r="U17">
        <v>87.97</v>
      </c>
      <c r="V17">
        <v>8.8000000000000007</v>
      </c>
      <c r="W17">
        <v>5</v>
      </c>
      <c r="X17" s="1" t="s">
        <v>28</v>
      </c>
    </row>
    <row r="18" spans="1:24" x14ac:dyDescent="0.2">
      <c r="A18" s="1" t="s">
        <v>89</v>
      </c>
      <c r="B18" s="1" t="s">
        <v>90</v>
      </c>
      <c r="C18" s="1" t="s">
        <v>91</v>
      </c>
      <c r="D18" s="1"/>
      <c r="E18" s="1"/>
      <c r="F18" s="1" t="s">
        <v>92</v>
      </c>
      <c r="G18">
        <v>94.07</v>
      </c>
      <c r="H18">
        <v>97.16</v>
      </c>
      <c r="I18">
        <v>96.22</v>
      </c>
      <c r="J18">
        <v>9.85</v>
      </c>
      <c r="K18">
        <v>9.39</v>
      </c>
      <c r="L18">
        <v>99.17</v>
      </c>
      <c r="M18">
        <v>9.92</v>
      </c>
      <c r="N18">
        <v>96.09</v>
      </c>
      <c r="O18">
        <v>9.61</v>
      </c>
      <c r="P18">
        <v>90.36</v>
      </c>
      <c r="Q18">
        <v>94.05</v>
      </c>
      <c r="R18">
        <v>9.4</v>
      </c>
      <c r="S18">
        <v>95.83</v>
      </c>
      <c r="T18">
        <v>9.58</v>
      </c>
      <c r="U18">
        <v>81.2</v>
      </c>
      <c r="V18">
        <v>8.1199999999999992</v>
      </c>
      <c r="W18">
        <v>5</v>
      </c>
      <c r="X18" s="1" t="s">
        <v>28</v>
      </c>
    </row>
    <row r="19" spans="1:24" x14ac:dyDescent="0.2">
      <c r="A19" s="1" t="s">
        <v>93</v>
      </c>
      <c r="B19" s="1" t="s">
        <v>94</v>
      </c>
      <c r="C19" s="1" t="s">
        <v>95</v>
      </c>
      <c r="D19" s="1"/>
      <c r="E19" s="1"/>
      <c r="F19" s="1" t="s">
        <v>96</v>
      </c>
      <c r="G19">
        <v>97.19</v>
      </c>
      <c r="H19">
        <v>96.12</v>
      </c>
      <c r="I19">
        <v>95.45</v>
      </c>
      <c r="J19">
        <v>10</v>
      </c>
      <c r="K19">
        <v>9.09</v>
      </c>
      <c r="L19">
        <v>98.89</v>
      </c>
      <c r="M19">
        <v>9.89</v>
      </c>
      <c r="N19">
        <v>94.01</v>
      </c>
      <c r="O19">
        <v>9.4</v>
      </c>
      <c r="P19">
        <v>97.96</v>
      </c>
      <c r="Q19">
        <v>100</v>
      </c>
      <c r="R19">
        <v>10</v>
      </c>
      <c r="S19">
        <v>96.88</v>
      </c>
      <c r="T19">
        <v>9.69</v>
      </c>
      <c r="U19">
        <v>96.99</v>
      </c>
      <c r="V19">
        <v>9.6999999999999993</v>
      </c>
      <c r="W19">
        <v>5</v>
      </c>
      <c r="X19" s="1" t="s">
        <v>28</v>
      </c>
    </row>
    <row r="20" spans="1:24" x14ac:dyDescent="0.2">
      <c r="A20" s="1" t="s">
        <v>97</v>
      </c>
      <c r="B20" s="1" t="s">
        <v>98</v>
      </c>
      <c r="C20" s="1" t="s">
        <v>99</v>
      </c>
      <c r="D20" s="1"/>
      <c r="E20" s="1"/>
      <c r="F20" s="1" t="s">
        <v>100</v>
      </c>
      <c r="G20">
        <v>99.28</v>
      </c>
      <c r="H20">
        <v>99.13</v>
      </c>
      <c r="I20">
        <v>98.99</v>
      </c>
      <c r="J20">
        <v>10</v>
      </c>
      <c r="K20">
        <v>9.8000000000000007</v>
      </c>
      <c r="L20">
        <v>99.17</v>
      </c>
      <c r="M20">
        <v>9.92</v>
      </c>
      <c r="N20">
        <v>99.22</v>
      </c>
      <c r="O20">
        <v>9.92</v>
      </c>
      <c r="P20">
        <v>99.36</v>
      </c>
      <c r="Q20">
        <v>100</v>
      </c>
      <c r="R20">
        <v>10</v>
      </c>
      <c r="S20">
        <v>98.07</v>
      </c>
      <c r="T20">
        <v>9.81</v>
      </c>
      <c r="U20">
        <v>100</v>
      </c>
      <c r="V20">
        <v>10</v>
      </c>
      <c r="W20">
        <v>5</v>
      </c>
      <c r="X20" s="1" t="s">
        <v>28</v>
      </c>
    </row>
    <row r="21" spans="1:24" x14ac:dyDescent="0.2">
      <c r="A21" s="1" t="s">
        <v>101</v>
      </c>
      <c r="B21" s="1" t="s">
        <v>102</v>
      </c>
      <c r="C21" s="1" t="s">
        <v>103</v>
      </c>
      <c r="D21" s="1"/>
      <c r="E21" s="1"/>
      <c r="F21" s="1" t="s">
        <v>104</v>
      </c>
      <c r="G21">
        <v>78.260000000000005</v>
      </c>
      <c r="H21">
        <v>94.28</v>
      </c>
      <c r="I21">
        <v>94.41</v>
      </c>
      <c r="J21">
        <v>9.69</v>
      </c>
      <c r="K21">
        <v>9.19</v>
      </c>
      <c r="L21">
        <v>90</v>
      </c>
      <c r="M21">
        <v>9</v>
      </c>
      <c r="N21">
        <v>98.44</v>
      </c>
      <c r="O21">
        <v>9.84</v>
      </c>
      <c r="P21">
        <v>59.94</v>
      </c>
      <c r="Q21">
        <v>87.34</v>
      </c>
      <c r="R21">
        <v>8.73</v>
      </c>
      <c r="S21">
        <v>0</v>
      </c>
      <c r="T21">
        <v>0</v>
      </c>
      <c r="U21">
        <v>92.48</v>
      </c>
      <c r="V21">
        <v>9.25</v>
      </c>
      <c r="W21">
        <v>5</v>
      </c>
      <c r="X21" s="1" t="s">
        <v>28</v>
      </c>
    </row>
    <row r="22" spans="1:24" x14ac:dyDescent="0.2">
      <c r="A22" s="1" t="s">
        <v>105</v>
      </c>
      <c r="B22" s="1" t="s">
        <v>106</v>
      </c>
      <c r="C22" s="1" t="s">
        <v>107</v>
      </c>
      <c r="D22" s="1"/>
      <c r="E22" s="1"/>
      <c r="F22" s="1" t="s">
        <v>108</v>
      </c>
      <c r="G22">
        <v>85.79</v>
      </c>
      <c r="H22">
        <v>90.88</v>
      </c>
      <c r="I22">
        <v>83.2</v>
      </c>
      <c r="J22">
        <v>8.66</v>
      </c>
      <c r="K22">
        <v>7.98</v>
      </c>
      <c r="L22">
        <v>93.33</v>
      </c>
      <c r="M22">
        <v>9.33</v>
      </c>
      <c r="N22">
        <v>96.09</v>
      </c>
      <c r="O22">
        <v>9.61</v>
      </c>
      <c r="P22">
        <v>81.31</v>
      </c>
      <c r="Q22">
        <v>78.569999999999993</v>
      </c>
      <c r="R22">
        <v>7.86</v>
      </c>
      <c r="S22">
        <v>81.14</v>
      </c>
      <c r="T22">
        <v>8.11</v>
      </c>
      <c r="U22">
        <v>84.21</v>
      </c>
      <c r="V22">
        <v>8.42</v>
      </c>
      <c r="W22">
        <v>4</v>
      </c>
      <c r="X22" s="1" t="s">
        <v>28</v>
      </c>
    </row>
    <row r="23" spans="1:24" x14ac:dyDescent="0.2">
      <c r="A23" s="1" t="s">
        <v>109</v>
      </c>
      <c r="B23" s="1" t="s">
        <v>110</v>
      </c>
      <c r="C23" s="1" t="s">
        <v>111</v>
      </c>
      <c r="D23" s="1"/>
      <c r="E23" s="1"/>
      <c r="F23" s="1" t="s">
        <v>112</v>
      </c>
      <c r="G23">
        <v>94.04</v>
      </c>
      <c r="H23">
        <v>96.45</v>
      </c>
      <c r="I23">
        <v>95.47</v>
      </c>
      <c r="J23">
        <v>9.8000000000000007</v>
      </c>
      <c r="K23">
        <v>9.2899999999999991</v>
      </c>
      <c r="L23">
        <v>98.06</v>
      </c>
      <c r="M23">
        <v>9.81</v>
      </c>
      <c r="N23">
        <v>95.83</v>
      </c>
      <c r="O23">
        <v>9.58</v>
      </c>
      <c r="P23">
        <v>91</v>
      </c>
      <c r="Q23">
        <v>94.05</v>
      </c>
      <c r="R23">
        <v>9.4</v>
      </c>
      <c r="S23">
        <v>82.7</v>
      </c>
      <c r="T23">
        <v>8.27</v>
      </c>
      <c r="U23">
        <v>96.24</v>
      </c>
      <c r="V23">
        <v>9.6199999999999992</v>
      </c>
      <c r="W23">
        <v>5</v>
      </c>
      <c r="X23" s="1" t="s">
        <v>28</v>
      </c>
    </row>
    <row r="24" spans="1:24" x14ac:dyDescent="0.2">
      <c r="A24" s="1" t="s">
        <v>113</v>
      </c>
      <c r="B24" s="1" t="s">
        <v>114</v>
      </c>
      <c r="C24" s="1" t="s">
        <v>115</v>
      </c>
      <c r="D24" s="1"/>
      <c r="E24" s="1"/>
      <c r="F24" s="1" t="s">
        <v>116</v>
      </c>
      <c r="G24">
        <v>70.11</v>
      </c>
      <c r="H24">
        <v>77.239999999999995</v>
      </c>
      <c r="I24">
        <v>71.97</v>
      </c>
      <c r="J24">
        <v>7.53</v>
      </c>
      <c r="K24">
        <v>6.87</v>
      </c>
      <c r="L24">
        <v>80.83</v>
      </c>
      <c r="M24">
        <v>8.08</v>
      </c>
      <c r="N24">
        <v>78.91</v>
      </c>
      <c r="O24">
        <v>7.89</v>
      </c>
      <c r="P24">
        <v>61.94</v>
      </c>
      <c r="Q24">
        <v>60.88</v>
      </c>
      <c r="R24">
        <v>6.09</v>
      </c>
      <c r="S24">
        <v>62.55</v>
      </c>
      <c r="T24">
        <v>6.25</v>
      </c>
      <c r="U24">
        <v>62.41</v>
      </c>
      <c r="V24">
        <v>6.24</v>
      </c>
      <c r="W24">
        <v>4</v>
      </c>
      <c r="X24" s="1" t="s">
        <v>28</v>
      </c>
    </row>
    <row r="25" spans="1:24" x14ac:dyDescent="0.2">
      <c r="A25" s="1" t="s">
        <v>117</v>
      </c>
      <c r="B25" s="1" t="s">
        <v>118</v>
      </c>
      <c r="C25" s="1" t="s">
        <v>119</v>
      </c>
      <c r="D25" s="1"/>
      <c r="E25" s="1"/>
      <c r="F25" s="1" t="s">
        <v>120</v>
      </c>
      <c r="G25">
        <v>83.63</v>
      </c>
      <c r="H25">
        <v>78.7</v>
      </c>
      <c r="I25">
        <v>88.81</v>
      </c>
      <c r="J25">
        <v>9.18</v>
      </c>
      <c r="K25">
        <v>8.59</v>
      </c>
      <c r="L25">
        <v>56.67</v>
      </c>
      <c r="M25">
        <v>5.67</v>
      </c>
      <c r="N25">
        <v>90.63</v>
      </c>
      <c r="O25">
        <v>9.06</v>
      </c>
      <c r="P25">
        <v>86.83</v>
      </c>
      <c r="Q25">
        <v>88.42</v>
      </c>
      <c r="R25">
        <v>8.84</v>
      </c>
      <c r="S25">
        <v>89.36</v>
      </c>
      <c r="T25">
        <v>8.94</v>
      </c>
      <c r="U25">
        <v>82.71</v>
      </c>
      <c r="V25">
        <v>8.27</v>
      </c>
      <c r="W25">
        <v>5</v>
      </c>
      <c r="X25" s="1" t="s">
        <v>28</v>
      </c>
    </row>
    <row r="26" spans="1:24" x14ac:dyDescent="0.2">
      <c r="A26" s="1" t="s">
        <v>117</v>
      </c>
      <c r="B26" s="1" t="s">
        <v>121</v>
      </c>
      <c r="C26" s="1" t="s">
        <v>122</v>
      </c>
      <c r="D26" s="1"/>
      <c r="E26" s="1"/>
      <c r="F26" s="1" t="s">
        <v>123</v>
      </c>
      <c r="G26">
        <v>93.25</v>
      </c>
      <c r="H26">
        <v>95</v>
      </c>
      <c r="I26">
        <v>95.41</v>
      </c>
      <c r="J26">
        <v>9.59</v>
      </c>
      <c r="K26">
        <v>9.49</v>
      </c>
      <c r="L26">
        <v>95.83</v>
      </c>
      <c r="M26">
        <v>9.58</v>
      </c>
      <c r="N26">
        <v>93.75</v>
      </c>
      <c r="O26">
        <v>9.3800000000000008</v>
      </c>
      <c r="P26">
        <v>90.8</v>
      </c>
      <c r="Q26">
        <v>93.45</v>
      </c>
      <c r="R26">
        <v>9.35</v>
      </c>
      <c r="S26">
        <v>89.1</v>
      </c>
      <c r="T26">
        <v>8.91</v>
      </c>
      <c r="U26">
        <v>89.85</v>
      </c>
      <c r="V26">
        <v>8.98</v>
      </c>
      <c r="W26">
        <v>5</v>
      </c>
      <c r="X26" s="1" t="s">
        <v>28</v>
      </c>
    </row>
    <row r="27" spans="1:24" x14ac:dyDescent="0.2">
      <c r="A27" s="1" t="s">
        <v>117</v>
      </c>
      <c r="B27" s="1" t="s">
        <v>124</v>
      </c>
      <c r="C27" s="1" t="s">
        <v>125</v>
      </c>
      <c r="D27" s="1"/>
      <c r="E27" s="1"/>
      <c r="F27" s="1" t="s">
        <v>126</v>
      </c>
      <c r="G27">
        <v>87.68</v>
      </c>
      <c r="H27">
        <v>93.8</v>
      </c>
      <c r="I27">
        <v>93.4</v>
      </c>
      <c r="J27">
        <v>9.69</v>
      </c>
      <c r="K27">
        <v>8.99</v>
      </c>
      <c r="L27">
        <v>91.11</v>
      </c>
      <c r="M27">
        <v>9.11</v>
      </c>
      <c r="N27">
        <v>96.88</v>
      </c>
      <c r="O27">
        <v>9.69</v>
      </c>
      <c r="P27">
        <v>80.27</v>
      </c>
      <c r="Q27">
        <v>66.61</v>
      </c>
      <c r="R27">
        <v>6.66</v>
      </c>
      <c r="S27">
        <v>89.99</v>
      </c>
      <c r="T27">
        <v>9</v>
      </c>
      <c r="U27">
        <v>84.21</v>
      </c>
      <c r="V27">
        <v>8.42</v>
      </c>
      <c r="W27">
        <v>5</v>
      </c>
      <c r="X27" s="1" t="s">
        <v>28</v>
      </c>
    </row>
    <row r="28" spans="1:24" x14ac:dyDescent="0.2">
      <c r="A28" s="1" t="s">
        <v>127</v>
      </c>
      <c r="B28" s="1" t="s">
        <v>128</v>
      </c>
      <c r="C28" s="1" t="s">
        <v>129</v>
      </c>
      <c r="D28" s="1"/>
      <c r="E28" s="1"/>
      <c r="F28" s="1" t="s">
        <v>130</v>
      </c>
      <c r="G28">
        <v>54.33</v>
      </c>
      <c r="H28">
        <v>65.069999999999993</v>
      </c>
      <c r="I28">
        <v>51</v>
      </c>
      <c r="J28">
        <v>4.95</v>
      </c>
      <c r="K28">
        <v>5.25</v>
      </c>
      <c r="L28">
        <v>62.18</v>
      </c>
      <c r="M28">
        <v>6.22</v>
      </c>
      <c r="N28">
        <v>82.03</v>
      </c>
      <c r="O28">
        <v>8.1999999999999993</v>
      </c>
      <c r="P28">
        <v>38.79</v>
      </c>
      <c r="Q28">
        <v>55.09</v>
      </c>
      <c r="R28">
        <v>5.51</v>
      </c>
      <c r="S28">
        <v>0</v>
      </c>
      <c r="T28">
        <v>0</v>
      </c>
      <c r="U28">
        <v>61.28</v>
      </c>
      <c r="V28">
        <v>6.13</v>
      </c>
      <c r="W28">
        <v>5</v>
      </c>
      <c r="X28" s="1" t="s">
        <v>28</v>
      </c>
    </row>
    <row r="29" spans="1:24" x14ac:dyDescent="0.2">
      <c r="A29" s="1" t="s">
        <v>131</v>
      </c>
      <c r="B29" s="1" t="s">
        <v>132</v>
      </c>
      <c r="C29" s="1" t="s">
        <v>133</v>
      </c>
      <c r="D29" s="1"/>
      <c r="E29" s="1"/>
      <c r="F29" s="1" t="s">
        <v>134</v>
      </c>
      <c r="G29">
        <v>93.4</v>
      </c>
      <c r="H29">
        <v>96.36</v>
      </c>
      <c r="I29">
        <v>95.09</v>
      </c>
      <c r="J29">
        <v>9.73</v>
      </c>
      <c r="K29">
        <v>9.2899999999999991</v>
      </c>
      <c r="L29">
        <v>97.1</v>
      </c>
      <c r="M29">
        <v>9.7100000000000009</v>
      </c>
      <c r="N29">
        <v>96.88</v>
      </c>
      <c r="O29">
        <v>9.69</v>
      </c>
      <c r="P29">
        <v>96.07</v>
      </c>
      <c r="Q29">
        <v>96.43</v>
      </c>
      <c r="R29">
        <v>9.64</v>
      </c>
      <c r="S29">
        <v>94.79</v>
      </c>
      <c r="T29">
        <v>9.48</v>
      </c>
      <c r="U29">
        <v>96.99</v>
      </c>
      <c r="V29">
        <v>9.6999999999999993</v>
      </c>
      <c r="W29">
        <v>2</v>
      </c>
      <c r="X29" s="1" t="s">
        <v>28</v>
      </c>
    </row>
    <row r="30" spans="1:24" x14ac:dyDescent="0.2">
      <c r="A30" s="1" t="s">
        <v>135</v>
      </c>
      <c r="B30" s="1" t="s">
        <v>136</v>
      </c>
      <c r="C30" s="1" t="s">
        <v>137</v>
      </c>
      <c r="D30" s="1"/>
      <c r="E30" s="1"/>
      <c r="F30" s="1" t="s">
        <v>138</v>
      </c>
      <c r="G30">
        <v>88.61</v>
      </c>
      <c r="H30">
        <v>89.64</v>
      </c>
      <c r="I30">
        <v>85.28</v>
      </c>
      <c r="J30">
        <v>9.2799999999999994</v>
      </c>
      <c r="K30">
        <v>7.78</v>
      </c>
      <c r="L30">
        <v>89.88</v>
      </c>
      <c r="M30">
        <v>8.99</v>
      </c>
      <c r="N30">
        <v>93.75</v>
      </c>
      <c r="O30">
        <v>9.3800000000000008</v>
      </c>
      <c r="P30">
        <v>86.37</v>
      </c>
      <c r="Q30">
        <v>95.78</v>
      </c>
      <c r="R30">
        <v>9.58</v>
      </c>
      <c r="S30">
        <v>85.9</v>
      </c>
      <c r="T30">
        <v>8.59</v>
      </c>
      <c r="U30">
        <v>77.44</v>
      </c>
      <c r="V30">
        <v>7.74</v>
      </c>
      <c r="W30">
        <v>5</v>
      </c>
      <c r="X30" s="1" t="s">
        <v>28</v>
      </c>
    </row>
    <row r="31" spans="1:24" x14ac:dyDescent="0.2">
      <c r="A31" s="1" t="s">
        <v>139</v>
      </c>
      <c r="B31" s="1" t="s">
        <v>140</v>
      </c>
      <c r="C31" s="1" t="s">
        <v>141</v>
      </c>
      <c r="D31" s="1"/>
      <c r="E31" s="1"/>
      <c r="F31" s="1" t="s">
        <v>142</v>
      </c>
      <c r="G31">
        <v>87.88</v>
      </c>
      <c r="H31">
        <v>91.56</v>
      </c>
      <c r="I31">
        <v>87.63</v>
      </c>
      <c r="J31">
        <v>9.18</v>
      </c>
      <c r="K31">
        <v>8.35</v>
      </c>
      <c r="L31">
        <v>97.22</v>
      </c>
      <c r="M31">
        <v>9.7200000000000006</v>
      </c>
      <c r="N31">
        <v>89.84</v>
      </c>
      <c r="O31">
        <v>8.98</v>
      </c>
      <c r="P31">
        <v>85.03</v>
      </c>
      <c r="Q31">
        <v>89.88</v>
      </c>
      <c r="R31">
        <v>8.99</v>
      </c>
      <c r="S31">
        <v>81</v>
      </c>
      <c r="T31">
        <v>8.1</v>
      </c>
      <c r="U31">
        <v>84.21</v>
      </c>
      <c r="V31">
        <v>8.42</v>
      </c>
      <c r="W31">
        <v>4</v>
      </c>
      <c r="X31" s="1" t="s">
        <v>28</v>
      </c>
    </row>
    <row r="32" spans="1:24" x14ac:dyDescent="0.2">
      <c r="A32" s="1" t="s">
        <v>143</v>
      </c>
      <c r="B32" s="1" t="s">
        <v>144</v>
      </c>
      <c r="C32" s="1" t="s">
        <v>145</v>
      </c>
      <c r="D32" s="1"/>
      <c r="E32" s="1"/>
      <c r="F32" s="1" t="s">
        <v>146</v>
      </c>
      <c r="G32">
        <v>92.7</v>
      </c>
      <c r="H32">
        <v>91.5</v>
      </c>
      <c r="I32">
        <v>85.56</v>
      </c>
      <c r="J32">
        <v>9.06</v>
      </c>
      <c r="K32">
        <v>8.0500000000000007</v>
      </c>
      <c r="L32">
        <v>91.28</v>
      </c>
      <c r="M32">
        <v>9.1300000000000008</v>
      </c>
      <c r="N32">
        <v>97.66</v>
      </c>
      <c r="O32">
        <v>9.77</v>
      </c>
      <c r="P32">
        <v>93.13</v>
      </c>
      <c r="Q32">
        <v>99.57</v>
      </c>
      <c r="R32">
        <v>9.9600000000000009</v>
      </c>
      <c r="S32">
        <v>89.58</v>
      </c>
      <c r="T32">
        <v>8.9600000000000009</v>
      </c>
      <c r="U32">
        <v>90.23</v>
      </c>
      <c r="V32">
        <v>9.02</v>
      </c>
      <c r="W32">
        <v>5</v>
      </c>
      <c r="X32" s="1" t="s">
        <v>28</v>
      </c>
    </row>
    <row r="33" spans="1:24" x14ac:dyDescent="0.2">
      <c r="A33" s="1" t="s">
        <v>147</v>
      </c>
      <c r="B33" s="1" t="s">
        <v>148</v>
      </c>
      <c r="C33" s="1" t="s">
        <v>149</v>
      </c>
      <c r="D33" s="1"/>
      <c r="E33" s="1"/>
      <c r="F33" s="1" t="s">
        <v>150</v>
      </c>
      <c r="G33">
        <v>95.59</v>
      </c>
      <c r="H33">
        <v>96.36</v>
      </c>
      <c r="I33">
        <v>94.41</v>
      </c>
      <c r="J33">
        <v>9.69</v>
      </c>
      <c r="K33">
        <v>9.19</v>
      </c>
      <c r="L33">
        <v>97.78</v>
      </c>
      <c r="M33">
        <v>9.7799999999999994</v>
      </c>
      <c r="N33">
        <v>96.88</v>
      </c>
      <c r="O33">
        <v>9.69</v>
      </c>
      <c r="P33">
        <v>94.36</v>
      </c>
      <c r="Q33">
        <v>95.24</v>
      </c>
      <c r="R33">
        <v>9.52</v>
      </c>
      <c r="S33">
        <v>96.5</v>
      </c>
      <c r="T33">
        <v>9.65</v>
      </c>
      <c r="U33">
        <v>91.35</v>
      </c>
      <c r="V33">
        <v>9.14</v>
      </c>
      <c r="W33">
        <v>5</v>
      </c>
      <c r="X33" s="1" t="s">
        <v>28</v>
      </c>
    </row>
    <row r="34" spans="1:24" x14ac:dyDescent="0.2">
      <c r="A34" s="1" t="s">
        <v>151</v>
      </c>
      <c r="B34" s="1" t="s">
        <v>152</v>
      </c>
      <c r="C34" s="1" t="s">
        <v>153</v>
      </c>
      <c r="D34" s="1"/>
      <c r="E34" s="1"/>
      <c r="F34" s="1" t="s">
        <v>154</v>
      </c>
      <c r="G34">
        <v>96.36</v>
      </c>
      <c r="H34">
        <v>97.14</v>
      </c>
      <c r="I34">
        <v>94.42</v>
      </c>
      <c r="J34">
        <v>9.7899999999999991</v>
      </c>
      <c r="K34">
        <v>9.09</v>
      </c>
      <c r="L34">
        <v>97.78</v>
      </c>
      <c r="M34">
        <v>9.7799999999999994</v>
      </c>
      <c r="N34">
        <v>99.22</v>
      </c>
      <c r="O34">
        <v>9.92</v>
      </c>
      <c r="P34">
        <v>95.19</v>
      </c>
      <c r="Q34">
        <v>95.24</v>
      </c>
      <c r="R34">
        <v>9.52</v>
      </c>
      <c r="S34">
        <v>96.35</v>
      </c>
      <c r="T34">
        <v>9.64</v>
      </c>
      <c r="U34">
        <v>93.99</v>
      </c>
      <c r="V34">
        <v>9.4</v>
      </c>
      <c r="W34">
        <v>5</v>
      </c>
      <c r="X34" s="1" t="s">
        <v>28</v>
      </c>
    </row>
    <row r="35" spans="1:24" x14ac:dyDescent="0.2">
      <c r="A35" s="1" t="s">
        <v>155</v>
      </c>
      <c r="B35" s="1" t="s">
        <v>156</v>
      </c>
      <c r="C35" s="1" t="s">
        <v>157</v>
      </c>
      <c r="D35" s="1"/>
      <c r="E35" s="1"/>
      <c r="F35" s="1" t="s">
        <v>158</v>
      </c>
      <c r="G35">
        <v>97.26</v>
      </c>
      <c r="H35">
        <v>96.79</v>
      </c>
      <c r="I35">
        <v>94.94</v>
      </c>
      <c r="J35">
        <v>9.9</v>
      </c>
      <c r="K35">
        <v>9.09</v>
      </c>
      <c r="L35">
        <v>97.78</v>
      </c>
      <c r="M35">
        <v>9.7799999999999994</v>
      </c>
      <c r="N35">
        <v>97.66</v>
      </c>
      <c r="O35">
        <v>9.77</v>
      </c>
      <c r="P35">
        <v>97.45</v>
      </c>
      <c r="Q35">
        <v>96.43</v>
      </c>
      <c r="R35">
        <v>9.64</v>
      </c>
      <c r="S35">
        <v>98.18</v>
      </c>
      <c r="T35">
        <v>9.82</v>
      </c>
      <c r="U35">
        <v>97.74</v>
      </c>
      <c r="V35">
        <v>9.77</v>
      </c>
      <c r="W35">
        <v>5</v>
      </c>
      <c r="X35" s="1" t="s">
        <v>28</v>
      </c>
    </row>
    <row r="36" spans="1:24" x14ac:dyDescent="0.2">
      <c r="A36" s="1" t="s">
        <v>159</v>
      </c>
      <c r="B36" s="1" t="s">
        <v>160</v>
      </c>
      <c r="C36" s="1" t="s">
        <v>161</v>
      </c>
      <c r="D36" s="1"/>
      <c r="E36" s="1"/>
      <c r="F36" s="1" t="s">
        <v>162</v>
      </c>
      <c r="G36">
        <v>90.97</v>
      </c>
      <c r="H36">
        <v>91.95</v>
      </c>
      <c r="I36">
        <v>85.5</v>
      </c>
      <c r="J36">
        <v>8.7200000000000006</v>
      </c>
      <c r="K36">
        <v>8.3800000000000008</v>
      </c>
      <c r="L36">
        <v>93.49</v>
      </c>
      <c r="M36">
        <v>9.35</v>
      </c>
      <c r="N36">
        <v>96.88</v>
      </c>
      <c r="O36">
        <v>9.69</v>
      </c>
      <c r="P36">
        <v>89.04</v>
      </c>
      <c r="Q36">
        <v>82.41</v>
      </c>
      <c r="R36">
        <v>8.24</v>
      </c>
      <c r="S36">
        <v>92.97</v>
      </c>
      <c r="T36">
        <v>9.3000000000000007</v>
      </c>
      <c r="U36">
        <v>91.73</v>
      </c>
      <c r="V36">
        <v>9.17</v>
      </c>
      <c r="W36">
        <v>5</v>
      </c>
      <c r="X36" s="1" t="s">
        <v>28</v>
      </c>
    </row>
    <row r="37" spans="1:24" x14ac:dyDescent="0.2">
      <c r="A37" s="1" t="s">
        <v>163</v>
      </c>
      <c r="B37" s="1" t="s">
        <v>164</v>
      </c>
      <c r="C37" s="1" t="s">
        <v>165</v>
      </c>
      <c r="D37" s="1"/>
      <c r="E37" s="1"/>
      <c r="F37" s="1" t="s">
        <v>166</v>
      </c>
      <c r="G37">
        <v>96.99</v>
      </c>
      <c r="H37">
        <v>96.79</v>
      </c>
      <c r="I37">
        <v>93.42</v>
      </c>
      <c r="J37">
        <v>9.9</v>
      </c>
      <c r="K37">
        <v>8.7899999999999991</v>
      </c>
      <c r="L37">
        <v>96.94</v>
      </c>
      <c r="M37">
        <v>9.69</v>
      </c>
      <c r="N37">
        <v>100</v>
      </c>
      <c r="O37">
        <v>10</v>
      </c>
      <c r="P37">
        <v>96.87</v>
      </c>
      <c r="Q37">
        <v>95.24</v>
      </c>
      <c r="R37">
        <v>9.52</v>
      </c>
      <c r="S37">
        <v>96.88</v>
      </c>
      <c r="T37">
        <v>9.69</v>
      </c>
      <c r="U37">
        <v>98.5</v>
      </c>
      <c r="V37">
        <v>9.85</v>
      </c>
      <c r="W37">
        <v>5</v>
      </c>
      <c r="X37" s="1" t="s">
        <v>28</v>
      </c>
    </row>
    <row r="38" spans="1:24" x14ac:dyDescent="0.2">
      <c r="A38" s="1" t="s">
        <v>163</v>
      </c>
      <c r="B38" s="1" t="s">
        <v>167</v>
      </c>
      <c r="C38" s="1" t="s">
        <v>168</v>
      </c>
      <c r="D38" s="1"/>
      <c r="E38" s="1"/>
      <c r="F38" s="1" t="s">
        <v>169</v>
      </c>
      <c r="G38">
        <v>72.3</v>
      </c>
      <c r="H38">
        <v>70.38</v>
      </c>
      <c r="I38">
        <v>65.13</v>
      </c>
      <c r="J38">
        <v>7.07</v>
      </c>
      <c r="K38">
        <v>5.96</v>
      </c>
      <c r="L38">
        <v>73.89</v>
      </c>
      <c r="M38">
        <v>7.39</v>
      </c>
      <c r="N38">
        <v>72.14</v>
      </c>
      <c r="O38">
        <v>7.21</v>
      </c>
      <c r="P38">
        <v>71.31</v>
      </c>
      <c r="Q38">
        <v>62.5</v>
      </c>
      <c r="R38">
        <v>6.25</v>
      </c>
      <c r="S38">
        <v>74.739999999999995</v>
      </c>
      <c r="T38">
        <v>7.47</v>
      </c>
      <c r="U38">
        <v>76.69</v>
      </c>
      <c r="V38">
        <v>7.67</v>
      </c>
      <c r="W38">
        <v>5</v>
      </c>
      <c r="X38" s="1" t="s">
        <v>28</v>
      </c>
    </row>
    <row r="39" spans="1:24" x14ac:dyDescent="0.2">
      <c r="A39" s="1" t="s">
        <v>163</v>
      </c>
      <c r="B39" s="1" t="s">
        <v>170</v>
      </c>
      <c r="C39" s="1" t="s">
        <v>171</v>
      </c>
      <c r="D39" s="1"/>
      <c r="E39" s="1"/>
      <c r="F39" s="1" t="s">
        <v>172</v>
      </c>
      <c r="G39">
        <v>93.42</v>
      </c>
      <c r="H39">
        <v>97.64</v>
      </c>
      <c r="I39">
        <v>99.49</v>
      </c>
      <c r="J39">
        <v>10</v>
      </c>
      <c r="K39">
        <v>9.9</v>
      </c>
      <c r="L39">
        <v>98.89</v>
      </c>
      <c r="M39">
        <v>9.89</v>
      </c>
      <c r="N39">
        <v>94.53</v>
      </c>
      <c r="O39">
        <v>9.4499999999999993</v>
      </c>
      <c r="P39">
        <v>88.5</v>
      </c>
      <c r="Q39">
        <v>91.56</v>
      </c>
      <c r="R39">
        <v>9.16</v>
      </c>
      <c r="S39">
        <v>96.5</v>
      </c>
      <c r="T39">
        <v>9.65</v>
      </c>
      <c r="U39">
        <v>77.44</v>
      </c>
      <c r="V39">
        <v>7.74</v>
      </c>
      <c r="W39">
        <v>5</v>
      </c>
      <c r="X39" s="1" t="s">
        <v>28</v>
      </c>
    </row>
    <row r="40" spans="1:24" x14ac:dyDescent="0.2">
      <c r="A40" s="1" t="s">
        <v>173</v>
      </c>
      <c r="B40" s="1" t="s">
        <v>174</v>
      </c>
      <c r="C40" s="1" t="s">
        <v>175</v>
      </c>
      <c r="D40" s="1"/>
      <c r="E40" s="1"/>
      <c r="F40" s="1" t="s">
        <v>176</v>
      </c>
      <c r="G40">
        <v>97.22</v>
      </c>
      <c r="H40">
        <v>98.9</v>
      </c>
      <c r="I40">
        <v>97.47</v>
      </c>
      <c r="J40">
        <v>10</v>
      </c>
      <c r="K40">
        <v>9.49</v>
      </c>
      <c r="L40">
        <v>100</v>
      </c>
      <c r="M40">
        <v>10</v>
      </c>
      <c r="N40">
        <v>99.22</v>
      </c>
      <c r="O40">
        <v>9.92</v>
      </c>
      <c r="P40">
        <v>95.24</v>
      </c>
      <c r="Q40">
        <v>93.18</v>
      </c>
      <c r="R40">
        <v>9.32</v>
      </c>
      <c r="S40">
        <v>94.79</v>
      </c>
      <c r="T40">
        <v>9.48</v>
      </c>
      <c r="U40">
        <v>97.74</v>
      </c>
      <c r="V40">
        <v>9.77</v>
      </c>
      <c r="W40">
        <v>5</v>
      </c>
      <c r="X40" s="1" t="s">
        <v>28</v>
      </c>
    </row>
    <row r="41" spans="1:24" x14ac:dyDescent="0.2">
      <c r="A41" s="1" t="s">
        <v>177</v>
      </c>
      <c r="B41" s="1" t="s">
        <v>178</v>
      </c>
      <c r="C41" s="1" t="s">
        <v>179</v>
      </c>
      <c r="D41" s="1"/>
      <c r="E41" s="1"/>
      <c r="F41" s="1" t="s">
        <v>180</v>
      </c>
      <c r="G41">
        <v>97.65</v>
      </c>
      <c r="H41">
        <v>98.85</v>
      </c>
      <c r="I41">
        <v>98.99</v>
      </c>
      <c r="J41">
        <v>10</v>
      </c>
      <c r="K41">
        <v>9.8000000000000007</v>
      </c>
      <c r="L41">
        <v>98.33</v>
      </c>
      <c r="M41">
        <v>9.83</v>
      </c>
      <c r="N41">
        <v>99.22</v>
      </c>
      <c r="O41">
        <v>9.92</v>
      </c>
      <c r="P41">
        <v>96.2</v>
      </c>
      <c r="Q41">
        <v>100</v>
      </c>
      <c r="R41">
        <v>10</v>
      </c>
      <c r="S41">
        <v>96.88</v>
      </c>
      <c r="T41">
        <v>9.69</v>
      </c>
      <c r="U41">
        <v>91.73</v>
      </c>
      <c r="V41">
        <v>9.17</v>
      </c>
      <c r="W41">
        <v>5</v>
      </c>
      <c r="X41" s="1" t="s">
        <v>28</v>
      </c>
    </row>
    <row r="42" spans="1:24" x14ac:dyDescent="0.2">
      <c r="A42" s="1" t="s">
        <v>181</v>
      </c>
      <c r="B42" s="1" t="s">
        <v>182</v>
      </c>
      <c r="C42" s="1" t="s">
        <v>183</v>
      </c>
      <c r="D42" s="1"/>
      <c r="E42" s="1"/>
      <c r="F42" s="1" t="s">
        <v>184</v>
      </c>
      <c r="G42">
        <v>80.989999999999995</v>
      </c>
      <c r="H42">
        <v>81.569999999999993</v>
      </c>
      <c r="I42">
        <v>77.540000000000006</v>
      </c>
      <c r="J42">
        <v>9.2799999999999994</v>
      </c>
      <c r="K42">
        <v>6.23</v>
      </c>
      <c r="L42">
        <v>78.37</v>
      </c>
      <c r="M42">
        <v>7.84</v>
      </c>
      <c r="N42">
        <v>88.8</v>
      </c>
      <c r="O42">
        <v>8.8800000000000008</v>
      </c>
      <c r="P42">
        <v>78.41</v>
      </c>
      <c r="Q42">
        <v>76.790000000000006</v>
      </c>
      <c r="R42">
        <v>7.68</v>
      </c>
      <c r="S42">
        <v>85.88</v>
      </c>
      <c r="T42">
        <v>8.59</v>
      </c>
      <c r="U42">
        <v>72.56</v>
      </c>
      <c r="V42">
        <v>7.26</v>
      </c>
      <c r="W42">
        <v>5</v>
      </c>
      <c r="X42" s="1" t="s">
        <v>28</v>
      </c>
    </row>
    <row r="43" spans="1:24" x14ac:dyDescent="0.2">
      <c r="A43" s="1" t="s">
        <v>185</v>
      </c>
      <c r="B43" s="1" t="s">
        <v>186</v>
      </c>
      <c r="C43" s="1" t="s">
        <v>187</v>
      </c>
      <c r="D43" s="1"/>
      <c r="E43" s="1"/>
      <c r="F43" s="1" t="s">
        <v>188</v>
      </c>
      <c r="G43">
        <v>99.4</v>
      </c>
      <c r="H43">
        <v>100</v>
      </c>
      <c r="I43">
        <v>100</v>
      </c>
      <c r="J43">
        <v>10</v>
      </c>
      <c r="K43">
        <v>10</v>
      </c>
      <c r="L43">
        <v>100</v>
      </c>
      <c r="M43">
        <v>10</v>
      </c>
      <c r="N43">
        <v>100</v>
      </c>
      <c r="O43">
        <v>10</v>
      </c>
      <c r="P43">
        <v>98.75</v>
      </c>
      <c r="Q43">
        <v>100</v>
      </c>
      <c r="R43">
        <v>10</v>
      </c>
      <c r="S43">
        <v>100</v>
      </c>
      <c r="T43">
        <v>10</v>
      </c>
      <c r="U43">
        <v>96.24</v>
      </c>
      <c r="V43">
        <v>9.6199999999999992</v>
      </c>
      <c r="W43">
        <v>5</v>
      </c>
      <c r="X43" s="1" t="s">
        <v>28</v>
      </c>
    </row>
    <row r="44" spans="1:24" x14ac:dyDescent="0.2">
      <c r="A44" s="1" t="s">
        <v>189</v>
      </c>
      <c r="B44" s="1" t="s">
        <v>190</v>
      </c>
      <c r="C44" s="1" t="s">
        <v>191</v>
      </c>
      <c r="D44" s="1"/>
      <c r="E44" s="1"/>
      <c r="F44" s="1" t="s">
        <v>192</v>
      </c>
      <c r="G44">
        <v>93.69</v>
      </c>
      <c r="H44">
        <v>93.04</v>
      </c>
      <c r="I44">
        <v>91.54</v>
      </c>
      <c r="J44">
        <v>9.6199999999999992</v>
      </c>
      <c r="K44">
        <v>8.69</v>
      </c>
      <c r="L44">
        <v>94.6</v>
      </c>
      <c r="M44">
        <v>9.4600000000000009</v>
      </c>
      <c r="N44">
        <v>92.97</v>
      </c>
      <c r="O44">
        <v>9.3000000000000007</v>
      </c>
      <c r="P44">
        <v>95.78</v>
      </c>
      <c r="Q44">
        <v>98.81</v>
      </c>
      <c r="R44">
        <v>9.8800000000000008</v>
      </c>
      <c r="S44">
        <v>97.92</v>
      </c>
      <c r="T44">
        <v>9.7899999999999991</v>
      </c>
      <c r="U44">
        <v>90.6</v>
      </c>
      <c r="V44">
        <v>9.06</v>
      </c>
      <c r="W44">
        <v>4</v>
      </c>
      <c r="X44" s="1" t="s">
        <v>28</v>
      </c>
    </row>
    <row r="45" spans="1:24" x14ac:dyDescent="0.2">
      <c r="A45" s="1" t="s">
        <v>193</v>
      </c>
      <c r="B45" s="1" t="s">
        <v>194</v>
      </c>
      <c r="C45" s="1" t="s">
        <v>195</v>
      </c>
      <c r="D45" s="1"/>
      <c r="E45" s="1"/>
      <c r="F45" s="1" t="s">
        <v>196</v>
      </c>
      <c r="G45">
        <v>89.51</v>
      </c>
      <c r="H45">
        <v>97.43</v>
      </c>
      <c r="I45">
        <v>94.95</v>
      </c>
      <c r="J45">
        <v>10</v>
      </c>
      <c r="K45">
        <v>8.99</v>
      </c>
      <c r="L45">
        <v>98.89</v>
      </c>
      <c r="M45">
        <v>9.89</v>
      </c>
      <c r="N45">
        <v>98.44</v>
      </c>
      <c r="O45">
        <v>9.84</v>
      </c>
      <c r="P45">
        <v>82.59</v>
      </c>
      <c r="Q45">
        <v>94.05</v>
      </c>
      <c r="R45">
        <v>9.4</v>
      </c>
      <c r="S45">
        <v>95.83</v>
      </c>
      <c r="T45">
        <v>9.58</v>
      </c>
      <c r="U45">
        <v>57.89</v>
      </c>
      <c r="V45">
        <v>5.79</v>
      </c>
      <c r="W45">
        <v>4</v>
      </c>
      <c r="X45" s="1" t="s">
        <v>28</v>
      </c>
    </row>
    <row r="46" spans="1:24" x14ac:dyDescent="0.2">
      <c r="A46" s="1" t="s">
        <v>197</v>
      </c>
      <c r="B46" s="1" t="s">
        <v>198</v>
      </c>
      <c r="C46" s="1" t="s">
        <v>199</v>
      </c>
      <c r="D46" s="1"/>
      <c r="E46" s="1"/>
      <c r="F46" s="1" t="s">
        <v>200</v>
      </c>
      <c r="G46">
        <v>94.5</v>
      </c>
      <c r="H46">
        <v>93.03</v>
      </c>
      <c r="I46">
        <v>87.94</v>
      </c>
      <c r="J46">
        <v>8.9</v>
      </c>
      <c r="K46">
        <v>8.69</v>
      </c>
      <c r="L46">
        <v>95.83</v>
      </c>
      <c r="M46">
        <v>9.58</v>
      </c>
      <c r="N46">
        <v>95.31</v>
      </c>
      <c r="O46">
        <v>9.5299999999999994</v>
      </c>
      <c r="P46">
        <v>97.5</v>
      </c>
      <c r="Q46">
        <v>98.81</v>
      </c>
      <c r="R46">
        <v>9.8800000000000008</v>
      </c>
      <c r="S46">
        <v>98.96</v>
      </c>
      <c r="T46">
        <v>9.9</v>
      </c>
      <c r="U46">
        <v>94.74</v>
      </c>
      <c r="V46">
        <v>9.4700000000000006</v>
      </c>
      <c r="W46">
        <v>4</v>
      </c>
      <c r="X46" s="1" t="s">
        <v>28</v>
      </c>
    </row>
    <row r="47" spans="1:24" x14ac:dyDescent="0.2">
      <c r="A47" s="1" t="s">
        <v>201</v>
      </c>
      <c r="B47" s="1" t="s">
        <v>202</v>
      </c>
      <c r="C47" s="1" t="s">
        <v>203</v>
      </c>
      <c r="D47" s="1"/>
      <c r="E47" s="1"/>
      <c r="F47" s="1" t="s">
        <v>204</v>
      </c>
      <c r="G47">
        <v>62.3</v>
      </c>
      <c r="H47">
        <v>91.27</v>
      </c>
      <c r="I47">
        <v>87.43</v>
      </c>
      <c r="J47">
        <v>8.9</v>
      </c>
      <c r="K47">
        <v>8.59</v>
      </c>
      <c r="L47">
        <v>87.94</v>
      </c>
      <c r="M47">
        <v>8.7899999999999991</v>
      </c>
      <c r="N47">
        <v>98.44</v>
      </c>
      <c r="O47">
        <v>9.84</v>
      </c>
      <c r="P47">
        <v>29.37</v>
      </c>
      <c r="Q47">
        <v>88.1</v>
      </c>
      <c r="R47">
        <v>8.81</v>
      </c>
      <c r="S47">
        <v>0</v>
      </c>
      <c r="T47">
        <v>0</v>
      </c>
      <c r="U47">
        <v>0</v>
      </c>
      <c r="V47">
        <v>0</v>
      </c>
      <c r="W47">
        <v>5</v>
      </c>
      <c r="X47" s="1" t="s">
        <v>28</v>
      </c>
    </row>
    <row r="48" spans="1:24" x14ac:dyDescent="0.2">
      <c r="A48" s="1" t="s">
        <v>205</v>
      </c>
      <c r="B48" s="1" t="s">
        <v>206</v>
      </c>
      <c r="C48" s="1" t="s">
        <v>207</v>
      </c>
      <c r="D48" s="1"/>
      <c r="E48" s="1"/>
      <c r="F48" s="1" t="s">
        <v>208</v>
      </c>
      <c r="G48">
        <v>48.13</v>
      </c>
      <c r="H48">
        <v>90.79</v>
      </c>
      <c r="I48">
        <v>83.31</v>
      </c>
      <c r="J48">
        <v>9.39</v>
      </c>
      <c r="K48">
        <v>7.27</v>
      </c>
      <c r="L48">
        <v>93.49</v>
      </c>
      <c r="M48">
        <v>9.35</v>
      </c>
      <c r="N48">
        <v>95.57</v>
      </c>
      <c r="O48">
        <v>9.56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5</v>
      </c>
      <c r="X48" s="1" t="s">
        <v>28</v>
      </c>
    </row>
    <row r="49" spans="1:24" x14ac:dyDescent="0.2">
      <c r="A49" s="1" t="s">
        <v>209</v>
      </c>
      <c r="B49" s="1" t="s">
        <v>210</v>
      </c>
      <c r="C49" s="1" t="s">
        <v>211</v>
      </c>
      <c r="D49" s="1"/>
      <c r="E49" s="1"/>
      <c r="F49" s="1" t="s">
        <v>212</v>
      </c>
      <c r="G49">
        <v>75.37</v>
      </c>
      <c r="H49">
        <v>82.26</v>
      </c>
      <c r="I49">
        <v>68.180000000000007</v>
      </c>
      <c r="J49">
        <v>6.63</v>
      </c>
      <c r="K49">
        <v>7</v>
      </c>
      <c r="L49">
        <v>86.94</v>
      </c>
      <c r="M49">
        <v>8.69</v>
      </c>
      <c r="N49">
        <v>91.67</v>
      </c>
      <c r="O49">
        <v>9.17</v>
      </c>
      <c r="P49">
        <v>67.98</v>
      </c>
      <c r="Q49">
        <v>61.74</v>
      </c>
      <c r="R49">
        <v>6.17</v>
      </c>
      <c r="S49">
        <v>74.91</v>
      </c>
      <c r="T49">
        <v>7.49</v>
      </c>
      <c r="U49">
        <v>67.290000000000006</v>
      </c>
      <c r="V49">
        <v>6.73</v>
      </c>
      <c r="W49">
        <v>4</v>
      </c>
      <c r="X49" s="1" t="s">
        <v>28</v>
      </c>
    </row>
    <row r="50" spans="1:24" x14ac:dyDescent="0.2">
      <c r="A50" s="1" t="s">
        <v>213</v>
      </c>
      <c r="B50" s="1" t="s">
        <v>214</v>
      </c>
      <c r="C50" s="1" t="s">
        <v>215</v>
      </c>
      <c r="D50" s="1"/>
      <c r="E50" s="1"/>
      <c r="F50" s="1" t="s">
        <v>216</v>
      </c>
      <c r="G50">
        <v>78.52</v>
      </c>
      <c r="H50">
        <v>79.510000000000005</v>
      </c>
      <c r="I50">
        <v>74.599999999999994</v>
      </c>
      <c r="J50">
        <v>8.56</v>
      </c>
      <c r="K50">
        <v>6.36</v>
      </c>
      <c r="L50">
        <v>82.94</v>
      </c>
      <c r="M50">
        <v>8.2899999999999991</v>
      </c>
      <c r="N50">
        <v>80.989999999999995</v>
      </c>
      <c r="O50">
        <v>8.1</v>
      </c>
      <c r="P50">
        <v>77.37</v>
      </c>
      <c r="Q50">
        <v>80.95</v>
      </c>
      <c r="R50">
        <v>8.1</v>
      </c>
      <c r="S50">
        <v>76.34</v>
      </c>
      <c r="T50">
        <v>7.63</v>
      </c>
      <c r="U50">
        <v>74.81</v>
      </c>
      <c r="V50">
        <v>7.48</v>
      </c>
      <c r="W50">
        <v>4</v>
      </c>
      <c r="X50" s="1" t="s">
        <v>28</v>
      </c>
    </row>
    <row r="51" spans="1:24" x14ac:dyDescent="0.2">
      <c r="A51" s="1" t="s">
        <v>217</v>
      </c>
      <c r="B51" s="1" t="s">
        <v>218</v>
      </c>
      <c r="C51" s="1" t="s">
        <v>219</v>
      </c>
      <c r="D51" s="1"/>
      <c r="E51" s="1"/>
      <c r="F51" s="1" t="s">
        <v>220</v>
      </c>
      <c r="G51">
        <v>84.73</v>
      </c>
      <c r="H51">
        <v>83.66</v>
      </c>
      <c r="I51">
        <v>88.37</v>
      </c>
      <c r="J51">
        <v>9.9</v>
      </c>
      <c r="K51">
        <v>7.78</v>
      </c>
      <c r="L51">
        <v>64.17</v>
      </c>
      <c r="M51">
        <v>6.42</v>
      </c>
      <c r="N51">
        <v>98.44</v>
      </c>
      <c r="O51">
        <v>9.84</v>
      </c>
      <c r="P51">
        <v>84.19</v>
      </c>
      <c r="Q51">
        <v>79.11</v>
      </c>
      <c r="R51">
        <v>7.91</v>
      </c>
      <c r="S51">
        <v>86.98</v>
      </c>
      <c r="T51">
        <v>8.6999999999999993</v>
      </c>
      <c r="U51">
        <v>86.47</v>
      </c>
      <c r="V51">
        <v>8.65</v>
      </c>
      <c r="W51">
        <v>5</v>
      </c>
      <c r="X51" s="1" t="s">
        <v>28</v>
      </c>
    </row>
    <row r="52" spans="1:24" x14ac:dyDescent="0.2">
      <c r="A52" s="1" t="s">
        <v>217</v>
      </c>
      <c r="B52" s="1" t="s">
        <v>221</v>
      </c>
      <c r="C52" s="1" t="s">
        <v>222</v>
      </c>
      <c r="D52" s="1"/>
      <c r="E52" s="1"/>
      <c r="F52" s="1" t="s">
        <v>223</v>
      </c>
      <c r="G52">
        <v>93.74</v>
      </c>
      <c r="H52">
        <v>95.97</v>
      </c>
      <c r="I52">
        <v>91.37</v>
      </c>
      <c r="J52">
        <v>9.59</v>
      </c>
      <c r="K52">
        <v>8.69</v>
      </c>
      <c r="L52">
        <v>98.1</v>
      </c>
      <c r="M52">
        <v>9.81</v>
      </c>
      <c r="N52">
        <v>98.44</v>
      </c>
      <c r="O52">
        <v>9.84</v>
      </c>
      <c r="P52">
        <v>90.86</v>
      </c>
      <c r="Q52">
        <v>89.02</v>
      </c>
      <c r="R52">
        <v>8.9</v>
      </c>
      <c r="S52">
        <v>96.34</v>
      </c>
      <c r="T52">
        <v>9.6300000000000008</v>
      </c>
      <c r="U52">
        <v>87.22</v>
      </c>
      <c r="V52">
        <v>8.7200000000000006</v>
      </c>
      <c r="W52">
        <v>5</v>
      </c>
      <c r="X52" s="1" t="s">
        <v>28</v>
      </c>
    </row>
    <row r="53" spans="1:24" x14ac:dyDescent="0.2">
      <c r="A53" s="1" t="s">
        <v>224</v>
      </c>
      <c r="B53" s="1" t="s">
        <v>225</v>
      </c>
      <c r="C53" s="1" t="s">
        <v>226</v>
      </c>
      <c r="D53" s="1"/>
      <c r="E53" s="1"/>
      <c r="F53" s="1" t="s">
        <v>227</v>
      </c>
      <c r="G53">
        <v>94.59</v>
      </c>
      <c r="H53">
        <v>92.45</v>
      </c>
      <c r="I53">
        <v>90.3</v>
      </c>
      <c r="J53">
        <v>9.7799999999999994</v>
      </c>
      <c r="K53">
        <v>8.2799999999999994</v>
      </c>
      <c r="L53">
        <v>90.16</v>
      </c>
      <c r="M53">
        <v>9.02</v>
      </c>
      <c r="N53">
        <v>96.88</v>
      </c>
      <c r="O53">
        <v>9.69</v>
      </c>
      <c r="P53">
        <v>96.16</v>
      </c>
      <c r="Q53">
        <v>97.62</v>
      </c>
      <c r="R53">
        <v>9.76</v>
      </c>
      <c r="S53">
        <v>96.13</v>
      </c>
      <c r="T53">
        <v>9.61</v>
      </c>
      <c r="U53">
        <v>94.74</v>
      </c>
      <c r="V53">
        <v>9.4700000000000006</v>
      </c>
      <c r="W53">
        <v>5</v>
      </c>
      <c r="X53" s="1" t="s">
        <v>28</v>
      </c>
    </row>
    <row r="54" spans="1:24" x14ac:dyDescent="0.2">
      <c r="A54" s="1" t="s">
        <v>224</v>
      </c>
      <c r="B54" s="1" t="s">
        <v>58</v>
      </c>
      <c r="C54" s="1" t="s">
        <v>228</v>
      </c>
      <c r="D54" s="1"/>
      <c r="E54" s="1"/>
      <c r="F54" s="1" t="s">
        <v>229</v>
      </c>
      <c r="G54">
        <v>62.3</v>
      </c>
      <c r="H54">
        <v>31.77</v>
      </c>
      <c r="I54">
        <v>0</v>
      </c>
      <c r="J54">
        <v>0</v>
      </c>
      <c r="K54">
        <v>0</v>
      </c>
      <c r="L54">
        <v>0</v>
      </c>
      <c r="M54">
        <v>0</v>
      </c>
      <c r="N54">
        <v>95.31</v>
      </c>
      <c r="O54">
        <v>9.5299999999999994</v>
      </c>
      <c r="P54">
        <v>88.86</v>
      </c>
      <c r="Q54">
        <v>83.66</v>
      </c>
      <c r="R54">
        <v>8.3699999999999992</v>
      </c>
      <c r="S54">
        <v>91.96</v>
      </c>
      <c r="T54">
        <v>9.1999999999999993</v>
      </c>
      <c r="U54">
        <v>90.98</v>
      </c>
      <c r="V54">
        <v>9.1</v>
      </c>
      <c r="W54">
        <v>5</v>
      </c>
      <c r="X54" s="1" t="s">
        <v>28</v>
      </c>
    </row>
    <row r="55" spans="1:24" x14ac:dyDescent="0.2">
      <c r="A55" s="1" t="s">
        <v>230</v>
      </c>
      <c r="B55" s="1" t="s">
        <v>231</v>
      </c>
      <c r="C55" s="1" t="s">
        <v>232</v>
      </c>
      <c r="D55" s="1"/>
      <c r="E55" s="1"/>
      <c r="F55" s="1" t="s">
        <v>233</v>
      </c>
      <c r="G55">
        <v>77.25</v>
      </c>
      <c r="H55">
        <v>96.09</v>
      </c>
      <c r="I55">
        <v>93.39</v>
      </c>
      <c r="J55">
        <v>9.59</v>
      </c>
      <c r="K55">
        <v>9.09</v>
      </c>
      <c r="L55">
        <v>97.22</v>
      </c>
      <c r="M55">
        <v>9.7200000000000006</v>
      </c>
      <c r="N55">
        <v>97.66</v>
      </c>
      <c r="O55">
        <v>9.77</v>
      </c>
      <c r="P55">
        <v>58.12</v>
      </c>
      <c r="Q55">
        <v>84.52</v>
      </c>
      <c r="R55">
        <v>8.4499999999999993</v>
      </c>
      <c r="S55">
        <v>89.84</v>
      </c>
      <c r="T55">
        <v>8.98</v>
      </c>
      <c r="U55">
        <v>0</v>
      </c>
      <c r="V55">
        <v>0</v>
      </c>
      <c r="W55">
        <v>4</v>
      </c>
      <c r="X55" s="1" t="s">
        <v>28</v>
      </c>
    </row>
    <row r="56" spans="1:24" x14ac:dyDescent="0.2">
      <c r="A56" s="1" t="s">
        <v>234</v>
      </c>
      <c r="B56" s="1" t="s">
        <v>235</v>
      </c>
      <c r="C56" s="1" t="s">
        <v>236</v>
      </c>
      <c r="D56" s="1"/>
      <c r="E56" s="1"/>
      <c r="F56" s="1" t="s">
        <v>237</v>
      </c>
      <c r="G56">
        <v>91.62</v>
      </c>
      <c r="H56">
        <v>89.07</v>
      </c>
      <c r="I56">
        <v>84.01</v>
      </c>
      <c r="J56">
        <v>8.35</v>
      </c>
      <c r="K56">
        <v>8.4499999999999993</v>
      </c>
      <c r="L56">
        <v>85.56</v>
      </c>
      <c r="M56">
        <v>8.56</v>
      </c>
      <c r="N56">
        <v>97.66</v>
      </c>
      <c r="O56">
        <v>9.77</v>
      </c>
      <c r="P56">
        <v>93.28</v>
      </c>
      <c r="Q56">
        <v>90.04</v>
      </c>
      <c r="R56">
        <v>9</v>
      </c>
      <c r="S56">
        <v>95.05</v>
      </c>
      <c r="T56">
        <v>9.51</v>
      </c>
      <c r="U56">
        <v>94.74</v>
      </c>
      <c r="V56">
        <v>9.4700000000000006</v>
      </c>
      <c r="W56">
        <v>5</v>
      </c>
      <c r="X56" s="1" t="s">
        <v>28</v>
      </c>
    </row>
    <row r="57" spans="1:24" x14ac:dyDescent="0.2">
      <c r="A57" s="1" t="s">
        <v>238</v>
      </c>
      <c r="B57" s="1" t="s">
        <v>110</v>
      </c>
      <c r="C57" s="1" t="s">
        <v>239</v>
      </c>
      <c r="D57" s="1"/>
      <c r="E57" s="1"/>
      <c r="F57" s="1" t="s">
        <v>240</v>
      </c>
      <c r="G57">
        <v>90.26</v>
      </c>
      <c r="H57">
        <v>92.93</v>
      </c>
      <c r="I57">
        <v>90.5</v>
      </c>
      <c r="J57">
        <v>9.2799999999999994</v>
      </c>
      <c r="K57">
        <v>8.82</v>
      </c>
      <c r="L57">
        <v>92.19</v>
      </c>
      <c r="M57">
        <v>9.2200000000000006</v>
      </c>
      <c r="N57">
        <v>96.09</v>
      </c>
      <c r="O57">
        <v>9.61</v>
      </c>
      <c r="P57">
        <v>86.56</v>
      </c>
      <c r="Q57">
        <v>78.680000000000007</v>
      </c>
      <c r="R57">
        <v>7.87</v>
      </c>
      <c r="S57">
        <v>90.77</v>
      </c>
      <c r="T57">
        <v>9.08</v>
      </c>
      <c r="U57">
        <v>90.23</v>
      </c>
      <c r="V57">
        <v>9.02</v>
      </c>
      <c r="W57">
        <v>5</v>
      </c>
      <c r="X57" s="1" t="s">
        <v>28</v>
      </c>
    </row>
    <row r="58" spans="1:24" x14ac:dyDescent="0.2">
      <c r="A58" s="1" t="s">
        <v>241</v>
      </c>
      <c r="B58" s="1" t="s">
        <v>242</v>
      </c>
      <c r="C58" s="1" t="s">
        <v>243</v>
      </c>
      <c r="D58" s="1"/>
      <c r="E58" s="1"/>
      <c r="F58" s="1" t="s">
        <v>244</v>
      </c>
      <c r="G58">
        <v>80.67</v>
      </c>
      <c r="H58">
        <v>78.02</v>
      </c>
      <c r="I58">
        <v>70.98</v>
      </c>
      <c r="J58">
        <v>7.66</v>
      </c>
      <c r="K58">
        <v>6.53</v>
      </c>
      <c r="L58">
        <v>75.319999999999993</v>
      </c>
      <c r="M58">
        <v>7.53</v>
      </c>
      <c r="N58">
        <v>87.76</v>
      </c>
      <c r="O58">
        <v>8.7799999999999994</v>
      </c>
      <c r="P58">
        <v>81.28</v>
      </c>
      <c r="Q58">
        <v>73.760000000000005</v>
      </c>
      <c r="R58">
        <v>7.38</v>
      </c>
      <c r="S58">
        <v>80.62</v>
      </c>
      <c r="T58">
        <v>8.06</v>
      </c>
      <c r="U58">
        <v>89.47</v>
      </c>
      <c r="V58">
        <v>8.9499999999999993</v>
      </c>
      <c r="W58">
        <v>5</v>
      </c>
      <c r="X58" s="1" t="s">
        <v>28</v>
      </c>
    </row>
    <row r="59" spans="1:24" x14ac:dyDescent="0.2">
      <c r="A59" s="1" t="s">
        <v>245</v>
      </c>
      <c r="B59" s="1" t="s">
        <v>246</v>
      </c>
      <c r="C59" s="1" t="s">
        <v>247</v>
      </c>
      <c r="D59" s="1"/>
      <c r="E59" s="1"/>
      <c r="F59" s="1" t="s">
        <v>248</v>
      </c>
      <c r="G59">
        <v>94.43</v>
      </c>
      <c r="H59">
        <v>94.44</v>
      </c>
      <c r="I59">
        <v>90.33</v>
      </c>
      <c r="J59">
        <v>9.11</v>
      </c>
      <c r="K59">
        <v>8.9600000000000009</v>
      </c>
      <c r="L59">
        <v>96.11</v>
      </c>
      <c r="M59">
        <v>9.61</v>
      </c>
      <c r="N59">
        <v>96.88</v>
      </c>
      <c r="O59">
        <v>9.69</v>
      </c>
      <c r="P59">
        <v>93.83</v>
      </c>
      <c r="Q59">
        <v>91.67</v>
      </c>
      <c r="R59">
        <v>9.17</v>
      </c>
      <c r="S59">
        <v>95.83</v>
      </c>
      <c r="T59">
        <v>9.58</v>
      </c>
      <c r="U59">
        <v>93.99</v>
      </c>
      <c r="V59">
        <v>9.4</v>
      </c>
      <c r="W59">
        <v>5</v>
      </c>
      <c r="X59" s="1" t="s">
        <v>28</v>
      </c>
    </row>
    <row r="60" spans="1:24" x14ac:dyDescent="0.2">
      <c r="A60" s="1" t="s">
        <v>249</v>
      </c>
      <c r="B60" s="1" t="s">
        <v>250</v>
      </c>
      <c r="C60" s="1" t="s">
        <v>251</v>
      </c>
      <c r="D60" s="1"/>
      <c r="E60" s="1"/>
      <c r="F60" s="1" t="s">
        <v>252</v>
      </c>
      <c r="G60">
        <v>85.96</v>
      </c>
      <c r="H60">
        <v>79.81</v>
      </c>
      <c r="I60">
        <v>76.599999999999994</v>
      </c>
      <c r="J60">
        <v>8.35</v>
      </c>
      <c r="K60">
        <v>6.97</v>
      </c>
      <c r="L60">
        <v>67.510000000000005</v>
      </c>
      <c r="M60">
        <v>6.75</v>
      </c>
      <c r="N60">
        <v>95.31</v>
      </c>
      <c r="O60">
        <v>9.5299999999999994</v>
      </c>
      <c r="P60">
        <v>90.63</v>
      </c>
      <c r="Q60">
        <v>90.48</v>
      </c>
      <c r="R60">
        <v>9.0500000000000007</v>
      </c>
      <c r="S60">
        <v>91.93</v>
      </c>
      <c r="T60">
        <v>9.19</v>
      </c>
      <c r="U60">
        <v>89.47</v>
      </c>
      <c r="V60">
        <v>8.9499999999999993</v>
      </c>
      <c r="W60">
        <v>5</v>
      </c>
      <c r="X60" s="1" t="s">
        <v>28</v>
      </c>
    </row>
    <row r="61" spans="1:24" x14ac:dyDescent="0.2">
      <c r="A61" s="1" t="s">
        <v>253</v>
      </c>
      <c r="B61" s="1" t="s">
        <v>254</v>
      </c>
      <c r="C61" s="1" t="s">
        <v>255</v>
      </c>
      <c r="D61" s="1"/>
      <c r="E61" s="1"/>
      <c r="F61" s="1" t="s">
        <v>256</v>
      </c>
      <c r="G61">
        <v>55.03</v>
      </c>
      <c r="H61">
        <v>41.24</v>
      </c>
      <c r="I61">
        <v>63.56</v>
      </c>
      <c r="J61">
        <v>9.2799999999999994</v>
      </c>
      <c r="K61">
        <v>3.43</v>
      </c>
      <c r="L61">
        <v>0</v>
      </c>
      <c r="M61">
        <v>0</v>
      </c>
      <c r="N61">
        <v>60.16</v>
      </c>
      <c r="O61">
        <v>6.02</v>
      </c>
      <c r="P61">
        <v>64.09</v>
      </c>
      <c r="Q61">
        <v>64.45</v>
      </c>
      <c r="R61">
        <v>6.44</v>
      </c>
      <c r="S61">
        <v>73.319999999999993</v>
      </c>
      <c r="T61">
        <v>7.33</v>
      </c>
      <c r="U61">
        <v>54.51</v>
      </c>
      <c r="V61">
        <v>5.45</v>
      </c>
      <c r="W61">
        <v>5</v>
      </c>
      <c r="X61" s="1" t="s">
        <v>28</v>
      </c>
    </row>
    <row r="62" spans="1:24" x14ac:dyDescent="0.2">
      <c r="A62" s="1" t="s">
        <v>257</v>
      </c>
      <c r="B62" s="1" t="s">
        <v>258</v>
      </c>
      <c r="C62" s="1" t="s">
        <v>259</v>
      </c>
      <c r="D62" s="1"/>
      <c r="E62" s="1"/>
      <c r="F62" s="1" t="s">
        <v>260</v>
      </c>
      <c r="G62">
        <v>64.510000000000005</v>
      </c>
      <c r="H62">
        <v>94.71</v>
      </c>
      <c r="I62">
        <v>94.43</v>
      </c>
      <c r="J62">
        <v>9.9</v>
      </c>
      <c r="K62">
        <v>8.99</v>
      </c>
      <c r="L62">
        <v>91.27</v>
      </c>
      <c r="M62">
        <v>9.1300000000000008</v>
      </c>
      <c r="N62">
        <v>98.44</v>
      </c>
      <c r="O62">
        <v>9.84</v>
      </c>
      <c r="P62">
        <v>30.58</v>
      </c>
      <c r="Q62">
        <v>0</v>
      </c>
      <c r="R62">
        <v>0</v>
      </c>
      <c r="S62">
        <v>0</v>
      </c>
      <c r="T62">
        <v>0</v>
      </c>
      <c r="U62">
        <v>91.73</v>
      </c>
      <c r="V62">
        <v>9.17</v>
      </c>
      <c r="W62">
        <v>5</v>
      </c>
      <c r="X62" s="1" t="s">
        <v>28</v>
      </c>
    </row>
    <row r="63" spans="1:24" x14ac:dyDescent="0.2">
      <c r="A63" s="1" t="s">
        <v>261</v>
      </c>
      <c r="B63" s="1" t="s">
        <v>262</v>
      </c>
      <c r="C63" s="1" t="s">
        <v>263</v>
      </c>
      <c r="D63" s="1"/>
      <c r="E63" s="1"/>
      <c r="F63" s="1" t="s">
        <v>264</v>
      </c>
      <c r="G63">
        <v>91.2</v>
      </c>
      <c r="H63">
        <v>93.22</v>
      </c>
      <c r="I63">
        <v>91.65</v>
      </c>
      <c r="J63">
        <v>9.64</v>
      </c>
      <c r="K63">
        <v>8.69</v>
      </c>
      <c r="L63">
        <v>95.83</v>
      </c>
      <c r="M63">
        <v>9.58</v>
      </c>
      <c r="N63">
        <v>92.19</v>
      </c>
      <c r="O63">
        <v>9.2200000000000006</v>
      </c>
      <c r="P63">
        <v>88.24</v>
      </c>
      <c r="Q63">
        <v>86.31</v>
      </c>
      <c r="R63">
        <v>8.6300000000000008</v>
      </c>
      <c r="S63">
        <v>89.32</v>
      </c>
      <c r="T63">
        <v>8.93</v>
      </c>
      <c r="U63">
        <v>89.1</v>
      </c>
      <c r="V63">
        <v>8.91</v>
      </c>
      <c r="W63">
        <v>5</v>
      </c>
      <c r="X63" s="1" t="s">
        <v>28</v>
      </c>
    </row>
    <row r="64" spans="1:24" x14ac:dyDescent="0.2">
      <c r="A64" s="1" t="s">
        <v>265</v>
      </c>
      <c r="B64" s="1" t="s">
        <v>266</v>
      </c>
      <c r="C64" s="1" t="s">
        <v>267</v>
      </c>
      <c r="D64" s="1"/>
      <c r="E64" s="1"/>
      <c r="F64" s="1" t="s">
        <v>268</v>
      </c>
      <c r="G64">
        <v>87.37</v>
      </c>
      <c r="H64">
        <v>81.180000000000007</v>
      </c>
      <c r="I64">
        <v>76.59</v>
      </c>
      <c r="J64">
        <v>8.25</v>
      </c>
      <c r="K64">
        <v>7.07</v>
      </c>
      <c r="L64">
        <v>73.209999999999994</v>
      </c>
      <c r="M64">
        <v>7.32</v>
      </c>
      <c r="N64">
        <v>93.75</v>
      </c>
      <c r="O64">
        <v>9.3800000000000008</v>
      </c>
      <c r="P64">
        <v>92.22</v>
      </c>
      <c r="Q64">
        <v>90.04</v>
      </c>
      <c r="R64">
        <v>9</v>
      </c>
      <c r="S64">
        <v>89.63</v>
      </c>
      <c r="T64">
        <v>8.9600000000000009</v>
      </c>
      <c r="U64">
        <v>96.99</v>
      </c>
      <c r="V64">
        <v>9.6999999999999993</v>
      </c>
      <c r="W64">
        <v>5</v>
      </c>
      <c r="X64" s="1" t="s">
        <v>28</v>
      </c>
    </row>
    <row r="65" spans="1:24" x14ac:dyDescent="0.2">
      <c r="A65" s="1" t="s">
        <v>269</v>
      </c>
      <c r="B65" s="1" t="s">
        <v>270</v>
      </c>
      <c r="C65" s="1" t="s">
        <v>271</v>
      </c>
      <c r="D65" s="1"/>
      <c r="E65" s="1"/>
      <c r="F65" s="1" t="s">
        <v>272</v>
      </c>
      <c r="G65">
        <v>57.63</v>
      </c>
      <c r="H65">
        <v>44.1</v>
      </c>
      <c r="I65">
        <v>48.97</v>
      </c>
      <c r="J65">
        <v>9.7899999999999991</v>
      </c>
      <c r="K65">
        <v>0</v>
      </c>
      <c r="L65">
        <v>0</v>
      </c>
      <c r="M65">
        <v>0</v>
      </c>
      <c r="N65">
        <v>83.33</v>
      </c>
      <c r="O65">
        <v>8.33</v>
      </c>
      <c r="P65">
        <v>66.69</v>
      </c>
      <c r="Q65">
        <v>60.55</v>
      </c>
      <c r="R65">
        <v>6.06</v>
      </c>
      <c r="S65">
        <v>76.75</v>
      </c>
      <c r="T65">
        <v>7.67</v>
      </c>
      <c r="U65">
        <v>62.78</v>
      </c>
      <c r="V65">
        <v>6.28</v>
      </c>
      <c r="W65">
        <v>5</v>
      </c>
      <c r="X65" s="1" t="s">
        <v>28</v>
      </c>
    </row>
    <row r="66" spans="1:24" x14ac:dyDescent="0.2">
      <c r="A66" s="1" t="s">
        <v>273</v>
      </c>
      <c r="B66" s="1" t="s">
        <v>274</v>
      </c>
      <c r="C66" s="1" t="s">
        <v>275</v>
      </c>
      <c r="D66" s="1"/>
      <c r="E66" s="1"/>
      <c r="F66" s="1" t="s">
        <v>276</v>
      </c>
      <c r="G66">
        <v>7.34</v>
      </c>
      <c r="H66">
        <v>15.46</v>
      </c>
      <c r="I66">
        <v>46.37</v>
      </c>
      <c r="J66">
        <v>9.07</v>
      </c>
      <c r="K66">
        <v>0.2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1" t="s">
        <v>28</v>
      </c>
    </row>
    <row r="67" spans="1:24" x14ac:dyDescent="0.2">
      <c r="A67" s="1" t="s">
        <v>277</v>
      </c>
      <c r="B67" s="1" t="s">
        <v>278</v>
      </c>
      <c r="C67" s="1" t="s">
        <v>279</v>
      </c>
      <c r="D67" s="1"/>
      <c r="E67" s="1"/>
      <c r="F67" s="1" t="s">
        <v>280</v>
      </c>
      <c r="G67">
        <v>73.040000000000006</v>
      </c>
      <c r="H67">
        <v>89.41</v>
      </c>
      <c r="I67">
        <v>89.32</v>
      </c>
      <c r="J67">
        <v>9.2799999999999994</v>
      </c>
      <c r="K67">
        <v>8.59</v>
      </c>
      <c r="L67">
        <v>86.71</v>
      </c>
      <c r="M67">
        <v>8.67</v>
      </c>
      <c r="N67">
        <v>92.19</v>
      </c>
      <c r="O67">
        <v>9.2200000000000006</v>
      </c>
      <c r="P67">
        <v>55.94</v>
      </c>
      <c r="Q67">
        <v>77.98</v>
      </c>
      <c r="R67">
        <v>7.8</v>
      </c>
      <c r="S67">
        <v>0</v>
      </c>
      <c r="T67">
        <v>0</v>
      </c>
      <c r="U67">
        <v>89.85</v>
      </c>
      <c r="V67">
        <v>8.98</v>
      </c>
      <c r="W67">
        <v>4</v>
      </c>
      <c r="X67" s="1" t="s">
        <v>28</v>
      </c>
    </row>
    <row r="68" spans="1:24" x14ac:dyDescent="0.2">
      <c r="A68" s="1" t="s">
        <v>281</v>
      </c>
      <c r="B68" s="1" t="s">
        <v>282</v>
      </c>
      <c r="C68" s="1" t="s">
        <v>283</v>
      </c>
      <c r="D68" s="1"/>
      <c r="E68" s="1"/>
      <c r="F68" s="1" t="s">
        <v>284</v>
      </c>
      <c r="G68">
        <v>95.65</v>
      </c>
      <c r="H68">
        <v>97.03</v>
      </c>
      <c r="I68">
        <v>94.94</v>
      </c>
      <c r="J68">
        <v>9.9</v>
      </c>
      <c r="K68">
        <v>9.09</v>
      </c>
      <c r="L68">
        <v>96.94</v>
      </c>
      <c r="M68">
        <v>9.69</v>
      </c>
      <c r="N68">
        <v>99.22</v>
      </c>
      <c r="O68">
        <v>9.92</v>
      </c>
      <c r="P68">
        <v>93.82</v>
      </c>
      <c r="Q68">
        <v>92.21</v>
      </c>
      <c r="R68">
        <v>9.2200000000000006</v>
      </c>
      <c r="S68">
        <v>93.75</v>
      </c>
      <c r="T68">
        <v>9.3800000000000008</v>
      </c>
      <c r="U68">
        <v>95.49</v>
      </c>
      <c r="V68">
        <v>9.5500000000000007</v>
      </c>
      <c r="W68">
        <v>5</v>
      </c>
      <c r="X68" s="1" t="s">
        <v>28</v>
      </c>
    </row>
    <row r="69" spans="1:24" x14ac:dyDescent="0.2">
      <c r="A69" s="1" t="s">
        <v>285</v>
      </c>
      <c r="B69" s="1" t="s">
        <v>286</v>
      </c>
      <c r="C69" s="1" t="s">
        <v>287</v>
      </c>
      <c r="D69" s="1"/>
      <c r="E69" s="1"/>
      <c r="F69" s="1" t="s">
        <v>288</v>
      </c>
      <c r="G69">
        <v>93.91</v>
      </c>
      <c r="H69">
        <v>93.73</v>
      </c>
      <c r="I69">
        <v>91.49</v>
      </c>
      <c r="J69">
        <v>9.07</v>
      </c>
      <c r="K69">
        <v>9.23</v>
      </c>
      <c r="L69">
        <v>93.61</v>
      </c>
      <c r="M69">
        <v>9.36</v>
      </c>
      <c r="N69">
        <v>96.09</v>
      </c>
      <c r="O69">
        <v>9.61</v>
      </c>
      <c r="P69">
        <v>93.46</v>
      </c>
      <c r="Q69">
        <v>93.18</v>
      </c>
      <c r="R69">
        <v>9.32</v>
      </c>
      <c r="S69">
        <v>95.45</v>
      </c>
      <c r="T69">
        <v>9.5500000000000007</v>
      </c>
      <c r="U69">
        <v>91.73</v>
      </c>
      <c r="V69">
        <v>9.17</v>
      </c>
      <c r="W69">
        <v>5</v>
      </c>
      <c r="X69" s="1" t="s">
        <v>28</v>
      </c>
    </row>
    <row r="70" spans="1:24" x14ac:dyDescent="0.2">
      <c r="A70" s="1" t="s">
        <v>289</v>
      </c>
      <c r="B70" s="1" t="s">
        <v>290</v>
      </c>
      <c r="C70" s="1" t="s">
        <v>291</v>
      </c>
      <c r="D70" s="1"/>
      <c r="E70" s="1"/>
      <c r="F70" s="1" t="s">
        <v>292</v>
      </c>
      <c r="G70">
        <v>90.77</v>
      </c>
      <c r="H70">
        <v>86.9</v>
      </c>
      <c r="I70">
        <v>88.33</v>
      </c>
      <c r="J70">
        <v>9.48</v>
      </c>
      <c r="K70">
        <v>8.18</v>
      </c>
      <c r="L70">
        <v>77.83</v>
      </c>
      <c r="M70">
        <v>7.78</v>
      </c>
      <c r="N70">
        <v>94.53</v>
      </c>
      <c r="O70">
        <v>9.4499999999999993</v>
      </c>
      <c r="P70">
        <v>93.68</v>
      </c>
      <c r="Q70">
        <v>95.24</v>
      </c>
      <c r="R70">
        <v>9.52</v>
      </c>
      <c r="S70">
        <v>91.81</v>
      </c>
      <c r="T70">
        <v>9.18</v>
      </c>
      <c r="U70">
        <v>93.99</v>
      </c>
      <c r="V70">
        <v>9.4</v>
      </c>
      <c r="W70">
        <v>5</v>
      </c>
      <c r="X70" s="1" t="s">
        <v>28</v>
      </c>
    </row>
    <row r="71" spans="1:24" x14ac:dyDescent="0.2">
      <c r="A71" s="1" t="s">
        <v>293</v>
      </c>
      <c r="B71" s="1" t="s">
        <v>294</v>
      </c>
      <c r="C71" s="1" t="s">
        <v>295</v>
      </c>
      <c r="D71" s="1"/>
      <c r="E71" s="1"/>
      <c r="F71" s="1" t="s">
        <v>296</v>
      </c>
      <c r="G71">
        <v>70.150000000000006</v>
      </c>
      <c r="H71">
        <v>73.180000000000007</v>
      </c>
      <c r="I71">
        <v>71.53</v>
      </c>
      <c r="J71">
        <v>8.14</v>
      </c>
      <c r="K71">
        <v>6.16</v>
      </c>
      <c r="L71">
        <v>75.08</v>
      </c>
      <c r="M71">
        <v>7.51</v>
      </c>
      <c r="N71">
        <v>72.92</v>
      </c>
      <c r="O71">
        <v>7.29</v>
      </c>
      <c r="P71">
        <v>63.97</v>
      </c>
      <c r="Q71">
        <v>65.48</v>
      </c>
      <c r="R71">
        <v>6.55</v>
      </c>
      <c r="S71">
        <v>60.28</v>
      </c>
      <c r="T71">
        <v>6.03</v>
      </c>
      <c r="U71">
        <v>66.17</v>
      </c>
      <c r="V71">
        <v>6.62</v>
      </c>
      <c r="W71">
        <v>5</v>
      </c>
      <c r="X71" s="1" t="s">
        <v>28</v>
      </c>
    </row>
    <row r="72" spans="1:24" x14ac:dyDescent="0.2">
      <c r="A72" s="1" t="s">
        <v>297</v>
      </c>
      <c r="B72" s="1" t="s">
        <v>298</v>
      </c>
      <c r="C72" s="1" t="s">
        <v>299</v>
      </c>
      <c r="D72" s="1"/>
      <c r="E72" s="1"/>
      <c r="F72" s="1" t="s">
        <v>300</v>
      </c>
      <c r="G72">
        <v>93.82</v>
      </c>
      <c r="H72">
        <v>94.92</v>
      </c>
      <c r="I72">
        <v>95.43</v>
      </c>
      <c r="J72">
        <v>9.7899999999999991</v>
      </c>
      <c r="K72">
        <v>9.2899999999999991</v>
      </c>
      <c r="L72">
        <v>90.88</v>
      </c>
      <c r="M72">
        <v>9.09</v>
      </c>
      <c r="N72">
        <v>98.44</v>
      </c>
      <c r="O72">
        <v>9.84</v>
      </c>
      <c r="P72">
        <v>92.07</v>
      </c>
      <c r="Q72">
        <v>97.62</v>
      </c>
      <c r="R72">
        <v>9.76</v>
      </c>
      <c r="S72">
        <v>83.85</v>
      </c>
      <c r="T72">
        <v>8.39</v>
      </c>
      <c r="U72">
        <v>94.74</v>
      </c>
      <c r="V72">
        <v>9.4700000000000006</v>
      </c>
      <c r="W72">
        <v>5</v>
      </c>
      <c r="X72" s="1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6"/>
  <sheetViews>
    <sheetView tabSelected="1" workbookViewId="0">
      <selection activeCell="P41" sqref="P41"/>
    </sheetView>
  </sheetViews>
  <sheetFormatPr baseColWidth="10" defaultColWidth="8.83203125" defaultRowHeight="15" x14ac:dyDescent="0.2"/>
  <cols>
    <col min="2" max="2" width="18.1640625" customWidth="1"/>
    <col min="3" max="3" width="21.5" customWidth="1"/>
    <col min="5" max="8" width="8.83203125" hidden="1" customWidth="1"/>
    <col min="9" max="9" width="11.33203125" style="14" customWidth="1"/>
    <col min="10" max="10" width="9.5" customWidth="1"/>
    <col min="11" max="11" width="12.6640625" customWidth="1"/>
  </cols>
  <sheetData>
    <row r="2" spans="2:11" ht="26" x14ac:dyDescent="0.3">
      <c r="B2" s="2" t="s">
        <v>308</v>
      </c>
      <c r="C2" s="2"/>
      <c r="D2" s="3"/>
    </row>
    <row r="3" spans="2:11" ht="24" x14ac:dyDescent="0.3">
      <c r="D3" s="17" t="s">
        <v>312</v>
      </c>
    </row>
    <row r="5" spans="2:11" ht="16" x14ac:dyDescent="0.2">
      <c r="B5" s="4" t="s">
        <v>301</v>
      </c>
      <c r="C5" s="4" t="s">
        <v>302</v>
      </c>
      <c r="D5" s="4" t="s">
        <v>303</v>
      </c>
      <c r="E5" s="5" t="s">
        <v>304</v>
      </c>
      <c r="F5" s="5" t="s">
        <v>313</v>
      </c>
      <c r="G5" s="5" t="s">
        <v>305</v>
      </c>
      <c r="H5" s="5" t="s">
        <v>314</v>
      </c>
      <c r="I5" s="15" t="s">
        <v>306</v>
      </c>
      <c r="J5" s="5" t="s">
        <v>307</v>
      </c>
      <c r="K5" s="13" t="s">
        <v>311</v>
      </c>
    </row>
    <row r="6" spans="2:11" ht="16" x14ac:dyDescent="0.2">
      <c r="B6" s="1" t="s">
        <v>97</v>
      </c>
      <c r="C6" s="1" t="s">
        <v>98</v>
      </c>
      <c r="D6" s="1" t="s">
        <v>99</v>
      </c>
      <c r="E6" s="7">
        <v>99.28</v>
      </c>
      <c r="F6" s="6">
        <f t="shared" ref="F6:F37" si="0">E6*0.4</f>
        <v>39.712000000000003</v>
      </c>
      <c r="G6" s="7">
        <v>97.8</v>
      </c>
      <c r="H6" s="6">
        <f t="shared" ref="H6:H37" si="1">G6*0.6</f>
        <v>58.679999999999993</v>
      </c>
      <c r="I6" s="16">
        <f t="shared" ref="I6:I37" si="2">F6+H6</f>
        <v>98.391999999999996</v>
      </c>
      <c r="J6" s="8" t="str">
        <f t="shared" ref="J6:J37" si="3">IF(I6&lt;50,"F",IF(I6&lt;=64,"D",IF(I6&lt;=79,"C",IF(I6&lt;90,"B",IF(I6&gt;=90,"A")))))</f>
        <v>A</v>
      </c>
      <c r="K6" s="7"/>
    </row>
    <row r="7" spans="2:11" ht="16" x14ac:dyDescent="0.2">
      <c r="B7" s="1" t="s">
        <v>177</v>
      </c>
      <c r="C7" s="1" t="s">
        <v>178</v>
      </c>
      <c r="D7" s="1" t="s">
        <v>179</v>
      </c>
      <c r="E7" s="7">
        <v>97.65</v>
      </c>
      <c r="F7" s="6">
        <f t="shared" si="0"/>
        <v>39.06</v>
      </c>
      <c r="G7" s="7">
        <v>95.16</v>
      </c>
      <c r="H7" s="6">
        <f t="shared" si="1"/>
        <v>57.095999999999997</v>
      </c>
      <c r="I7" s="16">
        <f t="shared" si="2"/>
        <v>96.156000000000006</v>
      </c>
      <c r="J7" s="8" t="str">
        <f t="shared" si="3"/>
        <v>A</v>
      </c>
      <c r="K7" s="7"/>
    </row>
    <row r="8" spans="2:11" ht="16" x14ac:dyDescent="0.2">
      <c r="B8" s="1" t="s">
        <v>224</v>
      </c>
      <c r="C8" s="1" t="s">
        <v>58</v>
      </c>
      <c r="D8" s="1" t="s">
        <v>228</v>
      </c>
      <c r="E8" s="11">
        <v>62.3</v>
      </c>
      <c r="F8" s="12">
        <f t="shared" si="0"/>
        <v>24.92</v>
      </c>
      <c r="G8" s="11">
        <v>81.22</v>
      </c>
      <c r="H8" s="12">
        <f t="shared" si="1"/>
        <v>48.731999999999999</v>
      </c>
      <c r="I8" s="18">
        <f t="shared" si="2"/>
        <v>73.652000000000001</v>
      </c>
      <c r="J8" s="9" t="str">
        <f t="shared" si="3"/>
        <v>C</v>
      </c>
      <c r="K8" s="10" t="s">
        <v>309</v>
      </c>
    </row>
    <row r="9" spans="2:11" ht="16" x14ac:dyDescent="0.2">
      <c r="B9" s="1" t="s">
        <v>201</v>
      </c>
      <c r="C9" s="1" t="s">
        <v>202</v>
      </c>
      <c r="D9" s="1" t="s">
        <v>203</v>
      </c>
      <c r="E9" s="7">
        <v>62.3</v>
      </c>
      <c r="F9" s="6">
        <f t="shared" si="0"/>
        <v>24.92</v>
      </c>
      <c r="G9" s="7">
        <v>80.489999999999995</v>
      </c>
      <c r="H9" s="6">
        <f t="shared" si="1"/>
        <v>48.293999999999997</v>
      </c>
      <c r="I9" s="16">
        <f t="shared" si="2"/>
        <v>73.213999999999999</v>
      </c>
      <c r="J9" s="8" t="str">
        <f t="shared" si="3"/>
        <v>C</v>
      </c>
      <c r="K9" s="7"/>
    </row>
    <row r="10" spans="2:11" ht="16" x14ac:dyDescent="0.2">
      <c r="B10" s="1" t="s">
        <v>269</v>
      </c>
      <c r="C10" s="1" t="s">
        <v>270</v>
      </c>
      <c r="D10" s="1" t="s">
        <v>271</v>
      </c>
      <c r="E10" s="7">
        <v>57.63</v>
      </c>
      <c r="F10" s="6">
        <f t="shared" si="0"/>
        <v>23.052000000000003</v>
      </c>
      <c r="G10" s="7">
        <v>76.540000000000006</v>
      </c>
      <c r="H10" s="6">
        <f t="shared" si="1"/>
        <v>45.923999999999999</v>
      </c>
      <c r="I10" s="16">
        <f t="shared" si="2"/>
        <v>68.975999999999999</v>
      </c>
      <c r="J10" s="8" t="str">
        <f t="shared" si="3"/>
        <v>C</v>
      </c>
      <c r="K10" s="7"/>
    </row>
    <row r="11" spans="2:11" ht="16" x14ac:dyDescent="0.2">
      <c r="B11" s="1" t="s">
        <v>285</v>
      </c>
      <c r="C11" s="1" t="s">
        <v>286</v>
      </c>
      <c r="D11" s="1" t="s">
        <v>287</v>
      </c>
      <c r="E11" s="7">
        <v>93.91</v>
      </c>
      <c r="F11" s="6">
        <f t="shared" si="0"/>
        <v>37.564</v>
      </c>
      <c r="G11" s="7">
        <v>95.5</v>
      </c>
      <c r="H11" s="6">
        <f t="shared" si="1"/>
        <v>57.3</v>
      </c>
      <c r="I11" s="16">
        <f t="shared" si="2"/>
        <v>94.864000000000004</v>
      </c>
      <c r="J11" s="8" t="str">
        <f t="shared" si="3"/>
        <v>A</v>
      </c>
      <c r="K11" s="7"/>
    </row>
    <row r="12" spans="2:11" ht="16" x14ac:dyDescent="0.2">
      <c r="B12" s="1" t="s">
        <v>217</v>
      </c>
      <c r="C12" s="1" t="s">
        <v>218</v>
      </c>
      <c r="D12" s="1" t="s">
        <v>219</v>
      </c>
      <c r="E12" s="7">
        <v>84.73</v>
      </c>
      <c r="F12" s="6">
        <f t="shared" si="0"/>
        <v>33.892000000000003</v>
      </c>
      <c r="G12" s="7">
        <v>59.8</v>
      </c>
      <c r="H12" s="6">
        <f t="shared" si="1"/>
        <v>35.879999999999995</v>
      </c>
      <c r="I12" s="16">
        <f t="shared" si="2"/>
        <v>69.771999999999991</v>
      </c>
      <c r="J12" s="8" t="str">
        <f t="shared" si="3"/>
        <v>C</v>
      </c>
      <c r="K12" s="7"/>
    </row>
    <row r="13" spans="2:11" ht="16" x14ac:dyDescent="0.2">
      <c r="B13" s="1" t="s">
        <v>253</v>
      </c>
      <c r="C13" s="1" t="s">
        <v>254</v>
      </c>
      <c r="D13" s="1" t="s">
        <v>255</v>
      </c>
      <c r="E13" s="7">
        <v>55.03</v>
      </c>
      <c r="F13" s="6">
        <f t="shared" si="0"/>
        <v>22.012</v>
      </c>
      <c r="G13" s="7">
        <v>61.84</v>
      </c>
      <c r="H13" s="6">
        <f t="shared" si="1"/>
        <v>37.103999999999999</v>
      </c>
      <c r="I13" s="16">
        <f t="shared" si="2"/>
        <v>59.116</v>
      </c>
      <c r="J13" s="8" t="str">
        <f t="shared" si="3"/>
        <v>D</v>
      </c>
      <c r="K13" s="7"/>
    </row>
    <row r="14" spans="2:11" ht="16" x14ac:dyDescent="0.2">
      <c r="B14" s="1" t="s">
        <v>181</v>
      </c>
      <c r="C14" s="1" t="s">
        <v>182</v>
      </c>
      <c r="D14" s="1" t="s">
        <v>183</v>
      </c>
      <c r="E14" s="7">
        <v>80.989999999999995</v>
      </c>
      <c r="F14" s="6">
        <f t="shared" si="0"/>
        <v>32.396000000000001</v>
      </c>
      <c r="G14" s="7">
        <v>71.17</v>
      </c>
      <c r="H14" s="6">
        <f t="shared" si="1"/>
        <v>42.701999999999998</v>
      </c>
      <c r="I14" s="16">
        <f t="shared" si="2"/>
        <v>75.097999999999999</v>
      </c>
      <c r="J14" s="8" t="str">
        <f t="shared" si="3"/>
        <v>C</v>
      </c>
      <c r="K14" s="7"/>
    </row>
    <row r="15" spans="2:11" ht="16" x14ac:dyDescent="0.2">
      <c r="B15" s="1" t="s">
        <v>230</v>
      </c>
      <c r="C15" s="1" t="s">
        <v>231</v>
      </c>
      <c r="D15" s="1" t="s">
        <v>232</v>
      </c>
      <c r="E15" s="7">
        <v>77.25</v>
      </c>
      <c r="F15" s="6">
        <f t="shared" si="0"/>
        <v>30.900000000000002</v>
      </c>
      <c r="G15" s="7">
        <v>88.84</v>
      </c>
      <c r="H15" s="6">
        <f t="shared" si="1"/>
        <v>53.304000000000002</v>
      </c>
      <c r="I15" s="16">
        <f t="shared" si="2"/>
        <v>84.204000000000008</v>
      </c>
      <c r="J15" s="8" t="str">
        <f t="shared" si="3"/>
        <v>B</v>
      </c>
      <c r="K15" s="7"/>
    </row>
    <row r="16" spans="2:11" ht="16" x14ac:dyDescent="0.2">
      <c r="B16" s="1" t="s">
        <v>217</v>
      </c>
      <c r="C16" s="1" t="s">
        <v>221</v>
      </c>
      <c r="D16" s="1" t="s">
        <v>222</v>
      </c>
      <c r="E16" s="7">
        <v>93.74</v>
      </c>
      <c r="F16" s="6">
        <f t="shared" si="0"/>
        <v>37.496000000000002</v>
      </c>
      <c r="G16" s="7">
        <v>92.72</v>
      </c>
      <c r="H16" s="6">
        <f t="shared" si="1"/>
        <v>55.631999999999998</v>
      </c>
      <c r="I16" s="16">
        <f t="shared" si="2"/>
        <v>93.128</v>
      </c>
      <c r="J16" s="8" t="str">
        <f t="shared" si="3"/>
        <v>A</v>
      </c>
      <c r="K16" s="7"/>
    </row>
    <row r="17" spans="2:11" ht="16" x14ac:dyDescent="0.2">
      <c r="B17" s="1" t="s">
        <v>139</v>
      </c>
      <c r="C17" s="1" t="s">
        <v>140</v>
      </c>
      <c r="D17" s="1" t="s">
        <v>141</v>
      </c>
      <c r="E17" s="7">
        <v>87.88</v>
      </c>
      <c r="F17" s="6">
        <f t="shared" si="0"/>
        <v>35.152000000000001</v>
      </c>
      <c r="G17" s="7">
        <v>82.2</v>
      </c>
      <c r="H17" s="6">
        <f t="shared" si="1"/>
        <v>49.32</v>
      </c>
      <c r="I17" s="16">
        <f t="shared" si="2"/>
        <v>84.472000000000008</v>
      </c>
      <c r="J17" s="8" t="str">
        <f t="shared" si="3"/>
        <v>B</v>
      </c>
      <c r="K17" s="7"/>
    </row>
    <row r="18" spans="2:11" ht="16" x14ac:dyDescent="0.2">
      <c r="B18" s="1" t="s">
        <v>151</v>
      </c>
      <c r="C18" s="1" t="s">
        <v>152</v>
      </c>
      <c r="D18" s="1" t="s">
        <v>153</v>
      </c>
      <c r="E18" s="7">
        <v>96.36</v>
      </c>
      <c r="F18" s="6">
        <f t="shared" si="0"/>
        <v>38.544000000000004</v>
      </c>
      <c r="G18" s="7">
        <v>93.77</v>
      </c>
      <c r="H18" s="6">
        <f t="shared" si="1"/>
        <v>56.261999999999993</v>
      </c>
      <c r="I18" s="16">
        <f t="shared" si="2"/>
        <v>94.805999999999997</v>
      </c>
      <c r="J18" s="8" t="str">
        <f t="shared" si="3"/>
        <v>A</v>
      </c>
      <c r="K18" s="7"/>
    </row>
    <row r="19" spans="2:11" ht="16" x14ac:dyDescent="0.2">
      <c r="B19" s="1" t="s">
        <v>265</v>
      </c>
      <c r="C19" s="1" t="s">
        <v>266</v>
      </c>
      <c r="D19" s="1" t="s">
        <v>267</v>
      </c>
      <c r="E19" s="7">
        <v>87.37</v>
      </c>
      <c r="F19" s="6">
        <f t="shared" si="0"/>
        <v>34.948</v>
      </c>
      <c r="G19" s="7">
        <v>85.02</v>
      </c>
      <c r="H19" s="6">
        <f t="shared" si="1"/>
        <v>51.011999999999993</v>
      </c>
      <c r="I19" s="16">
        <f t="shared" si="2"/>
        <v>85.96</v>
      </c>
      <c r="J19" s="8" t="str">
        <f t="shared" si="3"/>
        <v>B</v>
      </c>
      <c r="K19" s="7"/>
    </row>
    <row r="20" spans="2:11" ht="16" x14ac:dyDescent="0.2">
      <c r="B20" s="1" t="s">
        <v>143</v>
      </c>
      <c r="C20" s="1" t="s">
        <v>144</v>
      </c>
      <c r="D20" s="1" t="s">
        <v>145</v>
      </c>
      <c r="E20" s="7">
        <v>92.7</v>
      </c>
      <c r="F20" s="6">
        <f t="shared" si="0"/>
        <v>37.080000000000005</v>
      </c>
      <c r="G20" s="7">
        <v>94.57</v>
      </c>
      <c r="H20" s="6">
        <f t="shared" si="1"/>
        <v>56.741999999999997</v>
      </c>
      <c r="I20" s="16">
        <f t="shared" si="2"/>
        <v>93.822000000000003</v>
      </c>
      <c r="J20" s="8" t="str">
        <f t="shared" si="3"/>
        <v>A</v>
      </c>
      <c r="K20" s="7"/>
    </row>
    <row r="21" spans="2:11" ht="16" x14ac:dyDescent="0.2">
      <c r="B21" s="1" t="s">
        <v>197</v>
      </c>
      <c r="C21" s="1" t="s">
        <v>198</v>
      </c>
      <c r="D21" s="1" t="s">
        <v>199</v>
      </c>
      <c r="E21" s="7">
        <v>94.5</v>
      </c>
      <c r="F21" s="6">
        <f t="shared" si="0"/>
        <v>37.800000000000004</v>
      </c>
      <c r="G21" s="7">
        <v>90.72</v>
      </c>
      <c r="H21" s="6">
        <f t="shared" si="1"/>
        <v>54.431999999999995</v>
      </c>
      <c r="I21" s="16">
        <f t="shared" si="2"/>
        <v>92.231999999999999</v>
      </c>
      <c r="J21" s="8" t="str">
        <f t="shared" si="3"/>
        <v>A</v>
      </c>
      <c r="K21" s="7"/>
    </row>
    <row r="22" spans="2:11" ht="16" x14ac:dyDescent="0.2">
      <c r="B22" s="1" t="s">
        <v>147</v>
      </c>
      <c r="C22" s="1" t="s">
        <v>148</v>
      </c>
      <c r="D22" s="1" t="s">
        <v>149</v>
      </c>
      <c r="E22" s="7">
        <v>95.59</v>
      </c>
      <c r="F22" s="6">
        <f t="shared" si="0"/>
        <v>38.236000000000004</v>
      </c>
      <c r="G22" s="7">
        <v>94.71</v>
      </c>
      <c r="H22" s="6">
        <f t="shared" si="1"/>
        <v>56.825999999999993</v>
      </c>
      <c r="I22" s="16">
        <f t="shared" si="2"/>
        <v>95.061999999999998</v>
      </c>
      <c r="J22" s="8" t="str">
        <f t="shared" si="3"/>
        <v>A</v>
      </c>
      <c r="K22" s="7"/>
    </row>
    <row r="23" spans="2:11" ht="16" x14ac:dyDescent="0.2">
      <c r="B23" s="1" t="s">
        <v>224</v>
      </c>
      <c r="C23" s="1" t="s">
        <v>225</v>
      </c>
      <c r="D23" s="1" t="s">
        <v>226</v>
      </c>
      <c r="E23" s="11">
        <v>94.59</v>
      </c>
      <c r="F23" s="12">
        <f t="shared" si="0"/>
        <v>37.836000000000006</v>
      </c>
      <c r="G23" s="11">
        <v>83.77</v>
      </c>
      <c r="H23" s="12">
        <f t="shared" si="1"/>
        <v>50.261999999999993</v>
      </c>
      <c r="I23" s="18">
        <f t="shared" si="2"/>
        <v>88.097999999999999</v>
      </c>
      <c r="J23" s="9" t="str">
        <f t="shared" si="3"/>
        <v>B</v>
      </c>
      <c r="K23" s="10" t="s">
        <v>309</v>
      </c>
    </row>
    <row r="24" spans="2:11" ht="16" x14ac:dyDescent="0.2">
      <c r="B24" s="1" t="s">
        <v>173</v>
      </c>
      <c r="C24" s="1" t="s">
        <v>174</v>
      </c>
      <c r="D24" s="1" t="s">
        <v>175</v>
      </c>
      <c r="E24" s="7">
        <v>97.22</v>
      </c>
      <c r="F24" s="6">
        <f t="shared" si="0"/>
        <v>38.888000000000005</v>
      </c>
      <c r="G24" s="7">
        <v>94.2</v>
      </c>
      <c r="H24" s="6">
        <f t="shared" si="1"/>
        <v>56.52</v>
      </c>
      <c r="I24" s="16">
        <f t="shared" si="2"/>
        <v>95.408000000000015</v>
      </c>
      <c r="J24" s="8" t="str">
        <f t="shared" si="3"/>
        <v>A</v>
      </c>
      <c r="K24" s="7"/>
    </row>
    <row r="25" spans="2:11" ht="16" x14ac:dyDescent="0.2">
      <c r="B25" s="1" t="s">
        <v>213</v>
      </c>
      <c r="C25" s="1" t="s">
        <v>214</v>
      </c>
      <c r="D25" s="1" t="s">
        <v>215</v>
      </c>
      <c r="E25" s="7">
        <v>78.52</v>
      </c>
      <c r="F25" s="6">
        <f t="shared" si="0"/>
        <v>31.408000000000001</v>
      </c>
      <c r="G25" s="7">
        <v>79.92</v>
      </c>
      <c r="H25" s="6">
        <f t="shared" si="1"/>
        <v>47.951999999999998</v>
      </c>
      <c r="I25" s="16">
        <f t="shared" si="2"/>
        <v>79.36</v>
      </c>
      <c r="J25" s="8" t="str">
        <f t="shared" si="3"/>
        <v>B</v>
      </c>
      <c r="K25" s="7"/>
    </row>
    <row r="26" spans="2:11" ht="16" x14ac:dyDescent="0.2">
      <c r="B26" s="1" t="s">
        <v>277</v>
      </c>
      <c r="C26" s="1" t="s">
        <v>278</v>
      </c>
      <c r="D26" s="1" t="s">
        <v>279</v>
      </c>
      <c r="E26" s="7">
        <v>73.040000000000006</v>
      </c>
      <c r="F26" s="6">
        <f t="shared" si="0"/>
        <v>29.216000000000005</v>
      </c>
      <c r="G26" s="7">
        <v>84.18</v>
      </c>
      <c r="H26" s="6">
        <f t="shared" si="1"/>
        <v>50.508000000000003</v>
      </c>
      <c r="I26" s="16">
        <f t="shared" si="2"/>
        <v>79.724000000000004</v>
      </c>
      <c r="J26" s="8" t="str">
        <f t="shared" si="3"/>
        <v>B</v>
      </c>
      <c r="K26" s="7"/>
    </row>
    <row r="27" spans="2:11" ht="16" x14ac:dyDescent="0.2">
      <c r="B27" s="1" t="s">
        <v>273</v>
      </c>
      <c r="C27" s="1" t="s">
        <v>274</v>
      </c>
      <c r="D27" s="1" t="s">
        <v>275</v>
      </c>
      <c r="E27" s="7">
        <v>7.34</v>
      </c>
      <c r="F27" s="6">
        <f t="shared" si="0"/>
        <v>2.9359999999999999</v>
      </c>
      <c r="G27" s="7">
        <v>0</v>
      </c>
      <c r="H27" s="6">
        <f t="shared" si="1"/>
        <v>0</v>
      </c>
      <c r="I27" s="16">
        <f t="shared" si="2"/>
        <v>2.9359999999999999</v>
      </c>
      <c r="J27" s="8" t="str">
        <f t="shared" si="3"/>
        <v>F</v>
      </c>
      <c r="K27" s="7"/>
    </row>
    <row r="28" spans="2:11" ht="16" x14ac:dyDescent="0.2">
      <c r="B28" s="1" t="s">
        <v>117</v>
      </c>
      <c r="C28" s="1" t="s">
        <v>118</v>
      </c>
      <c r="D28" s="1" t="s">
        <v>119</v>
      </c>
      <c r="E28" s="7">
        <v>83.63</v>
      </c>
      <c r="F28" s="6">
        <f t="shared" si="0"/>
        <v>33.451999999999998</v>
      </c>
      <c r="G28" s="7">
        <v>91.05</v>
      </c>
      <c r="H28" s="6">
        <f t="shared" si="1"/>
        <v>54.629999999999995</v>
      </c>
      <c r="I28" s="16">
        <f t="shared" si="2"/>
        <v>88.081999999999994</v>
      </c>
      <c r="J28" s="8" t="str">
        <f t="shared" si="3"/>
        <v>B</v>
      </c>
      <c r="K28" s="7"/>
    </row>
    <row r="29" spans="2:11" ht="16" x14ac:dyDescent="0.2">
      <c r="B29" s="1" t="s">
        <v>117</v>
      </c>
      <c r="C29" s="1" t="s">
        <v>121</v>
      </c>
      <c r="D29" s="1" t="s">
        <v>122</v>
      </c>
      <c r="E29" s="7">
        <v>93.25</v>
      </c>
      <c r="F29" s="6">
        <f t="shared" si="0"/>
        <v>37.300000000000004</v>
      </c>
      <c r="G29" s="7">
        <v>91.6</v>
      </c>
      <c r="H29" s="6">
        <f t="shared" si="1"/>
        <v>54.959999999999994</v>
      </c>
      <c r="I29" s="16">
        <f t="shared" si="2"/>
        <v>92.259999999999991</v>
      </c>
      <c r="J29" s="8" t="str">
        <f t="shared" si="3"/>
        <v>A</v>
      </c>
      <c r="K29" s="7"/>
    </row>
    <row r="30" spans="2:11" ht="16" x14ac:dyDescent="0.2">
      <c r="B30" s="1" t="s">
        <v>189</v>
      </c>
      <c r="C30" s="1" t="s">
        <v>190</v>
      </c>
      <c r="D30" s="1" t="s">
        <v>191</v>
      </c>
      <c r="E30" s="7">
        <v>93.69</v>
      </c>
      <c r="F30" s="6">
        <f t="shared" si="0"/>
        <v>37.475999999999999</v>
      </c>
      <c r="G30" s="7">
        <v>89.47</v>
      </c>
      <c r="H30" s="6">
        <f t="shared" si="1"/>
        <v>53.681999999999995</v>
      </c>
      <c r="I30" s="16">
        <f t="shared" si="2"/>
        <v>91.157999999999987</v>
      </c>
      <c r="J30" s="8" t="str">
        <f t="shared" si="3"/>
        <v>A</v>
      </c>
      <c r="K30" s="7"/>
    </row>
    <row r="31" spans="2:11" ht="16" x14ac:dyDescent="0.2">
      <c r="B31" s="1" t="s">
        <v>89</v>
      </c>
      <c r="C31" s="1" t="s">
        <v>90</v>
      </c>
      <c r="D31" s="1" t="s">
        <v>91</v>
      </c>
      <c r="E31" s="7">
        <v>94.07</v>
      </c>
      <c r="F31" s="6">
        <f t="shared" si="0"/>
        <v>37.628</v>
      </c>
      <c r="G31" s="7">
        <v>92.7</v>
      </c>
      <c r="H31" s="6">
        <f t="shared" si="1"/>
        <v>55.62</v>
      </c>
      <c r="I31" s="16">
        <f t="shared" si="2"/>
        <v>93.24799999999999</v>
      </c>
      <c r="J31" s="8" t="str">
        <f t="shared" si="3"/>
        <v>A</v>
      </c>
      <c r="K31" s="7"/>
    </row>
    <row r="32" spans="2:11" ht="16" x14ac:dyDescent="0.2">
      <c r="B32" s="1" t="s">
        <v>117</v>
      </c>
      <c r="C32" s="1" t="s">
        <v>124</v>
      </c>
      <c r="D32" s="1" t="s">
        <v>125</v>
      </c>
      <c r="E32" s="7">
        <v>87.68</v>
      </c>
      <c r="F32" s="6">
        <f t="shared" si="0"/>
        <v>35.072000000000003</v>
      </c>
      <c r="G32" s="7">
        <v>92.76</v>
      </c>
      <c r="H32" s="6">
        <f t="shared" si="1"/>
        <v>55.655999999999999</v>
      </c>
      <c r="I32" s="16">
        <f t="shared" si="2"/>
        <v>90.728000000000009</v>
      </c>
      <c r="J32" s="8" t="str">
        <f t="shared" si="3"/>
        <v>A</v>
      </c>
      <c r="K32" s="7"/>
    </row>
    <row r="33" spans="2:11" ht="16" x14ac:dyDescent="0.2">
      <c r="B33" s="1" t="s">
        <v>135</v>
      </c>
      <c r="C33" s="1" t="s">
        <v>136</v>
      </c>
      <c r="D33" s="1" t="s">
        <v>137</v>
      </c>
      <c r="E33" s="7">
        <v>88.61</v>
      </c>
      <c r="F33" s="6">
        <f t="shared" si="0"/>
        <v>35.444000000000003</v>
      </c>
      <c r="G33" s="7">
        <v>88.41</v>
      </c>
      <c r="H33" s="6">
        <f t="shared" si="1"/>
        <v>53.045999999999999</v>
      </c>
      <c r="I33" s="16">
        <f t="shared" si="2"/>
        <v>88.490000000000009</v>
      </c>
      <c r="J33" s="8" t="str">
        <f t="shared" si="3"/>
        <v>B</v>
      </c>
      <c r="K33" s="7"/>
    </row>
    <row r="34" spans="2:11" ht="16" x14ac:dyDescent="0.2">
      <c r="B34" s="1" t="s">
        <v>281</v>
      </c>
      <c r="C34" s="1" t="s">
        <v>282</v>
      </c>
      <c r="D34" s="1" t="s">
        <v>283</v>
      </c>
      <c r="E34" s="7">
        <v>95.65</v>
      </c>
      <c r="F34" s="6">
        <f t="shared" si="0"/>
        <v>38.260000000000005</v>
      </c>
      <c r="G34" s="7">
        <v>96.16</v>
      </c>
      <c r="H34" s="6">
        <f t="shared" si="1"/>
        <v>57.695999999999998</v>
      </c>
      <c r="I34" s="16">
        <f t="shared" si="2"/>
        <v>95.956000000000003</v>
      </c>
      <c r="J34" s="8" t="str">
        <f t="shared" si="3"/>
        <v>A</v>
      </c>
      <c r="K34" s="7"/>
    </row>
    <row r="35" spans="2:11" ht="16" x14ac:dyDescent="0.2">
      <c r="B35" s="1" t="s">
        <v>73</v>
      </c>
      <c r="C35" s="1" t="s">
        <v>74</v>
      </c>
      <c r="D35" s="1" t="s">
        <v>75</v>
      </c>
      <c r="E35" s="7">
        <v>91.38</v>
      </c>
      <c r="F35" s="6">
        <f t="shared" si="0"/>
        <v>36.552</v>
      </c>
      <c r="G35" s="7">
        <v>87.11</v>
      </c>
      <c r="H35" s="6">
        <f t="shared" si="1"/>
        <v>52.265999999999998</v>
      </c>
      <c r="I35" s="16">
        <f t="shared" si="2"/>
        <v>88.817999999999998</v>
      </c>
      <c r="J35" s="8" t="str">
        <f t="shared" si="3"/>
        <v>B</v>
      </c>
      <c r="K35" s="7"/>
    </row>
    <row r="36" spans="2:11" ht="16" x14ac:dyDescent="0.2">
      <c r="B36" s="1" t="s">
        <v>127</v>
      </c>
      <c r="C36" s="1" t="s">
        <v>128</v>
      </c>
      <c r="D36" s="1" t="s">
        <v>129</v>
      </c>
      <c r="E36" s="7">
        <v>54.33</v>
      </c>
      <c r="F36" s="6">
        <f t="shared" si="0"/>
        <v>21.731999999999999</v>
      </c>
      <c r="G36" s="7">
        <v>54.42</v>
      </c>
      <c r="H36" s="6">
        <f t="shared" si="1"/>
        <v>32.652000000000001</v>
      </c>
      <c r="I36" s="16">
        <f t="shared" si="2"/>
        <v>54.384</v>
      </c>
      <c r="J36" s="8" t="str">
        <f t="shared" si="3"/>
        <v>D</v>
      </c>
      <c r="K36" s="7"/>
    </row>
    <row r="37" spans="2:11" ht="16" x14ac:dyDescent="0.2">
      <c r="B37" s="1" t="s">
        <v>293</v>
      </c>
      <c r="C37" s="1" t="s">
        <v>294</v>
      </c>
      <c r="D37" s="1" t="s">
        <v>295</v>
      </c>
      <c r="E37" s="7">
        <v>70.150000000000006</v>
      </c>
      <c r="F37" s="6">
        <f t="shared" si="0"/>
        <v>28.060000000000002</v>
      </c>
      <c r="G37" s="7">
        <v>70.86</v>
      </c>
      <c r="H37" s="6">
        <f t="shared" si="1"/>
        <v>42.515999999999998</v>
      </c>
      <c r="I37" s="16">
        <f t="shared" si="2"/>
        <v>70.575999999999993</v>
      </c>
      <c r="J37" s="8" t="str">
        <f t="shared" si="3"/>
        <v>C</v>
      </c>
      <c r="K37" s="7"/>
    </row>
    <row r="38" spans="2:11" ht="16" x14ac:dyDescent="0.2">
      <c r="B38" s="1" t="s">
        <v>249</v>
      </c>
      <c r="C38" s="1" t="s">
        <v>250</v>
      </c>
      <c r="D38" s="1" t="s">
        <v>251</v>
      </c>
      <c r="E38" s="7">
        <v>85.96</v>
      </c>
      <c r="F38" s="6">
        <f t="shared" ref="F38:F69" si="4">E38*0.4</f>
        <v>34.384</v>
      </c>
      <c r="G38" s="7">
        <v>83.9</v>
      </c>
      <c r="H38" s="6">
        <f t="shared" ref="H38:H69" si="5">G38*0.6</f>
        <v>50.34</v>
      </c>
      <c r="I38" s="16">
        <f t="shared" ref="I38:I69" si="6">F38+H38</f>
        <v>84.724000000000004</v>
      </c>
      <c r="J38" s="8" t="str">
        <f t="shared" ref="J38:J69" si="7">IF(I38&lt;50,"F",IF(I38&lt;=64,"D",IF(I38&lt;=79,"C",IF(I38&lt;90,"B",IF(I38&gt;=90,"A")))))</f>
        <v>B</v>
      </c>
      <c r="K38" s="7"/>
    </row>
    <row r="39" spans="2:11" ht="16" x14ac:dyDescent="0.2">
      <c r="B39" s="1" t="s">
        <v>57</v>
      </c>
      <c r="C39" s="1" t="s">
        <v>58</v>
      </c>
      <c r="D39" s="1" t="s">
        <v>59</v>
      </c>
      <c r="E39" s="11">
        <v>0</v>
      </c>
      <c r="F39" s="12">
        <f t="shared" si="4"/>
        <v>0</v>
      </c>
      <c r="G39" s="11">
        <v>0</v>
      </c>
      <c r="H39" s="12">
        <f t="shared" si="5"/>
        <v>0</v>
      </c>
      <c r="I39" s="16">
        <f t="shared" si="6"/>
        <v>0</v>
      </c>
      <c r="J39" s="9" t="str">
        <f t="shared" si="7"/>
        <v>F</v>
      </c>
      <c r="K39" s="7"/>
    </row>
    <row r="40" spans="2:11" ht="16" x14ac:dyDescent="0.2">
      <c r="B40" s="1" t="s">
        <v>205</v>
      </c>
      <c r="C40" s="1" t="s">
        <v>206</v>
      </c>
      <c r="D40" s="1" t="s">
        <v>207</v>
      </c>
      <c r="E40" s="7">
        <v>48.13</v>
      </c>
      <c r="F40" s="6">
        <f t="shared" si="4"/>
        <v>19.252000000000002</v>
      </c>
      <c r="G40" s="7">
        <v>46.79</v>
      </c>
      <c r="H40" s="6">
        <f t="shared" si="5"/>
        <v>28.073999999999998</v>
      </c>
      <c r="I40" s="16">
        <f t="shared" si="6"/>
        <v>47.326000000000001</v>
      </c>
      <c r="J40" s="8" t="str">
        <f t="shared" si="7"/>
        <v>F</v>
      </c>
      <c r="K40" s="10" t="s">
        <v>310</v>
      </c>
    </row>
    <row r="41" spans="2:11" ht="16" x14ac:dyDescent="0.2">
      <c r="B41" s="1" t="s">
        <v>241</v>
      </c>
      <c r="C41" s="1" t="s">
        <v>242</v>
      </c>
      <c r="D41" s="1" t="s">
        <v>243</v>
      </c>
      <c r="E41" s="7">
        <v>80.67</v>
      </c>
      <c r="F41" s="6">
        <f t="shared" si="4"/>
        <v>32.268000000000001</v>
      </c>
      <c r="G41" s="7">
        <v>77.59</v>
      </c>
      <c r="H41" s="6">
        <f t="shared" si="5"/>
        <v>46.554000000000002</v>
      </c>
      <c r="I41" s="16">
        <f t="shared" si="6"/>
        <v>78.822000000000003</v>
      </c>
      <c r="J41" s="8" t="str">
        <f t="shared" si="7"/>
        <v>C</v>
      </c>
      <c r="K41" s="7"/>
    </row>
    <row r="42" spans="2:11" ht="16" x14ac:dyDescent="0.2">
      <c r="B42" s="1" t="s">
        <v>69</v>
      </c>
      <c r="C42" s="1" t="s">
        <v>70</v>
      </c>
      <c r="D42" s="1" t="s">
        <v>71</v>
      </c>
      <c r="E42" s="7">
        <v>94.38</v>
      </c>
      <c r="F42" s="6">
        <f t="shared" si="4"/>
        <v>37.752000000000002</v>
      </c>
      <c r="G42" s="7">
        <v>93.24</v>
      </c>
      <c r="H42" s="6">
        <f t="shared" si="5"/>
        <v>55.943999999999996</v>
      </c>
      <c r="I42" s="16">
        <f t="shared" si="6"/>
        <v>93.695999999999998</v>
      </c>
      <c r="J42" s="8" t="str">
        <f t="shared" si="7"/>
        <v>A</v>
      </c>
      <c r="K42" s="7"/>
    </row>
    <row r="43" spans="2:11" ht="16" x14ac:dyDescent="0.2">
      <c r="B43" s="1" t="s">
        <v>245</v>
      </c>
      <c r="C43" s="1" t="s">
        <v>246</v>
      </c>
      <c r="D43" s="1" t="s">
        <v>247</v>
      </c>
      <c r="E43" s="7">
        <v>94.43</v>
      </c>
      <c r="F43" s="6">
        <f t="shared" si="4"/>
        <v>37.772000000000006</v>
      </c>
      <c r="G43" s="7">
        <v>89.84</v>
      </c>
      <c r="H43" s="6">
        <f t="shared" si="5"/>
        <v>53.904000000000003</v>
      </c>
      <c r="I43" s="16">
        <f t="shared" si="6"/>
        <v>91.676000000000016</v>
      </c>
      <c r="J43" s="8" t="str">
        <f t="shared" si="7"/>
        <v>A</v>
      </c>
      <c r="K43" s="7"/>
    </row>
    <row r="44" spans="2:11" ht="16" x14ac:dyDescent="0.2">
      <c r="B44" s="1" t="s">
        <v>33</v>
      </c>
      <c r="C44" s="1" t="s">
        <v>34</v>
      </c>
      <c r="D44" s="1" t="s">
        <v>35</v>
      </c>
      <c r="E44" s="7">
        <v>90.36</v>
      </c>
      <c r="F44" s="6">
        <f t="shared" si="4"/>
        <v>36.143999999999998</v>
      </c>
      <c r="G44" s="7">
        <v>79.069999999999993</v>
      </c>
      <c r="H44" s="6">
        <f t="shared" si="5"/>
        <v>47.441999999999993</v>
      </c>
      <c r="I44" s="16">
        <f t="shared" si="6"/>
        <v>83.585999999999984</v>
      </c>
      <c r="J44" s="8" t="str">
        <f t="shared" si="7"/>
        <v>B</v>
      </c>
      <c r="K44" s="7"/>
    </row>
    <row r="45" spans="2:11" ht="16" x14ac:dyDescent="0.2">
      <c r="B45" s="1" t="s">
        <v>209</v>
      </c>
      <c r="C45" s="1" t="s">
        <v>210</v>
      </c>
      <c r="D45" s="1" t="s">
        <v>211</v>
      </c>
      <c r="E45" s="7">
        <v>75.37</v>
      </c>
      <c r="F45" s="6">
        <f t="shared" si="4"/>
        <v>30.148000000000003</v>
      </c>
      <c r="G45" s="7">
        <v>64.209999999999994</v>
      </c>
      <c r="H45" s="6">
        <f t="shared" si="5"/>
        <v>38.525999999999996</v>
      </c>
      <c r="I45" s="16">
        <f t="shared" si="6"/>
        <v>68.674000000000007</v>
      </c>
      <c r="J45" s="8" t="str">
        <f t="shared" si="7"/>
        <v>C</v>
      </c>
      <c r="K45" s="7"/>
    </row>
    <row r="46" spans="2:11" ht="16" x14ac:dyDescent="0.2">
      <c r="B46" s="1" t="s">
        <v>163</v>
      </c>
      <c r="C46" s="1" t="s">
        <v>167</v>
      </c>
      <c r="D46" s="1" t="s">
        <v>168</v>
      </c>
      <c r="E46" s="7">
        <v>72.3</v>
      </c>
      <c r="F46" s="6">
        <f t="shared" si="4"/>
        <v>28.92</v>
      </c>
      <c r="G46" s="7">
        <v>65.790000000000006</v>
      </c>
      <c r="H46" s="6">
        <f t="shared" si="5"/>
        <v>39.474000000000004</v>
      </c>
      <c r="I46" s="16">
        <f t="shared" si="6"/>
        <v>68.394000000000005</v>
      </c>
      <c r="J46" s="8" t="str">
        <f t="shared" si="7"/>
        <v>C</v>
      </c>
      <c r="K46" s="7"/>
    </row>
    <row r="47" spans="2:11" ht="16" x14ac:dyDescent="0.2">
      <c r="B47" s="1" t="s">
        <v>81</v>
      </c>
      <c r="C47" s="1" t="s">
        <v>82</v>
      </c>
      <c r="D47" s="1" t="s">
        <v>83</v>
      </c>
      <c r="E47" s="7">
        <v>90.16</v>
      </c>
      <c r="F47" s="6">
        <f t="shared" si="4"/>
        <v>36.064</v>
      </c>
      <c r="G47" s="7">
        <v>91.83</v>
      </c>
      <c r="H47" s="6">
        <f t="shared" si="5"/>
        <v>55.097999999999999</v>
      </c>
      <c r="I47" s="16">
        <f t="shared" si="6"/>
        <v>91.162000000000006</v>
      </c>
      <c r="J47" s="8" t="str">
        <f t="shared" si="7"/>
        <v>A</v>
      </c>
      <c r="K47" s="7"/>
    </row>
    <row r="48" spans="2:11" ht="16" x14ac:dyDescent="0.2">
      <c r="B48" s="1" t="s">
        <v>238</v>
      </c>
      <c r="C48" s="1" t="s">
        <v>110</v>
      </c>
      <c r="D48" s="1" t="s">
        <v>239</v>
      </c>
      <c r="E48" s="7">
        <v>90.26</v>
      </c>
      <c r="F48" s="6">
        <f t="shared" si="4"/>
        <v>36.104000000000006</v>
      </c>
      <c r="G48" s="7">
        <v>85.43</v>
      </c>
      <c r="H48" s="6">
        <f t="shared" si="5"/>
        <v>51.258000000000003</v>
      </c>
      <c r="I48" s="16">
        <f t="shared" si="6"/>
        <v>87.362000000000009</v>
      </c>
      <c r="J48" s="8" t="str">
        <f t="shared" si="7"/>
        <v>B</v>
      </c>
      <c r="K48" s="7"/>
    </row>
    <row r="49" spans="2:11" ht="16" x14ac:dyDescent="0.2">
      <c r="B49" s="1" t="s">
        <v>24</v>
      </c>
      <c r="C49" s="1" t="s">
        <v>25</v>
      </c>
      <c r="D49" s="1" t="s">
        <v>26</v>
      </c>
      <c r="E49" s="7">
        <v>97.79</v>
      </c>
      <c r="F49" s="6">
        <f t="shared" si="4"/>
        <v>39.116000000000007</v>
      </c>
      <c r="G49" s="7">
        <v>80.05</v>
      </c>
      <c r="H49" s="6">
        <f t="shared" si="5"/>
        <v>48.029999999999994</v>
      </c>
      <c r="I49" s="16">
        <f t="shared" si="6"/>
        <v>87.146000000000001</v>
      </c>
      <c r="J49" s="8" t="str">
        <f t="shared" si="7"/>
        <v>B</v>
      </c>
      <c r="K49" s="7"/>
    </row>
    <row r="50" spans="2:11" ht="16" x14ac:dyDescent="0.2">
      <c r="B50" s="1" t="s">
        <v>193</v>
      </c>
      <c r="C50" s="1" t="s">
        <v>194</v>
      </c>
      <c r="D50" s="1" t="s">
        <v>195</v>
      </c>
      <c r="E50" s="7">
        <v>89.51</v>
      </c>
      <c r="F50" s="6">
        <f t="shared" si="4"/>
        <v>35.804000000000002</v>
      </c>
      <c r="G50" s="7">
        <v>80.22</v>
      </c>
      <c r="H50" s="6">
        <f t="shared" si="5"/>
        <v>48.131999999999998</v>
      </c>
      <c r="I50" s="16">
        <f t="shared" si="6"/>
        <v>83.936000000000007</v>
      </c>
      <c r="J50" s="8" t="str">
        <f t="shared" si="7"/>
        <v>B</v>
      </c>
      <c r="K50" s="7"/>
    </row>
    <row r="51" spans="2:11" ht="16" x14ac:dyDescent="0.2">
      <c r="B51" s="1" t="s">
        <v>61</v>
      </c>
      <c r="C51" s="1" t="s">
        <v>62</v>
      </c>
      <c r="D51" s="1" t="s">
        <v>63</v>
      </c>
      <c r="E51" s="7">
        <v>99.37</v>
      </c>
      <c r="F51" s="6">
        <f t="shared" si="4"/>
        <v>39.748000000000005</v>
      </c>
      <c r="G51" s="7">
        <v>96.78</v>
      </c>
      <c r="H51" s="6">
        <f t="shared" si="5"/>
        <v>58.067999999999998</v>
      </c>
      <c r="I51" s="16">
        <f t="shared" si="6"/>
        <v>97.816000000000003</v>
      </c>
      <c r="J51" s="8" t="str">
        <f t="shared" si="7"/>
        <v>A</v>
      </c>
      <c r="K51" s="7"/>
    </row>
    <row r="52" spans="2:11" ht="16" x14ac:dyDescent="0.2">
      <c r="B52" s="1" t="s">
        <v>113</v>
      </c>
      <c r="C52" s="1" t="s">
        <v>114</v>
      </c>
      <c r="D52" s="1" t="s">
        <v>115</v>
      </c>
      <c r="E52" s="7">
        <v>70.11</v>
      </c>
      <c r="F52" s="6">
        <f t="shared" si="4"/>
        <v>28.044</v>
      </c>
      <c r="G52" s="7">
        <v>82.88</v>
      </c>
      <c r="H52" s="6">
        <f t="shared" si="5"/>
        <v>49.727999999999994</v>
      </c>
      <c r="I52" s="16">
        <f t="shared" si="6"/>
        <v>77.771999999999991</v>
      </c>
      <c r="J52" s="8" t="str">
        <f t="shared" si="7"/>
        <v>C</v>
      </c>
      <c r="K52" s="7"/>
    </row>
    <row r="53" spans="2:11" ht="16" x14ac:dyDescent="0.2">
      <c r="B53" s="1" t="s">
        <v>77</v>
      </c>
      <c r="C53" s="1" t="s">
        <v>78</v>
      </c>
      <c r="D53" s="1" t="s">
        <v>79</v>
      </c>
      <c r="E53" s="7">
        <v>92.98</v>
      </c>
      <c r="F53" s="6">
        <f t="shared" si="4"/>
        <v>37.192</v>
      </c>
      <c r="G53" s="7">
        <v>93.54</v>
      </c>
      <c r="H53" s="6">
        <f t="shared" si="5"/>
        <v>56.124000000000002</v>
      </c>
      <c r="I53" s="16">
        <f t="shared" si="6"/>
        <v>93.316000000000003</v>
      </c>
      <c r="J53" s="8" t="str">
        <f t="shared" si="7"/>
        <v>A</v>
      </c>
      <c r="K53" s="7"/>
    </row>
    <row r="54" spans="2:11" ht="16" x14ac:dyDescent="0.2">
      <c r="B54" s="1" t="s">
        <v>163</v>
      </c>
      <c r="C54" s="1" t="s">
        <v>170</v>
      </c>
      <c r="D54" s="1" t="s">
        <v>171</v>
      </c>
      <c r="E54" s="7">
        <v>93.42</v>
      </c>
      <c r="F54" s="6">
        <f t="shared" si="4"/>
        <v>37.368000000000002</v>
      </c>
      <c r="G54" s="7">
        <v>88.31</v>
      </c>
      <c r="H54" s="6">
        <f t="shared" si="5"/>
        <v>52.985999999999997</v>
      </c>
      <c r="I54" s="16">
        <f t="shared" si="6"/>
        <v>90.353999999999999</v>
      </c>
      <c r="J54" s="8" t="str">
        <f t="shared" si="7"/>
        <v>A</v>
      </c>
      <c r="K54" s="7"/>
    </row>
    <row r="55" spans="2:11" ht="16" x14ac:dyDescent="0.2">
      <c r="B55" s="1" t="s">
        <v>261</v>
      </c>
      <c r="C55" s="1" t="s">
        <v>262</v>
      </c>
      <c r="D55" s="1" t="s">
        <v>263</v>
      </c>
      <c r="E55" s="7">
        <v>91.2</v>
      </c>
      <c r="F55" s="6">
        <f t="shared" si="4"/>
        <v>36.480000000000004</v>
      </c>
      <c r="G55" s="7">
        <v>85.16</v>
      </c>
      <c r="H55" s="6">
        <f t="shared" si="5"/>
        <v>51.095999999999997</v>
      </c>
      <c r="I55" s="16">
        <f t="shared" si="6"/>
        <v>87.575999999999993</v>
      </c>
      <c r="J55" s="8" t="str">
        <f t="shared" si="7"/>
        <v>B</v>
      </c>
      <c r="K55" s="7"/>
    </row>
    <row r="56" spans="2:11" ht="16" x14ac:dyDescent="0.2">
      <c r="B56" s="1" t="s">
        <v>49</v>
      </c>
      <c r="C56" s="1" t="s">
        <v>50</v>
      </c>
      <c r="D56" s="1" t="s">
        <v>51</v>
      </c>
      <c r="E56" s="7">
        <v>46.1</v>
      </c>
      <c r="F56" s="6">
        <f t="shared" si="4"/>
        <v>18.440000000000001</v>
      </c>
      <c r="G56" s="7">
        <v>44.74</v>
      </c>
      <c r="H56" s="6">
        <f t="shared" si="5"/>
        <v>26.844000000000001</v>
      </c>
      <c r="I56" s="16">
        <f t="shared" si="6"/>
        <v>45.284000000000006</v>
      </c>
      <c r="J56" s="8" t="str">
        <f t="shared" si="7"/>
        <v>F</v>
      </c>
      <c r="K56" s="7"/>
    </row>
    <row r="57" spans="2:11" ht="16" x14ac:dyDescent="0.2">
      <c r="B57" s="1" t="s">
        <v>297</v>
      </c>
      <c r="C57" s="1" t="s">
        <v>298</v>
      </c>
      <c r="D57" s="1" t="s">
        <v>299</v>
      </c>
      <c r="E57" s="7">
        <v>93.82</v>
      </c>
      <c r="F57" s="6">
        <f t="shared" si="4"/>
        <v>37.527999999999999</v>
      </c>
      <c r="G57" s="7">
        <v>74.819999999999993</v>
      </c>
      <c r="H57" s="6">
        <f t="shared" si="5"/>
        <v>44.891999999999996</v>
      </c>
      <c r="I57" s="16">
        <f t="shared" si="6"/>
        <v>82.419999999999987</v>
      </c>
      <c r="J57" s="8" t="str">
        <f t="shared" si="7"/>
        <v>B</v>
      </c>
      <c r="K57" s="7"/>
    </row>
    <row r="58" spans="2:11" ht="16" x14ac:dyDescent="0.2">
      <c r="B58" s="1" t="s">
        <v>93</v>
      </c>
      <c r="C58" s="1" t="s">
        <v>94</v>
      </c>
      <c r="D58" s="1" t="s">
        <v>95</v>
      </c>
      <c r="E58" s="7">
        <v>97.19</v>
      </c>
      <c r="F58" s="6">
        <f t="shared" si="4"/>
        <v>38.876000000000005</v>
      </c>
      <c r="G58" s="7">
        <v>90.66</v>
      </c>
      <c r="H58" s="6">
        <f t="shared" si="5"/>
        <v>54.395999999999994</v>
      </c>
      <c r="I58" s="16">
        <f t="shared" si="6"/>
        <v>93.271999999999991</v>
      </c>
      <c r="J58" s="8" t="str">
        <f t="shared" si="7"/>
        <v>A</v>
      </c>
      <c r="K58" s="7"/>
    </row>
    <row r="59" spans="2:11" ht="16" x14ac:dyDescent="0.2">
      <c r="B59" s="1" t="s">
        <v>155</v>
      </c>
      <c r="C59" s="1" t="s">
        <v>156</v>
      </c>
      <c r="D59" s="1" t="s">
        <v>157</v>
      </c>
      <c r="E59" s="7">
        <v>97.26</v>
      </c>
      <c r="F59" s="6">
        <f t="shared" si="4"/>
        <v>38.904000000000003</v>
      </c>
      <c r="G59" s="7">
        <v>69.91</v>
      </c>
      <c r="H59" s="6">
        <f t="shared" si="5"/>
        <v>41.945999999999998</v>
      </c>
      <c r="I59" s="16">
        <f t="shared" si="6"/>
        <v>80.849999999999994</v>
      </c>
      <c r="J59" s="8" t="str">
        <f t="shared" si="7"/>
        <v>B</v>
      </c>
      <c r="K59" s="7"/>
    </row>
    <row r="60" spans="2:11" ht="16" x14ac:dyDescent="0.2">
      <c r="B60" s="1" t="s">
        <v>101</v>
      </c>
      <c r="C60" s="1" t="s">
        <v>102</v>
      </c>
      <c r="D60" s="1" t="s">
        <v>103</v>
      </c>
      <c r="E60" s="7">
        <v>78.260000000000005</v>
      </c>
      <c r="F60" s="6">
        <f t="shared" si="4"/>
        <v>31.304000000000002</v>
      </c>
      <c r="G60" s="7">
        <v>74.790000000000006</v>
      </c>
      <c r="H60" s="6">
        <f t="shared" si="5"/>
        <v>44.874000000000002</v>
      </c>
      <c r="I60" s="16">
        <f t="shared" si="6"/>
        <v>76.177999999999997</v>
      </c>
      <c r="J60" s="8" t="str">
        <f t="shared" si="7"/>
        <v>C</v>
      </c>
      <c r="K60" s="7"/>
    </row>
    <row r="61" spans="2:11" ht="16" x14ac:dyDescent="0.2">
      <c r="B61" s="1" t="s">
        <v>109</v>
      </c>
      <c r="C61" s="1" t="s">
        <v>110</v>
      </c>
      <c r="D61" s="1" t="s">
        <v>111</v>
      </c>
      <c r="E61" s="7">
        <v>94.04</v>
      </c>
      <c r="F61" s="6">
        <f t="shared" si="4"/>
        <v>37.616000000000007</v>
      </c>
      <c r="G61" s="7">
        <v>67.7</v>
      </c>
      <c r="H61" s="6">
        <f t="shared" si="5"/>
        <v>40.619999999999997</v>
      </c>
      <c r="I61" s="16">
        <f t="shared" si="6"/>
        <v>78.236000000000004</v>
      </c>
      <c r="J61" s="8" t="str">
        <f t="shared" si="7"/>
        <v>C</v>
      </c>
      <c r="K61" s="7"/>
    </row>
    <row r="62" spans="2:11" ht="16" x14ac:dyDescent="0.2">
      <c r="B62" s="1" t="s">
        <v>163</v>
      </c>
      <c r="C62" s="1" t="s">
        <v>164</v>
      </c>
      <c r="D62" s="1" t="s">
        <v>165</v>
      </c>
      <c r="E62" s="7">
        <v>96.99</v>
      </c>
      <c r="F62" s="6">
        <f t="shared" si="4"/>
        <v>38.795999999999999</v>
      </c>
      <c r="G62" s="7">
        <v>91.01</v>
      </c>
      <c r="H62" s="6">
        <f t="shared" si="5"/>
        <v>54.606000000000002</v>
      </c>
      <c r="I62" s="16">
        <f t="shared" si="6"/>
        <v>93.402000000000001</v>
      </c>
      <c r="J62" s="8" t="str">
        <f t="shared" si="7"/>
        <v>A</v>
      </c>
      <c r="K62" s="7"/>
    </row>
    <row r="63" spans="2:11" ht="16" x14ac:dyDescent="0.2">
      <c r="B63" s="1" t="s">
        <v>105</v>
      </c>
      <c r="C63" s="1" t="s">
        <v>106</v>
      </c>
      <c r="D63" s="1" t="s">
        <v>107</v>
      </c>
      <c r="E63" s="7">
        <v>85.79</v>
      </c>
      <c r="F63" s="6">
        <f t="shared" si="4"/>
        <v>34.316000000000003</v>
      </c>
      <c r="G63" s="7">
        <v>85.2</v>
      </c>
      <c r="H63" s="6">
        <f t="shared" si="5"/>
        <v>51.12</v>
      </c>
      <c r="I63" s="16">
        <f t="shared" si="6"/>
        <v>85.436000000000007</v>
      </c>
      <c r="J63" s="8" t="str">
        <f t="shared" si="7"/>
        <v>B</v>
      </c>
      <c r="K63" s="7"/>
    </row>
    <row r="64" spans="2:11" ht="16" x14ac:dyDescent="0.2">
      <c r="B64" s="1" t="s">
        <v>85</v>
      </c>
      <c r="C64" s="1" t="s">
        <v>86</v>
      </c>
      <c r="D64" s="1" t="s">
        <v>87</v>
      </c>
      <c r="E64" s="7">
        <v>88.63</v>
      </c>
      <c r="F64" s="6">
        <f t="shared" si="4"/>
        <v>35.451999999999998</v>
      </c>
      <c r="G64" s="7">
        <v>91.48</v>
      </c>
      <c r="H64" s="6">
        <f t="shared" si="5"/>
        <v>54.887999999999998</v>
      </c>
      <c r="I64" s="16">
        <f t="shared" si="6"/>
        <v>90.34</v>
      </c>
      <c r="J64" s="8" t="str">
        <f t="shared" si="7"/>
        <v>A</v>
      </c>
      <c r="K64" s="7"/>
    </row>
    <row r="65" spans="2:11" ht="16" x14ac:dyDescent="0.2">
      <c r="B65" s="1" t="s">
        <v>131</v>
      </c>
      <c r="C65" s="1" t="s">
        <v>132</v>
      </c>
      <c r="D65" s="1" t="s">
        <v>133</v>
      </c>
      <c r="E65" s="7">
        <v>93.4</v>
      </c>
      <c r="F65" s="6">
        <f t="shared" si="4"/>
        <v>37.360000000000007</v>
      </c>
      <c r="G65" s="7">
        <v>82.84</v>
      </c>
      <c r="H65" s="6">
        <f t="shared" si="5"/>
        <v>49.704000000000001</v>
      </c>
      <c r="I65" s="16">
        <f t="shared" si="6"/>
        <v>87.064000000000007</v>
      </c>
      <c r="J65" s="8" t="str">
        <f t="shared" si="7"/>
        <v>B</v>
      </c>
      <c r="K65" s="7"/>
    </row>
    <row r="66" spans="2:11" ht="16" x14ac:dyDescent="0.2">
      <c r="B66" s="1" t="s">
        <v>45</v>
      </c>
      <c r="C66" s="1" t="s">
        <v>46</v>
      </c>
      <c r="D66" s="1" t="s">
        <v>47</v>
      </c>
      <c r="E66" s="7">
        <v>52.34</v>
      </c>
      <c r="F66" s="6">
        <f t="shared" si="4"/>
        <v>20.936000000000003</v>
      </c>
      <c r="G66" s="7">
        <v>26.51</v>
      </c>
      <c r="H66" s="6">
        <f t="shared" si="5"/>
        <v>15.906000000000001</v>
      </c>
      <c r="I66" s="16">
        <f t="shared" si="6"/>
        <v>36.842000000000006</v>
      </c>
      <c r="J66" s="8" t="str">
        <f t="shared" si="7"/>
        <v>F</v>
      </c>
      <c r="K66" s="7"/>
    </row>
    <row r="67" spans="2:11" ht="16" x14ac:dyDescent="0.2">
      <c r="B67" s="1" t="s">
        <v>37</v>
      </c>
      <c r="C67" s="1" t="s">
        <v>38</v>
      </c>
      <c r="D67" s="1" t="s">
        <v>39</v>
      </c>
      <c r="E67" s="7">
        <v>86.1</v>
      </c>
      <c r="F67" s="6">
        <f t="shared" si="4"/>
        <v>34.44</v>
      </c>
      <c r="G67" s="7">
        <v>80.400000000000006</v>
      </c>
      <c r="H67" s="6">
        <f t="shared" si="5"/>
        <v>48.24</v>
      </c>
      <c r="I67" s="16">
        <f t="shared" si="6"/>
        <v>82.68</v>
      </c>
      <c r="J67" s="8" t="str">
        <f t="shared" si="7"/>
        <v>B</v>
      </c>
      <c r="K67" s="7"/>
    </row>
    <row r="68" spans="2:11" ht="16" x14ac:dyDescent="0.2">
      <c r="B68" s="1" t="s">
        <v>53</v>
      </c>
      <c r="C68" s="1" t="s">
        <v>54</v>
      </c>
      <c r="D68" s="1" t="s">
        <v>55</v>
      </c>
      <c r="E68" s="7">
        <v>94.7</v>
      </c>
      <c r="F68" s="6">
        <f t="shared" si="4"/>
        <v>37.880000000000003</v>
      </c>
      <c r="G68" s="7">
        <v>88.82</v>
      </c>
      <c r="H68" s="6">
        <f t="shared" si="5"/>
        <v>53.291999999999994</v>
      </c>
      <c r="I68" s="16">
        <f t="shared" si="6"/>
        <v>91.171999999999997</v>
      </c>
      <c r="J68" s="8" t="str">
        <f t="shared" si="7"/>
        <v>A</v>
      </c>
      <c r="K68" s="7"/>
    </row>
    <row r="69" spans="2:11" ht="16" x14ac:dyDescent="0.2">
      <c r="B69" s="1" t="s">
        <v>41</v>
      </c>
      <c r="C69" s="1" t="s">
        <v>42</v>
      </c>
      <c r="D69" s="1" t="s">
        <v>43</v>
      </c>
      <c r="E69" s="7">
        <v>97.2</v>
      </c>
      <c r="F69" s="6">
        <f t="shared" si="4"/>
        <v>38.880000000000003</v>
      </c>
      <c r="G69" s="7">
        <v>86.23</v>
      </c>
      <c r="H69" s="6">
        <f t="shared" si="5"/>
        <v>51.738</v>
      </c>
      <c r="I69" s="16">
        <f t="shared" si="6"/>
        <v>90.617999999999995</v>
      </c>
      <c r="J69" s="8" t="str">
        <f t="shared" si="7"/>
        <v>A</v>
      </c>
      <c r="K69" s="7"/>
    </row>
    <row r="70" spans="2:11" ht="16" x14ac:dyDescent="0.2">
      <c r="B70" s="1" t="s">
        <v>29</v>
      </c>
      <c r="C70" s="1" t="s">
        <v>30</v>
      </c>
      <c r="D70" s="1" t="s">
        <v>31</v>
      </c>
      <c r="E70" s="7">
        <v>93.05</v>
      </c>
      <c r="F70" s="6">
        <f t="shared" ref="F70:F101" si="8">E70*0.4</f>
        <v>37.22</v>
      </c>
      <c r="G70" s="7">
        <v>96.03</v>
      </c>
      <c r="H70" s="6">
        <f t="shared" ref="H70:H101" si="9">G70*0.6</f>
        <v>57.617999999999995</v>
      </c>
      <c r="I70" s="16">
        <f t="shared" ref="I70:I101" si="10">F70+H70</f>
        <v>94.837999999999994</v>
      </c>
      <c r="J70" s="8" t="str">
        <f t="shared" ref="J70:J101" si="11">IF(I70&lt;50,"F",IF(I70&lt;=64,"D",IF(I70&lt;=79,"C",IF(I70&lt;90,"B",IF(I70&gt;=90,"A")))))</f>
        <v>A</v>
      </c>
      <c r="K70" s="7"/>
    </row>
    <row r="71" spans="2:11" ht="16" x14ac:dyDescent="0.2">
      <c r="B71" s="1" t="s">
        <v>234</v>
      </c>
      <c r="C71" s="1" t="s">
        <v>235</v>
      </c>
      <c r="D71" s="1" t="s">
        <v>236</v>
      </c>
      <c r="E71" s="7">
        <v>91.62</v>
      </c>
      <c r="F71" s="6">
        <f t="shared" si="8"/>
        <v>36.648000000000003</v>
      </c>
      <c r="G71" s="7">
        <v>92.28</v>
      </c>
      <c r="H71" s="6">
        <f t="shared" si="9"/>
        <v>55.368000000000002</v>
      </c>
      <c r="I71" s="16">
        <f t="shared" si="10"/>
        <v>92.016000000000005</v>
      </c>
      <c r="J71" s="8" t="str">
        <f t="shared" si="11"/>
        <v>A</v>
      </c>
      <c r="K71" s="7"/>
    </row>
    <row r="72" spans="2:11" ht="16" x14ac:dyDescent="0.2">
      <c r="B72" s="1" t="s">
        <v>185</v>
      </c>
      <c r="C72" s="1" t="s">
        <v>186</v>
      </c>
      <c r="D72" s="1" t="s">
        <v>187</v>
      </c>
      <c r="E72" s="7">
        <v>99.4</v>
      </c>
      <c r="F72" s="6">
        <f t="shared" si="8"/>
        <v>39.760000000000005</v>
      </c>
      <c r="G72" s="7">
        <v>98.87</v>
      </c>
      <c r="H72" s="6">
        <f t="shared" si="9"/>
        <v>59.322000000000003</v>
      </c>
      <c r="I72" s="16">
        <f t="shared" si="10"/>
        <v>99.082000000000008</v>
      </c>
      <c r="J72" s="8" t="str">
        <f t="shared" si="11"/>
        <v>A</v>
      </c>
      <c r="K72" s="7"/>
    </row>
    <row r="73" spans="2:11" ht="16" x14ac:dyDescent="0.2">
      <c r="B73" s="1" t="s">
        <v>159</v>
      </c>
      <c r="C73" s="1" t="s">
        <v>160</v>
      </c>
      <c r="D73" s="1" t="s">
        <v>161</v>
      </c>
      <c r="E73" s="7">
        <v>90.97</v>
      </c>
      <c r="F73" s="6">
        <f t="shared" si="8"/>
        <v>36.387999999999998</v>
      </c>
      <c r="G73" s="7">
        <v>86.78</v>
      </c>
      <c r="H73" s="6">
        <f t="shared" si="9"/>
        <v>52.067999999999998</v>
      </c>
      <c r="I73" s="16">
        <f t="shared" si="10"/>
        <v>88.455999999999989</v>
      </c>
      <c r="J73" s="8" t="str">
        <f t="shared" si="11"/>
        <v>B</v>
      </c>
      <c r="K73" s="7"/>
    </row>
    <row r="74" spans="2:11" ht="16" x14ac:dyDescent="0.2">
      <c r="B74" s="1" t="s">
        <v>289</v>
      </c>
      <c r="C74" s="1" t="s">
        <v>290</v>
      </c>
      <c r="D74" s="1" t="s">
        <v>291</v>
      </c>
      <c r="E74" s="7">
        <v>90.77</v>
      </c>
      <c r="F74" s="6">
        <f t="shared" si="8"/>
        <v>36.308</v>
      </c>
      <c r="G74" s="7">
        <v>84.79</v>
      </c>
      <c r="H74" s="6">
        <f t="shared" si="9"/>
        <v>50.874000000000002</v>
      </c>
      <c r="I74" s="16">
        <f t="shared" si="10"/>
        <v>87.182000000000002</v>
      </c>
      <c r="J74" s="8" t="str">
        <f t="shared" si="11"/>
        <v>B</v>
      </c>
      <c r="K74" s="7"/>
    </row>
    <row r="75" spans="2:11" ht="16" x14ac:dyDescent="0.2">
      <c r="B75" s="1" t="s">
        <v>257</v>
      </c>
      <c r="C75" s="1" t="s">
        <v>258</v>
      </c>
      <c r="D75" s="1" t="s">
        <v>259</v>
      </c>
      <c r="E75" s="7">
        <v>64.510000000000005</v>
      </c>
      <c r="F75" s="6">
        <f t="shared" si="8"/>
        <v>25.804000000000002</v>
      </c>
      <c r="G75" s="7">
        <v>60.2</v>
      </c>
      <c r="H75" s="6">
        <f t="shared" si="9"/>
        <v>36.119999999999997</v>
      </c>
      <c r="I75" s="16">
        <f t="shared" si="10"/>
        <v>61.923999999999999</v>
      </c>
      <c r="J75" s="8" t="str">
        <f t="shared" si="11"/>
        <v>D</v>
      </c>
      <c r="K75" s="7"/>
    </row>
    <row r="76" spans="2:11" ht="16" x14ac:dyDescent="0.2">
      <c r="B76" s="1" t="s">
        <v>65</v>
      </c>
      <c r="C76" s="1" t="s">
        <v>66</v>
      </c>
      <c r="D76" s="1" t="s">
        <v>67</v>
      </c>
      <c r="E76" s="7">
        <v>96.45</v>
      </c>
      <c r="F76" s="6">
        <f t="shared" si="8"/>
        <v>38.580000000000005</v>
      </c>
      <c r="G76" s="7">
        <v>96.81</v>
      </c>
      <c r="H76" s="6">
        <f t="shared" si="9"/>
        <v>58.085999999999999</v>
      </c>
      <c r="I76" s="16">
        <f t="shared" si="10"/>
        <v>96.665999999999997</v>
      </c>
      <c r="J76" s="8" t="str">
        <f t="shared" si="11"/>
        <v>A</v>
      </c>
      <c r="K76" s="7"/>
    </row>
  </sheetData>
  <sortState xmlns:xlrd2="http://schemas.microsoft.com/office/spreadsheetml/2017/richdata2" ref="B6:J76">
    <sortCondition ref="D6:D76"/>
  </sortState>
  <conditionalFormatting sqref="J6:J76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2022-10-13T09:00:38Z</dcterms:created>
  <dcterms:modified xsi:type="dcterms:W3CDTF">2022-10-13T10:34:36Z</dcterms:modified>
</cp:coreProperties>
</file>