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Online Class Results\Results\January 08, 2020\"/>
    </mc:Choice>
  </mc:AlternateContent>
  <bookViews>
    <workbookView xWindow="0" yWindow="0" windowWidth="28740" windowHeight="12450" tabRatio="842" activeTab="1"/>
  </bookViews>
  <sheets>
    <sheet name="IEAP-Pre &amp; Beginner" sheetId="4" r:id="rId1"/>
    <sheet name="IEAP-1-4" sheetId="3" r:id="rId2"/>
    <sheet name="Sheet1" sheetId="5" r:id="rId3"/>
  </sheets>
  <definedNames>
    <definedName name="_xlnm._FilterDatabase" localSheetId="1" hidden="1">'IEAP-1-4'!$A$518:$R$542</definedName>
    <definedName name="_xlnm._FilterDatabase" localSheetId="0" hidden="1">'IEAP-Pre &amp; Beginner'!$A$246:$R$271</definedName>
    <definedName name="_xlnm.Print_Area" localSheetId="1">'IEAP-1-4'!$A$2:$R$542</definedName>
    <definedName name="_xlnm.Print_Area" localSheetId="0">'IEAP-Pre &amp; Beginner'!$A$2:$R$271</definedName>
    <definedName name="Z_AEB8AD71_346F_4876_96B8_60EE99A7AC76_.wvu.FilterData" localSheetId="1" hidden="1">'IEAP-1-4'!#REF!</definedName>
    <definedName name="Z_AEB8AD71_346F_4876_96B8_60EE99A7AC76_.wvu.FilterData" localSheetId="0" hidden="1">'IEAP-Pre &amp; Beginner'!#REF!</definedName>
    <definedName name="Z_AEB8AD71_346F_4876_96B8_60EE99A7AC76_.wvu.PrintArea" localSheetId="1" hidden="1">'IEAP-1-4'!$A$2:$R$542</definedName>
    <definedName name="Z_AEB8AD71_346F_4876_96B8_60EE99A7AC76_.wvu.PrintArea" localSheetId="0" hidden="1">'IEAP-Pre &amp; Beginner'!$A$2:$R$271</definedName>
    <definedName name="Z_AEB8AD71_346F_4876_96B8_60EE99A7AC76_.wvu.Rows" localSheetId="1" hidden="1">'IEAP-1-4'!$1:$1</definedName>
    <definedName name="Z_AEB8AD71_346F_4876_96B8_60EE99A7AC76_.wvu.Rows" localSheetId="0" hidden="1">'IEAP-Pre &amp; Beginner'!$1:$1</definedName>
    <definedName name="Z_E49DAA07_9A59_49A9_8BDD_B2DBA4DB5600_.wvu.FilterData" localSheetId="1" hidden="1">'IEAP-1-4'!#REF!</definedName>
    <definedName name="Z_E49DAA07_9A59_49A9_8BDD_B2DBA4DB5600_.wvu.FilterData" localSheetId="0" hidden="1">'IEAP-Pre &amp; Beginner'!#REF!</definedName>
    <definedName name="Z_E49DAA07_9A59_49A9_8BDD_B2DBA4DB5600_.wvu.PrintArea" localSheetId="1" hidden="1">'IEAP-1-4'!$A$2:$R$542</definedName>
    <definedName name="Z_E49DAA07_9A59_49A9_8BDD_B2DBA4DB5600_.wvu.PrintArea" localSheetId="0" hidden="1">'IEAP-Pre &amp; Beginner'!$A$2:$R$271</definedName>
    <definedName name="Z_E49DAA07_9A59_49A9_8BDD_B2DBA4DB5600_.wvu.Rows" localSheetId="1" hidden="1">'IEAP-1-4'!$1:$1</definedName>
    <definedName name="Z_E49DAA07_9A59_49A9_8BDD_B2DBA4DB5600_.wvu.Rows" localSheetId="0" hidden="1">'IEAP-Pre &amp; Beginner'!$1:$1</definedName>
  </definedNames>
  <calcPr calcId="152511"/>
  <customWorkbookViews>
    <customWorkbookView name="enrollment1 - Personal View" guid="{AEB8AD71-346F-4876-96B8-60EE99A7AC76}" mergeInterval="0" personalView="1" maximized="1" xWindow="1" yWindow="1" windowWidth="1440" windowHeight="680" tabRatio="842" activeSheetId="3"/>
    <customWorkbookView name="enrollment2 - Personal View" guid="{E49DAA07-9A59-49A9-8BDD-B2DBA4DB5600}" mergeInterval="0" personalView="1" maximized="1" xWindow="1" yWindow="1" windowWidth="1024" windowHeight="548" tabRatio="8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5" l="1"/>
  <c r="N7" i="5"/>
  <c r="M7" i="5"/>
  <c r="K7" i="5"/>
  <c r="I7" i="5"/>
  <c r="H7" i="5"/>
  <c r="F7" i="5"/>
  <c r="N6" i="5"/>
  <c r="M6" i="5"/>
  <c r="K6" i="5"/>
  <c r="I6" i="5"/>
  <c r="H6" i="5"/>
  <c r="F6" i="5"/>
  <c r="O6" i="5" s="1"/>
  <c r="P6" i="5" s="1"/>
  <c r="N539" i="3" l="1"/>
  <c r="N534" i="3"/>
  <c r="N521" i="3"/>
  <c r="N540" i="3"/>
  <c r="N531" i="3"/>
  <c r="N526" i="3"/>
  <c r="N522" i="3"/>
  <c r="N528" i="3"/>
  <c r="N532" i="3"/>
  <c r="N527" i="3"/>
  <c r="N523" i="3"/>
  <c r="N525" i="3"/>
  <c r="N530" i="3"/>
  <c r="N535" i="3"/>
  <c r="N529" i="3"/>
  <c r="N538" i="3"/>
  <c r="N533" i="3"/>
  <c r="N524" i="3"/>
  <c r="N542" i="3"/>
  <c r="N541" i="3"/>
  <c r="N536" i="3"/>
  <c r="N537" i="3"/>
  <c r="N493" i="3"/>
  <c r="N504" i="3"/>
  <c r="N509" i="3"/>
  <c r="N498" i="3"/>
  <c r="N499" i="3"/>
  <c r="N510" i="3"/>
  <c r="N491" i="3"/>
  <c r="N489" i="3"/>
  <c r="N497" i="3"/>
  <c r="N494" i="3"/>
  <c r="N508" i="3"/>
  <c r="N511" i="3"/>
  <c r="N500" i="3"/>
  <c r="N512" i="3"/>
  <c r="N496" i="3"/>
  <c r="N506" i="3"/>
  <c r="N502" i="3"/>
  <c r="N490" i="3"/>
  <c r="N501" i="3"/>
  <c r="N505" i="3"/>
  <c r="N507" i="3"/>
  <c r="N492" i="3"/>
  <c r="N503" i="3"/>
  <c r="N495" i="3"/>
  <c r="N456" i="3"/>
  <c r="N457" i="3"/>
  <c r="N472" i="3"/>
  <c r="N468" i="3"/>
  <c r="N462" i="3"/>
  <c r="N478" i="3"/>
  <c r="N466" i="3"/>
  <c r="N459" i="3"/>
  <c r="N479" i="3"/>
  <c r="N475" i="3"/>
  <c r="N458" i="3"/>
  <c r="N470" i="3"/>
  <c r="N469" i="3"/>
  <c r="N477" i="3"/>
  <c r="N473" i="3"/>
  <c r="N463" i="3"/>
  <c r="N461" i="3"/>
  <c r="N460" i="3"/>
  <c r="N476" i="3"/>
  <c r="N467" i="3"/>
  <c r="N465" i="3"/>
  <c r="N464" i="3"/>
  <c r="N480" i="3"/>
  <c r="N471" i="3"/>
  <c r="N474" i="3"/>
  <c r="N430" i="3"/>
  <c r="N428" i="3"/>
  <c r="N427" i="3"/>
  <c r="N444" i="3"/>
  <c r="N432" i="3"/>
  <c r="N434" i="3"/>
  <c r="N440" i="3"/>
  <c r="N441" i="3"/>
  <c r="N442" i="3"/>
  <c r="N431" i="3"/>
  <c r="N438" i="3"/>
  <c r="N439" i="3"/>
  <c r="N446" i="3"/>
  <c r="N429" i="3"/>
  <c r="N433" i="3"/>
  <c r="N436" i="3"/>
  <c r="N447" i="3"/>
  <c r="N445" i="3"/>
  <c r="N437" i="3"/>
  <c r="N443" i="3"/>
  <c r="N435" i="3"/>
  <c r="N418" i="3"/>
  <c r="N407" i="3"/>
  <c r="N416" i="3"/>
  <c r="N402" i="3"/>
  <c r="N403" i="3"/>
  <c r="N410" i="3"/>
  <c r="N409" i="3"/>
  <c r="N417" i="3"/>
  <c r="N413" i="3"/>
  <c r="N411" i="3"/>
  <c r="N406" i="3"/>
  <c r="N405" i="3"/>
  <c r="N401" i="3"/>
  <c r="N414" i="3"/>
  <c r="N400" i="3"/>
  <c r="N408" i="3"/>
  <c r="N412" i="3"/>
  <c r="N399" i="3"/>
  <c r="N415" i="3"/>
  <c r="N404" i="3"/>
  <c r="N375" i="3"/>
  <c r="N370" i="3"/>
  <c r="N374" i="3"/>
  <c r="N367" i="3"/>
  <c r="N371" i="3"/>
  <c r="N377" i="3"/>
  <c r="N389" i="3"/>
  <c r="N362" i="3"/>
  <c r="N376" i="3"/>
  <c r="N390" i="3"/>
  <c r="N363" i="3"/>
  <c r="N381" i="3"/>
  <c r="N386" i="3"/>
  <c r="N387" i="3"/>
  <c r="N382" i="3"/>
  <c r="N373" i="3"/>
  <c r="N378" i="3"/>
  <c r="N383" i="3"/>
  <c r="N364" i="3"/>
  <c r="N384" i="3"/>
  <c r="N372" i="3"/>
  <c r="N368" i="3"/>
  <c r="N380" i="3"/>
  <c r="N388" i="3"/>
  <c r="N385" i="3"/>
  <c r="N379" i="3"/>
  <c r="N365" i="3"/>
  <c r="N366" i="3"/>
  <c r="N369" i="3"/>
  <c r="N344" i="3"/>
  <c r="N342" i="3"/>
  <c r="N341" i="3"/>
  <c r="N348" i="3"/>
  <c r="N351" i="3"/>
  <c r="N353" i="3"/>
  <c r="N339" i="3"/>
  <c r="N343" i="3"/>
  <c r="N346" i="3"/>
  <c r="N350" i="3"/>
  <c r="N352" i="3"/>
  <c r="N347" i="3"/>
  <c r="N349" i="3"/>
  <c r="N340" i="3"/>
  <c r="N345" i="3"/>
  <c r="N338" i="3"/>
  <c r="N303" i="3"/>
  <c r="N293" i="3"/>
  <c r="N309" i="3"/>
  <c r="N329" i="3"/>
  <c r="N294" i="3"/>
  <c r="N298" i="3"/>
  <c r="N307" i="3"/>
  <c r="N313" i="3"/>
  <c r="N299" i="3"/>
  <c r="N322" i="3"/>
  <c r="N311" i="3"/>
  <c r="N312" i="3"/>
  <c r="N326" i="3"/>
  <c r="N315" i="3"/>
  <c r="N305" i="3"/>
  <c r="N297" i="3"/>
  <c r="N306" i="3"/>
  <c r="N304" i="3"/>
  <c r="N310" i="3"/>
  <c r="N320" i="3"/>
  <c r="N318" i="3"/>
  <c r="N301" i="3"/>
  <c r="N317" i="3"/>
  <c r="N324" i="3"/>
  <c r="N314" i="3"/>
  <c r="N323" i="3"/>
  <c r="N302" i="3"/>
  <c r="N295" i="3"/>
  <c r="N327" i="3"/>
  <c r="N316" i="3"/>
  <c r="N308" i="3"/>
  <c r="N319" i="3"/>
  <c r="N321" i="3"/>
  <c r="N296" i="3"/>
  <c r="N325" i="3"/>
  <c r="N328" i="3"/>
  <c r="N300" i="3"/>
  <c r="N281" i="3"/>
  <c r="N279" i="3"/>
  <c r="N283" i="3"/>
  <c r="N258" i="3"/>
  <c r="N284" i="3"/>
  <c r="N275" i="3"/>
  <c r="N261" i="3"/>
  <c r="N257" i="3"/>
  <c r="N273" i="3"/>
  <c r="N259" i="3"/>
  <c r="N255" i="3"/>
  <c r="N266" i="3"/>
  <c r="N274" i="3"/>
  <c r="N268" i="3"/>
  <c r="N282" i="3"/>
  <c r="N272" i="3"/>
  <c r="N256" i="3"/>
  <c r="N254" i="3"/>
  <c r="N271" i="3"/>
  <c r="N278" i="3"/>
  <c r="N262" i="3"/>
  <c r="N277" i="3"/>
  <c r="N269" i="3"/>
  <c r="N265" i="3"/>
  <c r="N270" i="3"/>
  <c r="N267" i="3"/>
  <c r="N260" i="3"/>
  <c r="N276" i="3"/>
  <c r="N263" i="3"/>
  <c r="N253" i="3"/>
  <c r="N280" i="3"/>
  <c r="N264" i="3"/>
  <c r="N235" i="3"/>
  <c r="N237" i="3"/>
  <c r="N233" i="3"/>
  <c r="N236" i="3"/>
  <c r="N239" i="3"/>
  <c r="N242" i="3"/>
  <c r="N244" i="3"/>
  <c r="N240" i="3"/>
  <c r="N238" i="3"/>
  <c r="N234" i="3"/>
  <c r="N241" i="3"/>
  <c r="N243" i="3"/>
  <c r="N213" i="3"/>
  <c r="N224" i="3"/>
  <c r="N219" i="3"/>
  <c r="N215" i="3"/>
  <c r="N210" i="3"/>
  <c r="N214" i="3"/>
  <c r="N218" i="3"/>
  <c r="N212" i="3"/>
  <c r="N217" i="3"/>
  <c r="N223" i="3"/>
  <c r="N220" i="3"/>
  <c r="N211" i="3"/>
  <c r="N209" i="3"/>
  <c r="N221" i="3"/>
  <c r="N222" i="3"/>
  <c r="N216" i="3"/>
  <c r="N200" i="3"/>
  <c r="N197" i="3"/>
  <c r="N199" i="3"/>
  <c r="N195" i="3"/>
  <c r="N190" i="3"/>
  <c r="N194" i="3"/>
  <c r="N192" i="3"/>
  <c r="N193" i="3"/>
  <c r="N196" i="3"/>
  <c r="N189" i="3"/>
  <c r="N191" i="3"/>
  <c r="N198" i="3"/>
  <c r="N163" i="3"/>
  <c r="N166" i="3"/>
  <c r="N156" i="3"/>
  <c r="N162" i="3"/>
  <c r="N160" i="3"/>
  <c r="N174" i="3"/>
  <c r="N177" i="3"/>
  <c r="N157" i="3"/>
  <c r="N155" i="3"/>
  <c r="N176" i="3"/>
  <c r="N158" i="3"/>
  <c r="N165" i="3"/>
  <c r="N173" i="3"/>
  <c r="N161" i="3"/>
  <c r="N170" i="3"/>
  <c r="N178" i="3"/>
  <c r="N175" i="3"/>
  <c r="N172" i="3"/>
  <c r="N159" i="3"/>
  <c r="N179" i="3"/>
  <c r="N167" i="3"/>
  <c r="N164" i="3"/>
  <c r="N171" i="3"/>
  <c r="N168" i="3"/>
  <c r="N169" i="3"/>
  <c r="N138" i="3"/>
  <c r="N130" i="3"/>
  <c r="N141" i="3"/>
  <c r="N144" i="3"/>
  <c r="N140" i="3"/>
  <c r="N143" i="3"/>
  <c r="N135" i="3"/>
  <c r="N142" i="3"/>
  <c r="N132" i="3"/>
  <c r="N146" i="3"/>
  <c r="N137" i="3"/>
  <c r="N145" i="3"/>
  <c r="N131" i="3"/>
  <c r="N136" i="3"/>
  <c r="N139" i="3"/>
  <c r="N134" i="3"/>
  <c r="N133" i="3"/>
  <c r="I539" i="3"/>
  <c r="I534" i="3"/>
  <c r="I521" i="3"/>
  <c r="I540" i="3"/>
  <c r="I531" i="3"/>
  <c r="I526" i="3"/>
  <c r="I522" i="3"/>
  <c r="I528" i="3"/>
  <c r="I532" i="3"/>
  <c r="I527" i="3"/>
  <c r="I523" i="3"/>
  <c r="I525" i="3"/>
  <c r="I530" i="3"/>
  <c r="I535" i="3"/>
  <c r="I529" i="3"/>
  <c r="I538" i="3"/>
  <c r="I533" i="3"/>
  <c r="I524" i="3"/>
  <c r="I542" i="3"/>
  <c r="I541" i="3"/>
  <c r="I536" i="3"/>
  <c r="I537" i="3"/>
  <c r="I493" i="3"/>
  <c r="I504" i="3"/>
  <c r="I509" i="3"/>
  <c r="I498" i="3"/>
  <c r="I499" i="3"/>
  <c r="I510" i="3"/>
  <c r="I491" i="3"/>
  <c r="I489" i="3"/>
  <c r="I497" i="3"/>
  <c r="I494" i="3"/>
  <c r="I508" i="3"/>
  <c r="I511" i="3"/>
  <c r="I500" i="3"/>
  <c r="I512" i="3"/>
  <c r="I496" i="3"/>
  <c r="I506" i="3"/>
  <c r="I502" i="3"/>
  <c r="I490" i="3"/>
  <c r="I501" i="3"/>
  <c r="I505" i="3"/>
  <c r="I507" i="3"/>
  <c r="I492" i="3"/>
  <c r="I503" i="3"/>
  <c r="I495" i="3"/>
  <c r="I456" i="3"/>
  <c r="I457" i="3"/>
  <c r="I472" i="3"/>
  <c r="I468" i="3"/>
  <c r="I462" i="3"/>
  <c r="I478" i="3"/>
  <c r="I466" i="3"/>
  <c r="I459" i="3"/>
  <c r="I479" i="3"/>
  <c r="I475" i="3"/>
  <c r="I458" i="3"/>
  <c r="I470" i="3"/>
  <c r="I469" i="3"/>
  <c r="I477" i="3"/>
  <c r="I473" i="3"/>
  <c r="I463" i="3"/>
  <c r="I461" i="3"/>
  <c r="I460" i="3"/>
  <c r="I476" i="3"/>
  <c r="I467" i="3"/>
  <c r="I465" i="3"/>
  <c r="I464" i="3"/>
  <c r="I480" i="3"/>
  <c r="I471" i="3"/>
  <c r="I474" i="3"/>
  <c r="I430" i="3"/>
  <c r="I428" i="3"/>
  <c r="I427" i="3"/>
  <c r="I444" i="3"/>
  <c r="I432" i="3"/>
  <c r="I434" i="3"/>
  <c r="I440" i="3"/>
  <c r="I441" i="3"/>
  <c r="I442" i="3"/>
  <c r="I431" i="3"/>
  <c r="I438" i="3"/>
  <c r="I439" i="3"/>
  <c r="I446" i="3"/>
  <c r="I429" i="3"/>
  <c r="I433" i="3"/>
  <c r="I436" i="3"/>
  <c r="I447" i="3"/>
  <c r="I445" i="3"/>
  <c r="I437" i="3"/>
  <c r="I443" i="3"/>
  <c r="I435" i="3"/>
  <c r="I418" i="3"/>
  <c r="I407" i="3"/>
  <c r="I416" i="3"/>
  <c r="I402" i="3"/>
  <c r="I403" i="3"/>
  <c r="I410" i="3"/>
  <c r="I409" i="3"/>
  <c r="I417" i="3"/>
  <c r="I413" i="3"/>
  <c r="I411" i="3"/>
  <c r="I406" i="3"/>
  <c r="I405" i="3"/>
  <c r="I401" i="3"/>
  <c r="I414" i="3"/>
  <c r="I400" i="3"/>
  <c r="I408" i="3"/>
  <c r="I412" i="3"/>
  <c r="I399" i="3"/>
  <c r="I415" i="3"/>
  <c r="I404" i="3"/>
  <c r="I375" i="3"/>
  <c r="I370" i="3"/>
  <c r="I374" i="3"/>
  <c r="I367" i="3"/>
  <c r="I371" i="3"/>
  <c r="I377" i="3"/>
  <c r="I389" i="3"/>
  <c r="I362" i="3"/>
  <c r="I376" i="3"/>
  <c r="I390" i="3"/>
  <c r="I363" i="3"/>
  <c r="I381" i="3"/>
  <c r="I386" i="3"/>
  <c r="I387" i="3"/>
  <c r="I382" i="3"/>
  <c r="I373" i="3"/>
  <c r="I378" i="3"/>
  <c r="I383" i="3"/>
  <c r="I364" i="3"/>
  <c r="I384" i="3"/>
  <c r="I372" i="3"/>
  <c r="I368" i="3"/>
  <c r="I380" i="3"/>
  <c r="I388" i="3"/>
  <c r="I385" i="3"/>
  <c r="I379" i="3"/>
  <c r="I365" i="3"/>
  <c r="I366" i="3"/>
  <c r="I369" i="3"/>
  <c r="I344" i="3"/>
  <c r="I342" i="3"/>
  <c r="I341" i="3"/>
  <c r="I348" i="3"/>
  <c r="I351" i="3"/>
  <c r="I353" i="3"/>
  <c r="I339" i="3"/>
  <c r="I343" i="3"/>
  <c r="I346" i="3"/>
  <c r="I350" i="3"/>
  <c r="I352" i="3"/>
  <c r="I347" i="3"/>
  <c r="I349" i="3"/>
  <c r="I340" i="3"/>
  <c r="I345" i="3"/>
  <c r="I338" i="3"/>
  <c r="I303" i="3"/>
  <c r="I293" i="3"/>
  <c r="I309" i="3"/>
  <c r="I329" i="3"/>
  <c r="I294" i="3"/>
  <c r="I298" i="3"/>
  <c r="I307" i="3"/>
  <c r="I313" i="3"/>
  <c r="I299" i="3"/>
  <c r="I322" i="3"/>
  <c r="I311" i="3"/>
  <c r="I312" i="3"/>
  <c r="I326" i="3"/>
  <c r="I315" i="3"/>
  <c r="I305" i="3"/>
  <c r="I297" i="3"/>
  <c r="I306" i="3"/>
  <c r="I304" i="3"/>
  <c r="I310" i="3"/>
  <c r="I320" i="3"/>
  <c r="I318" i="3"/>
  <c r="I301" i="3"/>
  <c r="I317" i="3"/>
  <c r="I324" i="3"/>
  <c r="I314" i="3"/>
  <c r="I323" i="3"/>
  <c r="I302" i="3"/>
  <c r="I295" i="3"/>
  <c r="I327" i="3"/>
  <c r="I316" i="3"/>
  <c r="I308" i="3"/>
  <c r="I319" i="3"/>
  <c r="I321" i="3"/>
  <c r="I296" i="3"/>
  <c r="I325" i="3"/>
  <c r="I328" i="3"/>
  <c r="I300" i="3"/>
  <c r="I281" i="3"/>
  <c r="I279" i="3"/>
  <c r="I283" i="3"/>
  <c r="I258" i="3"/>
  <c r="I284" i="3"/>
  <c r="I275" i="3"/>
  <c r="I261" i="3"/>
  <c r="I257" i="3"/>
  <c r="I273" i="3"/>
  <c r="I259" i="3"/>
  <c r="I255" i="3"/>
  <c r="I266" i="3"/>
  <c r="I274" i="3"/>
  <c r="I268" i="3"/>
  <c r="I282" i="3"/>
  <c r="I272" i="3"/>
  <c r="I256" i="3"/>
  <c r="I254" i="3"/>
  <c r="I271" i="3"/>
  <c r="I278" i="3"/>
  <c r="I262" i="3"/>
  <c r="I277" i="3"/>
  <c r="I269" i="3"/>
  <c r="I265" i="3"/>
  <c r="I270" i="3"/>
  <c r="I267" i="3"/>
  <c r="I260" i="3"/>
  <c r="I276" i="3"/>
  <c r="I263" i="3"/>
  <c r="I253" i="3"/>
  <c r="I280" i="3"/>
  <c r="I264" i="3"/>
  <c r="I235" i="3"/>
  <c r="I237" i="3"/>
  <c r="I233" i="3"/>
  <c r="I236" i="3"/>
  <c r="I239" i="3"/>
  <c r="I242" i="3"/>
  <c r="I244" i="3"/>
  <c r="I240" i="3"/>
  <c r="I238" i="3"/>
  <c r="I234" i="3"/>
  <c r="I241" i="3"/>
  <c r="I243" i="3"/>
  <c r="I213" i="3"/>
  <c r="I224" i="3"/>
  <c r="I219" i="3"/>
  <c r="I215" i="3"/>
  <c r="I210" i="3"/>
  <c r="I214" i="3"/>
  <c r="I218" i="3"/>
  <c r="I212" i="3"/>
  <c r="I217" i="3"/>
  <c r="I223" i="3"/>
  <c r="I220" i="3"/>
  <c r="I211" i="3"/>
  <c r="I209" i="3"/>
  <c r="I221" i="3"/>
  <c r="I222" i="3"/>
  <c r="I216" i="3"/>
  <c r="I188" i="3"/>
  <c r="I200" i="3"/>
  <c r="I197" i="3"/>
  <c r="I199" i="3"/>
  <c r="I195" i="3"/>
  <c r="I190" i="3"/>
  <c r="I194" i="3"/>
  <c r="I192" i="3"/>
  <c r="I193" i="3"/>
  <c r="I196" i="3"/>
  <c r="I189" i="3"/>
  <c r="I191" i="3"/>
  <c r="I198" i="3"/>
  <c r="I163" i="3"/>
  <c r="I166" i="3"/>
  <c r="I156" i="3"/>
  <c r="I162" i="3"/>
  <c r="I160" i="3"/>
  <c r="I174" i="3"/>
  <c r="I177" i="3"/>
  <c r="I157" i="3"/>
  <c r="I155" i="3"/>
  <c r="I176" i="3"/>
  <c r="I158" i="3"/>
  <c r="I165" i="3"/>
  <c r="I173" i="3"/>
  <c r="I161" i="3"/>
  <c r="I170" i="3"/>
  <c r="I178" i="3"/>
  <c r="I175" i="3"/>
  <c r="I172" i="3"/>
  <c r="I159" i="3"/>
  <c r="I179" i="3"/>
  <c r="I167" i="3"/>
  <c r="I164" i="3"/>
  <c r="I171" i="3"/>
  <c r="I168" i="3"/>
  <c r="I169" i="3"/>
  <c r="I138" i="3"/>
  <c r="I130" i="3"/>
  <c r="I141" i="3"/>
  <c r="I144" i="3"/>
  <c r="I140" i="3"/>
  <c r="I143" i="3"/>
  <c r="I135" i="3"/>
  <c r="I142" i="3"/>
  <c r="I132" i="3"/>
  <c r="I146" i="3"/>
  <c r="I137" i="3"/>
  <c r="I145" i="3"/>
  <c r="I131" i="3"/>
  <c r="I136" i="3"/>
  <c r="I139" i="3"/>
  <c r="I134" i="3"/>
  <c r="I133" i="3"/>
  <c r="N116" i="3"/>
  <c r="N112" i="3"/>
  <c r="N100" i="3"/>
  <c r="N109" i="3"/>
  <c r="N99" i="3"/>
  <c r="N106" i="3"/>
  <c r="N120" i="3"/>
  <c r="N101" i="3"/>
  <c r="N108" i="3"/>
  <c r="N111" i="3"/>
  <c r="N103" i="3"/>
  <c r="N105" i="3"/>
  <c r="N113" i="3"/>
  <c r="N114" i="3"/>
  <c r="N115" i="3"/>
  <c r="N104" i="3"/>
  <c r="N110" i="3"/>
  <c r="N118" i="3"/>
  <c r="N121" i="3"/>
  <c r="N119" i="3"/>
  <c r="N102" i="3"/>
  <c r="N107" i="3"/>
  <c r="N117" i="3"/>
  <c r="I116" i="3"/>
  <c r="I112" i="3"/>
  <c r="I100" i="3"/>
  <c r="I109" i="3"/>
  <c r="I99" i="3"/>
  <c r="I106" i="3"/>
  <c r="I120" i="3"/>
  <c r="I101" i="3"/>
  <c r="I108" i="3"/>
  <c r="I111" i="3"/>
  <c r="I103" i="3"/>
  <c r="I105" i="3"/>
  <c r="I113" i="3"/>
  <c r="I114" i="3"/>
  <c r="I115" i="3"/>
  <c r="I104" i="3"/>
  <c r="I110" i="3"/>
  <c r="I118" i="3"/>
  <c r="I121" i="3"/>
  <c r="I119" i="3"/>
  <c r="I102" i="3"/>
  <c r="I107" i="3"/>
  <c r="I117" i="3"/>
  <c r="N73" i="3"/>
  <c r="N77" i="3"/>
  <c r="N79" i="3"/>
  <c r="N81" i="3"/>
  <c r="N70" i="3"/>
  <c r="N69" i="3"/>
  <c r="N65" i="3"/>
  <c r="N71" i="3"/>
  <c r="N75" i="3"/>
  <c r="N74" i="3"/>
  <c r="N64" i="3"/>
  <c r="N67" i="3"/>
  <c r="N66" i="3"/>
  <c r="N63" i="3"/>
  <c r="N80" i="3"/>
  <c r="N84" i="3"/>
  <c r="N85" i="3"/>
  <c r="N86" i="3"/>
  <c r="N68" i="3"/>
  <c r="N90" i="3"/>
  <c r="N87" i="3"/>
  <c r="N78" i="3"/>
  <c r="N82" i="3"/>
  <c r="N72" i="3"/>
  <c r="N89" i="3"/>
  <c r="N83" i="3"/>
  <c r="N88" i="3"/>
  <c r="N76" i="3"/>
  <c r="I73" i="3"/>
  <c r="I77" i="3"/>
  <c r="I79" i="3"/>
  <c r="I81" i="3"/>
  <c r="I70" i="3"/>
  <c r="I69" i="3"/>
  <c r="I65" i="3"/>
  <c r="I71" i="3"/>
  <c r="I75" i="3"/>
  <c r="I74" i="3"/>
  <c r="I64" i="3"/>
  <c r="I67" i="3"/>
  <c r="I66" i="3"/>
  <c r="I63" i="3"/>
  <c r="I80" i="3"/>
  <c r="I84" i="3"/>
  <c r="I85" i="3"/>
  <c r="I86" i="3"/>
  <c r="I68" i="3"/>
  <c r="I90" i="3"/>
  <c r="I87" i="3"/>
  <c r="I78" i="3"/>
  <c r="I82" i="3"/>
  <c r="I72" i="3"/>
  <c r="I89" i="3"/>
  <c r="I83" i="3"/>
  <c r="I88" i="3"/>
  <c r="I76" i="3"/>
  <c r="N53" i="3"/>
  <c r="N54" i="3"/>
  <c r="N45" i="3"/>
  <c r="N47" i="3"/>
  <c r="N42" i="3"/>
  <c r="N41" i="3"/>
  <c r="N38" i="3"/>
  <c r="N39" i="3"/>
  <c r="N44" i="3"/>
  <c r="N46" i="3"/>
  <c r="N50" i="3"/>
  <c r="N48" i="3"/>
  <c r="N51" i="3"/>
  <c r="N43" i="3"/>
  <c r="N49" i="3"/>
  <c r="N52" i="3"/>
  <c r="N37" i="3"/>
  <c r="N40" i="3"/>
  <c r="I53" i="3"/>
  <c r="I54" i="3"/>
  <c r="I45" i="3"/>
  <c r="I47" i="3"/>
  <c r="I42" i="3"/>
  <c r="I41" i="3"/>
  <c r="I38" i="3"/>
  <c r="I39" i="3"/>
  <c r="I44" i="3"/>
  <c r="I46" i="3"/>
  <c r="I50" i="3"/>
  <c r="I48" i="3"/>
  <c r="I51" i="3"/>
  <c r="I43" i="3"/>
  <c r="I49" i="3"/>
  <c r="I52" i="3"/>
  <c r="I37" i="3"/>
  <c r="I40" i="3"/>
  <c r="N15" i="3"/>
  <c r="N22" i="3"/>
  <c r="N18" i="3"/>
  <c r="N13" i="3"/>
  <c r="N19" i="3"/>
  <c r="N20" i="3"/>
  <c r="N11" i="3"/>
  <c r="N17" i="3"/>
  <c r="N21" i="3"/>
  <c r="N16" i="3"/>
  <c r="N10" i="3"/>
  <c r="N26" i="3"/>
  <c r="N12" i="3"/>
  <c r="N25" i="3"/>
  <c r="N23" i="3"/>
  <c r="N24" i="3"/>
  <c r="N27" i="3"/>
  <c r="N14" i="3"/>
  <c r="N28" i="3"/>
  <c r="I15" i="3"/>
  <c r="I22" i="3"/>
  <c r="I18" i="3"/>
  <c r="I13" i="3"/>
  <c r="I19" i="3"/>
  <c r="I20" i="3"/>
  <c r="I11" i="3"/>
  <c r="I17" i="3"/>
  <c r="I21" i="3"/>
  <c r="I16" i="3"/>
  <c r="I10" i="3"/>
  <c r="I26" i="3"/>
  <c r="I12" i="3"/>
  <c r="I25" i="3"/>
  <c r="I23" i="3"/>
  <c r="I24" i="3"/>
  <c r="I27" i="3"/>
  <c r="I14" i="3"/>
  <c r="I28" i="3"/>
  <c r="M539" i="3" l="1"/>
  <c r="M534" i="3"/>
  <c r="M521" i="3"/>
  <c r="M540" i="3"/>
  <c r="M531" i="3"/>
  <c r="M526" i="3"/>
  <c r="M522" i="3"/>
  <c r="M528" i="3"/>
  <c r="M532" i="3"/>
  <c r="M527" i="3"/>
  <c r="M523" i="3"/>
  <c r="M525" i="3"/>
  <c r="M530" i="3"/>
  <c r="M535" i="3"/>
  <c r="M529" i="3"/>
  <c r="M538" i="3"/>
  <c r="M533" i="3"/>
  <c r="M524" i="3"/>
  <c r="M542" i="3"/>
  <c r="M541" i="3"/>
  <c r="M536" i="3"/>
  <c r="M537" i="3"/>
  <c r="K539" i="3"/>
  <c r="K534" i="3"/>
  <c r="K521" i="3"/>
  <c r="K540" i="3"/>
  <c r="K531" i="3"/>
  <c r="K526" i="3"/>
  <c r="K522" i="3"/>
  <c r="K528" i="3"/>
  <c r="K532" i="3"/>
  <c r="K527" i="3"/>
  <c r="K523" i="3"/>
  <c r="K525" i="3"/>
  <c r="K530" i="3"/>
  <c r="K535" i="3"/>
  <c r="K529" i="3"/>
  <c r="K538" i="3"/>
  <c r="K533" i="3"/>
  <c r="K524" i="3"/>
  <c r="K542" i="3"/>
  <c r="K541" i="3"/>
  <c r="K536" i="3"/>
  <c r="K537" i="3"/>
  <c r="H539" i="3"/>
  <c r="H534" i="3"/>
  <c r="H521" i="3"/>
  <c r="H540" i="3"/>
  <c r="H531" i="3"/>
  <c r="H526" i="3"/>
  <c r="H522" i="3"/>
  <c r="H528" i="3"/>
  <c r="H532" i="3"/>
  <c r="H527" i="3"/>
  <c r="H523" i="3"/>
  <c r="H525" i="3"/>
  <c r="H530" i="3"/>
  <c r="H535" i="3"/>
  <c r="H529" i="3"/>
  <c r="H538" i="3"/>
  <c r="H533" i="3"/>
  <c r="H524" i="3"/>
  <c r="H542" i="3"/>
  <c r="H541" i="3"/>
  <c r="H536" i="3"/>
  <c r="H537" i="3"/>
  <c r="F539" i="3"/>
  <c r="F534" i="3"/>
  <c r="F521" i="3"/>
  <c r="F540" i="3"/>
  <c r="F531" i="3"/>
  <c r="F526" i="3"/>
  <c r="F522" i="3"/>
  <c r="F528" i="3"/>
  <c r="F532" i="3"/>
  <c r="F527" i="3"/>
  <c r="F523" i="3"/>
  <c r="F525" i="3"/>
  <c r="F530" i="3"/>
  <c r="F535" i="3"/>
  <c r="F529" i="3"/>
  <c r="F538" i="3"/>
  <c r="F533" i="3"/>
  <c r="F524" i="3"/>
  <c r="F542" i="3"/>
  <c r="F541" i="3"/>
  <c r="F536" i="3"/>
  <c r="F537" i="3"/>
  <c r="M493" i="3"/>
  <c r="M504" i="3"/>
  <c r="M509" i="3"/>
  <c r="M498" i="3"/>
  <c r="M499" i="3"/>
  <c r="M510" i="3"/>
  <c r="M491" i="3"/>
  <c r="M489" i="3"/>
  <c r="M497" i="3"/>
  <c r="M494" i="3"/>
  <c r="M508" i="3"/>
  <c r="M511" i="3"/>
  <c r="M500" i="3"/>
  <c r="M512" i="3"/>
  <c r="M496" i="3"/>
  <c r="M506" i="3"/>
  <c r="M502" i="3"/>
  <c r="M490" i="3"/>
  <c r="M501" i="3"/>
  <c r="M505" i="3"/>
  <c r="M507" i="3"/>
  <c r="M492" i="3"/>
  <c r="M503" i="3"/>
  <c r="M495" i="3"/>
  <c r="K493" i="3"/>
  <c r="K504" i="3"/>
  <c r="K509" i="3"/>
  <c r="K498" i="3"/>
  <c r="K499" i="3"/>
  <c r="K510" i="3"/>
  <c r="K491" i="3"/>
  <c r="K489" i="3"/>
  <c r="K497" i="3"/>
  <c r="K494" i="3"/>
  <c r="K508" i="3"/>
  <c r="K511" i="3"/>
  <c r="K500" i="3"/>
  <c r="K512" i="3"/>
  <c r="K496" i="3"/>
  <c r="K506" i="3"/>
  <c r="K502" i="3"/>
  <c r="K490" i="3"/>
  <c r="K501" i="3"/>
  <c r="K505" i="3"/>
  <c r="K507" i="3"/>
  <c r="K492" i="3"/>
  <c r="K503" i="3"/>
  <c r="K495" i="3"/>
  <c r="H493" i="3"/>
  <c r="H504" i="3"/>
  <c r="H509" i="3"/>
  <c r="H498" i="3"/>
  <c r="H499" i="3"/>
  <c r="H510" i="3"/>
  <c r="H491" i="3"/>
  <c r="H489" i="3"/>
  <c r="H497" i="3"/>
  <c r="H494" i="3"/>
  <c r="H508" i="3"/>
  <c r="H511" i="3"/>
  <c r="H500" i="3"/>
  <c r="H512" i="3"/>
  <c r="H496" i="3"/>
  <c r="H506" i="3"/>
  <c r="H502" i="3"/>
  <c r="H490" i="3"/>
  <c r="H501" i="3"/>
  <c r="H505" i="3"/>
  <c r="H507" i="3"/>
  <c r="H492" i="3"/>
  <c r="H503" i="3"/>
  <c r="H495" i="3"/>
  <c r="F493" i="3"/>
  <c r="F504" i="3"/>
  <c r="F509" i="3"/>
  <c r="F498" i="3"/>
  <c r="F499" i="3"/>
  <c r="F510" i="3"/>
  <c r="F491" i="3"/>
  <c r="F489" i="3"/>
  <c r="F497" i="3"/>
  <c r="F494" i="3"/>
  <c r="F508" i="3"/>
  <c r="F511" i="3"/>
  <c r="F500" i="3"/>
  <c r="F512" i="3"/>
  <c r="F496" i="3"/>
  <c r="F506" i="3"/>
  <c r="F502" i="3"/>
  <c r="F490" i="3"/>
  <c r="F501" i="3"/>
  <c r="F505" i="3"/>
  <c r="F507" i="3"/>
  <c r="F492" i="3"/>
  <c r="F503" i="3"/>
  <c r="F495" i="3"/>
  <c r="M456" i="3"/>
  <c r="M457" i="3"/>
  <c r="M472" i="3"/>
  <c r="M468" i="3"/>
  <c r="M462" i="3"/>
  <c r="M478" i="3"/>
  <c r="M466" i="3"/>
  <c r="M459" i="3"/>
  <c r="M479" i="3"/>
  <c r="M475" i="3"/>
  <c r="M458" i="3"/>
  <c r="M470" i="3"/>
  <c r="M469" i="3"/>
  <c r="M477" i="3"/>
  <c r="M473" i="3"/>
  <c r="M463" i="3"/>
  <c r="M461" i="3"/>
  <c r="M460" i="3"/>
  <c r="M476" i="3"/>
  <c r="M467" i="3"/>
  <c r="M465" i="3"/>
  <c r="M464" i="3"/>
  <c r="M480" i="3"/>
  <c r="M471" i="3"/>
  <c r="M474" i="3"/>
  <c r="K456" i="3"/>
  <c r="K457" i="3"/>
  <c r="K472" i="3"/>
  <c r="K468" i="3"/>
  <c r="K462" i="3"/>
  <c r="K478" i="3"/>
  <c r="K466" i="3"/>
  <c r="K459" i="3"/>
  <c r="K479" i="3"/>
  <c r="K475" i="3"/>
  <c r="K458" i="3"/>
  <c r="K470" i="3"/>
  <c r="K469" i="3"/>
  <c r="K477" i="3"/>
  <c r="K473" i="3"/>
  <c r="K463" i="3"/>
  <c r="K461" i="3"/>
  <c r="K460" i="3"/>
  <c r="K476" i="3"/>
  <c r="K467" i="3"/>
  <c r="K465" i="3"/>
  <c r="K464" i="3"/>
  <c r="K480" i="3"/>
  <c r="K471" i="3"/>
  <c r="K474" i="3"/>
  <c r="H456" i="3"/>
  <c r="H457" i="3"/>
  <c r="H472" i="3"/>
  <c r="H468" i="3"/>
  <c r="H462" i="3"/>
  <c r="H478" i="3"/>
  <c r="H466" i="3"/>
  <c r="H459" i="3"/>
  <c r="H479" i="3"/>
  <c r="H475" i="3"/>
  <c r="H458" i="3"/>
  <c r="H470" i="3"/>
  <c r="H469" i="3"/>
  <c r="H477" i="3"/>
  <c r="H473" i="3"/>
  <c r="H463" i="3"/>
  <c r="H461" i="3"/>
  <c r="H460" i="3"/>
  <c r="H476" i="3"/>
  <c r="H467" i="3"/>
  <c r="H465" i="3"/>
  <c r="H464" i="3"/>
  <c r="H480" i="3"/>
  <c r="H471" i="3"/>
  <c r="H474" i="3"/>
  <c r="F456" i="3"/>
  <c r="F457" i="3"/>
  <c r="F472" i="3"/>
  <c r="F468" i="3"/>
  <c r="F462" i="3"/>
  <c r="F478" i="3"/>
  <c r="F466" i="3"/>
  <c r="F459" i="3"/>
  <c r="F479" i="3"/>
  <c r="F475" i="3"/>
  <c r="F458" i="3"/>
  <c r="F470" i="3"/>
  <c r="F469" i="3"/>
  <c r="F477" i="3"/>
  <c r="F473" i="3"/>
  <c r="F463" i="3"/>
  <c r="F461" i="3"/>
  <c r="F460" i="3"/>
  <c r="F476" i="3"/>
  <c r="F467" i="3"/>
  <c r="F465" i="3"/>
  <c r="F464" i="3"/>
  <c r="F480" i="3"/>
  <c r="F471" i="3"/>
  <c r="F474" i="3"/>
  <c r="M430" i="3"/>
  <c r="M428" i="3"/>
  <c r="M427" i="3"/>
  <c r="M444" i="3"/>
  <c r="M432" i="3"/>
  <c r="M434" i="3"/>
  <c r="M440" i="3"/>
  <c r="M441" i="3"/>
  <c r="M442" i="3"/>
  <c r="M431" i="3"/>
  <c r="M438" i="3"/>
  <c r="M439" i="3"/>
  <c r="M446" i="3"/>
  <c r="M429" i="3"/>
  <c r="M433" i="3"/>
  <c r="M436" i="3"/>
  <c r="M447" i="3"/>
  <c r="M445" i="3"/>
  <c r="M437" i="3"/>
  <c r="M443" i="3"/>
  <c r="M435" i="3"/>
  <c r="K430" i="3"/>
  <c r="K428" i="3"/>
  <c r="K427" i="3"/>
  <c r="K444" i="3"/>
  <c r="K432" i="3"/>
  <c r="K434" i="3"/>
  <c r="K440" i="3"/>
  <c r="K441" i="3"/>
  <c r="K442" i="3"/>
  <c r="K431" i="3"/>
  <c r="K438" i="3"/>
  <c r="K439" i="3"/>
  <c r="K446" i="3"/>
  <c r="K429" i="3"/>
  <c r="K433" i="3"/>
  <c r="K436" i="3"/>
  <c r="K447" i="3"/>
  <c r="K445" i="3"/>
  <c r="K437" i="3"/>
  <c r="K443" i="3"/>
  <c r="K435" i="3"/>
  <c r="H430" i="3"/>
  <c r="H428" i="3"/>
  <c r="H427" i="3"/>
  <c r="H444" i="3"/>
  <c r="H432" i="3"/>
  <c r="H434" i="3"/>
  <c r="H440" i="3"/>
  <c r="H441" i="3"/>
  <c r="H442" i="3"/>
  <c r="H431" i="3"/>
  <c r="H438" i="3"/>
  <c r="H439" i="3"/>
  <c r="H446" i="3"/>
  <c r="H429" i="3"/>
  <c r="H433" i="3"/>
  <c r="H436" i="3"/>
  <c r="H447" i="3"/>
  <c r="H445" i="3"/>
  <c r="H437" i="3"/>
  <c r="H443" i="3"/>
  <c r="H435" i="3"/>
  <c r="F430" i="3"/>
  <c r="F428" i="3"/>
  <c r="F427" i="3"/>
  <c r="F444" i="3"/>
  <c r="F432" i="3"/>
  <c r="F434" i="3"/>
  <c r="F440" i="3"/>
  <c r="F441" i="3"/>
  <c r="F442" i="3"/>
  <c r="F431" i="3"/>
  <c r="F438" i="3"/>
  <c r="F439" i="3"/>
  <c r="F446" i="3"/>
  <c r="F429" i="3"/>
  <c r="F433" i="3"/>
  <c r="F436" i="3"/>
  <c r="F447" i="3"/>
  <c r="F445" i="3"/>
  <c r="F437" i="3"/>
  <c r="F443" i="3"/>
  <c r="F435" i="3"/>
  <c r="M418" i="3"/>
  <c r="M407" i="3"/>
  <c r="M416" i="3"/>
  <c r="M402" i="3"/>
  <c r="M403" i="3"/>
  <c r="M410" i="3"/>
  <c r="M409" i="3"/>
  <c r="M417" i="3"/>
  <c r="M413" i="3"/>
  <c r="M411" i="3"/>
  <c r="M406" i="3"/>
  <c r="M405" i="3"/>
  <c r="M401" i="3"/>
  <c r="M414" i="3"/>
  <c r="M400" i="3"/>
  <c r="M408" i="3"/>
  <c r="M412" i="3"/>
  <c r="M399" i="3"/>
  <c r="M415" i="3"/>
  <c r="M404" i="3"/>
  <c r="K418" i="3"/>
  <c r="K407" i="3"/>
  <c r="K416" i="3"/>
  <c r="K402" i="3"/>
  <c r="K403" i="3"/>
  <c r="K410" i="3"/>
  <c r="K409" i="3"/>
  <c r="K417" i="3"/>
  <c r="K413" i="3"/>
  <c r="K411" i="3"/>
  <c r="K406" i="3"/>
  <c r="K405" i="3"/>
  <c r="K401" i="3"/>
  <c r="K414" i="3"/>
  <c r="K400" i="3"/>
  <c r="K408" i="3"/>
  <c r="K412" i="3"/>
  <c r="K399" i="3"/>
  <c r="K415" i="3"/>
  <c r="K404" i="3"/>
  <c r="H418" i="3"/>
  <c r="H407" i="3"/>
  <c r="H416" i="3"/>
  <c r="H402" i="3"/>
  <c r="H403" i="3"/>
  <c r="H410" i="3"/>
  <c r="H409" i="3"/>
  <c r="H417" i="3"/>
  <c r="H413" i="3"/>
  <c r="H411" i="3"/>
  <c r="H406" i="3"/>
  <c r="H405" i="3"/>
  <c r="H401" i="3"/>
  <c r="H414" i="3"/>
  <c r="H400" i="3"/>
  <c r="H408" i="3"/>
  <c r="H412" i="3"/>
  <c r="H399" i="3"/>
  <c r="H415" i="3"/>
  <c r="H404" i="3"/>
  <c r="F418" i="3"/>
  <c r="F407" i="3"/>
  <c r="F416" i="3"/>
  <c r="F402" i="3"/>
  <c r="F403" i="3"/>
  <c r="F410" i="3"/>
  <c r="F409" i="3"/>
  <c r="F417" i="3"/>
  <c r="F413" i="3"/>
  <c r="F411" i="3"/>
  <c r="F406" i="3"/>
  <c r="F405" i="3"/>
  <c r="F401" i="3"/>
  <c r="F414" i="3"/>
  <c r="F400" i="3"/>
  <c r="F408" i="3"/>
  <c r="F412" i="3"/>
  <c r="F399" i="3"/>
  <c r="F415" i="3"/>
  <c r="F404" i="3"/>
  <c r="M375" i="3"/>
  <c r="M370" i="3"/>
  <c r="M374" i="3"/>
  <c r="M367" i="3"/>
  <c r="M371" i="3"/>
  <c r="M377" i="3"/>
  <c r="M389" i="3"/>
  <c r="M362" i="3"/>
  <c r="M376" i="3"/>
  <c r="M390" i="3"/>
  <c r="M363" i="3"/>
  <c r="M381" i="3"/>
  <c r="M386" i="3"/>
  <c r="M387" i="3"/>
  <c r="M382" i="3"/>
  <c r="M373" i="3"/>
  <c r="M378" i="3"/>
  <c r="M383" i="3"/>
  <c r="M364" i="3"/>
  <c r="M384" i="3"/>
  <c r="M372" i="3"/>
  <c r="M368" i="3"/>
  <c r="M380" i="3"/>
  <c r="M388" i="3"/>
  <c r="M385" i="3"/>
  <c r="M379" i="3"/>
  <c r="M365" i="3"/>
  <c r="M366" i="3"/>
  <c r="M369" i="3"/>
  <c r="K375" i="3"/>
  <c r="K370" i="3"/>
  <c r="K374" i="3"/>
  <c r="K367" i="3"/>
  <c r="K371" i="3"/>
  <c r="K377" i="3"/>
  <c r="K389" i="3"/>
  <c r="K362" i="3"/>
  <c r="K376" i="3"/>
  <c r="K390" i="3"/>
  <c r="K363" i="3"/>
  <c r="K381" i="3"/>
  <c r="K386" i="3"/>
  <c r="K387" i="3"/>
  <c r="K382" i="3"/>
  <c r="K373" i="3"/>
  <c r="K378" i="3"/>
  <c r="K383" i="3"/>
  <c r="K364" i="3"/>
  <c r="K384" i="3"/>
  <c r="K372" i="3"/>
  <c r="K368" i="3"/>
  <c r="K380" i="3"/>
  <c r="K388" i="3"/>
  <c r="K385" i="3"/>
  <c r="K379" i="3"/>
  <c r="K365" i="3"/>
  <c r="K366" i="3"/>
  <c r="K369" i="3"/>
  <c r="H375" i="3"/>
  <c r="H370" i="3"/>
  <c r="H374" i="3"/>
  <c r="H367" i="3"/>
  <c r="H371" i="3"/>
  <c r="H377" i="3"/>
  <c r="H389" i="3"/>
  <c r="H362" i="3"/>
  <c r="H376" i="3"/>
  <c r="H390" i="3"/>
  <c r="H363" i="3"/>
  <c r="H381" i="3"/>
  <c r="H386" i="3"/>
  <c r="H387" i="3"/>
  <c r="H382" i="3"/>
  <c r="H373" i="3"/>
  <c r="H378" i="3"/>
  <c r="H383" i="3"/>
  <c r="H364" i="3"/>
  <c r="H384" i="3"/>
  <c r="H372" i="3"/>
  <c r="H368" i="3"/>
  <c r="H380" i="3"/>
  <c r="H388" i="3"/>
  <c r="H385" i="3"/>
  <c r="H379" i="3"/>
  <c r="H365" i="3"/>
  <c r="H366" i="3"/>
  <c r="H369" i="3"/>
  <c r="F375" i="3"/>
  <c r="F370" i="3"/>
  <c r="F374" i="3"/>
  <c r="F367" i="3"/>
  <c r="F371" i="3"/>
  <c r="F377" i="3"/>
  <c r="F389" i="3"/>
  <c r="F362" i="3"/>
  <c r="F376" i="3"/>
  <c r="F390" i="3"/>
  <c r="F363" i="3"/>
  <c r="F381" i="3"/>
  <c r="F386" i="3"/>
  <c r="F387" i="3"/>
  <c r="F382" i="3"/>
  <c r="F373" i="3"/>
  <c r="F378" i="3"/>
  <c r="F383" i="3"/>
  <c r="F364" i="3"/>
  <c r="F384" i="3"/>
  <c r="F372" i="3"/>
  <c r="F368" i="3"/>
  <c r="F380" i="3"/>
  <c r="F388" i="3"/>
  <c r="F385" i="3"/>
  <c r="F379" i="3"/>
  <c r="F365" i="3"/>
  <c r="F366" i="3"/>
  <c r="F369" i="3"/>
  <c r="M344" i="3"/>
  <c r="M342" i="3"/>
  <c r="M341" i="3"/>
  <c r="M348" i="3"/>
  <c r="M351" i="3"/>
  <c r="M353" i="3"/>
  <c r="M339" i="3"/>
  <c r="M343" i="3"/>
  <c r="M346" i="3"/>
  <c r="M350" i="3"/>
  <c r="M352" i="3"/>
  <c r="M347" i="3"/>
  <c r="M349" i="3"/>
  <c r="M340" i="3"/>
  <c r="M345" i="3"/>
  <c r="M338" i="3"/>
  <c r="K344" i="3"/>
  <c r="K342" i="3"/>
  <c r="K341" i="3"/>
  <c r="K348" i="3"/>
  <c r="K351" i="3"/>
  <c r="K353" i="3"/>
  <c r="K339" i="3"/>
  <c r="K343" i="3"/>
  <c r="K346" i="3"/>
  <c r="K350" i="3"/>
  <c r="K352" i="3"/>
  <c r="K347" i="3"/>
  <c r="K349" i="3"/>
  <c r="K340" i="3"/>
  <c r="K345" i="3"/>
  <c r="K338" i="3"/>
  <c r="H344" i="3"/>
  <c r="H342" i="3"/>
  <c r="H341" i="3"/>
  <c r="H348" i="3"/>
  <c r="H351" i="3"/>
  <c r="H353" i="3"/>
  <c r="H339" i="3"/>
  <c r="H343" i="3"/>
  <c r="H346" i="3"/>
  <c r="H350" i="3"/>
  <c r="H352" i="3"/>
  <c r="H347" i="3"/>
  <c r="H349" i="3"/>
  <c r="H340" i="3"/>
  <c r="H345" i="3"/>
  <c r="H338" i="3"/>
  <c r="F344" i="3"/>
  <c r="F342" i="3"/>
  <c r="F341" i="3"/>
  <c r="F348" i="3"/>
  <c r="F351" i="3"/>
  <c r="F353" i="3"/>
  <c r="F339" i="3"/>
  <c r="F343" i="3"/>
  <c r="F346" i="3"/>
  <c r="F350" i="3"/>
  <c r="F352" i="3"/>
  <c r="F347" i="3"/>
  <c r="F349" i="3"/>
  <c r="F340" i="3"/>
  <c r="F345" i="3"/>
  <c r="F338" i="3"/>
  <c r="M303" i="3"/>
  <c r="M293" i="3"/>
  <c r="M309" i="3"/>
  <c r="M329" i="3"/>
  <c r="M294" i="3"/>
  <c r="M298" i="3"/>
  <c r="M307" i="3"/>
  <c r="M313" i="3"/>
  <c r="M299" i="3"/>
  <c r="M322" i="3"/>
  <c r="M311" i="3"/>
  <c r="M312" i="3"/>
  <c r="M326" i="3"/>
  <c r="M315" i="3"/>
  <c r="M305" i="3"/>
  <c r="M297" i="3"/>
  <c r="M306" i="3"/>
  <c r="M304" i="3"/>
  <c r="M310" i="3"/>
  <c r="M320" i="3"/>
  <c r="M318" i="3"/>
  <c r="M301" i="3"/>
  <c r="M317" i="3"/>
  <c r="M324" i="3"/>
  <c r="M314" i="3"/>
  <c r="M323" i="3"/>
  <c r="M302" i="3"/>
  <c r="M295" i="3"/>
  <c r="M327" i="3"/>
  <c r="M316" i="3"/>
  <c r="M308" i="3"/>
  <c r="M319" i="3"/>
  <c r="M321" i="3"/>
  <c r="M296" i="3"/>
  <c r="M325" i="3"/>
  <c r="M328" i="3"/>
  <c r="M300" i="3"/>
  <c r="K303" i="3"/>
  <c r="K293" i="3"/>
  <c r="K309" i="3"/>
  <c r="K329" i="3"/>
  <c r="K294" i="3"/>
  <c r="K298" i="3"/>
  <c r="K307" i="3"/>
  <c r="K313" i="3"/>
  <c r="K299" i="3"/>
  <c r="K322" i="3"/>
  <c r="K311" i="3"/>
  <c r="K312" i="3"/>
  <c r="K326" i="3"/>
  <c r="K315" i="3"/>
  <c r="K305" i="3"/>
  <c r="K297" i="3"/>
  <c r="K306" i="3"/>
  <c r="K304" i="3"/>
  <c r="K310" i="3"/>
  <c r="K320" i="3"/>
  <c r="K318" i="3"/>
  <c r="K301" i="3"/>
  <c r="K317" i="3"/>
  <c r="K324" i="3"/>
  <c r="K314" i="3"/>
  <c r="K323" i="3"/>
  <c r="K302" i="3"/>
  <c r="K295" i="3"/>
  <c r="K327" i="3"/>
  <c r="K316" i="3"/>
  <c r="K308" i="3"/>
  <c r="K319" i="3"/>
  <c r="K321" i="3"/>
  <c r="K296" i="3"/>
  <c r="K325" i="3"/>
  <c r="K328" i="3"/>
  <c r="K300" i="3"/>
  <c r="H303" i="3"/>
  <c r="H293" i="3"/>
  <c r="H309" i="3"/>
  <c r="H329" i="3"/>
  <c r="H294" i="3"/>
  <c r="H298" i="3"/>
  <c r="H307" i="3"/>
  <c r="H313" i="3"/>
  <c r="H299" i="3"/>
  <c r="H322" i="3"/>
  <c r="H311" i="3"/>
  <c r="H312" i="3"/>
  <c r="H326" i="3"/>
  <c r="H315" i="3"/>
  <c r="H305" i="3"/>
  <c r="H297" i="3"/>
  <c r="H306" i="3"/>
  <c r="H304" i="3"/>
  <c r="H310" i="3"/>
  <c r="H320" i="3"/>
  <c r="H318" i="3"/>
  <c r="H301" i="3"/>
  <c r="H317" i="3"/>
  <c r="H324" i="3"/>
  <c r="H314" i="3"/>
  <c r="H323" i="3"/>
  <c r="H302" i="3"/>
  <c r="H295" i="3"/>
  <c r="H327" i="3"/>
  <c r="H316" i="3"/>
  <c r="H308" i="3"/>
  <c r="H319" i="3"/>
  <c r="H321" i="3"/>
  <c r="H296" i="3"/>
  <c r="H325" i="3"/>
  <c r="H328" i="3"/>
  <c r="H300" i="3"/>
  <c r="F303" i="3"/>
  <c r="F293" i="3"/>
  <c r="F309" i="3"/>
  <c r="F329" i="3"/>
  <c r="F294" i="3"/>
  <c r="F298" i="3"/>
  <c r="F307" i="3"/>
  <c r="F313" i="3"/>
  <c r="F299" i="3"/>
  <c r="F322" i="3"/>
  <c r="F311" i="3"/>
  <c r="F312" i="3"/>
  <c r="F326" i="3"/>
  <c r="F315" i="3"/>
  <c r="F305" i="3"/>
  <c r="F297" i="3"/>
  <c r="F306" i="3"/>
  <c r="F304" i="3"/>
  <c r="F310" i="3"/>
  <c r="F320" i="3"/>
  <c r="F318" i="3"/>
  <c r="F301" i="3"/>
  <c r="F317" i="3"/>
  <c r="F324" i="3"/>
  <c r="F314" i="3"/>
  <c r="F323" i="3"/>
  <c r="F302" i="3"/>
  <c r="F295" i="3"/>
  <c r="F327" i="3"/>
  <c r="F316" i="3"/>
  <c r="F308" i="3"/>
  <c r="F319" i="3"/>
  <c r="F321" i="3"/>
  <c r="F296" i="3"/>
  <c r="F325" i="3"/>
  <c r="F328" i="3"/>
  <c r="F300" i="3"/>
  <c r="M281" i="3"/>
  <c r="M279" i="3"/>
  <c r="M283" i="3"/>
  <c r="M258" i="3"/>
  <c r="M284" i="3"/>
  <c r="M275" i="3"/>
  <c r="M261" i="3"/>
  <c r="M257" i="3"/>
  <c r="M273" i="3"/>
  <c r="M259" i="3"/>
  <c r="M255" i="3"/>
  <c r="M266" i="3"/>
  <c r="M274" i="3"/>
  <c r="M268" i="3"/>
  <c r="M282" i="3"/>
  <c r="M272" i="3"/>
  <c r="M256" i="3"/>
  <c r="M254" i="3"/>
  <c r="M271" i="3"/>
  <c r="M278" i="3"/>
  <c r="M262" i="3"/>
  <c r="M277" i="3"/>
  <c r="M269" i="3"/>
  <c r="M265" i="3"/>
  <c r="M270" i="3"/>
  <c r="M267" i="3"/>
  <c r="M260" i="3"/>
  <c r="M276" i="3"/>
  <c r="M263" i="3"/>
  <c r="M253" i="3"/>
  <c r="M280" i="3"/>
  <c r="M264" i="3"/>
  <c r="K281" i="3"/>
  <c r="K279" i="3"/>
  <c r="K283" i="3"/>
  <c r="K258" i="3"/>
  <c r="K284" i="3"/>
  <c r="K275" i="3"/>
  <c r="K261" i="3"/>
  <c r="K257" i="3"/>
  <c r="K273" i="3"/>
  <c r="K259" i="3"/>
  <c r="K255" i="3"/>
  <c r="K266" i="3"/>
  <c r="K274" i="3"/>
  <c r="K268" i="3"/>
  <c r="K282" i="3"/>
  <c r="K272" i="3"/>
  <c r="K256" i="3"/>
  <c r="K254" i="3"/>
  <c r="K271" i="3"/>
  <c r="K278" i="3"/>
  <c r="K262" i="3"/>
  <c r="K277" i="3"/>
  <c r="K269" i="3"/>
  <c r="K265" i="3"/>
  <c r="K270" i="3"/>
  <c r="K267" i="3"/>
  <c r="K260" i="3"/>
  <c r="K276" i="3"/>
  <c r="K263" i="3"/>
  <c r="K253" i="3"/>
  <c r="K280" i="3"/>
  <c r="K264" i="3"/>
  <c r="H281" i="3"/>
  <c r="H279" i="3"/>
  <c r="H283" i="3"/>
  <c r="H258" i="3"/>
  <c r="H284" i="3"/>
  <c r="H275" i="3"/>
  <c r="H261" i="3"/>
  <c r="H257" i="3"/>
  <c r="H273" i="3"/>
  <c r="H259" i="3"/>
  <c r="H255" i="3"/>
  <c r="H266" i="3"/>
  <c r="H274" i="3"/>
  <c r="H268" i="3"/>
  <c r="H282" i="3"/>
  <c r="H272" i="3"/>
  <c r="H256" i="3"/>
  <c r="H254" i="3"/>
  <c r="H271" i="3"/>
  <c r="H278" i="3"/>
  <c r="H262" i="3"/>
  <c r="H277" i="3"/>
  <c r="H269" i="3"/>
  <c r="H265" i="3"/>
  <c r="H270" i="3"/>
  <c r="H267" i="3"/>
  <c r="H260" i="3"/>
  <c r="H276" i="3"/>
  <c r="H263" i="3"/>
  <c r="H253" i="3"/>
  <c r="H280" i="3"/>
  <c r="H264" i="3"/>
  <c r="F281" i="3"/>
  <c r="F279" i="3"/>
  <c r="F283" i="3"/>
  <c r="F258" i="3"/>
  <c r="F284" i="3"/>
  <c r="F275" i="3"/>
  <c r="F261" i="3"/>
  <c r="F257" i="3"/>
  <c r="F273" i="3"/>
  <c r="F259" i="3"/>
  <c r="F255" i="3"/>
  <c r="F266" i="3"/>
  <c r="F274" i="3"/>
  <c r="F268" i="3"/>
  <c r="F282" i="3"/>
  <c r="F272" i="3"/>
  <c r="F256" i="3"/>
  <c r="F254" i="3"/>
  <c r="F271" i="3"/>
  <c r="F278" i="3"/>
  <c r="F262" i="3"/>
  <c r="F277" i="3"/>
  <c r="F269" i="3"/>
  <c r="F265" i="3"/>
  <c r="F270" i="3"/>
  <c r="F267" i="3"/>
  <c r="F260" i="3"/>
  <c r="F276" i="3"/>
  <c r="F263" i="3"/>
  <c r="F253" i="3"/>
  <c r="F280" i="3"/>
  <c r="F264" i="3"/>
  <c r="M235" i="3"/>
  <c r="M237" i="3"/>
  <c r="M233" i="3"/>
  <c r="M236" i="3"/>
  <c r="M239" i="3"/>
  <c r="M242" i="3"/>
  <c r="M244" i="3"/>
  <c r="M240" i="3"/>
  <c r="M238" i="3"/>
  <c r="M234" i="3"/>
  <c r="M241" i="3"/>
  <c r="M243" i="3"/>
  <c r="K235" i="3"/>
  <c r="K237" i="3"/>
  <c r="K233" i="3"/>
  <c r="K236" i="3"/>
  <c r="K239" i="3"/>
  <c r="K242" i="3"/>
  <c r="K244" i="3"/>
  <c r="K240" i="3"/>
  <c r="K238" i="3"/>
  <c r="K234" i="3"/>
  <c r="K241" i="3"/>
  <c r="K243" i="3"/>
  <c r="H235" i="3"/>
  <c r="H237" i="3"/>
  <c r="H233" i="3"/>
  <c r="H236" i="3"/>
  <c r="H239" i="3"/>
  <c r="H242" i="3"/>
  <c r="H244" i="3"/>
  <c r="H240" i="3"/>
  <c r="H238" i="3"/>
  <c r="H234" i="3"/>
  <c r="H241" i="3"/>
  <c r="H243" i="3"/>
  <c r="F235" i="3"/>
  <c r="F237" i="3"/>
  <c r="F233" i="3"/>
  <c r="F236" i="3"/>
  <c r="F239" i="3"/>
  <c r="F242" i="3"/>
  <c r="F244" i="3"/>
  <c r="F240" i="3"/>
  <c r="F238" i="3"/>
  <c r="F234" i="3"/>
  <c r="F241" i="3"/>
  <c r="F243" i="3"/>
  <c r="M213" i="3"/>
  <c r="M224" i="3"/>
  <c r="M219" i="3"/>
  <c r="M215" i="3"/>
  <c r="M210" i="3"/>
  <c r="M214" i="3"/>
  <c r="M218" i="3"/>
  <c r="M212" i="3"/>
  <c r="M217" i="3"/>
  <c r="M223" i="3"/>
  <c r="M220" i="3"/>
  <c r="M211" i="3"/>
  <c r="M209" i="3"/>
  <c r="M221" i="3"/>
  <c r="M222" i="3"/>
  <c r="M216" i="3"/>
  <c r="K213" i="3"/>
  <c r="K224" i="3"/>
  <c r="K219" i="3"/>
  <c r="K215" i="3"/>
  <c r="K210" i="3"/>
  <c r="K214" i="3"/>
  <c r="K218" i="3"/>
  <c r="K212" i="3"/>
  <c r="K217" i="3"/>
  <c r="K223" i="3"/>
  <c r="K220" i="3"/>
  <c r="K211" i="3"/>
  <c r="K209" i="3"/>
  <c r="K221" i="3"/>
  <c r="K222" i="3"/>
  <c r="K216" i="3"/>
  <c r="H213" i="3"/>
  <c r="H224" i="3"/>
  <c r="H219" i="3"/>
  <c r="H215" i="3"/>
  <c r="H210" i="3"/>
  <c r="H214" i="3"/>
  <c r="H218" i="3"/>
  <c r="H212" i="3"/>
  <c r="H217" i="3"/>
  <c r="H223" i="3"/>
  <c r="H220" i="3"/>
  <c r="H211" i="3"/>
  <c r="H209" i="3"/>
  <c r="H221" i="3"/>
  <c r="H222" i="3"/>
  <c r="H216" i="3"/>
  <c r="F213" i="3"/>
  <c r="F224" i="3"/>
  <c r="F219" i="3"/>
  <c r="F215" i="3"/>
  <c r="F210" i="3"/>
  <c r="F214" i="3"/>
  <c r="F218" i="3"/>
  <c r="F212" i="3"/>
  <c r="F217" i="3"/>
  <c r="F223" i="3"/>
  <c r="F220" i="3"/>
  <c r="F211" i="3"/>
  <c r="F209" i="3"/>
  <c r="F221" i="3"/>
  <c r="F222" i="3"/>
  <c r="F216" i="3"/>
  <c r="M188" i="3"/>
  <c r="M200" i="3"/>
  <c r="M197" i="3"/>
  <c r="M199" i="3"/>
  <c r="M195" i="3"/>
  <c r="M190" i="3"/>
  <c r="M194" i="3"/>
  <c r="M192" i="3"/>
  <c r="M193" i="3"/>
  <c r="M196" i="3"/>
  <c r="M189" i="3"/>
  <c r="M191" i="3"/>
  <c r="M198" i="3"/>
  <c r="K188" i="3"/>
  <c r="K200" i="3"/>
  <c r="K197" i="3"/>
  <c r="K199" i="3"/>
  <c r="K195" i="3"/>
  <c r="K190" i="3"/>
  <c r="K194" i="3"/>
  <c r="K192" i="3"/>
  <c r="K193" i="3"/>
  <c r="K196" i="3"/>
  <c r="K189" i="3"/>
  <c r="K191" i="3"/>
  <c r="K198" i="3"/>
  <c r="H188" i="3"/>
  <c r="H200" i="3"/>
  <c r="H197" i="3"/>
  <c r="H199" i="3"/>
  <c r="H195" i="3"/>
  <c r="H190" i="3"/>
  <c r="H194" i="3"/>
  <c r="H192" i="3"/>
  <c r="H193" i="3"/>
  <c r="H196" i="3"/>
  <c r="H189" i="3"/>
  <c r="H191" i="3"/>
  <c r="H198" i="3"/>
  <c r="F188" i="3"/>
  <c r="F200" i="3"/>
  <c r="F197" i="3"/>
  <c r="F199" i="3"/>
  <c r="F195" i="3"/>
  <c r="F190" i="3"/>
  <c r="F194" i="3"/>
  <c r="F192" i="3"/>
  <c r="F193" i="3"/>
  <c r="F196" i="3"/>
  <c r="F189" i="3"/>
  <c r="F191" i="3"/>
  <c r="F198" i="3"/>
  <c r="M163" i="3"/>
  <c r="M166" i="3"/>
  <c r="M156" i="3"/>
  <c r="M162" i="3"/>
  <c r="M160" i="3"/>
  <c r="M174" i="3"/>
  <c r="M177" i="3"/>
  <c r="M157" i="3"/>
  <c r="M155" i="3"/>
  <c r="M176" i="3"/>
  <c r="M158" i="3"/>
  <c r="M165" i="3"/>
  <c r="M173" i="3"/>
  <c r="M161" i="3"/>
  <c r="M170" i="3"/>
  <c r="M178" i="3"/>
  <c r="M175" i="3"/>
  <c r="M172" i="3"/>
  <c r="M159" i="3"/>
  <c r="M179" i="3"/>
  <c r="M167" i="3"/>
  <c r="M164" i="3"/>
  <c r="M171" i="3"/>
  <c r="M168" i="3"/>
  <c r="M169" i="3"/>
  <c r="K163" i="3"/>
  <c r="K166" i="3"/>
  <c r="K156" i="3"/>
  <c r="K162" i="3"/>
  <c r="K160" i="3"/>
  <c r="K174" i="3"/>
  <c r="K177" i="3"/>
  <c r="K157" i="3"/>
  <c r="K155" i="3"/>
  <c r="K176" i="3"/>
  <c r="K158" i="3"/>
  <c r="K165" i="3"/>
  <c r="K173" i="3"/>
  <c r="K161" i="3"/>
  <c r="K170" i="3"/>
  <c r="K178" i="3"/>
  <c r="K175" i="3"/>
  <c r="K172" i="3"/>
  <c r="K159" i="3"/>
  <c r="K179" i="3"/>
  <c r="K167" i="3"/>
  <c r="K164" i="3"/>
  <c r="K171" i="3"/>
  <c r="K168" i="3"/>
  <c r="K169" i="3"/>
  <c r="H163" i="3"/>
  <c r="H166" i="3"/>
  <c r="H156" i="3"/>
  <c r="H162" i="3"/>
  <c r="H160" i="3"/>
  <c r="H174" i="3"/>
  <c r="H177" i="3"/>
  <c r="H157" i="3"/>
  <c r="H155" i="3"/>
  <c r="H176" i="3"/>
  <c r="H158" i="3"/>
  <c r="H165" i="3"/>
  <c r="H173" i="3"/>
  <c r="H161" i="3"/>
  <c r="H170" i="3"/>
  <c r="H178" i="3"/>
  <c r="H175" i="3"/>
  <c r="H172" i="3"/>
  <c r="H159" i="3"/>
  <c r="H179" i="3"/>
  <c r="H167" i="3"/>
  <c r="H164" i="3"/>
  <c r="H171" i="3"/>
  <c r="H168" i="3"/>
  <c r="H169" i="3"/>
  <c r="F163" i="3"/>
  <c r="F166" i="3"/>
  <c r="F156" i="3"/>
  <c r="F162" i="3"/>
  <c r="F160" i="3"/>
  <c r="F174" i="3"/>
  <c r="F177" i="3"/>
  <c r="F157" i="3"/>
  <c r="F155" i="3"/>
  <c r="F176" i="3"/>
  <c r="F158" i="3"/>
  <c r="F165" i="3"/>
  <c r="F173" i="3"/>
  <c r="F161" i="3"/>
  <c r="F170" i="3"/>
  <c r="F178" i="3"/>
  <c r="F175" i="3"/>
  <c r="F172" i="3"/>
  <c r="F159" i="3"/>
  <c r="F179" i="3"/>
  <c r="F167" i="3"/>
  <c r="F164" i="3"/>
  <c r="F171" i="3"/>
  <c r="F168" i="3"/>
  <c r="F169" i="3"/>
  <c r="M138" i="3"/>
  <c r="M130" i="3"/>
  <c r="M141" i="3"/>
  <c r="M144" i="3"/>
  <c r="M140" i="3"/>
  <c r="M143" i="3"/>
  <c r="M135" i="3"/>
  <c r="M142" i="3"/>
  <c r="M132" i="3"/>
  <c r="M146" i="3"/>
  <c r="M137" i="3"/>
  <c r="M145" i="3"/>
  <c r="M131" i="3"/>
  <c r="M136" i="3"/>
  <c r="M139" i="3"/>
  <c r="M134" i="3"/>
  <c r="M133" i="3"/>
  <c r="K138" i="3"/>
  <c r="K130" i="3"/>
  <c r="K141" i="3"/>
  <c r="K144" i="3"/>
  <c r="K140" i="3"/>
  <c r="K143" i="3"/>
  <c r="K135" i="3"/>
  <c r="K142" i="3"/>
  <c r="K132" i="3"/>
  <c r="K146" i="3"/>
  <c r="K137" i="3"/>
  <c r="K145" i="3"/>
  <c r="K131" i="3"/>
  <c r="K136" i="3"/>
  <c r="K139" i="3"/>
  <c r="K134" i="3"/>
  <c r="K133" i="3"/>
  <c r="H138" i="3"/>
  <c r="H130" i="3"/>
  <c r="H141" i="3"/>
  <c r="H144" i="3"/>
  <c r="H140" i="3"/>
  <c r="H143" i="3"/>
  <c r="H135" i="3"/>
  <c r="H142" i="3"/>
  <c r="H132" i="3"/>
  <c r="H146" i="3"/>
  <c r="H137" i="3"/>
  <c r="H145" i="3"/>
  <c r="H131" i="3"/>
  <c r="H136" i="3"/>
  <c r="H139" i="3"/>
  <c r="H134" i="3"/>
  <c r="H133" i="3"/>
  <c r="F138" i="3"/>
  <c r="F130" i="3"/>
  <c r="F141" i="3"/>
  <c r="F144" i="3"/>
  <c r="F140" i="3"/>
  <c r="F143" i="3"/>
  <c r="F135" i="3"/>
  <c r="F142" i="3"/>
  <c r="F132" i="3"/>
  <c r="F146" i="3"/>
  <c r="F137" i="3"/>
  <c r="F145" i="3"/>
  <c r="F131" i="3"/>
  <c r="F136" i="3"/>
  <c r="F139" i="3"/>
  <c r="F134" i="3"/>
  <c r="F133" i="3"/>
  <c r="M116" i="3"/>
  <c r="M112" i="3"/>
  <c r="M100" i="3"/>
  <c r="M109" i="3"/>
  <c r="M99" i="3"/>
  <c r="M106" i="3"/>
  <c r="M120" i="3"/>
  <c r="M101" i="3"/>
  <c r="M108" i="3"/>
  <c r="M111" i="3"/>
  <c r="M103" i="3"/>
  <c r="M105" i="3"/>
  <c r="M113" i="3"/>
  <c r="M114" i="3"/>
  <c r="M115" i="3"/>
  <c r="M104" i="3"/>
  <c r="M110" i="3"/>
  <c r="M118" i="3"/>
  <c r="M121" i="3"/>
  <c r="M119" i="3"/>
  <c r="M102" i="3"/>
  <c r="M107" i="3"/>
  <c r="M117" i="3"/>
  <c r="K116" i="3"/>
  <c r="K112" i="3"/>
  <c r="K100" i="3"/>
  <c r="K109" i="3"/>
  <c r="K99" i="3"/>
  <c r="K106" i="3"/>
  <c r="K120" i="3"/>
  <c r="K101" i="3"/>
  <c r="K108" i="3"/>
  <c r="K111" i="3"/>
  <c r="K103" i="3"/>
  <c r="K105" i="3"/>
  <c r="K113" i="3"/>
  <c r="K114" i="3"/>
  <c r="K115" i="3"/>
  <c r="K104" i="3"/>
  <c r="K110" i="3"/>
  <c r="K118" i="3"/>
  <c r="K121" i="3"/>
  <c r="K119" i="3"/>
  <c r="K102" i="3"/>
  <c r="K107" i="3"/>
  <c r="K117" i="3"/>
  <c r="H116" i="3"/>
  <c r="H112" i="3"/>
  <c r="H100" i="3"/>
  <c r="H109" i="3"/>
  <c r="H99" i="3"/>
  <c r="H106" i="3"/>
  <c r="H120" i="3"/>
  <c r="H101" i="3"/>
  <c r="H108" i="3"/>
  <c r="H111" i="3"/>
  <c r="H103" i="3"/>
  <c r="H105" i="3"/>
  <c r="H113" i="3"/>
  <c r="H114" i="3"/>
  <c r="H115" i="3"/>
  <c r="H104" i="3"/>
  <c r="H110" i="3"/>
  <c r="H118" i="3"/>
  <c r="H121" i="3"/>
  <c r="H119" i="3"/>
  <c r="H102" i="3"/>
  <c r="H107" i="3"/>
  <c r="H117" i="3"/>
  <c r="F116" i="3"/>
  <c r="F112" i="3"/>
  <c r="F100" i="3"/>
  <c r="F109" i="3"/>
  <c r="F99" i="3"/>
  <c r="F106" i="3"/>
  <c r="F120" i="3"/>
  <c r="F101" i="3"/>
  <c r="F108" i="3"/>
  <c r="F111" i="3"/>
  <c r="F103" i="3"/>
  <c r="F105" i="3"/>
  <c r="F113" i="3"/>
  <c r="F114" i="3"/>
  <c r="F115" i="3"/>
  <c r="F104" i="3"/>
  <c r="F110" i="3"/>
  <c r="F118" i="3"/>
  <c r="F121" i="3"/>
  <c r="F119" i="3"/>
  <c r="F102" i="3"/>
  <c r="F107" i="3"/>
  <c r="F117" i="3"/>
  <c r="M73" i="3"/>
  <c r="M77" i="3"/>
  <c r="M79" i="3"/>
  <c r="M81" i="3"/>
  <c r="M70" i="3"/>
  <c r="M69" i="3"/>
  <c r="M65" i="3"/>
  <c r="M71" i="3"/>
  <c r="M75" i="3"/>
  <c r="M74" i="3"/>
  <c r="M64" i="3"/>
  <c r="M67" i="3"/>
  <c r="M66" i="3"/>
  <c r="M63" i="3"/>
  <c r="M80" i="3"/>
  <c r="M84" i="3"/>
  <c r="M85" i="3"/>
  <c r="M86" i="3"/>
  <c r="M68" i="3"/>
  <c r="M90" i="3"/>
  <c r="M87" i="3"/>
  <c r="M78" i="3"/>
  <c r="M82" i="3"/>
  <c r="M72" i="3"/>
  <c r="M89" i="3"/>
  <c r="M83" i="3"/>
  <c r="M88" i="3"/>
  <c r="M76" i="3"/>
  <c r="K73" i="3"/>
  <c r="K77" i="3"/>
  <c r="K79" i="3"/>
  <c r="K81" i="3"/>
  <c r="K70" i="3"/>
  <c r="K69" i="3"/>
  <c r="K65" i="3"/>
  <c r="K71" i="3"/>
  <c r="K75" i="3"/>
  <c r="K74" i="3"/>
  <c r="K64" i="3"/>
  <c r="K67" i="3"/>
  <c r="K66" i="3"/>
  <c r="K63" i="3"/>
  <c r="K80" i="3"/>
  <c r="K84" i="3"/>
  <c r="K85" i="3"/>
  <c r="K86" i="3"/>
  <c r="K68" i="3"/>
  <c r="K90" i="3"/>
  <c r="K87" i="3"/>
  <c r="K78" i="3"/>
  <c r="K82" i="3"/>
  <c r="K72" i="3"/>
  <c r="K89" i="3"/>
  <c r="K83" i="3"/>
  <c r="K88" i="3"/>
  <c r="K76" i="3"/>
  <c r="H73" i="3"/>
  <c r="H77" i="3"/>
  <c r="H79" i="3"/>
  <c r="H81" i="3"/>
  <c r="H70" i="3"/>
  <c r="H69" i="3"/>
  <c r="H65" i="3"/>
  <c r="H71" i="3"/>
  <c r="H75" i="3"/>
  <c r="H74" i="3"/>
  <c r="H64" i="3"/>
  <c r="H67" i="3"/>
  <c r="H66" i="3"/>
  <c r="H63" i="3"/>
  <c r="H80" i="3"/>
  <c r="H84" i="3"/>
  <c r="H85" i="3"/>
  <c r="H86" i="3"/>
  <c r="H68" i="3"/>
  <c r="H90" i="3"/>
  <c r="H87" i="3"/>
  <c r="H78" i="3"/>
  <c r="H82" i="3"/>
  <c r="H72" i="3"/>
  <c r="H89" i="3"/>
  <c r="H83" i="3"/>
  <c r="H88" i="3"/>
  <c r="H76" i="3"/>
  <c r="F73" i="3"/>
  <c r="F77" i="3"/>
  <c r="F79" i="3"/>
  <c r="F81" i="3"/>
  <c r="F70" i="3"/>
  <c r="F69" i="3"/>
  <c r="F65" i="3"/>
  <c r="F71" i="3"/>
  <c r="F75" i="3"/>
  <c r="F74" i="3"/>
  <c r="F64" i="3"/>
  <c r="F67" i="3"/>
  <c r="F66" i="3"/>
  <c r="F63" i="3"/>
  <c r="F80" i="3"/>
  <c r="F84" i="3"/>
  <c r="F85" i="3"/>
  <c r="F86" i="3"/>
  <c r="F68" i="3"/>
  <c r="F90" i="3"/>
  <c r="F87" i="3"/>
  <c r="F78" i="3"/>
  <c r="F82" i="3"/>
  <c r="F72" i="3"/>
  <c r="F89" i="3"/>
  <c r="F83" i="3"/>
  <c r="F88" i="3"/>
  <c r="F76" i="3"/>
  <c r="M53" i="3"/>
  <c r="M54" i="3"/>
  <c r="M45" i="3"/>
  <c r="M47" i="3"/>
  <c r="M42" i="3"/>
  <c r="M41" i="3"/>
  <c r="M38" i="3"/>
  <c r="M39" i="3"/>
  <c r="M44" i="3"/>
  <c r="M46" i="3"/>
  <c r="M50" i="3"/>
  <c r="M48" i="3"/>
  <c r="M51" i="3"/>
  <c r="M43" i="3"/>
  <c r="M49" i="3"/>
  <c r="M52" i="3"/>
  <c r="M37" i="3"/>
  <c r="M40" i="3"/>
  <c r="K53" i="3"/>
  <c r="K54" i="3"/>
  <c r="K45" i="3"/>
  <c r="K47" i="3"/>
  <c r="K42" i="3"/>
  <c r="K41" i="3"/>
  <c r="K38" i="3"/>
  <c r="K39" i="3"/>
  <c r="K44" i="3"/>
  <c r="K46" i="3"/>
  <c r="K50" i="3"/>
  <c r="K48" i="3"/>
  <c r="K51" i="3"/>
  <c r="K43" i="3"/>
  <c r="K49" i="3"/>
  <c r="K52" i="3"/>
  <c r="K37" i="3"/>
  <c r="K40" i="3"/>
  <c r="H53" i="3"/>
  <c r="H54" i="3"/>
  <c r="H45" i="3"/>
  <c r="H47" i="3"/>
  <c r="H42" i="3"/>
  <c r="H41" i="3"/>
  <c r="H38" i="3"/>
  <c r="H39" i="3"/>
  <c r="H44" i="3"/>
  <c r="H46" i="3"/>
  <c r="H50" i="3"/>
  <c r="H48" i="3"/>
  <c r="H51" i="3"/>
  <c r="H43" i="3"/>
  <c r="H49" i="3"/>
  <c r="H52" i="3"/>
  <c r="H37" i="3"/>
  <c r="H40" i="3"/>
  <c r="F53" i="3"/>
  <c r="F54" i="3"/>
  <c r="F45" i="3"/>
  <c r="F47" i="3"/>
  <c r="F42" i="3"/>
  <c r="F41" i="3"/>
  <c r="F38" i="3"/>
  <c r="F39" i="3"/>
  <c r="F44" i="3"/>
  <c r="F46" i="3"/>
  <c r="F50" i="3"/>
  <c r="F48" i="3"/>
  <c r="F51" i="3"/>
  <c r="F43" i="3"/>
  <c r="F49" i="3"/>
  <c r="F52" i="3"/>
  <c r="F37" i="3"/>
  <c r="F40" i="3"/>
  <c r="M14" i="3"/>
  <c r="M27" i="3"/>
  <c r="M24" i="3"/>
  <c r="M23" i="3"/>
  <c r="M25" i="3"/>
  <c r="M12" i="3"/>
  <c r="M26" i="3"/>
  <c r="M10" i="3"/>
  <c r="M16" i="3"/>
  <c r="M21" i="3"/>
  <c r="M17" i="3"/>
  <c r="M11" i="3"/>
  <c r="M20" i="3"/>
  <c r="M19" i="3"/>
  <c r="M13" i="3"/>
  <c r="M18" i="3"/>
  <c r="M22" i="3"/>
  <c r="M15" i="3"/>
  <c r="M28" i="3"/>
  <c r="K14" i="3"/>
  <c r="K27" i="3"/>
  <c r="K24" i="3"/>
  <c r="K23" i="3"/>
  <c r="K25" i="3"/>
  <c r="K12" i="3"/>
  <c r="K26" i="3"/>
  <c r="K10" i="3"/>
  <c r="K16" i="3"/>
  <c r="K21" i="3"/>
  <c r="K17" i="3"/>
  <c r="K11" i="3"/>
  <c r="K20" i="3"/>
  <c r="K19" i="3"/>
  <c r="K13" i="3"/>
  <c r="K18" i="3"/>
  <c r="K22" i="3"/>
  <c r="K15" i="3"/>
  <c r="K28" i="3"/>
  <c r="H14" i="3"/>
  <c r="H27" i="3"/>
  <c r="H24" i="3"/>
  <c r="H23" i="3"/>
  <c r="H25" i="3"/>
  <c r="H12" i="3"/>
  <c r="H26" i="3"/>
  <c r="H10" i="3"/>
  <c r="H16" i="3"/>
  <c r="H21" i="3"/>
  <c r="H17" i="3"/>
  <c r="H11" i="3"/>
  <c r="H20" i="3"/>
  <c r="H19" i="3"/>
  <c r="H13" i="3"/>
  <c r="H18" i="3"/>
  <c r="H22" i="3"/>
  <c r="H15" i="3"/>
  <c r="H28" i="3"/>
  <c r="F14" i="3"/>
  <c r="F27" i="3"/>
  <c r="F24" i="3"/>
  <c r="F23" i="3"/>
  <c r="F25" i="3"/>
  <c r="F12" i="3"/>
  <c r="F26" i="3"/>
  <c r="F10" i="3"/>
  <c r="F16" i="3"/>
  <c r="F21" i="3"/>
  <c r="F17" i="3"/>
  <c r="F11" i="3"/>
  <c r="F20" i="3"/>
  <c r="F19" i="3"/>
  <c r="F13" i="3"/>
  <c r="F18" i="3"/>
  <c r="F22" i="3"/>
  <c r="F15" i="3"/>
  <c r="F28" i="3"/>
  <c r="O152" i="4"/>
  <c r="O154" i="4"/>
  <c r="O156" i="4"/>
  <c r="O158" i="4"/>
  <c r="O153" i="4"/>
  <c r="O155" i="4"/>
  <c r="O161" i="4"/>
  <c r="O162" i="4"/>
  <c r="O157" i="4"/>
  <c r="O159" i="4"/>
  <c r="O151" i="4"/>
  <c r="O150" i="4"/>
  <c r="O160" i="4"/>
  <c r="M152" i="4"/>
  <c r="M154" i="4"/>
  <c r="M156" i="4"/>
  <c r="M158" i="4"/>
  <c r="M153" i="4"/>
  <c r="M155" i="4"/>
  <c r="M161" i="4"/>
  <c r="M162" i="4"/>
  <c r="M157" i="4"/>
  <c r="M159" i="4"/>
  <c r="M151" i="4"/>
  <c r="M150" i="4"/>
  <c r="M160" i="4"/>
  <c r="K152" i="4"/>
  <c r="K154" i="4"/>
  <c r="K156" i="4"/>
  <c r="K158" i="4"/>
  <c r="K153" i="4"/>
  <c r="K155" i="4"/>
  <c r="K161" i="4"/>
  <c r="K162" i="4"/>
  <c r="K157" i="4"/>
  <c r="K159" i="4"/>
  <c r="K151" i="4"/>
  <c r="K150" i="4"/>
  <c r="K160" i="4"/>
  <c r="I152" i="4"/>
  <c r="I154" i="4"/>
  <c r="I156" i="4"/>
  <c r="I158" i="4"/>
  <c r="I153" i="4"/>
  <c r="I155" i="4"/>
  <c r="I161" i="4"/>
  <c r="I162" i="4"/>
  <c r="I157" i="4"/>
  <c r="I159" i="4"/>
  <c r="I151" i="4"/>
  <c r="I150" i="4"/>
  <c r="I160" i="4"/>
  <c r="O127" i="4"/>
  <c r="O125" i="4"/>
  <c r="O120" i="4"/>
  <c r="O111" i="4"/>
  <c r="O117" i="4"/>
  <c r="O114" i="4"/>
  <c r="O108" i="4"/>
  <c r="O116" i="4"/>
  <c r="O109" i="4"/>
  <c r="O112" i="4"/>
  <c r="O128" i="4"/>
  <c r="O135" i="4"/>
  <c r="O139" i="4"/>
  <c r="O134" i="4"/>
  <c r="O140" i="4"/>
  <c r="O118" i="4"/>
  <c r="O137" i="4"/>
  <c r="O136" i="4"/>
  <c r="O126" i="4"/>
  <c r="O110" i="4"/>
  <c r="O123" i="4"/>
  <c r="O133" i="4"/>
  <c r="O113" i="4"/>
  <c r="O124" i="4"/>
  <c r="O122" i="4"/>
  <c r="O132" i="4"/>
  <c r="O130" i="4"/>
  <c r="O119" i="4"/>
  <c r="O138" i="4"/>
  <c r="O131" i="4"/>
  <c r="O115" i="4"/>
  <c r="O129" i="4"/>
  <c r="O107" i="4"/>
  <c r="O121" i="4"/>
  <c r="M127" i="4"/>
  <c r="M125" i="4"/>
  <c r="M120" i="4"/>
  <c r="M111" i="4"/>
  <c r="M117" i="4"/>
  <c r="M114" i="4"/>
  <c r="M108" i="4"/>
  <c r="M116" i="4"/>
  <c r="M109" i="4"/>
  <c r="M112" i="4"/>
  <c r="M128" i="4"/>
  <c r="M135" i="4"/>
  <c r="M139" i="4"/>
  <c r="M134" i="4"/>
  <c r="M140" i="4"/>
  <c r="M118" i="4"/>
  <c r="M137" i="4"/>
  <c r="M136" i="4"/>
  <c r="M126" i="4"/>
  <c r="M110" i="4"/>
  <c r="M123" i="4"/>
  <c r="M133" i="4"/>
  <c r="M113" i="4"/>
  <c r="M124" i="4"/>
  <c r="M122" i="4"/>
  <c r="M132" i="4"/>
  <c r="M130" i="4"/>
  <c r="M119" i="4"/>
  <c r="M138" i="4"/>
  <c r="M131" i="4"/>
  <c r="M115" i="4"/>
  <c r="M129" i="4"/>
  <c r="M107" i="4"/>
  <c r="M121" i="4"/>
  <c r="K127" i="4"/>
  <c r="K125" i="4"/>
  <c r="K120" i="4"/>
  <c r="K111" i="4"/>
  <c r="K117" i="4"/>
  <c r="K114" i="4"/>
  <c r="K108" i="4"/>
  <c r="K116" i="4"/>
  <c r="K109" i="4"/>
  <c r="K112" i="4"/>
  <c r="K128" i="4"/>
  <c r="K135" i="4"/>
  <c r="K139" i="4"/>
  <c r="K134" i="4"/>
  <c r="K140" i="4"/>
  <c r="K118" i="4"/>
  <c r="K137" i="4"/>
  <c r="K136" i="4"/>
  <c r="K126" i="4"/>
  <c r="K110" i="4"/>
  <c r="K123" i="4"/>
  <c r="K133" i="4"/>
  <c r="K113" i="4"/>
  <c r="K124" i="4"/>
  <c r="K122" i="4"/>
  <c r="K132" i="4"/>
  <c r="K130" i="4"/>
  <c r="K119" i="4"/>
  <c r="K138" i="4"/>
  <c r="K131" i="4"/>
  <c r="K115" i="4"/>
  <c r="K129" i="4"/>
  <c r="K107" i="4"/>
  <c r="K121" i="4"/>
  <c r="I127" i="4"/>
  <c r="I125" i="4"/>
  <c r="I120" i="4"/>
  <c r="I111" i="4"/>
  <c r="I117" i="4"/>
  <c r="I114" i="4"/>
  <c r="I108" i="4"/>
  <c r="I116" i="4"/>
  <c r="I109" i="4"/>
  <c r="I112" i="4"/>
  <c r="I128" i="4"/>
  <c r="I135" i="4"/>
  <c r="I139" i="4"/>
  <c r="I134" i="4"/>
  <c r="I140" i="4"/>
  <c r="I118" i="4"/>
  <c r="I137" i="4"/>
  <c r="I136" i="4"/>
  <c r="I126" i="4"/>
  <c r="I110" i="4"/>
  <c r="I123" i="4"/>
  <c r="I133" i="4"/>
  <c r="I113" i="4"/>
  <c r="I124" i="4"/>
  <c r="I122" i="4"/>
  <c r="I132" i="4"/>
  <c r="I130" i="4"/>
  <c r="I119" i="4"/>
  <c r="I138" i="4"/>
  <c r="I131" i="4"/>
  <c r="I115" i="4"/>
  <c r="I129" i="4"/>
  <c r="I107" i="4"/>
  <c r="I121" i="4"/>
  <c r="O74" i="4"/>
  <c r="O98" i="4"/>
  <c r="O89" i="4"/>
  <c r="O81" i="4"/>
  <c r="O88" i="4"/>
  <c r="O91" i="4"/>
  <c r="O79" i="4"/>
  <c r="O72" i="4"/>
  <c r="O77" i="4"/>
  <c r="O95" i="4"/>
  <c r="O73" i="4"/>
  <c r="O78" i="4"/>
  <c r="O97" i="4"/>
  <c r="O96" i="4"/>
  <c r="O80" i="4"/>
  <c r="O82" i="4"/>
  <c r="O87" i="4"/>
  <c r="O86" i="4"/>
  <c r="O94" i="4"/>
  <c r="O84" i="4"/>
  <c r="O90" i="4"/>
  <c r="O76" i="4"/>
  <c r="O85" i="4"/>
  <c r="O92" i="4"/>
  <c r="O83" i="4"/>
  <c r="O75" i="4"/>
  <c r="O93" i="4"/>
  <c r="M74" i="4"/>
  <c r="M98" i="4"/>
  <c r="M89" i="4"/>
  <c r="M81" i="4"/>
  <c r="M88" i="4"/>
  <c r="M91" i="4"/>
  <c r="M79" i="4"/>
  <c r="M72" i="4"/>
  <c r="M77" i="4"/>
  <c r="M95" i="4"/>
  <c r="M73" i="4"/>
  <c r="M78" i="4"/>
  <c r="M97" i="4"/>
  <c r="M96" i="4"/>
  <c r="M80" i="4"/>
  <c r="M82" i="4"/>
  <c r="M87" i="4"/>
  <c r="M86" i="4"/>
  <c r="M94" i="4"/>
  <c r="M84" i="4"/>
  <c r="M90" i="4"/>
  <c r="M76" i="4"/>
  <c r="M85" i="4"/>
  <c r="M92" i="4"/>
  <c r="M83" i="4"/>
  <c r="M75" i="4"/>
  <c r="M93" i="4"/>
  <c r="K74" i="4"/>
  <c r="K98" i="4"/>
  <c r="K89" i="4"/>
  <c r="K81" i="4"/>
  <c r="K88" i="4"/>
  <c r="K91" i="4"/>
  <c r="K79" i="4"/>
  <c r="K72" i="4"/>
  <c r="K77" i="4"/>
  <c r="K95" i="4"/>
  <c r="K73" i="4"/>
  <c r="K78" i="4"/>
  <c r="K97" i="4"/>
  <c r="K96" i="4"/>
  <c r="K80" i="4"/>
  <c r="K82" i="4"/>
  <c r="K87" i="4"/>
  <c r="K86" i="4"/>
  <c r="K94" i="4"/>
  <c r="K84" i="4"/>
  <c r="K90" i="4"/>
  <c r="K76" i="4"/>
  <c r="K85" i="4"/>
  <c r="K92" i="4"/>
  <c r="K83" i="4"/>
  <c r="K75" i="4"/>
  <c r="K93" i="4"/>
  <c r="I74" i="4"/>
  <c r="I98" i="4"/>
  <c r="I89" i="4"/>
  <c r="I81" i="4"/>
  <c r="I88" i="4"/>
  <c r="I91" i="4"/>
  <c r="I79" i="4"/>
  <c r="I72" i="4"/>
  <c r="I77" i="4"/>
  <c r="I95" i="4"/>
  <c r="I73" i="4"/>
  <c r="I78" i="4"/>
  <c r="I97" i="4"/>
  <c r="I96" i="4"/>
  <c r="I80" i="4"/>
  <c r="I82" i="4"/>
  <c r="I87" i="4"/>
  <c r="I86" i="4"/>
  <c r="I94" i="4"/>
  <c r="I84" i="4"/>
  <c r="I90" i="4"/>
  <c r="I76" i="4"/>
  <c r="I85" i="4"/>
  <c r="I92" i="4"/>
  <c r="I83" i="4"/>
  <c r="I75" i="4"/>
  <c r="I93" i="4"/>
  <c r="O63" i="4"/>
  <c r="O46" i="4"/>
  <c r="O53" i="4"/>
  <c r="O57" i="4"/>
  <c r="O55" i="4"/>
  <c r="O40" i="4"/>
  <c r="O43" i="4"/>
  <c r="O52" i="4"/>
  <c r="O45" i="4"/>
  <c r="O42" i="4"/>
  <c r="O60" i="4"/>
  <c r="O58" i="4"/>
  <c r="O54" i="4"/>
  <c r="O62" i="4"/>
  <c r="O49" i="4"/>
  <c r="O44" i="4"/>
  <c r="O50" i="4"/>
  <c r="O37" i="4"/>
  <c r="O51" i="4"/>
  <c r="O47" i="4"/>
  <c r="O48" i="4"/>
  <c r="O56" i="4"/>
  <c r="O61" i="4"/>
  <c r="O38" i="4"/>
  <c r="O59" i="4"/>
  <c r="O39" i="4"/>
  <c r="O41" i="4"/>
  <c r="M63" i="4"/>
  <c r="M46" i="4"/>
  <c r="M53" i="4"/>
  <c r="M57" i="4"/>
  <c r="M55" i="4"/>
  <c r="M40" i="4"/>
  <c r="M43" i="4"/>
  <c r="M52" i="4"/>
  <c r="M45" i="4"/>
  <c r="M42" i="4"/>
  <c r="M60" i="4"/>
  <c r="M58" i="4"/>
  <c r="M54" i="4"/>
  <c r="M62" i="4"/>
  <c r="M49" i="4"/>
  <c r="M44" i="4"/>
  <c r="M50" i="4"/>
  <c r="M37" i="4"/>
  <c r="M51" i="4"/>
  <c r="M47" i="4"/>
  <c r="M48" i="4"/>
  <c r="M56" i="4"/>
  <c r="M61" i="4"/>
  <c r="M38" i="4"/>
  <c r="M59" i="4"/>
  <c r="M39" i="4"/>
  <c r="M41" i="4"/>
  <c r="K63" i="4"/>
  <c r="K46" i="4"/>
  <c r="K53" i="4"/>
  <c r="K57" i="4"/>
  <c r="K55" i="4"/>
  <c r="K40" i="4"/>
  <c r="K43" i="4"/>
  <c r="K52" i="4"/>
  <c r="K45" i="4"/>
  <c r="K42" i="4"/>
  <c r="K60" i="4"/>
  <c r="K58" i="4"/>
  <c r="K54" i="4"/>
  <c r="K62" i="4"/>
  <c r="K49" i="4"/>
  <c r="K44" i="4"/>
  <c r="K50" i="4"/>
  <c r="K37" i="4"/>
  <c r="K51" i="4"/>
  <c r="K47" i="4"/>
  <c r="K48" i="4"/>
  <c r="K56" i="4"/>
  <c r="K61" i="4"/>
  <c r="K38" i="4"/>
  <c r="K59" i="4"/>
  <c r="K39" i="4"/>
  <c r="K41" i="4"/>
  <c r="I63" i="4"/>
  <c r="I46" i="4"/>
  <c r="I53" i="4"/>
  <c r="I57" i="4"/>
  <c r="I55" i="4"/>
  <c r="I40" i="4"/>
  <c r="I43" i="4"/>
  <c r="I52" i="4"/>
  <c r="I45" i="4"/>
  <c r="I42" i="4"/>
  <c r="I60" i="4"/>
  <c r="I58" i="4"/>
  <c r="I54" i="4"/>
  <c r="I62" i="4"/>
  <c r="I49" i="4"/>
  <c r="I44" i="4"/>
  <c r="I50" i="4"/>
  <c r="I37" i="4"/>
  <c r="I51" i="4"/>
  <c r="I47" i="4"/>
  <c r="I48" i="4"/>
  <c r="I56" i="4"/>
  <c r="I61" i="4"/>
  <c r="I38" i="4"/>
  <c r="I59" i="4"/>
  <c r="I39" i="4"/>
  <c r="I41" i="4"/>
  <c r="O23" i="4"/>
  <c r="O17" i="4"/>
  <c r="O16" i="4"/>
  <c r="O20" i="4"/>
  <c r="O22" i="4"/>
  <c r="O15" i="4"/>
  <c r="O25" i="4"/>
  <c r="O24" i="4"/>
  <c r="O14" i="4"/>
  <c r="O26" i="4"/>
  <c r="O18" i="4"/>
  <c r="O12" i="4"/>
  <c r="O13" i="4"/>
  <c r="O11" i="4"/>
  <c r="O21" i="4"/>
  <c r="O19" i="4"/>
  <c r="M23" i="4"/>
  <c r="M17" i="4"/>
  <c r="M16" i="4"/>
  <c r="M20" i="4"/>
  <c r="M22" i="4"/>
  <c r="M15" i="4"/>
  <c r="M25" i="4"/>
  <c r="M24" i="4"/>
  <c r="M14" i="4"/>
  <c r="M26" i="4"/>
  <c r="M18" i="4"/>
  <c r="M12" i="4"/>
  <c r="M13" i="4"/>
  <c r="M11" i="4"/>
  <c r="M21" i="4"/>
  <c r="M19" i="4"/>
  <c r="K23" i="4"/>
  <c r="K17" i="4"/>
  <c r="K16" i="4"/>
  <c r="K20" i="4"/>
  <c r="K22" i="4"/>
  <c r="K15" i="4"/>
  <c r="K25" i="4"/>
  <c r="K24" i="4"/>
  <c r="K14" i="4"/>
  <c r="K26" i="4"/>
  <c r="K18" i="4"/>
  <c r="K12" i="4"/>
  <c r="K13" i="4"/>
  <c r="K11" i="4"/>
  <c r="K21" i="4"/>
  <c r="K19" i="4"/>
  <c r="I23" i="4"/>
  <c r="I17" i="4"/>
  <c r="I16" i="4"/>
  <c r="I20" i="4"/>
  <c r="I22" i="4"/>
  <c r="I15" i="4"/>
  <c r="I25" i="4"/>
  <c r="I24" i="4"/>
  <c r="I14" i="4"/>
  <c r="I26" i="4"/>
  <c r="I18" i="4"/>
  <c r="I12" i="4"/>
  <c r="I13" i="4"/>
  <c r="I11" i="4"/>
  <c r="I21" i="4"/>
  <c r="I19" i="4"/>
  <c r="O249" i="4"/>
  <c r="O262" i="4"/>
  <c r="O265" i="4"/>
  <c r="O252" i="4"/>
  <c r="O254" i="4"/>
  <c r="O269" i="4"/>
  <c r="O270" i="4"/>
  <c r="O250" i="4"/>
  <c r="O258" i="4"/>
  <c r="O263" i="4"/>
  <c r="O261" i="4"/>
  <c r="O255" i="4"/>
  <c r="O266" i="4"/>
  <c r="O260" i="4"/>
  <c r="O257" i="4"/>
  <c r="O253" i="4"/>
  <c r="O251" i="4"/>
  <c r="O271" i="4"/>
  <c r="O267" i="4"/>
  <c r="O256" i="4"/>
  <c r="O264" i="4"/>
  <c r="O268" i="4"/>
  <c r="O259" i="4"/>
  <c r="M249" i="4"/>
  <c r="M262" i="4"/>
  <c r="M265" i="4"/>
  <c r="M252" i="4"/>
  <c r="M254" i="4"/>
  <c r="M269" i="4"/>
  <c r="M270" i="4"/>
  <c r="M250" i="4"/>
  <c r="M258" i="4"/>
  <c r="M263" i="4"/>
  <c r="M261" i="4"/>
  <c r="M255" i="4"/>
  <c r="M266" i="4"/>
  <c r="M260" i="4"/>
  <c r="M257" i="4"/>
  <c r="M253" i="4"/>
  <c r="M251" i="4"/>
  <c r="M271" i="4"/>
  <c r="M267" i="4"/>
  <c r="M256" i="4"/>
  <c r="M264" i="4"/>
  <c r="M268" i="4"/>
  <c r="M259" i="4"/>
  <c r="K249" i="4"/>
  <c r="K262" i="4"/>
  <c r="K265" i="4"/>
  <c r="K252" i="4"/>
  <c r="K254" i="4"/>
  <c r="K269" i="4"/>
  <c r="K270" i="4"/>
  <c r="K250" i="4"/>
  <c r="K258" i="4"/>
  <c r="K263" i="4"/>
  <c r="K261" i="4"/>
  <c r="K255" i="4"/>
  <c r="K266" i="4"/>
  <c r="K260" i="4"/>
  <c r="K257" i="4"/>
  <c r="K253" i="4"/>
  <c r="K251" i="4"/>
  <c r="K271" i="4"/>
  <c r="K267" i="4"/>
  <c r="K256" i="4"/>
  <c r="K264" i="4"/>
  <c r="K268" i="4"/>
  <c r="K259" i="4"/>
  <c r="I249" i="4"/>
  <c r="I262" i="4"/>
  <c r="I265" i="4"/>
  <c r="I252" i="4"/>
  <c r="I254" i="4"/>
  <c r="I269" i="4"/>
  <c r="I270" i="4"/>
  <c r="I250" i="4"/>
  <c r="I258" i="4"/>
  <c r="I263" i="4"/>
  <c r="I261" i="4"/>
  <c r="I255" i="4"/>
  <c r="I266" i="4"/>
  <c r="I260" i="4"/>
  <c r="I257" i="4"/>
  <c r="I253" i="4"/>
  <c r="I251" i="4"/>
  <c r="I271" i="4"/>
  <c r="I267" i="4"/>
  <c r="I256" i="4"/>
  <c r="I264" i="4"/>
  <c r="I268" i="4"/>
  <c r="I259" i="4"/>
  <c r="O233" i="4"/>
  <c r="O224" i="4"/>
  <c r="O212" i="4"/>
  <c r="O234" i="4"/>
  <c r="O229" i="4"/>
  <c r="O218" i="4"/>
  <c r="O231" i="4"/>
  <c r="O220" i="4"/>
  <c r="O215" i="4"/>
  <c r="O208" i="4"/>
  <c r="O222" i="4"/>
  <c r="O223" i="4"/>
  <c r="O210" i="4"/>
  <c r="O225" i="4"/>
  <c r="O219" i="4"/>
  <c r="O239" i="4"/>
  <c r="O230" i="4"/>
  <c r="O232" i="4"/>
  <c r="O209" i="4"/>
  <c r="O235" i="4"/>
  <c r="O226" i="4"/>
  <c r="O221" i="4"/>
  <c r="O214" i="4"/>
  <c r="O238" i="4"/>
  <c r="O211" i="4"/>
  <c r="O213" i="4"/>
  <c r="O217" i="4"/>
  <c r="O236" i="4"/>
  <c r="O227" i="4"/>
  <c r="O237" i="4"/>
  <c r="O216" i="4"/>
  <c r="O228" i="4"/>
  <c r="M233" i="4"/>
  <c r="M224" i="4"/>
  <c r="M212" i="4"/>
  <c r="M234" i="4"/>
  <c r="M229" i="4"/>
  <c r="M218" i="4"/>
  <c r="M231" i="4"/>
  <c r="M220" i="4"/>
  <c r="M215" i="4"/>
  <c r="M208" i="4"/>
  <c r="M222" i="4"/>
  <c r="M223" i="4"/>
  <c r="M210" i="4"/>
  <c r="M225" i="4"/>
  <c r="M219" i="4"/>
  <c r="M239" i="4"/>
  <c r="M230" i="4"/>
  <c r="M232" i="4"/>
  <c r="M209" i="4"/>
  <c r="M235" i="4"/>
  <c r="M226" i="4"/>
  <c r="M221" i="4"/>
  <c r="M214" i="4"/>
  <c r="M238" i="4"/>
  <c r="M211" i="4"/>
  <c r="M213" i="4"/>
  <c r="M217" i="4"/>
  <c r="M236" i="4"/>
  <c r="M227" i="4"/>
  <c r="M237" i="4"/>
  <c r="M216" i="4"/>
  <c r="M228" i="4"/>
  <c r="K233" i="4"/>
  <c r="K224" i="4"/>
  <c r="K212" i="4"/>
  <c r="K234" i="4"/>
  <c r="K229" i="4"/>
  <c r="K218" i="4"/>
  <c r="K231" i="4"/>
  <c r="K220" i="4"/>
  <c r="K215" i="4"/>
  <c r="K208" i="4"/>
  <c r="K222" i="4"/>
  <c r="K223" i="4"/>
  <c r="K210" i="4"/>
  <c r="K225" i="4"/>
  <c r="K219" i="4"/>
  <c r="K239" i="4"/>
  <c r="K230" i="4"/>
  <c r="K232" i="4"/>
  <c r="K209" i="4"/>
  <c r="K235" i="4"/>
  <c r="K226" i="4"/>
  <c r="K221" i="4"/>
  <c r="K214" i="4"/>
  <c r="K238" i="4"/>
  <c r="K211" i="4"/>
  <c r="K213" i="4"/>
  <c r="K217" i="4"/>
  <c r="K236" i="4"/>
  <c r="K227" i="4"/>
  <c r="K237" i="4"/>
  <c r="K216" i="4"/>
  <c r="K228" i="4"/>
  <c r="I216" i="4"/>
  <c r="I237" i="4"/>
  <c r="I227" i="4"/>
  <c r="I236" i="4"/>
  <c r="I217" i="4"/>
  <c r="I213" i="4"/>
  <c r="I211" i="4"/>
  <c r="I238" i="4"/>
  <c r="I214" i="4"/>
  <c r="I221" i="4"/>
  <c r="I226" i="4"/>
  <c r="I235" i="4"/>
  <c r="I209" i="4"/>
  <c r="I232" i="4"/>
  <c r="I230" i="4"/>
  <c r="I239" i="4"/>
  <c r="I219" i="4"/>
  <c r="I225" i="4"/>
  <c r="I210" i="4"/>
  <c r="I223" i="4"/>
  <c r="I222" i="4"/>
  <c r="I208" i="4"/>
  <c r="I215" i="4"/>
  <c r="I220" i="4"/>
  <c r="I231" i="4"/>
  <c r="I218" i="4"/>
  <c r="I229" i="4"/>
  <c r="I234" i="4"/>
  <c r="I212" i="4"/>
  <c r="I224" i="4"/>
  <c r="I233" i="4"/>
  <c r="I228" i="4"/>
  <c r="O192" i="4"/>
  <c r="O196" i="4"/>
  <c r="O182" i="4"/>
  <c r="O189" i="4"/>
  <c r="O191" i="4"/>
  <c r="O183" i="4"/>
  <c r="O185" i="4"/>
  <c r="O181" i="4"/>
  <c r="O180" i="4"/>
  <c r="O175" i="4"/>
  <c r="O172" i="4"/>
  <c r="O188" i="4"/>
  <c r="O184" i="4"/>
  <c r="O195" i="4"/>
  <c r="O193" i="4"/>
  <c r="O190" i="4"/>
  <c r="O194" i="4"/>
  <c r="O197" i="4"/>
  <c r="O199" i="4"/>
  <c r="O176" i="4"/>
  <c r="O173" i="4"/>
  <c r="O178" i="4"/>
  <c r="O177" i="4"/>
  <c r="O179" i="4"/>
  <c r="O187" i="4"/>
  <c r="O198" i="4"/>
  <c r="O186" i="4"/>
  <c r="O174" i="4"/>
  <c r="M186" i="4"/>
  <c r="M198" i="4"/>
  <c r="M187" i="4"/>
  <c r="M179" i="4"/>
  <c r="M177" i="4"/>
  <c r="M178" i="4"/>
  <c r="M173" i="4"/>
  <c r="M176" i="4"/>
  <c r="M199" i="4"/>
  <c r="M197" i="4"/>
  <c r="M194" i="4"/>
  <c r="M190" i="4"/>
  <c r="M193" i="4"/>
  <c r="M195" i="4"/>
  <c r="M184" i="4"/>
  <c r="M188" i="4"/>
  <c r="M172" i="4"/>
  <c r="M175" i="4"/>
  <c r="M180" i="4"/>
  <c r="M181" i="4"/>
  <c r="M185" i="4"/>
  <c r="M183" i="4"/>
  <c r="M191" i="4"/>
  <c r="M189" i="4"/>
  <c r="M182" i="4"/>
  <c r="M196" i="4"/>
  <c r="M192" i="4"/>
  <c r="M174" i="4"/>
  <c r="K186" i="4"/>
  <c r="K198" i="4"/>
  <c r="K187" i="4"/>
  <c r="K179" i="4"/>
  <c r="K177" i="4"/>
  <c r="K178" i="4"/>
  <c r="K173" i="4"/>
  <c r="K176" i="4"/>
  <c r="K199" i="4"/>
  <c r="K197" i="4"/>
  <c r="K194" i="4"/>
  <c r="K190" i="4"/>
  <c r="K193" i="4"/>
  <c r="K195" i="4"/>
  <c r="K184" i="4"/>
  <c r="K188" i="4"/>
  <c r="K172" i="4"/>
  <c r="K175" i="4"/>
  <c r="K180" i="4"/>
  <c r="K181" i="4"/>
  <c r="K185" i="4"/>
  <c r="K183" i="4"/>
  <c r="K191" i="4"/>
  <c r="K189" i="4"/>
  <c r="K182" i="4"/>
  <c r="K196" i="4"/>
  <c r="K192" i="4"/>
  <c r="K174" i="4"/>
  <c r="I186" i="4"/>
  <c r="I198" i="4"/>
  <c r="I187" i="4"/>
  <c r="I179" i="4"/>
  <c r="I177" i="4"/>
  <c r="I178" i="4"/>
  <c r="I173" i="4"/>
  <c r="I176" i="4"/>
  <c r="I199" i="4"/>
  <c r="I197" i="4"/>
  <c r="I194" i="4"/>
  <c r="I190" i="4"/>
  <c r="I193" i="4"/>
  <c r="I195" i="4"/>
  <c r="I184" i="4"/>
  <c r="I188" i="4"/>
  <c r="I172" i="4"/>
  <c r="I175" i="4"/>
  <c r="I180" i="4"/>
  <c r="I181" i="4"/>
  <c r="I185" i="4"/>
  <c r="I183" i="4"/>
  <c r="I191" i="4"/>
  <c r="I189" i="4"/>
  <c r="I182" i="4"/>
  <c r="I196" i="4"/>
  <c r="I192" i="4"/>
  <c r="I174" i="4"/>
  <c r="O539" i="3" l="1"/>
  <c r="P539" i="3" s="1"/>
  <c r="O534" i="3"/>
  <c r="P534" i="3" s="1"/>
  <c r="O521" i="3"/>
  <c r="P521" i="3" s="1"/>
  <c r="O540" i="3"/>
  <c r="P540" i="3" s="1"/>
  <c r="O531" i="3"/>
  <c r="P531" i="3" s="1"/>
  <c r="O526" i="3"/>
  <c r="P526" i="3" s="1"/>
  <c r="O522" i="3"/>
  <c r="P522" i="3" s="1"/>
  <c r="O528" i="3"/>
  <c r="P528" i="3" s="1"/>
  <c r="O532" i="3"/>
  <c r="P532" i="3" s="1"/>
  <c r="O527" i="3"/>
  <c r="P527" i="3" s="1"/>
  <c r="O523" i="3"/>
  <c r="P523" i="3" s="1"/>
  <c r="O525" i="3"/>
  <c r="P525" i="3" s="1"/>
  <c r="O530" i="3"/>
  <c r="P530" i="3" s="1"/>
  <c r="O535" i="3"/>
  <c r="P535" i="3" s="1"/>
  <c r="O529" i="3"/>
  <c r="P529" i="3" s="1"/>
  <c r="O538" i="3"/>
  <c r="P538" i="3" s="1"/>
  <c r="O533" i="3"/>
  <c r="P533" i="3" s="1"/>
  <c r="O524" i="3"/>
  <c r="P524" i="3" s="1"/>
  <c r="O542" i="3"/>
  <c r="P542" i="3" s="1"/>
  <c r="O541" i="3"/>
  <c r="P541" i="3" s="1"/>
  <c r="O536" i="3"/>
  <c r="P536" i="3" s="1"/>
  <c r="O537" i="3"/>
  <c r="P537" i="3" s="1"/>
  <c r="O493" i="3"/>
  <c r="P493" i="3" s="1"/>
  <c r="O504" i="3"/>
  <c r="P504" i="3" s="1"/>
  <c r="O509" i="3"/>
  <c r="P509" i="3" s="1"/>
  <c r="O498" i="3"/>
  <c r="P498" i="3" s="1"/>
  <c r="O499" i="3"/>
  <c r="P499" i="3" s="1"/>
  <c r="O510" i="3"/>
  <c r="P510" i="3" s="1"/>
  <c r="O491" i="3"/>
  <c r="P491" i="3" s="1"/>
  <c r="O489" i="3"/>
  <c r="P489" i="3" s="1"/>
  <c r="O497" i="3"/>
  <c r="P497" i="3" s="1"/>
  <c r="O494" i="3"/>
  <c r="P494" i="3" s="1"/>
  <c r="O508" i="3"/>
  <c r="P508" i="3" s="1"/>
  <c r="O511" i="3"/>
  <c r="P511" i="3" s="1"/>
  <c r="O500" i="3"/>
  <c r="P500" i="3" s="1"/>
  <c r="O512" i="3"/>
  <c r="P512" i="3" s="1"/>
  <c r="O496" i="3"/>
  <c r="P496" i="3" s="1"/>
  <c r="O506" i="3"/>
  <c r="P506" i="3" s="1"/>
  <c r="O502" i="3"/>
  <c r="P502" i="3" s="1"/>
  <c r="O490" i="3"/>
  <c r="P490" i="3" s="1"/>
  <c r="O501" i="3"/>
  <c r="P501" i="3" s="1"/>
  <c r="O505" i="3"/>
  <c r="P505" i="3" s="1"/>
  <c r="O507" i="3"/>
  <c r="P507" i="3" s="1"/>
  <c r="O492" i="3"/>
  <c r="P492" i="3" s="1"/>
  <c r="O503" i="3"/>
  <c r="P503" i="3" s="1"/>
  <c r="O495" i="3"/>
  <c r="P495" i="3" s="1"/>
  <c r="O456" i="3"/>
  <c r="P456" i="3" s="1"/>
  <c r="O457" i="3"/>
  <c r="P457" i="3" s="1"/>
  <c r="O472" i="3"/>
  <c r="P472" i="3" s="1"/>
  <c r="O468" i="3"/>
  <c r="P468" i="3" s="1"/>
  <c r="O462" i="3"/>
  <c r="P462" i="3" s="1"/>
  <c r="O478" i="3"/>
  <c r="P478" i="3" s="1"/>
  <c r="O466" i="3"/>
  <c r="P466" i="3" s="1"/>
  <c r="O459" i="3"/>
  <c r="P459" i="3" s="1"/>
  <c r="O479" i="3"/>
  <c r="P479" i="3" s="1"/>
  <c r="O475" i="3"/>
  <c r="P475" i="3" s="1"/>
  <c r="O458" i="3"/>
  <c r="P458" i="3" s="1"/>
  <c r="O470" i="3"/>
  <c r="P470" i="3" s="1"/>
  <c r="O469" i="3"/>
  <c r="P469" i="3" s="1"/>
  <c r="O477" i="3"/>
  <c r="P477" i="3" s="1"/>
  <c r="O473" i="3"/>
  <c r="P473" i="3" s="1"/>
  <c r="O463" i="3"/>
  <c r="P463" i="3" s="1"/>
  <c r="O461" i="3"/>
  <c r="P461" i="3" s="1"/>
  <c r="O460" i="3"/>
  <c r="P460" i="3" s="1"/>
  <c r="O476" i="3"/>
  <c r="P476" i="3" s="1"/>
  <c r="O467" i="3"/>
  <c r="P467" i="3" s="1"/>
  <c r="O465" i="3"/>
  <c r="P465" i="3" s="1"/>
  <c r="O464" i="3"/>
  <c r="P464" i="3" s="1"/>
  <c r="O480" i="3"/>
  <c r="P480" i="3" s="1"/>
  <c r="O471" i="3"/>
  <c r="P471" i="3" s="1"/>
  <c r="O474" i="3"/>
  <c r="P474" i="3" s="1"/>
  <c r="O430" i="3"/>
  <c r="P430" i="3" s="1"/>
  <c r="O428" i="3"/>
  <c r="P428" i="3" s="1"/>
  <c r="O427" i="3"/>
  <c r="P427" i="3" s="1"/>
  <c r="O444" i="3"/>
  <c r="P444" i="3" s="1"/>
  <c r="O432" i="3"/>
  <c r="P432" i="3" s="1"/>
  <c r="O434" i="3"/>
  <c r="P434" i="3" s="1"/>
  <c r="O440" i="3"/>
  <c r="P440" i="3" s="1"/>
  <c r="O441" i="3"/>
  <c r="P441" i="3" s="1"/>
  <c r="O442" i="3"/>
  <c r="P442" i="3" s="1"/>
  <c r="O431" i="3"/>
  <c r="P431" i="3" s="1"/>
  <c r="O438" i="3"/>
  <c r="P438" i="3" s="1"/>
  <c r="O439" i="3"/>
  <c r="P439" i="3" s="1"/>
  <c r="O446" i="3"/>
  <c r="P446" i="3" s="1"/>
  <c r="O429" i="3"/>
  <c r="P429" i="3" s="1"/>
  <c r="O433" i="3"/>
  <c r="P433" i="3" s="1"/>
  <c r="O436" i="3"/>
  <c r="P436" i="3" s="1"/>
  <c r="O447" i="3"/>
  <c r="P447" i="3" s="1"/>
  <c r="O445" i="3"/>
  <c r="P445" i="3" s="1"/>
  <c r="O437" i="3"/>
  <c r="P437" i="3" s="1"/>
  <c r="O443" i="3"/>
  <c r="P443" i="3" s="1"/>
  <c r="O435" i="3"/>
  <c r="P435" i="3" s="1"/>
  <c r="O418" i="3"/>
  <c r="P418" i="3" s="1"/>
  <c r="O407" i="3"/>
  <c r="P407" i="3" s="1"/>
  <c r="O416" i="3"/>
  <c r="P416" i="3" s="1"/>
  <c r="O402" i="3"/>
  <c r="P402" i="3" s="1"/>
  <c r="O403" i="3"/>
  <c r="P403" i="3" s="1"/>
  <c r="O410" i="3"/>
  <c r="P410" i="3" s="1"/>
  <c r="O409" i="3"/>
  <c r="P409" i="3" s="1"/>
  <c r="O417" i="3"/>
  <c r="P417" i="3" s="1"/>
  <c r="O413" i="3"/>
  <c r="P413" i="3" s="1"/>
  <c r="O411" i="3"/>
  <c r="P411" i="3" s="1"/>
  <c r="O406" i="3"/>
  <c r="P406" i="3" s="1"/>
  <c r="O405" i="3"/>
  <c r="P405" i="3" s="1"/>
  <c r="O401" i="3"/>
  <c r="P401" i="3" s="1"/>
  <c r="O414" i="3"/>
  <c r="P414" i="3" s="1"/>
  <c r="O400" i="3"/>
  <c r="P400" i="3" s="1"/>
  <c r="O408" i="3"/>
  <c r="P408" i="3" s="1"/>
  <c r="O412" i="3"/>
  <c r="P412" i="3" s="1"/>
  <c r="O399" i="3"/>
  <c r="P399" i="3" s="1"/>
  <c r="O415" i="3"/>
  <c r="P415" i="3" s="1"/>
  <c r="O404" i="3"/>
  <c r="P404" i="3" s="1"/>
  <c r="O375" i="3"/>
  <c r="P375" i="3" s="1"/>
  <c r="O370" i="3"/>
  <c r="P370" i="3" s="1"/>
  <c r="O374" i="3"/>
  <c r="P374" i="3" s="1"/>
  <c r="O367" i="3"/>
  <c r="P367" i="3" s="1"/>
  <c r="O371" i="3"/>
  <c r="P371" i="3" s="1"/>
  <c r="O377" i="3"/>
  <c r="P377" i="3" s="1"/>
  <c r="O389" i="3"/>
  <c r="P389" i="3" s="1"/>
  <c r="O362" i="3"/>
  <c r="P362" i="3" s="1"/>
  <c r="O376" i="3"/>
  <c r="P376" i="3" s="1"/>
  <c r="O390" i="3"/>
  <c r="P390" i="3" s="1"/>
  <c r="O363" i="3"/>
  <c r="P363" i="3" s="1"/>
  <c r="O381" i="3"/>
  <c r="P381" i="3" s="1"/>
  <c r="O386" i="3"/>
  <c r="P386" i="3" s="1"/>
  <c r="O387" i="3"/>
  <c r="P387" i="3" s="1"/>
  <c r="O382" i="3"/>
  <c r="P382" i="3" s="1"/>
  <c r="O373" i="3"/>
  <c r="P373" i="3" s="1"/>
  <c r="O378" i="3"/>
  <c r="P378" i="3" s="1"/>
  <c r="O383" i="3"/>
  <c r="P383" i="3" s="1"/>
  <c r="O364" i="3"/>
  <c r="P364" i="3" s="1"/>
  <c r="O384" i="3"/>
  <c r="P384" i="3" s="1"/>
  <c r="O372" i="3"/>
  <c r="P372" i="3" s="1"/>
  <c r="O368" i="3"/>
  <c r="P368" i="3" s="1"/>
  <c r="O380" i="3"/>
  <c r="P380" i="3" s="1"/>
  <c r="O388" i="3"/>
  <c r="P388" i="3" s="1"/>
  <c r="O385" i="3"/>
  <c r="P385" i="3" s="1"/>
  <c r="O379" i="3"/>
  <c r="P379" i="3" s="1"/>
  <c r="O365" i="3"/>
  <c r="P365" i="3" s="1"/>
  <c r="O366" i="3"/>
  <c r="P366" i="3" s="1"/>
  <c r="O369" i="3"/>
  <c r="P369" i="3" s="1"/>
  <c r="O344" i="3"/>
  <c r="P344" i="3" s="1"/>
  <c r="O342" i="3"/>
  <c r="P342" i="3" s="1"/>
  <c r="O341" i="3"/>
  <c r="P341" i="3" s="1"/>
  <c r="O348" i="3"/>
  <c r="P348" i="3" s="1"/>
  <c r="O351" i="3"/>
  <c r="P351" i="3" s="1"/>
  <c r="O353" i="3"/>
  <c r="P353" i="3" s="1"/>
  <c r="O339" i="3"/>
  <c r="P339" i="3" s="1"/>
  <c r="O343" i="3"/>
  <c r="P343" i="3" s="1"/>
  <c r="O346" i="3"/>
  <c r="P346" i="3" s="1"/>
  <c r="O350" i="3"/>
  <c r="P350" i="3" s="1"/>
  <c r="O352" i="3"/>
  <c r="P352" i="3" s="1"/>
  <c r="O347" i="3"/>
  <c r="P347" i="3" s="1"/>
  <c r="O349" i="3"/>
  <c r="P349" i="3" s="1"/>
  <c r="O340" i="3"/>
  <c r="P340" i="3" s="1"/>
  <c r="O345" i="3"/>
  <c r="P345" i="3" s="1"/>
  <c r="O338" i="3"/>
  <c r="P338" i="3" s="1"/>
  <c r="O303" i="3"/>
  <c r="P303" i="3" s="1"/>
  <c r="O293" i="3"/>
  <c r="P293" i="3" s="1"/>
  <c r="O309" i="3"/>
  <c r="P309" i="3" s="1"/>
  <c r="O329" i="3"/>
  <c r="P329" i="3" s="1"/>
  <c r="O294" i="3"/>
  <c r="P294" i="3" s="1"/>
  <c r="O298" i="3"/>
  <c r="P298" i="3" s="1"/>
  <c r="O307" i="3"/>
  <c r="P307" i="3" s="1"/>
  <c r="O313" i="3"/>
  <c r="P313" i="3" s="1"/>
  <c r="O299" i="3"/>
  <c r="P299" i="3" s="1"/>
  <c r="O322" i="3"/>
  <c r="P322" i="3" s="1"/>
  <c r="O311" i="3"/>
  <c r="P311" i="3" s="1"/>
  <c r="O312" i="3"/>
  <c r="P312" i="3" s="1"/>
  <c r="O326" i="3"/>
  <c r="P326" i="3" s="1"/>
  <c r="O315" i="3"/>
  <c r="P315" i="3" s="1"/>
  <c r="O305" i="3"/>
  <c r="P305" i="3" s="1"/>
  <c r="O297" i="3"/>
  <c r="P297" i="3" s="1"/>
  <c r="O306" i="3"/>
  <c r="P306" i="3" s="1"/>
  <c r="O304" i="3"/>
  <c r="P304" i="3" s="1"/>
  <c r="O310" i="3"/>
  <c r="P310" i="3" s="1"/>
  <c r="O320" i="3"/>
  <c r="P320" i="3" s="1"/>
  <c r="O318" i="3"/>
  <c r="P318" i="3" s="1"/>
  <c r="O301" i="3"/>
  <c r="P301" i="3" s="1"/>
  <c r="O317" i="3"/>
  <c r="P317" i="3" s="1"/>
  <c r="O324" i="3"/>
  <c r="P324" i="3" s="1"/>
  <c r="O314" i="3"/>
  <c r="P314" i="3" s="1"/>
  <c r="O323" i="3"/>
  <c r="P323" i="3" s="1"/>
  <c r="O302" i="3"/>
  <c r="P302" i="3" s="1"/>
  <c r="O295" i="3"/>
  <c r="P295" i="3" s="1"/>
  <c r="O327" i="3"/>
  <c r="P327" i="3" s="1"/>
  <c r="O316" i="3"/>
  <c r="P316" i="3" s="1"/>
  <c r="O308" i="3"/>
  <c r="P308" i="3" s="1"/>
  <c r="O319" i="3"/>
  <c r="P319" i="3" s="1"/>
  <c r="O321" i="3"/>
  <c r="P321" i="3" s="1"/>
  <c r="O296" i="3"/>
  <c r="P296" i="3" s="1"/>
  <c r="O325" i="3"/>
  <c r="P325" i="3" s="1"/>
  <c r="O328" i="3"/>
  <c r="P328" i="3" s="1"/>
  <c r="O300" i="3"/>
  <c r="P300" i="3" s="1"/>
  <c r="O281" i="3"/>
  <c r="P281" i="3" s="1"/>
  <c r="O279" i="3"/>
  <c r="P279" i="3" s="1"/>
  <c r="O283" i="3"/>
  <c r="P283" i="3" s="1"/>
  <c r="O258" i="3"/>
  <c r="P258" i="3" s="1"/>
  <c r="O284" i="3"/>
  <c r="P284" i="3" s="1"/>
  <c r="O275" i="3"/>
  <c r="P275" i="3" s="1"/>
  <c r="O261" i="3"/>
  <c r="P261" i="3" s="1"/>
  <c r="O257" i="3"/>
  <c r="P257" i="3" s="1"/>
  <c r="O273" i="3"/>
  <c r="P273" i="3" s="1"/>
  <c r="O259" i="3"/>
  <c r="P259" i="3" s="1"/>
  <c r="O255" i="3"/>
  <c r="P255" i="3" s="1"/>
  <c r="O266" i="3"/>
  <c r="P266" i="3" s="1"/>
  <c r="O274" i="3"/>
  <c r="P274" i="3" s="1"/>
  <c r="O268" i="3"/>
  <c r="P268" i="3" s="1"/>
  <c r="O282" i="3"/>
  <c r="P282" i="3" s="1"/>
  <c r="O272" i="3"/>
  <c r="P272" i="3" s="1"/>
  <c r="O256" i="3"/>
  <c r="P256" i="3" s="1"/>
  <c r="O254" i="3"/>
  <c r="P254" i="3" s="1"/>
  <c r="O271" i="3"/>
  <c r="P271" i="3" s="1"/>
  <c r="O278" i="3"/>
  <c r="P278" i="3" s="1"/>
  <c r="O262" i="3"/>
  <c r="P262" i="3" s="1"/>
  <c r="O277" i="3"/>
  <c r="P277" i="3" s="1"/>
  <c r="O269" i="3"/>
  <c r="P269" i="3" s="1"/>
  <c r="O265" i="3"/>
  <c r="P265" i="3" s="1"/>
  <c r="O270" i="3"/>
  <c r="P270" i="3" s="1"/>
  <c r="O267" i="3"/>
  <c r="P267" i="3" s="1"/>
  <c r="O260" i="3"/>
  <c r="P260" i="3" s="1"/>
  <c r="O276" i="3"/>
  <c r="P276" i="3" s="1"/>
  <c r="O263" i="3"/>
  <c r="P263" i="3" s="1"/>
  <c r="O253" i="3"/>
  <c r="P253" i="3" s="1"/>
  <c r="O280" i="3"/>
  <c r="P280" i="3" s="1"/>
  <c r="O264" i="3"/>
  <c r="P264" i="3" s="1"/>
  <c r="O235" i="3"/>
  <c r="P235" i="3" s="1"/>
  <c r="O237" i="3"/>
  <c r="P237" i="3" s="1"/>
  <c r="O233" i="3"/>
  <c r="P233" i="3" s="1"/>
  <c r="O236" i="3"/>
  <c r="P236" i="3" s="1"/>
  <c r="O239" i="3"/>
  <c r="P239" i="3" s="1"/>
  <c r="O242" i="3"/>
  <c r="P242" i="3" s="1"/>
  <c r="O244" i="3"/>
  <c r="P244" i="3" s="1"/>
  <c r="O240" i="3"/>
  <c r="P240" i="3" s="1"/>
  <c r="O238" i="3"/>
  <c r="P238" i="3" s="1"/>
  <c r="O234" i="3"/>
  <c r="P234" i="3" s="1"/>
  <c r="O241" i="3"/>
  <c r="P241" i="3" s="1"/>
  <c r="O243" i="3"/>
  <c r="P243" i="3" s="1"/>
  <c r="O213" i="3"/>
  <c r="P213" i="3" s="1"/>
  <c r="O224" i="3"/>
  <c r="P224" i="3" s="1"/>
  <c r="O219" i="3"/>
  <c r="P219" i="3" s="1"/>
  <c r="O215" i="3"/>
  <c r="P215" i="3" s="1"/>
  <c r="O210" i="3"/>
  <c r="P210" i="3" s="1"/>
  <c r="O214" i="3"/>
  <c r="P214" i="3" s="1"/>
  <c r="O218" i="3"/>
  <c r="P218" i="3" s="1"/>
  <c r="O212" i="3"/>
  <c r="P212" i="3" s="1"/>
  <c r="O217" i="3"/>
  <c r="P217" i="3" s="1"/>
  <c r="O223" i="3"/>
  <c r="P223" i="3" s="1"/>
  <c r="O220" i="3"/>
  <c r="P220" i="3" s="1"/>
  <c r="O211" i="3"/>
  <c r="P211" i="3" s="1"/>
  <c r="O209" i="3"/>
  <c r="P209" i="3" s="1"/>
  <c r="O221" i="3"/>
  <c r="P221" i="3" s="1"/>
  <c r="O222" i="3"/>
  <c r="P222" i="3" s="1"/>
  <c r="O216" i="3"/>
  <c r="P216" i="3" s="1"/>
  <c r="O188" i="3"/>
  <c r="P188" i="3" s="1"/>
  <c r="O200" i="3"/>
  <c r="P200" i="3" s="1"/>
  <c r="O197" i="3"/>
  <c r="P197" i="3" s="1"/>
  <c r="O199" i="3"/>
  <c r="P199" i="3" s="1"/>
  <c r="O195" i="3"/>
  <c r="P195" i="3" s="1"/>
  <c r="O190" i="3"/>
  <c r="P190" i="3" s="1"/>
  <c r="O194" i="3"/>
  <c r="P194" i="3" s="1"/>
  <c r="O192" i="3"/>
  <c r="P192" i="3" s="1"/>
  <c r="O193" i="3"/>
  <c r="P193" i="3" s="1"/>
  <c r="O196" i="3"/>
  <c r="P196" i="3" s="1"/>
  <c r="O189" i="3"/>
  <c r="P189" i="3" s="1"/>
  <c r="O191" i="3"/>
  <c r="P191" i="3" s="1"/>
  <c r="O198" i="3"/>
  <c r="P198" i="3" s="1"/>
  <c r="O163" i="3"/>
  <c r="P163" i="3" s="1"/>
  <c r="O166" i="3"/>
  <c r="P166" i="3" s="1"/>
  <c r="O156" i="3"/>
  <c r="P156" i="3" s="1"/>
  <c r="O162" i="3"/>
  <c r="P162" i="3" s="1"/>
  <c r="O160" i="3"/>
  <c r="P160" i="3" s="1"/>
  <c r="O174" i="3"/>
  <c r="P174" i="3" s="1"/>
  <c r="O177" i="3"/>
  <c r="P177" i="3" s="1"/>
  <c r="O157" i="3"/>
  <c r="P157" i="3" s="1"/>
  <c r="O155" i="3"/>
  <c r="P155" i="3" s="1"/>
  <c r="O176" i="3"/>
  <c r="P176" i="3" s="1"/>
  <c r="O158" i="3"/>
  <c r="P158" i="3" s="1"/>
  <c r="O165" i="3"/>
  <c r="P165" i="3" s="1"/>
  <c r="O173" i="3"/>
  <c r="P173" i="3" s="1"/>
  <c r="O161" i="3"/>
  <c r="P161" i="3" s="1"/>
  <c r="O170" i="3"/>
  <c r="P170" i="3" s="1"/>
  <c r="O178" i="3"/>
  <c r="P178" i="3" s="1"/>
  <c r="O175" i="3"/>
  <c r="P175" i="3" s="1"/>
  <c r="O172" i="3"/>
  <c r="P172" i="3" s="1"/>
  <c r="O159" i="3"/>
  <c r="P159" i="3" s="1"/>
  <c r="O179" i="3"/>
  <c r="P179" i="3" s="1"/>
  <c r="O167" i="3"/>
  <c r="P167" i="3" s="1"/>
  <c r="O164" i="3"/>
  <c r="P164" i="3" s="1"/>
  <c r="O171" i="3"/>
  <c r="P171" i="3" s="1"/>
  <c r="O168" i="3"/>
  <c r="P168" i="3" s="1"/>
  <c r="O169" i="3"/>
  <c r="P169" i="3" s="1"/>
  <c r="O138" i="3"/>
  <c r="P138" i="3" s="1"/>
  <c r="O130" i="3"/>
  <c r="P130" i="3" s="1"/>
  <c r="O141" i="3"/>
  <c r="P141" i="3" s="1"/>
  <c r="O144" i="3"/>
  <c r="P144" i="3" s="1"/>
  <c r="O140" i="3"/>
  <c r="P140" i="3" s="1"/>
  <c r="O143" i="3"/>
  <c r="P143" i="3" s="1"/>
  <c r="O135" i="3"/>
  <c r="P135" i="3" s="1"/>
  <c r="O142" i="3"/>
  <c r="P142" i="3" s="1"/>
  <c r="O132" i="3"/>
  <c r="P132" i="3" s="1"/>
  <c r="O146" i="3"/>
  <c r="P146" i="3" s="1"/>
  <c r="O137" i="3"/>
  <c r="P137" i="3" s="1"/>
  <c r="O145" i="3"/>
  <c r="P145" i="3" s="1"/>
  <c r="O131" i="3"/>
  <c r="P131" i="3" s="1"/>
  <c r="O136" i="3"/>
  <c r="P136" i="3" s="1"/>
  <c r="O139" i="3"/>
  <c r="P139" i="3" s="1"/>
  <c r="O134" i="3"/>
  <c r="P134" i="3" s="1"/>
  <c r="O133" i="3"/>
  <c r="P133" i="3" s="1"/>
  <c r="O116" i="3"/>
  <c r="P116" i="3" s="1"/>
  <c r="O112" i="3"/>
  <c r="P112" i="3" s="1"/>
  <c r="O100" i="3"/>
  <c r="P100" i="3" s="1"/>
  <c r="O109" i="3"/>
  <c r="P109" i="3" s="1"/>
  <c r="O99" i="3"/>
  <c r="P99" i="3" s="1"/>
  <c r="O106" i="3"/>
  <c r="P106" i="3" s="1"/>
  <c r="O120" i="3"/>
  <c r="P120" i="3" s="1"/>
  <c r="O101" i="3"/>
  <c r="P101" i="3" s="1"/>
  <c r="O108" i="3"/>
  <c r="P108" i="3" s="1"/>
  <c r="O111" i="3"/>
  <c r="P111" i="3" s="1"/>
  <c r="O103" i="3"/>
  <c r="P103" i="3" s="1"/>
  <c r="O105" i="3"/>
  <c r="P105" i="3" s="1"/>
  <c r="O113" i="3"/>
  <c r="P113" i="3" s="1"/>
  <c r="O114" i="3"/>
  <c r="P114" i="3" s="1"/>
  <c r="O115" i="3"/>
  <c r="P115" i="3" s="1"/>
  <c r="O104" i="3"/>
  <c r="P104" i="3" s="1"/>
  <c r="O110" i="3"/>
  <c r="P110" i="3" s="1"/>
  <c r="O118" i="3"/>
  <c r="P118" i="3" s="1"/>
  <c r="O121" i="3"/>
  <c r="P121" i="3" s="1"/>
  <c r="O119" i="3"/>
  <c r="P119" i="3" s="1"/>
  <c r="O102" i="3"/>
  <c r="P102" i="3" s="1"/>
  <c r="O107" i="3"/>
  <c r="P107" i="3" s="1"/>
  <c r="O117" i="3"/>
  <c r="P117" i="3" s="1"/>
  <c r="O73" i="3"/>
  <c r="P73" i="3" s="1"/>
  <c r="O77" i="3"/>
  <c r="P77" i="3" s="1"/>
  <c r="O79" i="3"/>
  <c r="P79" i="3" s="1"/>
  <c r="O81" i="3"/>
  <c r="P81" i="3" s="1"/>
  <c r="O70" i="3"/>
  <c r="P70" i="3" s="1"/>
  <c r="O69" i="3"/>
  <c r="P69" i="3" s="1"/>
  <c r="O65" i="3"/>
  <c r="P65" i="3" s="1"/>
  <c r="O71" i="3"/>
  <c r="P71" i="3" s="1"/>
  <c r="O75" i="3"/>
  <c r="P75" i="3" s="1"/>
  <c r="O74" i="3"/>
  <c r="P74" i="3" s="1"/>
  <c r="O64" i="3"/>
  <c r="P64" i="3" s="1"/>
  <c r="O67" i="3"/>
  <c r="P67" i="3" s="1"/>
  <c r="O66" i="3"/>
  <c r="P66" i="3" s="1"/>
  <c r="O63" i="3"/>
  <c r="P63" i="3" s="1"/>
  <c r="O80" i="3"/>
  <c r="P80" i="3" s="1"/>
  <c r="O84" i="3"/>
  <c r="P84" i="3" s="1"/>
  <c r="O85" i="3"/>
  <c r="P85" i="3" s="1"/>
  <c r="O86" i="3"/>
  <c r="P86" i="3" s="1"/>
  <c r="O68" i="3"/>
  <c r="P68" i="3" s="1"/>
  <c r="O90" i="3"/>
  <c r="P90" i="3" s="1"/>
  <c r="O87" i="3"/>
  <c r="P87" i="3" s="1"/>
  <c r="O78" i="3"/>
  <c r="P78" i="3" s="1"/>
  <c r="O82" i="3"/>
  <c r="P82" i="3" s="1"/>
  <c r="O72" i="3"/>
  <c r="P72" i="3" s="1"/>
  <c r="O89" i="3"/>
  <c r="P89" i="3" s="1"/>
  <c r="O83" i="3"/>
  <c r="P83" i="3" s="1"/>
  <c r="O88" i="3"/>
  <c r="P88" i="3" s="1"/>
  <c r="O76" i="3"/>
  <c r="P76" i="3" s="1"/>
  <c r="O53" i="3"/>
  <c r="P53" i="3" s="1"/>
  <c r="O54" i="3"/>
  <c r="P54" i="3" s="1"/>
  <c r="O45" i="3"/>
  <c r="P45" i="3" s="1"/>
  <c r="O47" i="3"/>
  <c r="P47" i="3" s="1"/>
  <c r="O42" i="3"/>
  <c r="P42" i="3" s="1"/>
  <c r="O41" i="3"/>
  <c r="P41" i="3" s="1"/>
  <c r="O38" i="3"/>
  <c r="P38" i="3" s="1"/>
  <c r="O39" i="3"/>
  <c r="P39" i="3" s="1"/>
  <c r="O44" i="3"/>
  <c r="P44" i="3" s="1"/>
  <c r="O46" i="3"/>
  <c r="P46" i="3" s="1"/>
  <c r="O50" i="3"/>
  <c r="P50" i="3" s="1"/>
  <c r="O48" i="3"/>
  <c r="P48" i="3" s="1"/>
  <c r="O51" i="3"/>
  <c r="P51" i="3" s="1"/>
  <c r="O43" i="3"/>
  <c r="P43" i="3" s="1"/>
  <c r="O49" i="3"/>
  <c r="P49" i="3" s="1"/>
  <c r="O52" i="3"/>
  <c r="P52" i="3" s="1"/>
  <c r="O37" i="3"/>
  <c r="P37" i="3" s="1"/>
  <c r="O40" i="3"/>
  <c r="P40" i="3" s="1"/>
  <c r="O15" i="3"/>
  <c r="P15" i="3" s="1"/>
  <c r="O22" i="3"/>
  <c r="P22" i="3" s="1"/>
  <c r="O18" i="3"/>
  <c r="P18" i="3" s="1"/>
  <c r="O13" i="3"/>
  <c r="P13" i="3" s="1"/>
  <c r="O19" i="3"/>
  <c r="P19" i="3" s="1"/>
  <c r="O20" i="3"/>
  <c r="P20" i="3" s="1"/>
  <c r="O11" i="3"/>
  <c r="P11" i="3" s="1"/>
  <c r="O17" i="3"/>
  <c r="P17" i="3" s="1"/>
  <c r="O21" i="3"/>
  <c r="P21" i="3" s="1"/>
  <c r="O16" i="3"/>
  <c r="P16" i="3" s="1"/>
  <c r="O10" i="3"/>
  <c r="P10" i="3" s="1"/>
  <c r="O26" i="3"/>
  <c r="P26" i="3" s="1"/>
  <c r="O12" i="3"/>
  <c r="P12" i="3" s="1"/>
  <c r="O25" i="3"/>
  <c r="P25" i="3" s="1"/>
  <c r="O23" i="3"/>
  <c r="P23" i="3" s="1"/>
  <c r="O24" i="3"/>
  <c r="P24" i="3" s="1"/>
  <c r="O27" i="3"/>
  <c r="P27" i="3" s="1"/>
  <c r="O14" i="3"/>
  <c r="P14" i="3" s="1"/>
  <c r="O28" i="3"/>
  <c r="P28" i="3" s="1"/>
  <c r="P249" i="4"/>
  <c r="E249" i="4" s="1"/>
  <c r="P262" i="4"/>
  <c r="E262" i="4" s="1"/>
  <c r="P265" i="4"/>
  <c r="E265" i="4" s="1"/>
  <c r="P252" i="4"/>
  <c r="E252" i="4" s="1"/>
  <c r="P254" i="4"/>
  <c r="E254" i="4" s="1"/>
  <c r="P269" i="4"/>
  <c r="E269" i="4" s="1"/>
  <c r="P270" i="4"/>
  <c r="E270" i="4" s="1"/>
  <c r="P250" i="4"/>
  <c r="E250" i="4" s="1"/>
  <c r="P258" i="4"/>
  <c r="E258" i="4" s="1"/>
  <c r="P263" i="4"/>
  <c r="E263" i="4" s="1"/>
  <c r="P261" i="4"/>
  <c r="E261" i="4" s="1"/>
  <c r="P255" i="4"/>
  <c r="E255" i="4" s="1"/>
  <c r="P266" i="4"/>
  <c r="E266" i="4" s="1"/>
  <c r="P260" i="4"/>
  <c r="E260" i="4" s="1"/>
  <c r="P257" i="4"/>
  <c r="E257" i="4" s="1"/>
  <c r="P253" i="4"/>
  <c r="E253" i="4" s="1"/>
  <c r="P251" i="4"/>
  <c r="E251" i="4" s="1"/>
  <c r="P271" i="4"/>
  <c r="E271" i="4" s="1"/>
  <c r="P267" i="4"/>
  <c r="E267" i="4" s="1"/>
  <c r="P256" i="4"/>
  <c r="E256" i="4" s="1"/>
  <c r="P264" i="4"/>
  <c r="E264" i="4" s="1"/>
  <c r="P268" i="4"/>
  <c r="E268" i="4" s="1"/>
  <c r="P259" i="4"/>
  <c r="E259" i="4" s="1"/>
  <c r="P233" i="4"/>
  <c r="E233" i="4" s="1"/>
  <c r="P224" i="4"/>
  <c r="E224" i="4" s="1"/>
  <c r="P212" i="4"/>
  <c r="E212" i="4" s="1"/>
  <c r="P234" i="4"/>
  <c r="E234" i="4" s="1"/>
  <c r="P229" i="4"/>
  <c r="E229" i="4" s="1"/>
  <c r="P218" i="4"/>
  <c r="E218" i="4" s="1"/>
  <c r="P231" i="4"/>
  <c r="E231" i="4" s="1"/>
  <c r="P220" i="4"/>
  <c r="E220" i="4" s="1"/>
  <c r="P215" i="4"/>
  <c r="E215" i="4" s="1"/>
  <c r="P208" i="4"/>
  <c r="E208" i="4" s="1"/>
  <c r="P222" i="4"/>
  <c r="E222" i="4" s="1"/>
  <c r="P223" i="4"/>
  <c r="E223" i="4" s="1"/>
  <c r="P210" i="4"/>
  <c r="E210" i="4" s="1"/>
  <c r="P225" i="4"/>
  <c r="E225" i="4" s="1"/>
  <c r="P219" i="4"/>
  <c r="E219" i="4" s="1"/>
  <c r="P239" i="4"/>
  <c r="E239" i="4" s="1"/>
  <c r="P230" i="4"/>
  <c r="E230" i="4" s="1"/>
  <c r="P232" i="4"/>
  <c r="E232" i="4" s="1"/>
  <c r="P209" i="4"/>
  <c r="E209" i="4" s="1"/>
  <c r="P235" i="4"/>
  <c r="E235" i="4" s="1"/>
  <c r="P226" i="4"/>
  <c r="E226" i="4" s="1"/>
  <c r="P221" i="4"/>
  <c r="E221" i="4" s="1"/>
  <c r="P214" i="4"/>
  <c r="E214" i="4" s="1"/>
  <c r="P238" i="4"/>
  <c r="E238" i="4" s="1"/>
  <c r="P211" i="4"/>
  <c r="E211" i="4" s="1"/>
  <c r="P213" i="4"/>
  <c r="E213" i="4" s="1"/>
  <c r="P217" i="4"/>
  <c r="E217" i="4" s="1"/>
  <c r="P236" i="4"/>
  <c r="E236" i="4" s="1"/>
  <c r="P227" i="4"/>
  <c r="E227" i="4" s="1"/>
  <c r="P237" i="4"/>
  <c r="E237" i="4" s="1"/>
  <c r="P216" i="4"/>
  <c r="E216" i="4" s="1"/>
  <c r="P228" i="4"/>
  <c r="E228" i="4" s="1"/>
  <c r="P192" i="4"/>
  <c r="E192" i="4" s="1"/>
  <c r="P196" i="4"/>
  <c r="E196" i="4" s="1"/>
  <c r="P182" i="4"/>
  <c r="E182" i="4" s="1"/>
  <c r="P189" i="4"/>
  <c r="E189" i="4" s="1"/>
  <c r="P191" i="4"/>
  <c r="E191" i="4" s="1"/>
  <c r="P183" i="4"/>
  <c r="E183" i="4" s="1"/>
  <c r="P185" i="4"/>
  <c r="E185" i="4" s="1"/>
  <c r="P181" i="4"/>
  <c r="E181" i="4" s="1"/>
  <c r="P180" i="4"/>
  <c r="E180" i="4" s="1"/>
  <c r="P175" i="4"/>
  <c r="E175" i="4" s="1"/>
  <c r="P172" i="4"/>
  <c r="E172" i="4" s="1"/>
  <c r="P188" i="4"/>
  <c r="E188" i="4" s="1"/>
  <c r="P184" i="4"/>
  <c r="E184" i="4" s="1"/>
  <c r="P195" i="4"/>
  <c r="E195" i="4" s="1"/>
  <c r="P193" i="4"/>
  <c r="E193" i="4" s="1"/>
  <c r="P190" i="4"/>
  <c r="E190" i="4" s="1"/>
  <c r="P194" i="4"/>
  <c r="E194" i="4" s="1"/>
  <c r="P197" i="4"/>
  <c r="E197" i="4" s="1"/>
  <c r="P199" i="4"/>
  <c r="E199" i="4" s="1"/>
  <c r="P176" i="4"/>
  <c r="E176" i="4" s="1"/>
  <c r="P173" i="4"/>
  <c r="E173" i="4" s="1"/>
  <c r="P178" i="4"/>
  <c r="E178" i="4" s="1"/>
  <c r="P177" i="4"/>
  <c r="E177" i="4" s="1"/>
  <c r="P179" i="4"/>
  <c r="E179" i="4" s="1"/>
  <c r="P187" i="4"/>
  <c r="E187" i="4" s="1"/>
  <c r="P198" i="4"/>
  <c r="E198" i="4" s="1"/>
  <c r="P186" i="4"/>
  <c r="E186" i="4" s="1"/>
  <c r="P174" i="4"/>
  <c r="E174" i="4" s="1"/>
  <c r="P152" i="4"/>
  <c r="E152" i="4" s="1"/>
  <c r="P154" i="4"/>
  <c r="E154" i="4" s="1"/>
  <c r="P156" i="4"/>
  <c r="E156" i="4" s="1"/>
  <c r="P158" i="4"/>
  <c r="E158" i="4" s="1"/>
  <c r="P153" i="4"/>
  <c r="E153" i="4" s="1"/>
  <c r="P155" i="4"/>
  <c r="E155" i="4" s="1"/>
  <c r="P161" i="4"/>
  <c r="E161" i="4" s="1"/>
  <c r="P162" i="4"/>
  <c r="E162" i="4" s="1"/>
  <c r="P157" i="4"/>
  <c r="E157" i="4" s="1"/>
  <c r="P159" i="4"/>
  <c r="E159" i="4" s="1"/>
  <c r="P151" i="4"/>
  <c r="E151" i="4" s="1"/>
  <c r="P150" i="4"/>
  <c r="E150" i="4" s="1"/>
  <c r="P160" i="4"/>
  <c r="E160" i="4" s="1"/>
  <c r="P127" i="4"/>
  <c r="E127" i="4" s="1"/>
  <c r="P125" i="4"/>
  <c r="E125" i="4" s="1"/>
  <c r="P120" i="4"/>
  <c r="E120" i="4" s="1"/>
  <c r="P111" i="4"/>
  <c r="E111" i="4" s="1"/>
  <c r="P117" i="4"/>
  <c r="E117" i="4" s="1"/>
  <c r="P114" i="4"/>
  <c r="E114" i="4" s="1"/>
  <c r="P108" i="4"/>
  <c r="E108" i="4" s="1"/>
  <c r="P116" i="4"/>
  <c r="E116" i="4" s="1"/>
  <c r="P109" i="4"/>
  <c r="E109" i="4" s="1"/>
  <c r="P112" i="4"/>
  <c r="E112" i="4" s="1"/>
  <c r="P128" i="4"/>
  <c r="E128" i="4" s="1"/>
  <c r="P135" i="4"/>
  <c r="E135" i="4" s="1"/>
  <c r="P139" i="4"/>
  <c r="E139" i="4" s="1"/>
  <c r="P134" i="4"/>
  <c r="E134" i="4" s="1"/>
  <c r="P140" i="4"/>
  <c r="E140" i="4" s="1"/>
  <c r="P118" i="4"/>
  <c r="E118" i="4" s="1"/>
  <c r="P137" i="4"/>
  <c r="E137" i="4" s="1"/>
  <c r="P136" i="4"/>
  <c r="E136" i="4" s="1"/>
  <c r="P126" i="4"/>
  <c r="E126" i="4" s="1"/>
  <c r="P110" i="4"/>
  <c r="E110" i="4" s="1"/>
  <c r="P123" i="4"/>
  <c r="E123" i="4" s="1"/>
  <c r="P133" i="4"/>
  <c r="E133" i="4" s="1"/>
  <c r="P113" i="4"/>
  <c r="E113" i="4" s="1"/>
  <c r="P124" i="4"/>
  <c r="E124" i="4" s="1"/>
  <c r="P122" i="4"/>
  <c r="E122" i="4" s="1"/>
  <c r="P132" i="4"/>
  <c r="E132" i="4" s="1"/>
  <c r="P130" i="4"/>
  <c r="E130" i="4" s="1"/>
  <c r="P119" i="4"/>
  <c r="E119" i="4" s="1"/>
  <c r="P138" i="4"/>
  <c r="E138" i="4" s="1"/>
  <c r="P131" i="4"/>
  <c r="E131" i="4" s="1"/>
  <c r="P115" i="4"/>
  <c r="E115" i="4" s="1"/>
  <c r="P129" i="4"/>
  <c r="E129" i="4" s="1"/>
  <c r="P107" i="4"/>
  <c r="E107" i="4" s="1"/>
  <c r="P121" i="4"/>
  <c r="E121" i="4" s="1"/>
  <c r="P74" i="4"/>
  <c r="E74" i="4" s="1"/>
  <c r="P98" i="4"/>
  <c r="E98" i="4" s="1"/>
  <c r="P89" i="4"/>
  <c r="E89" i="4" s="1"/>
  <c r="P81" i="4"/>
  <c r="E81" i="4" s="1"/>
  <c r="P88" i="4"/>
  <c r="E88" i="4" s="1"/>
  <c r="P91" i="4"/>
  <c r="E91" i="4" s="1"/>
  <c r="P79" i="4"/>
  <c r="E79" i="4" s="1"/>
  <c r="P72" i="4"/>
  <c r="E72" i="4" s="1"/>
  <c r="P77" i="4"/>
  <c r="E77" i="4" s="1"/>
  <c r="P95" i="4"/>
  <c r="E95" i="4" s="1"/>
  <c r="P73" i="4"/>
  <c r="E73" i="4" s="1"/>
  <c r="P78" i="4"/>
  <c r="E78" i="4" s="1"/>
  <c r="P97" i="4"/>
  <c r="E97" i="4" s="1"/>
  <c r="P96" i="4"/>
  <c r="E96" i="4" s="1"/>
  <c r="P80" i="4"/>
  <c r="E80" i="4" s="1"/>
  <c r="P82" i="4"/>
  <c r="E82" i="4" s="1"/>
  <c r="P87" i="4"/>
  <c r="E87" i="4" s="1"/>
  <c r="P86" i="4"/>
  <c r="E86" i="4" s="1"/>
  <c r="P94" i="4"/>
  <c r="E94" i="4" s="1"/>
  <c r="P84" i="4"/>
  <c r="E84" i="4" s="1"/>
  <c r="P90" i="4"/>
  <c r="E90" i="4" s="1"/>
  <c r="P76" i="4"/>
  <c r="E76" i="4" s="1"/>
  <c r="P85" i="4"/>
  <c r="E85" i="4" s="1"/>
  <c r="P92" i="4"/>
  <c r="E92" i="4" s="1"/>
  <c r="P83" i="4"/>
  <c r="E83" i="4" s="1"/>
  <c r="P75" i="4"/>
  <c r="E75" i="4" s="1"/>
  <c r="P93" i="4"/>
  <c r="E93" i="4" s="1"/>
  <c r="P63" i="4"/>
  <c r="E63" i="4" s="1"/>
  <c r="P46" i="4"/>
  <c r="E46" i="4" s="1"/>
  <c r="P53" i="4"/>
  <c r="E53" i="4" s="1"/>
  <c r="P57" i="4"/>
  <c r="E57" i="4" s="1"/>
  <c r="P55" i="4"/>
  <c r="E55" i="4" s="1"/>
  <c r="P40" i="4"/>
  <c r="E40" i="4" s="1"/>
  <c r="P43" i="4"/>
  <c r="E43" i="4" s="1"/>
  <c r="P52" i="4"/>
  <c r="E52" i="4" s="1"/>
  <c r="P45" i="4"/>
  <c r="E45" i="4" s="1"/>
  <c r="P42" i="4"/>
  <c r="E42" i="4" s="1"/>
  <c r="P60" i="4"/>
  <c r="E60" i="4" s="1"/>
  <c r="P58" i="4"/>
  <c r="E58" i="4" s="1"/>
  <c r="P54" i="4"/>
  <c r="E54" i="4" s="1"/>
  <c r="P62" i="4"/>
  <c r="E62" i="4" s="1"/>
  <c r="P49" i="4"/>
  <c r="E49" i="4" s="1"/>
  <c r="P44" i="4"/>
  <c r="E44" i="4" s="1"/>
  <c r="P50" i="4"/>
  <c r="E50" i="4" s="1"/>
  <c r="P37" i="4"/>
  <c r="E37" i="4" s="1"/>
  <c r="P51" i="4"/>
  <c r="E51" i="4" s="1"/>
  <c r="P47" i="4"/>
  <c r="E47" i="4" s="1"/>
  <c r="P48" i="4"/>
  <c r="E48" i="4" s="1"/>
  <c r="P56" i="4"/>
  <c r="E56" i="4" s="1"/>
  <c r="P61" i="4"/>
  <c r="E61" i="4" s="1"/>
  <c r="P38" i="4"/>
  <c r="E38" i="4" s="1"/>
  <c r="P59" i="4"/>
  <c r="E59" i="4" s="1"/>
  <c r="P39" i="4"/>
  <c r="E39" i="4" s="1"/>
  <c r="P41" i="4"/>
  <c r="E41" i="4" s="1"/>
  <c r="P21" i="4"/>
  <c r="E21" i="4" s="1"/>
  <c r="P11" i="4"/>
  <c r="E11" i="4" s="1"/>
  <c r="P13" i="4"/>
  <c r="E13" i="4" s="1"/>
  <c r="P12" i="4"/>
  <c r="E12" i="4" s="1"/>
  <c r="P18" i="4"/>
  <c r="E18" i="4" s="1"/>
  <c r="P26" i="4"/>
  <c r="E26" i="4" s="1"/>
  <c r="P14" i="4"/>
  <c r="E14" i="4" s="1"/>
  <c r="P24" i="4"/>
  <c r="E24" i="4" s="1"/>
  <c r="P25" i="4"/>
  <c r="E25" i="4" s="1"/>
  <c r="P15" i="4"/>
  <c r="E15" i="4" s="1"/>
  <c r="P22" i="4"/>
  <c r="E22" i="4" s="1"/>
  <c r="P20" i="4"/>
  <c r="E20" i="4" s="1"/>
  <c r="P16" i="4"/>
  <c r="E16" i="4" s="1"/>
  <c r="P17" i="4"/>
  <c r="E17" i="4" s="1"/>
  <c r="P23" i="4"/>
  <c r="E23" i="4" s="1"/>
  <c r="P19" i="4"/>
  <c r="E19" i="4" s="1"/>
  <c r="Q25" i="4" l="1"/>
  <c r="Q58" i="4"/>
  <c r="Q79" i="4"/>
  <c r="Q159" i="4"/>
  <c r="Q266" i="4"/>
  <c r="Q21" i="4"/>
  <c r="Q44" i="4"/>
  <c r="Q93" i="4"/>
  <c r="Q80" i="4"/>
  <c r="Q107" i="4"/>
  <c r="Q122" i="4"/>
  <c r="Q139" i="4"/>
  <c r="Q127" i="4"/>
  <c r="Q198" i="4"/>
  <c r="Q175" i="4"/>
  <c r="Q237" i="4"/>
  <c r="Q232" i="4"/>
  <c r="Q208" i="4"/>
  <c r="Q264" i="4"/>
  <c r="Q254" i="4"/>
  <c r="Q12" i="4"/>
  <c r="Q51" i="4"/>
  <c r="Q53" i="4"/>
  <c r="Q86" i="4"/>
  <c r="Q91" i="4"/>
  <c r="Q119" i="4"/>
  <c r="Q124" i="4"/>
  <c r="Q110" i="4"/>
  <c r="Q118" i="4"/>
  <c r="Q135" i="4"/>
  <c r="Q116" i="4"/>
  <c r="Q111" i="4"/>
  <c r="Q160" i="4"/>
  <c r="Q157" i="4"/>
  <c r="Q153" i="4"/>
  <c r="Q152" i="4"/>
  <c r="Q187" i="4"/>
  <c r="Q173" i="4"/>
  <c r="Q194" i="4"/>
  <c r="Q184" i="4"/>
  <c r="Q180" i="4"/>
  <c r="Q191" i="4"/>
  <c r="Q192" i="4"/>
  <c r="Q227" i="4"/>
  <c r="Q211" i="4"/>
  <c r="Q226" i="4"/>
  <c r="Q230" i="4"/>
  <c r="Q210" i="4"/>
  <c r="Q215" i="4"/>
  <c r="Q229" i="4"/>
  <c r="Q233" i="4"/>
  <c r="Q256" i="4"/>
  <c r="Q253" i="4"/>
  <c r="Q255" i="4"/>
  <c r="Q250" i="4"/>
  <c r="Q252" i="4"/>
  <c r="Q18" i="4"/>
  <c r="Q52" i="4"/>
  <c r="Q94" i="4"/>
  <c r="Q89" i="4"/>
  <c r="Q123" i="4"/>
  <c r="Q109" i="4"/>
  <c r="Q155" i="4"/>
  <c r="Q178" i="4"/>
  <c r="Q195" i="4"/>
  <c r="Q196" i="4"/>
  <c r="Q221" i="4"/>
  <c r="Q225" i="4"/>
  <c r="Q224" i="4"/>
  <c r="Q258" i="4"/>
  <c r="Q20" i="4"/>
  <c r="Q41" i="4"/>
  <c r="Q49" i="4"/>
  <c r="Q43" i="4"/>
  <c r="Q76" i="4"/>
  <c r="Q95" i="4"/>
  <c r="Q98" i="4"/>
  <c r="Q22" i="4"/>
  <c r="Q39" i="4"/>
  <c r="Q37" i="4"/>
  <c r="Q40" i="4"/>
  <c r="Q83" i="4"/>
  <c r="Q87" i="4"/>
  <c r="Q77" i="4"/>
  <c r="Q74" i="4"/>
  <c r="Q115" i="4"/>
  <c r="Q130" i="4"/>
  <c r="Q113" i="4"/>
  <c r="Q126" i="4"/>
  <c r="Q140" i="4"/>
  <c r="Q128" i="4"/>
  <c r="Q108" i="4"/>
  <c r="Q120" i="4"/>
  <c r="Q150" i="4"/>
  <c r="Q162" i="4"/>
  <c r="Q158" i="4"/>
  <c r="Q174" i="4"/>
  <c r="Q179" i="4"/>
  <c r="Q176" i="4"/>
  <c r="Q190" i="4"/>
  <c r="Q188" i="4"/>
  <c r="Q181" i="4"/>
  <c r="Q189" i="4"/>
  <c r="Q228" i="4"/>
  <c r="Q236" i="4"/>
  <c r="Q238" i="4"/>
  <c r="Q235" i="4"/>
  <c r="Q239" i="4"/>
  <c r="Q223" i="4"/>
  <c r="Q220" i="4"/>
  <c r="Q234" i="4"/>
  <c r="Q259" i="4"/>
  <c r="Q267" i="4"/>
  <c r="Q257" i="4"/>
  <c r="Q261" i="4"/>
  <c r="Q270" i="4"/>
  <c r="Q265" i="4"/>
  <c r="Q16" i="4"/>
  <c r="Q38" i="4"/>
  <c r="Q47" i="4"/>
  <c r="Q57" i="4"/>
  <c r="Q85" i="4"/>
  <c r="Q73" i="4"/>
  <c r="Q138" i="4"/>
  <c r="Q137" i="4"/>
  <c r="Q117" i="4"/>
  <c r="Q154" i="4"/>
  <c r="Q197" i="4"/>
  <c r="Q183" i="4"/>
  <c r="Q213" i="4"/>
  <c r="Q218" i="4"/>
  <c r="Q251" i="4"/>
  <c r="Q249" i="4"/>
  <c r="Q19" i="4"/>
  <c r="Q24" i="4"/>
  <c r="Q61" i="4"/>
  <c r="Q60" i="4"/>
  <c r="Q75" i="4"/>
  <c r="Q96" i="4"/>
  <c r="Q129" i="4"/>
  <c r="Q23" i="4"/>
  <c r="Q14" i="4"/>
  <c r="Q13" i="4"/>
  <c r="Q56" i="4"/>
  <c r="Q62" i="4"/>
  <c r="Q42" i="4"/>
  <c r="Q46" i="4"/>
  <c r="Q90" i="4"/>
  <c r="Q97" i="4"/>
  <c r="Q88" i="4"/>
  <c r="Q17" i="4"/>
  <c r="Q15" i="4"/>
  <c r="Q26" i="4"/>
  <c r="Q11" i="4"/>
  <c r="Q59" i="4"/>
  <c r="Q48" i="4"/>
  <c r="Q50" i="4"/>
  <c r="Q54" i="4"/>
  <c r="Q45" i="4"/>
  <c r="Q55" i="4"/>
  <c r="Q63" i="4"/>
  <c r="Q92" i="4"/>
  <c r="Q84" i="4"/>
  <c r="Q82" i="4"/>
  <c r="Q78" i="4"/>
  <c r="Q72" i="4"/>
  <c r="Q81" i="4"/>
  <c r="Q121" i="4"/>
  <c r="Q131" i="4"/>
  <c r="Q132" i="4"/>
  <c r="Q133" i="4"/>
  <c r="Q136" i="4"/>
  <c r="Q134" i="4"/>
  <c r="Q112" i="4"/>
  <c r="Q114" i="4"/>
  <c r="Q125" i="4"/>
  <c r="Q151" i="4"/>
  <c r="Q161" i="4"/>
  <c r="Q156" i="4"/>
  <c r="Q186" i="4"/>
  <c r="Q177" i="4"/>
  <c r="Q199" i="4"/>
  <c r="Q193" i="4"/>
  <c r="Q172" i="4"/>
  <c r="Q185" i="4"/>
  <c r="Q182" i="4"/>
  <c r="Q216" i="4"/>
  <c r="Q217" i="4"/>
  <c r="Q214" i="4"/>
  <c r="Q209" i="4"/>
  <c r="Q219" i="4"/>
  <c r="Q222" i="4"/>
  <c r="Q231" i="4"/>
  <c r="Q212" i="4"/>
  <c r="Q268" i="4"/>
  <c r="Q271" i="4"/>
  <c r="Q260" i="4"/>
  <c r="Q263" i="4"/>
  <c r="Q269" i="4"/>
  <c r="Q262" i="4"/>
  <c r="O1" i="4"/>
  <c r="M1" i="4"/>
  <c r="K1" i="4"/>
  <c r="I1" i="4"/>
  <c r="P1" i="4" l="1"/>
  <c r="Q1" i="4" s="1"/>
  <c r="M1" i="3" l="1"/>
  <c r="K1" i="3"/>
  <c r="H1" i="3"/>
  <c r="F1" i="3"/>
  <c r="O1" i="3" l="1"/>
  <c r="P1" i="3" s="1"/>
</calcChain>
</file>

<file path=xl/comments1.xml><?xml version="1.0" encoding="utf-8"?>
<comments xmlns="http://schemas.openxmlformats.org/spreadsheetml/2006/main">
  <authors>
    <author>Enrollment4</author>
    <author>tc={062D0E0B-A13F-8C44-A2DF-743FBAD2CAB2}</author>
  </authors>
  <commentList>
    <comment ref="N7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-50%</t>
        </r>
      </text>
    </comment>
    <comment ref="N78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L8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N8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N9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N96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H150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J150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J15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J15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N15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</t>
        </r>
      </text>
    </comment>
    <comment ref="J156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J160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-50%</t>
        </r>
      </text>
    </comment>
    <comment ref="B183" authorId="1" shapeId="0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Makeup exam
</t>
        </r>
      </text>
    </comment>
  </commentList>
</comments>
</file>

<file path=xl/comments2.xml><?xml version="1.0" encoding="utf-8"?>
<comments xmlns="http://schemas.openxmlformats.org/spreadsheetml/2006/main">
  <authors>
    <author>Enrollment4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G13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-100%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-40%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-oFF 20%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-50%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04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J25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L26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J27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L27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L283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  <comment ref="E36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E367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-100%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-50%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-50%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407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 Off</t>
        </r>
      </text>
    </comment>
    <comment ref="G456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-10%</t>
        </r>
      </text>
    </comment>
    <comment ref="G466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-10%</t>
        </r>
      </text>
    </comment>
    <comment ref="L521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  <comment ref="L522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  <comment ref="L525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  <comment ref="G539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  <comment ref="L539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  <comment ref="G542" authorId="0" shapeId="0">
      <text>
        <r>
          <rPr>
            <b/>
            <sz val="9"/>
            <color indexed="81"/>
            <rFont val="Tahoma"/>
            <family val="2"/>
          </rPr>
          <t>Enrollment4:</t>
        </r>
        <r>
          <rPr>
            <sz val="9"/>
            <color indexed="81"/>
            <rFont val="Tahoma"/>
            <family val="2"/>
          </rPr>
          <t xml:space="preserve">
-20%</t>
        </r>
      </text>
    </comment>
    <comment ref="L542" authorId="0" shapeId="0">
      <text>
        <r>
          <rPr>
            <b/>
            <sz val="9"/>
            <color rgb="FF000000"/>
            <rFont val="Tahoma"/>
            <family val="2"/>
          </rPr>
          <t>Enrollment4: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-20%</t>
        </r>
      </text>
    </comment>
  </commentList>
</comments>
</file>

<file path=xl/sharedStrings.xml><?xml version="1.0" encoding="utf-8"?>
<sst xmlns="http://schemas.openxmlformats.org/spreadsheetml/2006/main" count="2760" uniqueCount="1303">
  <si>
    <t>FORMAT SAMPLE</t>
  </si>
  <si>
    <t>Grade</t>
  </si>
  <si>
    <t>No.</t>
  </si>
  <si>
    <t>Name</t>
  </si>
  <si>
    <t>Sex</t>
  </si>
  <si>
    <t>ID</t>
  </si>
  <si>
    <t>Total</t>
  </si>
  <si>
    <t>Time: 8:00-11:00 AM</t>
  </si>
  <si>
    <t xml:space="preserve">  </t>
  </si>
  <si>
    <t xml:space="preserve">                                                                                                                                                                                    </t>
  </si>
  <si>
    <t>Level: Pre-Beginner/Morning</t>
  </si>
  <si>
    <t xml:space="preserve">Room:           Banteay Chhmar                                                                                                  </t>
  </si>
  <si>
    <t xml:space="preserve">Room:           Ta Som                                                                                                  </t>
  </si>
  <si>
    <t xml:space="preserve">Room:           Preah Ko                                                                                                  </t>
  </si>
  <si>
    <t xml:space="preserve">Room:           Pre Rup                                                                                                </t>
  </si>
  <si>
    <t xml:space="preserve">Room:           Prasat Kravan                                                                                                 </t>
  </si>
  <si>
    <t>Level: 4/Morning</t>
  </si>
  <si>
    <t>Time: 2:00-5:00 PM</t>
  </si>
  <si>
    <t xml:space="preserve">Room:           Baphuon                                                                                                  </t>
  </si>
  <si>
    <t xml:space="preserve">Room:           Takeo                                                                                                  </t>
  </si>
  <si>
    <t>Level: 1/Afternoon</t>
  </si>
  <si>
    <t xml:space="preserve">Room:           Sambo Prei Kuk                                                                                                  </t>
  </si>
  <si>
    <t xml:space="preserve">Room:           Prasat Kravan                                                                                                  </t>
  </si>
  <si>
    <t>Level: Pre-Beginner/Evening</t>
  </si>
  <si>
    <t>Time: 6:00-9:00 PM</t>
  </si>
  <si>
    <t xml:space="preserve">Room:           Banteay Srey                                                                                                  </t>
  </si>
  <si>
    <t xml:space="preserve">Room:           Bakheng                                                                                                  </t>
  </si>
  <si>
    <t xml:space="preserve">Room:           Sambo Prei Kuk                                                                                                 </t>
  </si>
  <si>
    <t xml:space="preserve">Room:           Kampong Thom                                                                                               </t>
  </si>
  <si>
    <t xml:space="preserve">Room:           Phnom Penh                                                                                               </t>
  </si>
  <si>
    <t xml:space="preserve">Room:           Kompong Cham                                                                                               </t>
  </si>
  <si>
    <t xml:space="preserve">Room:           Prasat Kravan                                                                                              </t>
  </si>
  <si>
    <t xml:space="preserve">Room:           Pre Rup                                                                                              </t>
  </si>
  <si>
    <t xml:space="preserve"> </t>
  </si>
  <si>
    <t>F</t>
  </si>
  <si>
    <t>Remark</t>
  </si>
  <si>
    <t>Interchange Intro</t>
  </si>
  <si>
    <t>Blueprint 1</t>
  </si>
  <si>
    <t xml:space="preserve">Room:           Neak Pean                                                                                                  </t>
  </si>
  <si>
    <t>Blueprint 2</t>
  </si>
  <si>
    <t>Reading Explorer Foundation &amp; Writing Sentences</t>
  </si>
  <si>
    <t xml:space="preserve">Room:           Takeo                                                                                             </t>
  </si>
  <si>
    <t xml:space="preserve">Room:           Prasat Prei Khmeng                                                                                             </t>
  </si>
  <si>
    <t>New Interchange 1</t>
  </si>
  <si>
    <t xml:space="preserve">Room:           Preah Khan                                                                                               </t>
  </si>
  <si>
    <t>New Interchange 2</t>
  </si>
  <si>
    <t xml:space="preserve">Select Reading Elememtary &amp; Effective Academic Writing </t>
  </si>
  <si>
    <t>New Interchange 3</t>
  </si>
  <si>
    <t xml:space="preserve">Reading Explorer 3 &amp; Effective Academic Writing </t>
  </si>
  <si>
    <t xml:space="preserve">Reading Explorer 2 &amp; Effective Academic Writing </t>
  </si>
  <si>
    <t xml:space="preserve">Reading Explorer 4 &amp; Effective Academic Writing </t>
  </si>
  <si>
    <t>Blueprint 7</t>
  </si>
  <si>
    <t>Level: 4/Afternoon</t>
  </si>
  <si>
    <t xml:space="preserve">Room:           Mondulkiri                                                                                               </t>
  </si>
  <si>
    <t>DIN CHHEAK</t>
  </si>
  <si>
    <t>12666</t>
  </si>
  <si>
    <t>HENG LIMEANG</t>
  </si>
  <si>
    <t>M</t>
  </si>
  <si>
    <t>12688</t>
  </si>
  <si>
    <t>HENG RATHANA</t>
  </si>
  <si>
    <t>12452</t>
  </si>
  <si>
    <t>HOEURN ROTANA</t>
  </si>
  <si>
    <t>12646</t>
  </si>
  <si>
    <t>HOEURNG MONIKA</t>
  </si>
  <si>
    <t>12644</t>
  </si>
  <si>
    <t>KOV SAMBO</t>
  </si>
  <si>
    <t>12664</t>
  </si>
  <si>
    <t>NGET SREY NECH</t>
  </si>
  <si>
    <t>13025</t>
  </si>
  <si>
    <t>OEURM SREYNEU</t>
  </si>
  <si>
    <t>12647</t>
  </si>
  <si>
    <t>PIN SREYLIS</t>
  </si>
  <si>
    <t>12954</t>
  </si>
  <si>
    <t>SI MONOROM</t>
  </si>
  <si>
    <t>13024</t>
  </si>
  <si>
    <t>SIN DALIN</t>
  </si>
  <si>
    <t>12661</t>
  </si>
  <si>
    <t>SOAM SOUNG</t>
  </si>
  <si>
    <t>12705</t>
  </si>
  <si>
    <t>SOL SOMROS</t>
  </si>
  <si>
    <t>12676</t>
  </si>
  <si>
    <t>UOK SOMOUN</t>
  </si>
  <si>
    <t>12662</t>
  </si>
  <si>
    <t>VONN VEATH</t>
  </si>
  <si>
    <t>12663</t>
  </si>
  <si>
    <t>YAT CHUM</t>
  </si>
  <si>
    <t>12706</t>
  </si>
  <si>
    <t>EAR CHOUNG ANG</t>
  </si>
  <si>
    <t>12219</t>
  </si>
  <si>
    <t>HEOURN LONGHENG</t>
  </si>
  <si>
    <t>12222</t>
  </si>
  <si>
    <t>HOEURY BUN IENG</t>
  </si>
  <si>
    <t>11932</t>
  </si>
  <si>
    <t>IN NEANGCHANNIMOL</t>
  </si>
  <si>
    <t>12684</t>
  </si>
  <si>
    <t>LAY RAVY</t>
  </si>
  <si>
    <t>08577</t>
  </si>
  <si>
    <t>MEAS SREYNUCH</t>
  </si>
  <si>
    <t>12994</t>
  </si>
  <si>
    <t>MENG MALIS</t>
  </si>
  <si>
    <t>12660</t>
  </si>
  <si>
    <t>MORN MANITH</t>
  </si>
  <si>
    <t>12614</t>
  </si>
  <si>
    <t>NIN PHANIT</t>
  </si>
  <si>
    <t>12598</t>
  </si>
  <si>
    <t>PEK SENGNY</t>
  </si>
  <si>
    <t>12651</t>
  </si>
  <si>
    <t>PEN CHAN VEHA</t>
  </si>
  <si>
    <t>04966</t>
  </si>
  <si>
    <t>PIOL KIMHIENG</t>
  </si>
  <si>
    <t>12648</t>
  </si>
  <si>
    <t>RA PANHA</t>
  </si>
  <si>
    <t>12574</t>
  </si>
  <si>
    <t>ROEUN ALISA</t>
  </si>
  <si>
    <t>12643</t>
  </si>
  <si>
    <t>SAMBOUN LASTAK</t>
  </si>
  <si>
    <t>12995</t>
  </si>
  <si>
    <t>SENG SREYNEANG</t>
  </si>
  <si>
    <t>12654</t>
  </si>
  <si>
    <t>SIENG PKAYPROEK</t>
  </si>
  <si>
    <t>12680</t>
  </si>
  <si>
    <t>SIET SIVA</t>
  </si>
  <si>
    <t>12882</t>
  </si>
  <si>
    <t>SOM CHETRA</t>
  </si>
  <si>
    <t>Monk</t>
  </si>
  <si>
    <t>12560</t>
  </si>
  <si>
    <t>THAI CHANTHAV</t>
  </si>
  <si>
    <t>07719</t>
  </si>
  <si>
    <t>TOENG RATEI</t>
  </si>
  <si>
    <t>12579</t>
  </si>
  <si>
    <t>TONG PANHA</t>
  </si>
  <si>
    <t>12652</t>
  </si>
  <si>
    <t>TONG VIRIYA</t>
  </si>
  <si>
    <t>12567</t>
  </si>
  <si>
    <t>TREN CHANTREA</t>
  </si>
  <si>
    <t>12115</t>
  </si>
  <si>
    <t>TUM TEPTHIDA</t>
  </si>
  <si>
    <t>12659</t>
  </si>
  <si>
    <t>VAN SAYAUN</t>
  </si>
  <si>
    <t>12672</t>
  </si>
  <si>
    <t>VANN KANHAPOV</t>
  </si>
  <si>
    <t>12653</t>
  </si>
  <si>
    <t>VOY LEAK</t>
  </si>
  <si>
    <t>12588</t>
  </si>
  <si>
    <t>CHANTHA RACHANA</t>
  </si>
  <si>
    <t>12755</t>
  </si>
  <si>
    <t>CHEK KEO</t>
  </si>
  <si>
    <t>12184</t>
  </si>
  <si>
    <t>CHEM CHANNAK</t>
  </si>
  <si>
    <t>12543</t>
  </si>
  <si>
    <t>CHHAM SO CHEAT</t>
  </si>
  <si>
    <t>12736</t>
  </si>
  <si>
    <t>CHHOUT DAMRONG</t>
  </si>
  <si>
    <t>12649</t>
  </si>
  <si>
    <t>HOEM RYNA</t>
  </si>
  <si>
    <t>12673</t>
  </si>
  <si>
    <t>HOR MEILY</t>
  </si>
  <si>
    <t>12601</t>
  </si>
  <si>
    <t>HOUT SOKHEA</t>
  </si>
  <si>
    <t>12956</t>
  </si>
  <si>
    <t>KHEMRITH SOULAN</t>
  </si>
  <si>
    <t>12656</t>
  </si>
  <si>
    <t>LOEURNG CHAN TALA</t>
  </si>
  <si>
    <t>12658</t>
  </si>
  <si>
    <t>LY UYLENG</t>
  </si>
  <si>
    <t>12475</t>
  </si>
  <si>
    <t>MOEURN CHAMPA</t>
  </si>
  <si>
    <t>12442</t>
  </si>
  <si>
    <t>NEANG SEYLA</t>
  </si>
  <si>
    <t>12990</t>
  </si>
  <si>
    <t>NGIN SREY PHIN</t>
  </si>
  <si>
    <t>12991</t>
  </si>
  <si>
    <t>PHAN SOPHON</t>
  </si>
  <si>
    <t>12353</t>
  </si>
  <si>
    <t>PHARIN KOEMHOU</t>
  </si>
  <si>
    <t>11408</t>
  </si>
  <si>
    <t>PHOU PHATTIYA</t>
  </si>
  <si>
    <t>12988</t>
  </si>
  <si>
    <t>PRAK NARIM</t>
  </si>
  <si>
    <t>12342</t>
  </si>
  <si>
    <t>PROM RATANAK</t>
  </si>
  <si>
    <t>03956</t>
  </si>
  <si>
    <t>ROEUS VANNKHAI</t>
  </si>
  <si>
    <t>12400</t>
  </si>
  <si>
    <t>SAN CHANNLY</t>
  </si>
  <si>
    <t>12720</t>
  </si>
  <si>
    <t>SEAT ANITA</t>
  </si>
  <si>
    <t>12668</t>
  </si>
  <si>
    <t>SIN CHAN DARA</t>
  </si>
  <si>
    <t>12456</t>
  </si>
  <si>
    <t>THIB SREYPOV</t>
  </si>
  <si>
    <t>12669</t>
  </si>
  <si>
    <t>THIEN THEA</t>
  </si>
  <si>
    <t>12992</t>
  </si>
  <si>
    <t>YUK YOT</t>
  </si>
  <si>
    <t>12170</t>
  </si>
  <si>
    <t>CHEA SOKNY</t>
  </si>
  <si>
    <t>12618</t>
  </si>
  <si>
    <t>CHIV VICHTHA</t>
  </si>
  <si>
    <t>06151</t>
  </si>
  <si>
    <t>CHUON PHOITH</t>
  </si>
  <si>
    <t>12696</t>
  </si>
  <si>
    <t>HONG TAI MENG</t>
  </si>
  <si>
    <t>12485</t>
  </si>
  <si>
    <t>KHAK RATHANA</t>
  </si>
  <si>
    <t>12702</t>
  </si>
  <si>
    <t>KHOUT KIMHOU</t>
  </si>
  <si>
    <t>13003</t>
  </si>
  <si>
    <t>KOCH NAVY</t>
  </si>
  <si>
    <t>12610</t>
  </si>
  <si>
    <t>KON KIMHOUNG</t>
  </si>
  <si>
    <t>12701</t>
  </si>
  <si>
    <t>LO DARIKA</t>
  </si>
  <si>
    <t>12734</t>
  </si>
  <si>
    <t>LONG MARY</t>
  </si>
  <si>
    <t>12620</t>
  </si>
  <si>
    <t>LONG SOPHEA</t>
  </si>
  <si>
    <t>12634</t>
  </si>
  <si>
    <t>LY SOLECH</t>
  </si>
  <si>
    <t>12411</t>
  </si>
  <si>
    <t>MEAS SREYROTH</t>
  </si>
  <si>
    <t>12626</t>
  </si>
  <si>
    <t>MIECH SARATH</t>
  </si>
  <si>
    <t>12251</t>
  </si>
  <si>
    <t>MORM KONNGA</t>
  </si>
  <si>
    <t>12691</t>
  </si>
  <si>
    <t>MORM RACHNA</t>
  </si>
  <si>
    <t>12891</t>
  </si>
  <si>
    <t>OB PKA</t>
  </si>
  <si>
    <t>12977</t>
  </si>
  <si>
    <t>OENG VEMEAN</t>
  </si>
  <si>
    <t>12587</t>
  </si>
  <si>
    <t>OUNN NARONG</t>
  </si>
  <si>
    <t>13078</t>
  </si>
  <si>
    <t>PHAL VANNY</t>
  </si>
  <si>
    <t>12883</t>
  </si>
  <si>
    <t>PHEAV LYHENG</t>
  </si>
  <si>
    <t>13063</t>
  </si>
  <si>
    <t>PHOEUN SOPHAL</t>
  </si>
  <si>
    <t>12890</t>
  </si>
  <si>
    <t>PIN SREYPAN</t>
  </si>
  <si>
    <t>12695</t>
  </si>
  <si>
    <t>REAN SAMORT</t>
  </si>
  <si>
    <t>12358</t>
  </si>
  <si>
    <t>SIN SI NOY</t>
  </si>
  <si>
    <t>12237</t>
  </si>
  <si>
    <t>SPHEAP SREYNITH</t>
  </si>
  <si>
    <t>12524</t>
  </si>
  <si>
    <t>TENG SONATT</t>
  </si>
  <si>
    <t>11390</t>
  </si>
  <si>
    <t>THACH PIPI</t>
  </si>
  <si>
    <t>12472</t>
  </si>
  <si>
    <t>THOUK BOREY</t>
  </si>
  <si>
    <t>12571</t>
  </si>
  <si>
    <t>Y HUYER</t>
  </si>
  <si>
    <t>12351</t>
  </si>
  <si>
    <t>YAN SOPHEAKNEATH</t>
  </si>
  <si>
    <t>12615</t>
  </si>
  <si>
    <t>YI CHHAYANAKK</t>
  </si>
  <si>
    <t>12690</t>
  </si>
  <si>
    <t>YOEURN SREY KHOUCH</t>
  </si>
  <si>
    <t>12692</t>
  </si>
  <si>
    <t>CHAMOREUN THIDA</t>
  </si>
  <si>
    <t>12899</t>
  </si>
  <si>
    <t>CHAO DALING</t>
  </si>
  <si>
    <t>11189</t>
  </si>
  <si>
    <t>CHHOEUN PI SAK</t>
  </si>
  <si>
    <t>12216</t>
  </si>
  <si>
    <t>CHHOEURNG CHHYMARA</t>
  </si>
  <si>
    <t>12886</t>
  </si>
  <si>
    <t>CHHOEUT CHANTHY</t>
  </si>
  <si>
    <t>12878</t>
  </si>
  <si>
    <t>KAN SOPHAT</t>
  </si>
  <si>
    <t>12975</t>
  </si>
  <si>
    <t>KEAV TEP VATHANAK</t>
  </si>
  <si>
    <t>12952</t>
  </si>
  <si>
    <t>KONG CHANSANN</t>
  </si>
  <si>
    <t>12641</t>
  </si>
  <si>
    <t>LIM REAKSMEYPICH</t>
  </si>
  <si>
    <t>12582</t>
  </si>
  <si>
    <t>MEY CHHENLIV</t>
  </si>
  <si>
    <t>12880</t>
  </si>
  <si>
    <t>MNOU SOCHEATA</t>
  </si>
  <si>
    <t>12689</t>
  </si>
  <si>
    <t>SOK KAY</t>
  </si>
  <si>
    <t>12631</t>
  </si>
  <si>
    <t>VATH LYSIN</t>
  </si>
  <si>
    <t>12362</t>
  </si>
  <si>
    <t>CHEA HANG</t>
  </si>
  <si>
    <t>12265</t>
  </si>
  <si>
    <t>CHEA SAVUNN</t>
  </si>
  <si>
    <t>12836</t>
  </si>
  <si>
    <t>CHHAT MARIN</t>
  </si>
  <si>
    <t>13069</t>
  </si>
  <si>
    <t>CHHEANG SO KIMAN</t>
  </si>
  <si>
    <t>12855</t>
  </si>
  <si>
    <t>CHHEN CHANROTH</t>
  </si>
  <si>
    <t>12463</t>
  </si>
  <si>
    <t>CHHENG SEYHA</t>
  </si>
  <si>
    <t>12378</t>
  </si>
  <si>
    <t>CHON PHAN</t>
  </si>
  <si>
    <t>12420</t>
  </si>
  <si>
    <t>DY K A</t>
  </si>
  <si>
    <t>11792</t>
  </si>
  <si>
    <t>EIT SEREY RATHANA</t>
  </si>
  <si>
    <t>12285</t>
  </si>
  <si>
    <t>KANG PICHNEARY</t>
  </si>
  <si>
    <t>13068</t>
  </si>
  <si>
    <t>LOUT CHANDEN</t>
  </si>
  <si>
    <t>12969</t>
  </si>
  <si>
    <t>LUON SOVIN</t>
  </si>
  <si>
    <t>12885</t>
  </si>
  <si>
    <t>MANN SOKHIM</t>
  </si>
  <si>
    <t>12822</t>
  </si>
  <si>
    <t>MEAS KEO</t>
  </si>
  <si>
    <t>12953</t>
  </si>
  <si>
    <t>MENG RATHANY</t>
  </si>
  <si>
    <t>13007</t>
  </si>
  <si>
    <t>NGET SREY NEATH</t>
  </si>
  <si>
    <t>12793</t>
  </si>
  <si>
    <t>RAM CHAMROEUN</t>
  </si>
  <si>
    <t>12875</t>
  </si>
  <si>
    <t>ROEURN BORA</t>
  </si>
  <si>
    <t>07555</t>
  </si>
  <si>
    <t>SAMOEUN SAMOUN</t>
  </si>
  <si>
    <t>12269</t>
  </si>
  <si>
    <t>SAOT TIT</t>
  </si>
  <si>
    <t>12504</t>
  </si>
  <si>
    <t>SIV KANHA</t>
  </si>
  <si>
    <t>12558</t>
  </si>
  <si>
    <t>SOEUN BUN SIENGHAI</t>
  </si>
  <si>
    <t>12795</t>
  </si>
  <si>
    <t>SOURN SEAVMOUY</t>
  </si>
  <si>
    <t>12593</t>
  </si>
  <si>
    <t>THAP VEY</t>
  </si>
  <si>
    <t>12912</t>
  </si>
  <si>
    <t>THORN SOK LOT</t>
  </si>
  <si>
    <t>12876</t>
  </si>
  <si>
    <t>VANN TOLA</t>
  </si>
  <si>
    <t>12570</t>
  </si>
  <si>
    <t>VORN SOPHA</t>
  </si>
  <si>
    <t>13033</t>
  </si>
  <si>
    <t>YOUM SREYPHORZ</t>
  </si>
  <si>
    <t>12925</t>
  </si>
  <si>
    <t>CHEAM NAREUY</t>
  </si>
  <si>
    <t>12873</t>
  </si>
  <si>
    <t>CHHANN VANNCHHAY</t>
  </si>
  <si>
    <t>12679</t>
  </si>
  <si>
    <t>CHHEM SENGHONG</t>
  </si>
  <si>
    <t>13072</t>
  </si>
  <si>
    <t>CHHUY BUNCHHOENG</t>
  </si>
  <si>
    <t>12867</t>
  </si>
  <si>
    <t>DARA SOCHEATA</t>
  </si>
  <si>
    <t>13036</t>
  </si>
  <si>
    <t>HAV BUNTHORN</t>
  </si>
  <si>
    <t>12711</t>
  </si>
  <si>
    <t>HOEURN PHEAREAK</t>
  </si>
  <si>
    <t>12630</t>
  </si>
  <si>
    <t>HOK SINY</t>
  </si>
  <si>
    <t>12612</t>
  </si>
  <si>
    <t>KANG MET</t>
  </si>
  <si>
    <t>13083</t>
  </si>
  <si>
    <t>KHOEUT KHAV</t>
  </si>
  <si>
    <t>12638</t>
  </si>
  <si>
    <t>KUOY KIMCHHENG</t>
  </si>
  <si>
    <t>12753</t>
  </si>
  <si>
    <t>LOUET LEE</t>
  </si>
  <si>
    <t>12845</t>
  </si>
  <si>
    <t>MOUNG SENG</t>
  </si>
  <si>
    <t>12592</t>
  </si>
  <si>
    <t>MOUT MUNILY</t>
  </si>
  <si>
    <t>12951</t>
  </si>
  <si>
    <t>NEK SAMRACH</t>
  </si>
  <si>
    <t>12931</t>
  </si>
  <si>
    <t>PHAL OY</t>
  </si>
  <si>
    <t>13084</t>
  </si>
  <si>
    <t>PHAL SOPHEAK</t>
  </si>
  <si>
    <t>12745</t>
  </si>
  <si>
    <t>PHAT NAPOOLY</t>
  </si>
  <si>
    <t>12808</t>
  </si>
  <si>
    <t>POK LIVA</t>
  </si>
  <si>
    <t>12606</t>
  </si>
  <si>
    <t>PREM VANNET</t>
  </si>
  <si>
    <t>12784</t>
  </si>
  <si>
    <t>RITH VANSY</t>
  </si>
  <si>
    <t>12780</t>
  </si>
  <si>
    <t>SANG SREYNET</t>
  </si>
  <si>
    <t>12187</t>
  </si>
  <si>
    <t>SAO MONIKA</t>
  </si>
  <si>
    <t>12675</t>
  </si>
  <si>
    <t>TAUCH SOPHALSAMPHOS</t>
  </si>
  <si>
    <t>12747</t>
  </si>
  <si>
    <t>TEANG CHONG RET</t>
  </si>
  <si>
    <t>12942</t>
  </si>
  <si>
    <t>TOUCH RA VUTH</t>
  </si>
  <si>
    <t>12743</t>
  </si>
  <si>
    <t>TRY CAHNTREA</t>
  </si>
  <si>
    <t>12911</t>
  </si>
  <si>
    <t>VAR DABROVIN</t>
  </si>
  <si>
    <t>13028</t>
  </si>
  <si>
    <t>VICH SOK VIN</t>
  </si>
  <si>
    <t>12617</t>
  </si>
  <si>
    <t>VONG SOVANNOUKSA</t>
  </si>
  <si>
    <t>12786</t>
  </si>
  <si>
    <t>YON HING</t>
  </si>
  <si>
    <t>13009</t>
  </si>
  <si>
    <t>CHHAT NAVY</t>
  </si>
  <si>
    <t>12495</t>
  </si>
  <si>
    <t>CHHORB PECH</t>
  </si>
  <si>
    <t>13002</t>
  </si>
  <si>
    <t>CHHUN VICHET</t>
  </si>
  <si>
    <t>12823</t>
  </si>
  <si>
    <t>DOEURM THEARA</t>
  </si>
  <si>
    <t>12341</t>
  </si>
  <si>
    <t>KENG LEANG CHI</t>
  </si>
  <si>
    <t>12947</t>
  </si>
  <si>
    <t>LY KIMNAI</t>
  </si>
  <si>
    <t>11822</t>
  </si>
  <si>
    <t>MON SAMAT</t>
  </si>
  <si>
    <t>12272</t>
  </si>
  <si>
    <t>MOT SREY NOON</t>
  </si>
  <si>
    <t>12410</t>
  </si>
  <si>
    <t>NHIM RANGSEY</t>
  </si>
  <si>
    <t>12613</t>
  </si>
  <si>
    <t>NUT KUNTHEA</t>
  </si>
  <si>
    <t>12874</t>
  </si>
  <si>
    <t>PHEN SOCHEAVEI</t>
  </si>
  <si>
    <t>12330</t>
  </si>
  <si>
    <t>PHOENG KOEMVUN</t>
  </si>
  <si>
    <t>12636</t>
  </si>
  <si>
    <t>PHON PHALSOPHEA</t>
  </si>
  <si>
    <t>12752</t>
  </si>
  <si>
    <t>PO DARO</t>
  </si>
  <si>
    <t>12462</t>
  </si>
  <si>
    <t>PONLUOE SREYNOU</t>
  </si>
  <si>
    <t>09172</t>
  </si>
  <si>
    <t>ROM CHAMROEUN</t>
  </si>
  <si>
    <t>13075</t>
  </si>
  <si>
    <t>ROS REATREY</t>
  </si>
  <si>
    <t>13019</t>
  </si>
  <si>
    <t>SENG SOLINDA</t>
  </si>
  <si>
    <t>12281</t>
  </si>
  <si>
    <t>SIN VISOY</t>
  </si>
  <si>
    <t>12270</t>
  </si>
  <si>
    <t>SOEUN CHANN</t>
  </si>
  <si>
    <t>12824</t>
  </si>
  <si>
    <t>SON CHEA</t>
  </si>
  <si>
    <t>12740</t>
  </si>
  <si>
    <t>BUON SORIYA</t>
  </si>
  <si>
    <t>12999</t>
  </si>
  <si>
    <t>CHUN META</t>
  </si>
  <si>
    <t>12101</t>
  </si>
  <si>
    <t>DOUEM KUB</t>
  </si>
  <si>
    <t>12597</t>
  </si>
  <si>
    <t>HIN BONI</t>
  </si>
  <si>
    <t>12474</t>
  </si>
  <si>
    <t>HUN SREY NUTH</t>
  </si>
  <si>
    <t>11641</t>
  </si>
  <si>
    <t>KHEN LEEHEE</t>
  </si>
  <si>
    <t>12478</t>
  </si>
  <si>
    <t>KIM SEEUN</t>
  </si>
  <si>
    <t>12562</t>
  </si>
  <si>
    <t>KONG SOENG VA</t>
  </si>
  <si>
    <t>08729</t>
  </si>
  <si>
    <t>LAT SEAKLY</t>
  </si>
  <si>
    <t>12347</t>
  </si>
  <si>
    <t>LEANG RATHA</t>
  </si>
  <si>
    <t>12584</t>
  </si>
  <si>
    <t>LIM LITA</t>
  </si>
  <si>
    <t>12206</t>
  </si>
  <si>
    <t>LONG DALIN</t>
  </si>
  <si>
    <t>06954</t>
  </si>
  <si>
    <t>MUY CHANTHA</t>
  </si>
  <si>
    <t>12667</t>
  </si>
  <si>
    <t>NEP ANGKEASEL</t>
  </si>
  <si>
    <t>09727</t>
  </si>
  <si>
    <t>NGA EANGLOV</t>
  </si>
  <si>
    <t>11628</t>
  </si>
  <si>
    <t>PHONG SOTHIDA</t>
  </si>
  <si>
    <t>12650</t>
  </si>
  <si>
    <t>SOEUM SOMPHORS</t>
  </si>
  <si>
    <t>12616</t>
  </si>
  <si>
    <t>SOEURN PHEAKDEY</t>
  </si>
  <si>
    <t>12645</t>
  </si>
  <si>
    <t>SOPHEARA CHAN BOROMEY</t>
  </si>
  <si>
    <t>12955</t>
  </si>
  <si>
    <t>YOEUN PHEAKDEY</t>
  </si>
  <si>
    <t>12020</t>
  </si>
  <si>
    <t>CHHEAV KHUN GHENG</t>
  </si>
  <si>
    <t>12043</t>
  </si>
  <si>
    <t>Dam Sothon</t>
  </si>
  <si>
    <t>01579</t>
  </si>
  <si>
    <t>HEANG SREYCHENG</t>
  </si>
  <si>
    <t>12655</t>
  </si>
  <si>
    <t>HENG SEYHA</t>
  </si>
  <si>
    <t>12443</t>
  </si>
  <si>
    <t>HOUT MARYMA</t>
  </si>
  <si>
    <t>12173</t>
  </si>
  <si>
    <t>KAN MANE</t>
  </si>
  <si>
    <t>12523</t>
  </si>
  <si>
    <t>LAM MONIKA</t>
  </si>
  <si>
    <t>12406</t>
  </si>
  <si>
    <t>NUCH CHHUNNY</t>
  </si>
  <si>
    <t>12477</t>
  </si>
  <si>
    <t>PRICK PAILOU</t>
  </si>
  <si>
    <t>12202</t>
  </si>
  <si>
    <t>SAO VEANSA</t>
  </si>
  <si>
    <t>12174</t>
  </si>
  <si>
    <t>SIM SAM ANG</t>
  </si>
  <si>
    <t>11934</t>
  </si>
  <si>
    <t>TOCH CHANKESEY</t>
  </si>
  <si>
    <t>11762</t>
  </si>
  <si>
    <t>UN SREYPOV</t>
  </si>
  <si>
    <t>12156</t>
  </si>
  <si>
    <t>VAN CHAN NAREY</t>
  </si>
  <si>
    <t>12164</t>
  </si>
  <si>
    <t>VOENG SINORN</t>
  </si>
  <si>
    <t>12344</t>
  </si>
  <si>
    <t>VUTH VATHANAK</t>
  </si>
  <si>
    <t>12197</t>
  </si>
  <si>
    <t>WANG VANVEY</t>
  </si>
  <si>
    <t>12993</t>
  </si>
  <si>
    <t>YAM SREYLEAK</t>
  </si>
  <si>
    <t>12814</t>
  </si>
  <si>
    <t>DOEB THIDA</t>
  </si>
  <si>
    <t>11508</t>
  </si>
  <si>
    <t>E KIMHONG</t>
  </si>
  <si>
    <t>12581</t>
  </si>
  <si>
    <t>HOK CHANNY</t>
  </si>
  <si>
    <t>12183</t>
  </si>
  <si>
    <t>KHIN HUY LANG</t>
  </si>
  <si>
    <t>12657</t>
  </si>
  <si>
    <t>KHUN PHYSAK</t>
  </si>
  <si>
    <t>11105</t>
  </si>
  <si>
    <t>KIEN MANITHROMNEA</t>
  </si>
  <si>
    <t>12167</t>
  </si>
  <si>
    <t>KIM CHANMONYRATH</t>
  </si>
  <si>
    <t>11622</t>
  </si>
  <si>
    <t>KIM CHILIN</t>
  </si>
  <si>
    <t>12521</t>
  </si>
  <si>
    <t>KIM JAE EUN</t>
  </si>
  <si>
    <t>11052</t>
  </si>
  <si>
    <t>KONG SOLIDA</t>
  </si>
  <si>
    <t>12670</t>
  </si>
  <si>
    <t>KOUY LIS</t>
  </si>
  <si>
    <t>10958</t>
  </si>
  <si>
    <t>LEANN SOKHENG</t>
  </si>
  <si>
    <t>12403</t>
  </si>
  <si>
    <t>LIM PISEN</t>
  </si>
  <si>
    <t>12211</t>
  </si>
  <si>
    <t>LIM SEREYVECHHEKAKUNTHEA</t>
  </si>
  <si>
    <t>12201</t>
  </si>
  <si>
    <t>LUN KHUNRY</t>
  </si>
  <si>
    <t>12065</t>
  </si>
  <si>
    <t>MOEUN SEREISOKUN</t>
  </si>
  <si>
    <t>03136</t>
  </si>
  <si>
    <t>NOV SOMETHY</t>
  </si>
  <si>
    <t>07811</t>
  </si>
  <si>
    <t>NY LAI</t>
  </si>
  <si>
    <t>10303</t>
  </si>
  <si>
    <t>PICHTEANG AROUNRANGFA</t>
  </si>
  <si>
    <t>05461</t>
  </si>
  <si>
    <t>POV PUNLEU</t>
  </si>
  <si>
    <t>11344</t>
  </si>
  <si>
    <t>PRING SREY SROS</t>
  </si>
  <si>
    <t>11437</t>
  </si>
  <si>
    <t>PROM SOCHEA</t>
  </si>
  <si>
    <t>11075</t>
  </si>
  <si>
    <t>SEN THANY</t>
  </si>
  <si>
    <t>06633</t>
  </si>
  <si>
    <t>SO SOK DEN</t>
  </si>
  <si>
    <t>11044</t>
  </si>
  <si>
    <t>SOEUNG TOLA</t>
  </si>
  <si>
    <t>11064</t>
  </si>
  <si>
    <t>THOUERN SOPHOL</t>
  </si>
  <si>
    <t>12102</t>
  </si>
  <si>
    <t>VANG LIDA</t>
  </si>
  <si>
    <t>11600</t>
  </si>
  <si>
    <t>VY SAKADA</t>
  </si>
  <si>
    <t>11110</t>
  </si>
  <si>
    <t>BE DYNORNG</t>
  </si>
  <si>
    <t>12210</t>
  </si>
  <si>
    <t>CHAN E THEANG</t>
  </si>
  <si>
    <t>09922</t>
  </si>
  <si>
    <t>CHHIN CHHONVIRIYA</t>
  </si>
  <si>
    <t>12509</t>
  </si>
  <si>
    <t>HEM MONISEILA</t>
  </si>
  <si>
    <t>12405</t>
  </si>
  <si>
    <t>KEM RITHIPONG</t>
  </si>
  <si>
    <t>12671</t>
  </si>
  <si>
    <t>KHOY CHHENGLY</t>
  </si>
  <si>
    <t>12215</t>
  </si>
  <si>
    <t>LEAB CHHAY</t>
  </si>
  <si>
    <t>11572</t>
  </si>
  <si>
    <t>LEAP LONGDY</t>
  </si>
  <si>
    <t>11086</t>
  </si>
  <si>
    <t>LY BUNLONG</t>
  </si>
  <si>
    <t>12080</t>
  </si>
  <si>
    <t>MEUN VISA</t>
  </si>
  <si>
    <t>11855</t>
  </si>
  <si>
    <t>OENG KIMCHOUR</t>
  </si>
  <si>
    <t>11637</t>
  </si>
  <si>
    <t>OUM THAWIN</t>
  </si>
  <si>
    <t>11136</t>
  </si>
  <si>
    <t>PHALKEA SOLIN</t>
  </si>
  <si>
    <t>11034</t>
  </si>
  <si>
    <t>PHAT KIMCHOU</t>
  </si>
  <si>
    <t>11583</t>
  </si>
  <si>
    <t>PHEAT SOMPHORS</t>
  </si>
  <si>
    <t>11393</t>
  </si>
  <si>
    <t>RECH NARY</t>
  </si>
  <si>
    <t>09905</t>
  </si>
  <si>
    <t>SEAR EY SEUNG</t>
  </si>
  <si>
    <t>12561</t>
  </si>
  <si>
    <t>SHOUP SEYHA</t>
  </si>
  <si>
    <t>11335</t>
  </si>
  <si>
    <t>SOK PANHAVOTH</t>
  </si>
  <si>
    <t>04537</t>
  </si>
  <si>
    <t>SOUERM SREYNUT</t>
  </si>
  <si>
    <t>11487</t>
  </si>
  <si>
    <t>SUN SOKTHEAROTH</t>
  </si>
  <si>
    <t>09716</t>
  </si>
  <si>
    <t>SUNN SEIHA</t>
  </si>
  <si>
    <t>11623</t>
  </si>
  <si>
    <t>VA HUY LY</t>
  </si>
  <si>
    <t>12207</t>
  </si>
  <si>
    <t>CHEA KHAV</t>
  </si>
  <si>
    <t>11148</t>
  </si>
  <si>
    <t>CHHUM SAK SY</t>
  </si>
  <si>
    <t>11160</t>
  </si>
  <si>
    <t>DEK SOKA</t>
  </si>
  <si>
    <t>11593</t>
  </si>
  <si>
    <t>EANG SREYNITH</t>
  </si>
  <si>
    <t>11315</t>
  </si>
  <si>
    <t>HENG HAN</t>
  </si>
  <si>
    <t>11021</t>
  </si>
  <si>
    <t>HUL SOMRUOCH</t>
  </si>
  <si>
    <t>12551</t>
  </si>
  <si>
    <t>KEAV SOKSREYMEAN</t>
  </si>
  <si>
    <t>11361</t>
  </si>
  <si>
    <t>KIM THEAN</t>
  </si>
  <si>
    <t>12607</t>
  </si>
  <si>
    <t>KOUN KUN THANG</t>
  </si>
  <si>
    <t>11144</t>
  </si>
  <si>
    <t>MABB NARY</t>
  </si>
  <si>
    <t>11848</t>
  </si>
  <si>
    <t>MAO VANDALING</t>
  </si>
  <si>
    <t>11164</t>
  </si>
  <si>
    <t>SIN LY YI</t>
  </si>
  <si>
    <t>12209</t>
  </si>
  <si>
    <t>SOU MANATH</t>
  </si>
  <si>
    <t>11633</t>
  </si>
  <si>
    <t>THEONG KOMNOU</t>
  </si>
  <si>
    <t>12218</t>
  </si>
  <si>
    <t>THOUN VANNACHAK</t>
  </si>
  <si>
    <t>11784</t>
  </si>
  <si>
    <t>VORN KEOV BOPHA</t>
  </si>
  <si>
    <t>06530</t>
  </si>
  <si>
    <t>AN SREYPOV</t>
  </si>
  <si>
    <t>12229</t>
  </si>
  <si>
    <t>BARANG SREYNOUCH</t>
  </si>
  <si>
    <t>12217</t>
  </si>
  <si>
    <t>CHHEA SAMNANG</t>
  </si>
  <si>
    <t>12233</t>
  </si>
  <si>
    <t>CHHENG BUNCHHEN</t>
  </si>
  <si>
    <t>11942</t>
  </si>
  <si>
    <t>CHHIN KUNTHEA</t>
  </si>
  <si>
    <t>12024</t>
  </si>
  <si>
    <t>CHHINH HENGLY</t>
  </si>
  <si>
    <t>13001</t>
  </si>
  <si>
    <t>CHHON SREYROS</t>
  </si>
  <si>
    <t>11267</t>
  </si>
  <si>
    <t>E SOMALEA</t>
  </si>
  <si>
    <t>12239</t>
  </si>
  <si>
    <t>HEOM SREYNUT</t>
  </si>
  <si>
    <t>12417</t>
  </si>
  <si>
    <t>HOL KEO LINDA</t>
  </si>
  <si>
    <t>12964</t>
  </si>
  <si>
    <t>HUL KANHA</t>
  </si>
  <si>
    <t>12232</t>
  </si>
  <si>
    <t>LEK SREYNOCH</t>
  </si>
  <si>
    <t>11521</t>
  </si>
  <si>
    <t>LIM SO DARA</t>
  </si>
  <si>
    <t>12242</t>
  </si>
  <si>
    <t>LY BUNSENG</t>
  </si>
  <si>
    <t>11943</t>
  </si>
  <si>
    <t>MEAS CHANTHA</t>
  </si>
  <si>
    <t>11023</t>
  </si>
  <si>
    <t>PHAI SOPHA</t>
  </si>
  <si>
    <t>12469</t>
  </si>
  <si>
    <t>POUERN KECHLI VETEI</t>
  </si>
  <si>
    <t>05641</t>
  </si>
  <si>
    <t>SAK SOKPANHA (S)</t>
  </si>
  <si>
    <t>11005</t>
  </si>
  <si>
    <t>SAN SREYNICH</t>
  </si>
  <si>
    <t>12640</t>
  </si>
  <si>
    <t>SE PANHASOVANNARA</t>
  </si>
  <si>
    <t>12244</t>
  </si>
  <si>
    <t>SENG SOKUTHEA</t>
  </si>
  <si>
    <t>11483</t>
  </si>
  <si>
    <t>THO SEAKLIM</t>
  </si>
  <si>
    <t>11746</t>
  </si>
  <si>
    <t>TON TAN</t>
  </si>
  <si>
    <t>10176</t>
  </si>
  <si>
    <t>VAI SAMO (S)</t>
  </si>
  <si>
    <t>12021</t>
  </si>
  <si>
    <t>BOU CHAN TOLA</t>
  </si>
  <si>
    <t>12515</t>
  </si>
  <si>
    <t>CHAY DA [S]</t>
  </si>
  <si>
    <t>11482</t>
  </si>
  <si>
    <t>CHAY PEY [S]</t>
  </si>
  <si>
    <t>10679</t>
  </si>
  <si>
    <t>CHEASAMRUOS UTRAKSAMRACH</t>
  </si>
  <si>
    <t>12029</t>
  </si>
  <si>
    <t>CHET TOLA</t>
  </si>
  <si>
    <t>11806</t>
  </si>
  <si>
    <t>CHHO SEAKLY</t>
  </si>
  <si>
    <t>11653</t>
  </si>
  <si>
    <t>LAT SORIYAREAKSMEY</t>
  </si>
  <si>
    <t>11945</t>
  </si>
  <si>
    <t>NHEAT MITHOUNA</t>
  </si>
  <si>
    <t>10985</t>
  </si>
  <si>
    <t>NHEK KIMYI</t>
  </si>
  <si>
    <t>11984</t>
  </si>
  <si>
    <t>TEAV SREYPIN</t>
  </si>
  <si>
    <t>12693</t>
  </si>
  <si>
    <t>THENG NEANCHOU</t>
  </si>
  <si>
    <t>12221</t>
  </si>
  <si>
    <t>THOEUN LYZA</t>
  </si>
  <si>
    <t>12700</t>
  </si>
  <si>
    <t>TUON SOMARIN</t>
  </si>
  <si>
    <t>10234</t>
  </si>
  <si>
    <t>BRONG SREY NOY</t>
  </si>
  <si>
    <t>11215</t>
  </si>
  <si>
    <t>CHAING ROS</t>
  </si>
  <si>
    <t>12412</t>
  </si>
  <si>
    <t>CHANTRA MONYNEATH</t>
  </si>
  <si>
    <t>12028</t>
  </si>
  <si>
    <t>CHEAB PHOLYADA</t>
  </si>
  <si>
    <t>08946</t>
  </si>
  <si>
    <t>CHHENG SREYNITH</t>
  </si>
  <si>
    <t>11055</t>
  </si>
  <si>
    <t>CHHUOR YINGKEANG</t>
  </si>
  <si>
    <t>11626</t>
  </si>
  <si>
    <t>HOUR NORM</t>
  </si>
  <si>
    <t>12413</t>
  </si>
  <si>
    <t>KEO SANY</t>
  </si>
  <si>
    <t>11432</t>
  </si>
  <si>
    <t>KOEUY KAOAY [PFL]</t>
  </si>
  <si>
    <t>11084</t>
  </si>
  <si>
    <t>LENG NARAN</t>
  </si>
  <si>
    <t>11454</t>
  </si>
  <si>
    <t>LON SOCHEA</t>
  </si>
  <si>
    <t>11182</t>
  </si>
  <si>
    <t>MAP LOVPY</t>
  </si>
  <si>
    <t>10569</t>
  </si>
  <si>
    <t>NOB LYZA</t>
  </si>
  <si>
    <t>11199</t>
  </si>
  <si>
    <t>PHUM THAISIM</t>
  </si>
  <si>
    <t>11494</t>
  </si>
  <si>
    <t>SANG VANNAK</t>
  </si>
  <si>
    <t>12483</t>
  </si>
  <si>
    <t>VONG SOVANBOPHA</t>
  </si>
  <si>
    <t>11092</t>
  </si>
  <si>
    <t>EANG LENH HOUR</t>
  </si>
  <si>
    <t>11449</t>
  </si>
  <si>
    <t>HAK DINA</t>
  </si>
  <si>
    <t>11206</t>
  </si>
  <si>
    <t>HORNG MEANVEASNA</t>
  </si>
  <si>
    <t>09819</t>
  </si>
  <si>
    <t>SANG SEREIROTH [S]</t>
  </si>
  <si>
    <t>11046</t>
  </si>
  <si>
    <t>SO SEAV ING</t>
  </si>
  <si>
    <t>11174</t>
  </si>
  <si>
    <t>SOK MANITH</t>
  </si>
  <si>
    <t>11580</t>
  </si>
  <si>
    <t>SORM SODALIN</t>
  </si>
  <si>
    <t>11379</t>
  </si>
  <si>
    <t>SRON KIMHANG [PFL]</t>
  </si>
  <si>
    <t>11082</t>
  </si>
  <si>
    <t>SUOT SANN</t>
  </si>
  <si>
    <t>10706</t>
  </si>
  <si>
    <t>TANG YUCHING</t>
  </si>
  <si>
    <t>04102</t>
  </si>
  <si>
    <t>TET NITA</t>
  </si>
  <si>
    <t>11036</t>
  </si>
  <si>
    <t>VORN VANNADA</t>
  </si>
  <si>
    <t>10389</t>
  </si>
  <si>
    <t>BUN TOLA</t>
  </si>
  <si>
    <t>12112</t>
  </si>
  <si>
    <t>CHHEANG SREYNITH</t>
  </si>
  <si>
    <t>12623</t>
  </si>
  <si>
    <t>CHHOEUN LIHUOR</t>
  </si>
  <si>
    <t>09137</t>
  </si>
  <si>
    <t>CHHOEUNH SOPHEAK</t>
  </si>
  <si>
    <t>12047</t>
  </si>
  <si>
    <t>CHHON VONN</t>
  </si>
  <si>
    <t>12542</t>
  </si>
  <si>
    <t>CHUM SREYNITH</t>
  </si>
  <si>
    <t>11920</t>
  </si>
  <si>
    <t>EANG SOPHAT</t>
  </si>
  <si>
    <t>12248</t>
  </si>
  <si>
    <t>EM IENG</t>
  </si>
  <si>
    <t>12317</t>
  </si>
  <si>
    <t>HOEURN THAVY</t>
  </si>
  <si>
    <t>12150</t>
  </si>
  <si>
    <t>HORT KANIKA</t>
  </si>
  <si>
    <t>12293</t>
  </si>
  <si>
    <t>HUON REAKSA</t>
  </si>
  <si>
    <t>12544</t>
  </si>
  <si>
    <t>KEO VISAL</t>
  </si>
  <si>
    <t>11947</t>
  </si>
  <si>
    <t>KET SAMBO</t>
  </si>
  <si>
    <t>12553</t>
  </si>
  <si>
    <t>KHIM LITA</t>
  </si>
  <si>
    <t>12455</t>
  </si>
  <si>
    <t>KHLAN SREYVONG</t>
  </si>
  <si>
    <t>10814</t>
  </si>
  <si>
    <t>KHLEY CHANREAKSA</t>
  </si>
  <si>
    <t>11624</t>
  </si>
  <si>
    <t>KHO DARAROTH</t>
  </si>
  <si>
    <t>12476</t>
  </si>
  <si>
    <t>KHOEM PUTVICHEKA</t>
  </si>
  <si>
    <t>12805</t>
  </si>
  <si>
    <t>KHORN KHAT SOKHIM</t>
  </si>
  <si>
    <t>12279</t>
  </si>
  <si>
    <t>KIM SREYNEANG</t>
  </si>
  <si>
    <t>12503</t>
  </si>
  <si>
    <t>KUN NAVIN</t>
  </si>
  <si>
    <t>12220</t>
  </si>
  <si>
    <t>LENG SREYLEAK</t>
  </si>
  <si>
    <t>11596</t>
  </si>
  <si>
    <t>LENG THYRALYDA</t>
  </si>
  <si>
    <t>11794</t>
  </si>
  <si>
    <t>LONG VANNDY</t>
  </si>
  <si>
    <t>12501</t>
  </si>
  <si>
    <t>ORNG BOPHA</t>
  </si>
  <si>
    <t>11922</t>
  </si>
  <si>
    <t>PHEAK SREYTIN</t>
  </si>
  <si>
    <t>12508</t>
  </si>
  <si>
    <t>PIT VOUCHLANG</t>
  </si>
  <si>
    <t>12958</t>
  </si>
  <si>
    <t>PRAK MALY</t>
  </si>
  <si>
    <t>11699</t>
  </si>
  <si>
    <t>RA SOMALENG</t>
  </si>
  <si>
    <t>12865</t>
  </si>
  <si>
    <t>SOT KOEMLEAN</t>
  </si>
  <si>
    <t>12594</t>
  </si>
  <si>
    <t>VAI NAKREY</t>
  </si>
  <si>
    <t>12785</t>
  </si>
  <si>
    <t>CHEN OSTRALY</t>
  </si>
  <si>
    <t>11502</t>
  </si>
  <si>
    <t>CHHIN KEOMONY</t>
  </si>
  <si>
    <t>12904</t>
  </si>
  <si>
    <t>CHHLOEUT KONKLEE</t>
  </si>
  <si>
    <t>12859</t>
  </si>
  <si>
    <t>JANG YE GEON</t>
  </si>
  <si>
    <t>11051</t>
  </si>
  <si>
    <t>KONG SREY KIM</t>
  </si>
  <si>
    <t>12604</t>
  </si>
  <si>
    <t>LOUN PHANNA</t>
  </si>
  <si>
    <t>12575</t>
  </si>
  <si>
    <t>LUN NIKA</t>
  </si>
  <si>
    <t>12294</t>
  </si>
  <si>
    <t>MAN MARCH</t>
  </si>
  <si>
    <t>12545</t>
  </si>
  <si>
    <t>MAO RATHA</t>
  </si>
  <si>
    <t>12894</t>
  </si>
  <si>
    <t>MEAN SEAVE</t>
  </si>
  <si>
    <t>10847</t>
  </si>
  <si>
    <t>MEAS RAKSA</t>
  </si>
  <si>
    <t>12013</t>
  </si>
  <si>
    <t>MEAS SAMBO</t>
  </si>
  <si>
    <t>12703</t>
  </si>
  <si>
    <t>NGIM LY CHHINH</t>
  </si>
  <si>
    <t>12539</t>
  </si>
  <si>
    <t>NORN SREY KUN</t>
  </si>
  <si>
    <t>12777</t>
  </si>
  <si>
    <t>NOY VANNA</t>
  </si>
  <si>
    <t>12033</t>
  </si>
  <si>
    <t>PHAL NIMOL</t>
  </si>
  <si>
    <t>12554</t>
  </si>
  <si>
    <t>PHANN PHARK (S)</t>
  </si>
  <si>
    <t>11823</t>
  </si>
  <si>
    <t>PHARN LEAT</t>
  </si>
  <si>
    <t>12556</t>
  </si>
  <si>
    <t>PHATHNA SOPHAVIN</t>
  </si>
  <si>
    <t>12585</t>
  </si>
  <si>
    <t>PHAV CHHAIYA</t>
  </si>
  <si>
    <t>12327</t>
  </si>
  <si>
    <t>PHUN PHUARIEN</t>
  </si>
  <si>
    <t>12104</t>
  </si>
  <si>
    <t>PIK SREYPHAKKNANN</t>
  </si>
  <si>
    <t>12231</t>
  </si>
  <si>
    <t>PROS SOKHENG</t>
  </si>
  <si>
    <t>11072</t>
  </si>
  <si>
    <t>RIN SOKLY</t>
  </si>
  <si>
    <t>12172</t>
  </si>
  <si>
    <t>Ron Phanich</t>
  </si>
  <si>
    <t>12540</t>
  </si>
  <si>
    <t>ROUM SREYKEO</t>
  </si>
  <si>
    <t>12869</t>
  </si>
  <si>
    <t>SAM BO</t>
  </si>
  <si>
    <t>12383</t>
  </si>
  <si>
    <t>SAM PHON</t>
  </si>
  <si>
    <t>12382</t>
  </si>
  <si>
    <t>SAT SOLY</t>
  </si>
  <si>
    <t>12605</t>
  </si>
  <si>
    <t>SOK SAMBO</t>
  </si>
  <si>
    <t>11438</t>
  </si>
  <si>
    <t>SOUNG VICHNI</t>
  </si>
  <si>
    <t>12426</t>
  </si>
  <si>
    <t>SOY CHRUY</t>
  </si>
  <si>
    <t>12240</t>
  </si>
  <si>
    <t>TEP DARO</t>
  </si>
  <si>
    <t>11368</t>
  </si>
  <si>
    <t>THIM LEAKHENA</t>
  </si>
  <si>
    <t>09814</t>
  </si>
  <si>
    <t>VIN RATHANA</t>
  </si>
  <si>
    <t>13080</t>
  </si>
  <si>
    <t>YAN RANUT</t>
  </si>
  <si>
    <t>12302</t>
  </si>
  <si>
    <t>YIN SOMAVATEY</t>
  </si>
  <si>
    <t>03562</t>
  </si>
  <si>
    <t>IT SOVAN</t>
  </si>
  <si>
    <t>11318</t>
  </si>
  <si>
    <t>KET DANE</t>
  </si>
  <si>
    <t>12511</t>
  </si>
  <si>
    <t>KHUT LAIKHEANG</t>
  </si>
  <si>
    <t>11967</t>
  </si>
  <si>
    <t>KONG CHAMRUEN</t>
  </si>
  <si>
    <t>12625</t>
  </si>
  <si>
    <t>LAT LANGDY</t>
  </si>
  <si>
    <t>12548</t>
  </si>
  <si>
    <t>LEANG NAREAK</t>
  </si>
  <si>
    <t>12775</t>
  </si>
  <si>
    <t>PECH SREY ROTH</t>
  </si>
  <si>
    <t>12639</t>
  </si>
  <si>
    <t>PEUNG NATH</t>
  </si>
  <si>
    <t>12550</t>
  </si>
  <si>
    <t>PHLOEUN PHLOEUT</t>
  </si>
  <si>
    <t>12547</t>
  </si>
  <si>
    <t>REN SREYSROS</t>
  </si>
  <si>
    <t>12204</t>
  </si>
  <si>
    <t>SAO RATANAK</t>
  </si>
  <si>
    <t>11750</t>
  </si>
  <si>
    <t>SO SREYNOTH</t>
  </si>
  <si>
    <t>12835</t>
  </si>
  <si>
    <t>SOKHON PHEARA</t>
  </si>
  <si>
    <t>11401</t>
  </si>
  <si>
    <t>SOUN BOPHA</t>
  </si>
  <si>
    <t>12771</t>
  </si>
  <si>
    <t>SOUNG SREYNITH</t>
  </si>
  <si>
    <t>12624</t>
  </si>
  <si>
    <t>SOY KHOL</t>
  </si>
  <si>
    <t>11989</t>
  </si>
  <si>
    <t>TANG LYGEK</t>
  </si>
  <si>
    <t>11976</t>
  </si>
  <si>
    <t>THA CHHENGHAV</t>
  </si>
  <si>
    <t>12182</t>
  </si>
  <si>
    <t>THAP CHHAICHHEAVLEANG</t>
  </si>
  <si>
    <t>12494</t>
  </si>
  <si>
    <t>CHAN SOVANBOPHA (S)</t>
  </si>
  <si>
    <t>11056</t>
  </si>
  <si>
    <t>CHHAY SOVIET</t>
  </si>
  <si>
    <t>09895</t>
  </si>
  <si>
    <t>DORAN VICHEKA</t>
  </si>
  <si>
    <t>09320</t>
  </si>
  <si>
    <t>EM SOKCHEATA</t>
  </si>
  <si>
    <t>11950</t>
  </si>
  <si>
    <t>HOUR DANETH</t>
  </si>
  <si>
    <t>12522</t>
  </si>
  <si>
    <t>KHIM PISEY</t>
  </si>
  <si>
    <t>12609</t>
  </si>
  <si>
    <t>KHORN LEAKENA</t>
  </si>
  <si>
    <t>11985</t>
  </si>
  <si>
    <t>LACH LITA</t>
  </si>
  <si>
    <t>11499</t>
  </si>
  <si>
    <t>LE SAKOL</t>
  </si>
  <si>
    <t>12324</t>
  </si>
  <si>
    <t>LO MANETH</t>
  </si>
  <si>
    <t>08888</t>
  </si>
  <si>
    <t>MAN KIMHENG</t>
  </si>
  <si>
    <t>12301</t>
  </si>
  <si>
    <t>MOK SAO</t>
  </si>
  <si>
    <t>11946</t>
  </si>
  <si>
    <t>NGOUN PHALLY</t>
  </si>
  <si>
    <t>11703</t>
  </si>
  <si>
    <t>NGUON SOPHOY</t>
  </si>
  <si>
    <t>12185</t>
  </si>
  <si>
    <t>OEURN REAKSA</t>
  </si>
  <si>
    <t>12555</t>
  </si>
  <si>
    <t>PICH KIMLIN</t>
  </si>
  <si>
    <t>12179</t>
  </si>
  <si>
    <t>PONLOK REAKSMY</t>
  </si>
  <si>
    <t>07226</t>
  </si>
  <si>
    <t>POR SREY NICH</t>
  </si>
  <si>
    <t>12815</t>
  </si>
  <si>
    <t>RAVOEUN RAWINNE</t>
  </si>
  <si>
    <t>07159</t>
  </si>
  <si>
    <t>SAY REAKSA</t>
  </si>
  <si>
    <t>12781</t>
  </si>
  <si>
    <t>TANN MARADY</t>
  </si>
  <si>
    <t>11035</t>
  </si>
  <si>
    <t>TY VANTHA</t>
  </si>
  <si>
    <t>11787</t>
  </si>
  <si>
    <t>VIEN PHEAKDEI</t>
  </si>
  <si>
    <t>11138</t>
  </si>
  <si>
    <t>VOEUN VIBOL SOKHOM</t>
  </si>
  <si>
    <t>11790</t>
  </si>
  <si>
    <t>CHAN DY</t>
  </si>
  <si>
    <t>11359</t>
  </si>
  <si>
    <t>CHHON CHENDA</t>
  </si>
  <si>
    <t>10770</t>
  </si>
  <si>
    <t>KEN LAVY</t>
  </si>
  <si>
    <t>11978</t>
  </si>
  <si>
    <t>KHY NARY</t>
  </si>
  <si>
    <t>07628</t>
  </si>
  <si>
    <t>KIK SOPHEAP</t>
  </si>
  <si>
    <t>11581</t>
  </si>
  <si>
    <t>KROUCH KROEM</t>
  </si>
  <si>
    <t>11165</t>
  </si>
  <si>
    <t>LEANG SOKUNTHEARY</t>
  </si>
  <si>
    <t>08378</t>
  </si>
  <si>
    <t>LOCH LEAK</t>
  </si>
  <si>
    <t>11935</t>
  </si>
  <si>
    <t>LY CHANCHAKRIYA</t>
  </si>
  <si>
    <t>08440</t>
  </si>
  <si>
    <t>NGOEM SROS</t>
  </si>
  <si>
    <t>10899</t>
  </si>
  <si>
    <t>PICH SREYPOV</t>
  </si>
  <si>
    <t>10961</t>
  </si>
  <si>
    <t>PROM PECH ARUN</t>
  </si>
  <si>
    <t>11340</t>
  </si>
  <si>
    <t>RY MAN</t>
  </si>
  <si>
    <t>11608</t>
  </si>
  <si>
    <t>SAVAN VONG</t>
  </si>
  <si>
    <t>12312</t>
  </si>
  <si>
    <t>SEANG REAKSA</t>
  </si>
  <si>
    <t>11238</t>
  </si>
  <si>
    <t>SOEURN DANA</t>
  </si>
  <si>
    <t>11247</t>
  </si>
  <si>
    <t>TOM VANNVOLEAK</t>
  </si>
  <si>
    <t>10755</t>
  </si>
  <si>
    <t>TOUCH SAMPHOS</t>
  </si>
  <si>
    <t>10138</t>
  </si>
  <si>
    <t>UN YAMA</t>
  </si>
  <si>
    <t>12223</t>
  </si>
  <si>
    <t>VOEURN SOPHAVAN</t>
  </si>
  <si>
    <t>11139</t>
  </si>
  <si>
    <t>ART THIM</t>
  </si>
  <si>
    <t>11718</t>
  </si>
  <si>
    <t>CHAY CHORM</t>
  </si>
  <si>
    <t>12175</t>
  </si>
  <si>
    <t>CHIEB BECH</t>
  </si>
  <si>
    <t>11804</t>
  </si>
  <si>
    <t>DOUCH MARY</t>
  </si>
  <si>
    <t>12637</t>
  </si>
  <si>
    <t>DUONG PHALLA</t>
  </si>
  <si>
    <t>11719</t>
  </si>
  <si>
    <t>HEANG SREYKHOUCH</t>
  </si>
  <si>
    <t>11619</t>
  </si>
  <si>
    <t>LEANG SREYMOM</t>
  </si>
  <si>
    <t>10119</t>
  </si>
  <si>
    <t>MUT MEY CHEU</t>
  </si>
  <si>
    <t>12580</t>
  </si>
  <si>
    <t>OU TEN [PEPY]</t>
  </si>
  <si>
    <t>11875</t>
  </si>
  <si>
    <t>PHOEUY PHA [PEPY]</t>
  </si>
  <si>
    <t>11874</t>
  </si>
  <si>
    <t>PIT CHAKRIYA</t>
  </si>
  <si>
    <t>10627</t>
  </si>
  <si>
    <t>SAL SOKPHEALAI</t>
  </si>
  <si>
    <t>11972</t>
  </si>
  <si>
    <t>SAT KOLABPHANA [PEPY]</t>
  </si>
  <si>
    <t>11877</t>
  </si>
  <si>
    <t>SEAM SARON [PEPY]</t>
  </si>
  <si>
    <t>11876</t>
  </si>
  <si>
    <t>SOENG PHOLLIN</t>
  </si>
  <si>
    <t>11715</t>
  </si>
  <si>
    <t>SOK VEASNA</t>
  </si>
  <si>
    <t>11073</t>
  </si>
  <si>
    <t>SOU NAPET</t>
  </si>
  <si>
    <t>12241</t>
  </si>
  <si>
    <t>SOUN LIN LUCKSMEE</t>
  </si>
  <si>
    <t>09237</t>
  </si>
  <si>
    <t>SOY SREYNOCH [PFL]</t>
  </si>
  <si>
    <t>09800</t>
  </si>
  <si>
    <t>THAT BUNCHAV</t>
  </si>
  <si>
    <t>10263</t>
  </si>
  <si>
    <t>CHHAY CHANRAKSA</t>
  </si>
  <si>
    <t>12086</t>
  </si>
  <si>
    <t>CHHOUN CHAMROEUN</t>
  </si>
  <si>
    <t>11743</t>
  </si>
  <si>
    <t>DIM SREYNOCH</t>
  </si>
  <si>
    <t>12854</t>
  </si>
  <si>
    <t>EANG SOUNTHAI</t>
  </si>
  <si>
    <t>11185</t>
  </si>
  <si>
    <t>KHA PANHA</t>
  </si>
  <si>
    <t>11288</t>
  </si>
  <si>
    <t>KHOV SOPHAK</t>
  </si>
  <si>
    <t>11480</t>
  </si>
  <si>
    <t>KONG KAKADA</t>
  </si>
  <si>
    <t>12274</t>
  </si>
  <si>
    <t>KUNG KIM</t>
  </si>
  <si>
    <t>11101</t>
  </si>
  <si>
    <t>LOY CHAKRIYA</t>
  </si>
  <si>
    <t>11102</t>
  </si>
  <si>
    <t>NOV SOK IN</t>
  </si>
  <si>
    <t>11152</t>
  </si>
  <si>
    <t>OUL SATTYA</t>
  </si>
  <si>
    <t>11933</t>
  </si>
  <si>
    <t>PET VICHET</t>
  </si>
  <si>
    <t>12309</t>
  </si>
  <si>
    <t>PHAN SREYNIT</t>
  </si>
  <si>
    <t>11705</t>
  </si>
  <si>
    <t>PHON CHHANMONY</t>
  </si>
  <si>
    <t>11738</t>
  </si>
  <si>
    <t>PHOUK SREYLEAK</t>
  </si>
  <si>
    <t>09702</t>
  </si>
  <si>
    <t>POV CHANPOCH</t>
  </si>
  <si>
    <t>12268</t>
  </si>
  <si>
    <t>PRUM SINUON</t>
  </si>
  <si>
    <t>12552</t>
  </si>
  <si>
    <t>RA DOCTOR</t>
  </si>
  <si>
    <t>10360</t>
  </si>
  <si>
    <t>SAO RACHANA</t>
  </si>
  <si>
    <t>11351</t>
  </si>
  <si>
    <t>SENG VICHEKA</t>
  </si>
  <si>
    <t>12546</t>
  </si>
  <si>
    <t>SO YUN</t>
  </si>
  <si>
    <t>11126</t>
  </si>
  <si>
    <t>SOKHOM RATHANA</t>
  </si>
  <si>
    <t>11646</t>
  </si>
  <si>
    <t>SONG LEANGHOUY</t>
  </si>
  <si>
    <t>08870</t>
  </si>
  <si>
    <t>TANN KIMLANG</t>
  </si>
  <si>
    <t>08359</t>
  </si>
  <si>
    <t>BEAT MAKARA</t>
  </si>
  <si>
    <t>11309</t>
  </si>
  <si>
    <t>CHHEUN MUYKEA</t>
  </si>
  <si>
    <t>11736</t>
  </si>
  <si>
    <t>CHHOP CHHLATH</t>
  </si>
  <si>
    <t>10523</t>
  </si>
  <si>
    <t>CHOENG SOKVOEUN [PEPY]</t>
  </si>
  <si>
    <t>11872</t>
  </si>
  <si>
    <t>Kan Bopha</t>
  </si>
  <si>
    <t>08065</t>
  </si>
  <si>
    <t>LIN YURA</t>
  </si>
  <si>
    <t>11643</t>
  </si>
  <si>
    <t>LY LADA [PEPY]</t>
  </si>
  <si>
    <t>11871</t>
  </si>
  <si>
    <t>MAM MOB</t>
  </si>
  <si>
    <t>11366</t>
  </si>
  <si>
    <t>MY MAB</t>
  </si>
  <si>
    <t>12557</t>
  </si>
  <si>
    <t>NANG VANNA</t>
  </si>
  <si>
    <t>11591</t>
  </si>
  <si>
    <t>NON SOMBON(S)</t>
  </si>
  <si>
    <t>10483</t>
  </si>
  <si>
    <t>NOV SOKAL</t>
  </si>
  <si>
    <t>12549</t>
  </si>
  <si>
    <t>OEUR VOHA</t>
  </si>
  <si>
    <t>12019</t>
  </si>
  <si>
    <t>POV PY</t>
  </si>
  <si>
    <t>11029</t>
  </si>
  <si>
    <t>ROEUN SREY MAS</t>
  </si>
  <si>
    <t>11375</t>
  </si>
  <si>
    <t>SAY TOLA</t>
  </si>
  <si>
    <t>07928</t>
  </si>
  <si>
    <t>SEY KEOSEN</t>
  </si>
  <si>
    <t>10477</t>
  </si>
  <si>
    <t>SHEN NEY</t>
  </si>
  <si>
    <t>12541</t>
  </si>
  <si>
    <t>SOK SOPHAKMORKAT</t>
  </si>
  <si>
    <t>11514</t>
  </si>
  <si>
    <t>SUON THANA</t>
  </si>
  <si>
    <t>11511</t>
  </si>
  <si>
    <t>VENG PICHBOPHA</t>
  </si>
  <si>
    <t>12369</t>
  </si>
  <si>
    <t>YIN SOKLY</t>
  </si>
  <si>
    <t>11745</t>
  </si>
  <si>
    <t>CHHAY SORY</t>
  </si>
  <si>
    <t>11332</t>
  </si>
  <si>
    <t>CHHEANG CHEAN CHONG</t>
  </si>
  <si>
    <t>11330</t>
  </si>
  <si>
    <t>CHREOB CHHUTLY</t>
  </si>
  <si>
    <t>11516</t>
  </si>
  <si>
    <t>HAN JAYSANEY</t>
  </si>
  <si>
    <t>12409</t>
  </si>
  <si>
    <t>HEAB CHANSA</t>
  </si>
  <si>
    <t>10018</t>
  </si>
  <si>
    <t>HEANG DYNA</t>
  </si>
  <si>
    <t>11758</t>
  </si>
  <si>
    <t>HING CHANTY</t>
  </si>
  <si>
    <t>11256</t>
  </si>
  <si>
    <t>HO MALY</t>
  </si>
  <si>
    <t>11367</t>
  </si>
  <si>
    <t>HOEUR LAMHUOY [JWOC]</t>
  </si>
  <si>
    <t>10873</t>
  </si>
  <si>
    <t>KEAN SIEK MENG</t>
  </si>
  <si>
    <t>11298</t>
  </si>
  <si>
    <t>KHOM SUNNARY</t>
  </si>
  <si>
    <t>11642</t>
  </si>
  <si>
    <t>KONG SREYRA</t>
  </si>
  <si>
    <t>11022</t>
  </si>
  <si>
    <t>LUNG CHHUNLY</t>
  </si>
  <si>
    <t>10010</t>
  </si>
  <si>
    <t>ONG SOKVOAN</t>
  </si>
  <si>
    <t>11116</t>
  </si>
  <si>
    <t>OU MOLLIKA</t>
  </si>
  <si>
    <t>10617</t>
  </si>
  <si>
    <t>PHAN VEASNA</t>
  </si>
  <si>
    <t>08369</t>
  </si>
  <si>
    <t>ROS SREYNICH (S)</t>
  </si>
  <si>
    <t>11111</t>
  </si>
  <si>
    <t>SEM SOCHHAYLINA</t>
  </si>
  <si>
    <t>11484</t>
  </si>
  <si>
    <t>SOUEM CHANKAKNEKA</t>
  </si>
  <si>
    <t>03476</t>
  </si>
  <si>
    <t>THY CHANTHOU</t>
  </si>
  <si>
    <t>11395</t>
  </si>
  <si>
    <t>ROS RATANA</t>
  </si>
  <si>
    <t>11827</t>
  </si>
  <si>
    <t>LOUN KHIM</t>
  </si>
  <si>
    <t>10573</t>
  </si>
  <si>
    <t>YEN SEYHA</t>
  </si>
  <si>
    <t>KY NAHIM</t>
  </si>
  <si>
    <t>10095</t>
  </si>
  <si>
    <t>POEUR SATRA</t>
  </si>
  <si>
    <t>10371</t>
  </si>
  <si>
    <t>TONG PACH</t>
  </si>
  <si>
    <t>11263</t>
  </si>
  <si>
    <t>SORN SIVECHHINK</t>
  </si>
  <si>
    <t>11878</t>
  </si>
  <si>
    <t>RY SREY NEAV</t>
  </si>
  <si>
    <t>11870</t>
  </si>
  <si>
    <t>HADT SUN</t>
  </si>
  <si>
    <t>13088</t>
  </si>
  <si>
    <t>SON PHALLY</t>
  </si>
  <si>
    <t>11799</t>
  </si>
  <si>
    <t>HEY HAK</t>
  </si>
  <si>
    <t>NUM NIVAN</t>
  </si>
  <si>
    <t>KRIEL DA</t>
  </si>
  <si>
    <t>14852</t>
  </si>
  <si>
    <t>13089</t>
  </si>
  <si>
    <t>13030</t>
  </si>
  <si>
    <t>13090</t>
  </si>
  <si>
    <t>E1-23.80%</t>
  </si>
  <si>
    <t>E2-23.80%</t>
  </si>
  <si>
    <t>Level: 1A/Morning</t>
  </si>
  <si>
    <t>Level: 1B/Morning</t>
  </si>
  <si>
    <t>Level: 2A/Morning</t>
  </si>
  <si>
    <t>Level: 3A/Morning</t>
  </si>
  <si>
    <t>Level: 2/Afternoon</t>
  </si>
  <si>
    <t>Level: 3/Afternoon</t>
  </si>
  <si>
    <t>Level: 1A/Evening</t>
  </si>
  <si>
    <t>Level: 1B/Evening</t>
  </si>
  <si>
    <t>Level: 2A/Evening</t>
  </si>
  <si>
    <t>Level: 2B/Evening</t>
  </si>
  <si>
    <t>Level: 3A/Evening</t>
  </si>
  <si>
    <t>Level: 3B/Evening</t>
  </si>
  <si>
    <t>Level: 3C/Evening</t>
  </si>
  <si>
    <t>Level: 4A/Evening</t>
  </si>
  <si>
    <t>Level: 4B/Evening</t>
  </si>
  <si>
    <t>Level: Beginner 1A/Morning</t>
  </si>
  <si>
    <t>Level: Beginner 1B/Morning</t>
  </si>
  <si>
    <t>Level: Beginner /Afternoon</t>
  </si>
  <si>
    <t>Level: Beginner 1A/Evening</t>
  </si>
  <si>
    <t>Level: Beginner 1B/Evening</t>
  </si>
  <si>
    <t>Level: Beginner 1C/Evening</t>
  </si>
  <si>
    <t>PASS</t>
  </si>
  <si>
    <t>*FAIL</t>
  </si>
  <si>
    <t>Curt</t>
  </si>
  <si>
    <t>Dara</t>
  </si>
  <si>
    <t>Saved</t>
  </si>
  <si>
    <t>Inst: Mr. Curtis &amp; Mr. Sey</t>
  </si>
  <si>
    <t>Inst:  Ms. Esther &amp; Mr. Puthsothea</t>
  </si>
  <si>
    <t>Inst:  Ms. Esther &amp; Mr. Nget</t>
  </si>
  <si>
    <t>Inst: Mr. Tim &amp; Mr. Dara</t>
  </si>
  <si>
    <t>Inst: Mr. Denis &amp; Mr. Benjamin</t>
  </si>
  <si>
    <t>Inst: Mr. Stephen &amp; Mr. Kusal</t>
  </si>
  <si>
    <t>Inst: Mr. Curtis &amp; Mr. Sokuntwat</t>
  </si>
  <si>
    <t>Inst: Mr. Brian &amp; Mr. Bunkai</t>
  </si>
  <si>
    <t>Inst: Mr. Denis &amp; Mr. James</t>
  </si>
  <si>
    <t>Inst: Mr. Jim &amp; Mr. Siengvon</t>
  </si>
  <si>
    <t>Inst: Mr. Ted &amp; Mr. Nget</t>
  </si>
  <si>
    <t>Inst: Mr. Curt &amp; Mr. Kimsan</t>
  </si>
  <si>
    <t>Inst:  Ms. Esther &amp; Mr. Chantet</t>
  </si>
  <si>
    <t>Inst: Mr. Brian &amp; Mr. Samlei</t>
  </si>
  <si>
    <t>Inst: Mr. Brian &amp; Mr. Channthy</t>
  </si>
  <si>
    <t>Inst: Mr. Paul &amp; Mr. Dara</t>
  </si>
  <si>
    <t>Inst: Mr. Stephen &amp; Mr. Jeff</t>
  </si>
  <si>
    <t>FINAL GRADE</t>
  </si>
  <si>
    <t>Instr: Mr.  Cheu &amp; Mr.  Chamroeun</t>
  </si>
  <si>
    <t>Instr:  Mr.  Channthy &amp; Mr.  Bunseang</t>
  </si>
  <si>
    <t>Instr: Mr.  Chanthet &amp; Mr.  Visith</t>
  </si>
  <si>
    <t>Instr: Mr.  Bunkai &amp; Mr.  Sophat</t>
  </si>
  <si>
    <t>Instr: Mr.  Seab &amp; Mr.  Kusal</t>
  </si>
  <si>
    <t>Instr: Mr.  Phouchhit &amp; Mr.  Kimsan</t>
  </si>
  <si>
    <t>Instr: Mr.  Udom &amp; Mr.  Bunseang</t>
  </si>
  <si>
    <t>Instr: Mr.  Savoeun &amp; Mr.  Bunthan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</si>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</sst>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2"/>
      <color indexed="61"/>
      <name val="Arial"/>
      <family val="2"/>
    </font>
    <font>
      <b/>
      <sz val="14"/>
      <color indexed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b/>
      <sz val="12"/>
      <color indexed="18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color indexed="18"/>
      <name val="Times New Roman"/>
      <family val="1"/>
    </font>
    <font>
      <sz val="11"/>
      <color rgb="FFFF0000"/>
      <name val="Arial"/>
      <family val="2"/>
    </font>
    <font>
      <sz val="11"/>
      <color indexed="16"/>
      <name val="Arial"/>
      <family val="2"/>
    </font>
    <font>
      <b/>
      <sz val="11"/>
      <color rgb="FFFF0000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indexed="16"/>
      <name val="Arial"/>
      <family val="2"/>
    </font>
    <font>
      <sz val="12"/>
      <color theme="1"/>
      <name val="Arial"/>
      <family val="2"/>
    </font>
    <font>
      <b/>
      <sz val="12"/>
      <color indexed="12"/>
      <name val="Arial"/>
      <family val="2"/>
    </font>
    <font>
      <b/>
      <sz val="12"/>
      <color rgb="FF0000FF"/>
      <name val="Arial"/>
      <family val="2"/>
    </font>
    <font>
      <sz val="12"/>
      <color theme="5" tint="-0.249977111117893"/>
      <name val="Arial"/>
      <family val="2"/>
    </font>
    <font>
      <sz val="10"/>
      <name val="Arial"/>
      <family val="2"/>
    </font>
    <font>
      <b/>
      <sz val="11"/>
      <color indexed="61"/>
      <name val="Arial"/>
      <family val="2"/>
    </font>
    <font>
      <sz val="11"/>
      <name val="Times New Roman"/>
      <family val="1"/>
    </font>
    <font>
      <b/>
      <sz val="11"/>
      <color indexed="12"/>
      <name val="Arial"/>
      <family val="2"/>
    </font>
    <font>
      <b/>
      <sz val="11"/>
      <color indexed="12"/>
      <name val="Times New Roman"/>
      <family val="1"/>
    </font>
    <font>
      <sz val="11"/>
      <color indexed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7">
    <xf numFmtId="0" fontId="0" fillId="0" borderId="0"/>
    <xf numFmtId="0" fontId="33" fillId="0" borderId="0"/>
    <xf numFmtId="9" fontId="2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43" fontId="55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Fill="1" applyAlignment="1"/>
    <xf numFmtId="0" fontId="4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41" fillId="0" borderId="2" xfId="0" applyFont="1" applyFill="1" applyBorder="1" applyAlignment="1">
      <alignment horizontal="left"/>
    </xf>
    <xf numFmtId="0" fontId="0" fillId="0" borderId="0" xfId="0" applyFill="1"/>
    <xf numFmtId="0" fontId="41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25" fillId="0" borderId="0" xfId="2" applyNumberFormat="1" applyFont="1" applyFill="1" applyBorder="1" applyAlignment="1">
      <alignment horizontal="center" vertical="center"/>
    </xf>
    <xf numFmtId="9" fontId="25" fillId="0" borderId="0" xfId="2" applyNumberFormat="1" applyFont="1" applyFill="1" applyBorder="1" applyAlignment="1">
      <alignment horizontal="center" vertical="center"/>
    </xf>
    <xf numFmtId="10" fontId="28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9" fillId="0" borderId="0" xfId="0" applyFont="1" applyFill="1" applyBorder="1"/>
    <xf numFmtId="0" fontId="0" fillId="0" borderId="1" xfId="0" applyFill="1" applyBorder="1"/>
    <xf numFmtId="0" fontId="34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36" fillId="0" borderId="0" xfId="0" applyFont="1" applyFill="1" applyAlignment="1">
      <alignment vertical="center"/>
    </xf>
    <xf numFmtId="0" fontId="36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42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6" fillId="0" borderId="0" xfId="0" applyFont="1" applyFill="1" applyAlignment="1">
      <alignment vertical="center"/>
    </xf>
    <xf numFmtId="0" fontId="34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center" vertical="center"/>
    </xf>
    <xf numFmtId="0" fontId="37" fillId="0" borderId="2" xfId="0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/>
    </xf>
    <xf numFmtId="0" fontId="0" fillId="2" borderId="0" xfId="0" applyFill="1" applyAlignment="1"/>
    <xf numFmtId="0" fontId="4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8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1" fillId="2" borderId="2" xfId="0" applyFont="1" applyFill="1" applyBorder="1" applyAlignment="1">
      <alignment vertical="center"/>
    </xf>
    <xf numFmtId="0" fontId="38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1" fillId="2" borderId="2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left"/>
    </xf>
    <xf numFmtId="0" fontId="41" fillId="2" borderId="2" xfId="0" applyFont="1" applyFill="1" applyBorder="1" applyAlignment="1">
      <alignment horizontal="left" vertical="center"/>
    </xf>
    <xf numFmtId="0" fontId="39" fillId="2" borderId="2" xfId="0" applyFont="1" applyFill="1" applyBorder="1" applyAlignment="1"/>
    <xf numFmtId="0" fontId="39" fillId="2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49" fontId="51" fillId="0" borderId="2" xfId="0" applyNumberFormat="1" applyFont="1" applyFill="1" applyBorder="1" applyAlignment="1">
      <alignment horizontal="left" vertical="center"/>
    </xf>
    <xf numFmtId="49" fontId="51" fillId="0" borderId="2" xfId="0" applyNumberFormat="1" applyFont="1" applyFill="1" applyBorder="1" applyAlignment="1">
      <alignment horizontal="center" vertical="center"/>
    </xf>
    <xf numFmtId="49" fontId="51" fillId="0" borderId="2" xfId="0" applyNumberFormat="1" applyFont="1" applyFill="1" applyBorder="1" applyAlignment="1">
      <alignment horizontal="left"/>
    </xf>
    <xf numFmtId="49" fontId="51" fillId="0" borderId="2" xfId="0" applyNumberFormat="1" applyFont="1" applyFill="1" applyBorder="1" applyAlignment="1">
      <alignment horizontal="center"/>
    </xf>
    <xf numFmtId="0" fontId="50" fillId="0" borderId="0" xfId="0" applyFont="1" applyFill="1" applyBorder="1" applyAlignment="1">
      <alignment vertical="center"/>
    </xf>
    <xf numFmtId="10" fontId="32" fillId="0" borderId="3" xfId="0" applyNumberFormat="1" applyFont="1" applyFill="1" applyBorder="1" applyAlignment="1">
      <alignment horizontal="center" vertical="center"/>
    </xf>
    <xf numFmtId="10" fontId="32" fillId="0" borderId="0" xfId="0" applyNumberFormat="1" applyFont="1" applyFill="1" applyBorder="1" applyAlignment="1">
      <alignment horizontal="center" vertical="center"/>
    </xf>
    <xf numFmtId="10" fontId="32" fillId="0" borderId="2" xfId="0" applyNumberFormat="1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64" fontId="26" fillId="0" borderId="3" xfId="2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32" fillId="0" borderId="8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64" fontId="26" fillId="0" borderId="2" xfId="2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6" fillId="0" borderId="0" xfId="0" applyFont="1" applyFill="1" applyAlignment="1">
      <alignment horizontal="left"/>
    </xf>
    <xf numFmtId="0" fontId="32" fillId="0" borderId="2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left"/>
    </xf>
    <xf numFmtId="0" fontId="26" fillId="0" borderId="0" xfId="0" applyFont="1" applyFill="1" applyAlignment="1">
      <alignment horizontal="left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43" fontId="34" fillId="0" borderId="0" xfId="126" applyFont="1" applyFill="1" applyBorder="1" applyAlignment="1">
      <alignment horizontal="center" vertical="center"/>
    </xf>
    <xf numFmtId="43" fontId="35" fillId="0" borderId="0" xfId="126" applyFont="1" applyFill="1" applyAlignment="1">
      <alignment horizontal="center" vertical="center"/>
    </xf>
    <xf numFmtId="43" fontId="27" fillId="0" borderId="7" xfId="126" applyFont="1" applyFill="1" applyBorder="1" applyAlignment="1">
      <alignment horizontal="center" vertical="center"/>
    </xf>
    <xf numFmtId="43" fontId="27" fillId="0" borderId="3" xfId="126" applyFont="1" applyFill="1" applyBorder="1" applyAlignment="1">
      <alignment vertical="center"/>
    </xf>
    <xf numFmtId="43" fontId="27" fillId="0" borderId="1" xfId="126" applyFont="1" applyFill="1" applyBorder="1" applyAlignment="1">
      <alignment vertical="center"/>
    </xf>
    <xf numFmtId="43" fontId="34" fillId="0" borderId="0" xfId="126" applyFont="1" applyFill="1" applyAlignment="1">
      <alignment horizontal="center" vertical="center"/>
    </xf>
    <xf numFmtId="43" fontId="56" fillId="0" borderId="6" xfId="126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164" fontId="57" fillId="0" borderId="3" xfId="2" applyNumberFormat="1" applyFont="1" applyFill="1" applyBorder="1" applyAlignment="1">
      <alignment horizontal="center" vertical="center"/>
    </xf>
    <xf numFmtId="10" fontId="27" fillId="0" borderId="3" xfId="0" applyNumberFormat="1" applyFont="1" applyFill="1" applyBorder="1" applyAlignment="1">
      <alignment horizontal="center" vertical="center"/>
    </xf>
    <xf numFmtId="0" fontId="39" fillId="0" borderId="1" xfId="0" applyFont="1" applyFill="1" applyBorder="1"/>
    <xf numFmtId="0" fontId="58" fillId="0" borderId="0" xfId="0" applyFont="1" applyFill="1" applyBorder="1" applyAlignment="1">
      <alignment horizontal="center" vertical="center"/>
    </xf>
    <xf numFmtId="0" fontId="39" fillId="0" borderId="0" xfId="0" applyFont="1" applyFill="1"/>
    <xf numFmtId="0" fontId="35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34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43" fontId="1" fillId="0" borderId="2" xfId="126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164" fontId="57" fillId="0" borderId="2" xfId="2" applyNumberFormat="1" applyFont="1" applyFill="1" applyBorder="1" applyAlignment="1">
      <alignment horizontal="center" vertical="center"/>
    </xf>
    <xf numFmtId="10" fontId="27" fillId="0" borderId="2" xfId="0" applyNumberFormat="1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164" fontId="57" fillId="2" borderId="2" xfId="2" applyNumberFormat="1" applyFont="1" applyFill="1" applyBorder="1" applyAlignment="1">
      <alignment horizontal="center" vertical="center"/>
    </xf>
    <xf numFmtId="10" fontId="27" fillId="2" borderId="2" xfId="0" applyNumberFormat="1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39" fillId="2" borderId="0" xfId="0" applyFont="1" applyFill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43" fontId="42" fillId="0" borderId="0" xfId="126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/>
    </xf>
    <xf numFmtId="49" fontId="39" fillId="0" borderId="0" xfId="0" applyNumberFormat="1" applyFont="1" applyFill="1" applyBorder="1" applyAlignment="1">
      <alignment horizontal="center"/>
    </xf>
    <xf numFmtId="164" fontId="57" fillId="0" borderId="0" xfId="2" applyNumberFormat="1" applyFont="1" applyFill="1" applyBorder="1" applyAlignment="1">
      <alignment horizontal="center" vertical="center"/>
    </xf>
    <xf numFmtId="9" fontId="57" fillId="0" borderId="0" xfId="2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Alignment="1">
      <alignment horizontal="center"/>
    </xf>
    <xf numFmtId="0" fontId="39" fillId="0" borderId="0" xfId="0" applyFont="1" applyFill="1" applyAlignment="1"/>
    <xf numFmtId="0" fontId="39" fillId="2" borderId="0" xfId="0" applyFont="1" applyFill="1" applyAlignment="1">
      <alignment horizontal="center"/>
    </xf>
    <xf numFmtId="0" fontId="39" fillId="2" borderId="0" xfId="0" applyFont="1" applyFill="1" applyAlignment="1"/>
    <xf numFmtId="0" fontId="37" fillId="2" borderId="2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vertical="center"/>
    </xf>
    <xf numFmtId="0" fontId="43" fillId="0" borderId="2" xfId="0" applyFont="1" applyFill="1" applyBorder="1" applyAlignment="1">
      <alignment vertical="center"/>
    </xf>
    <xf numFmtId="0" fontId="34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0" fontId="41" fillId="0" borderId="2" xfId="0" applyFont="1" applyFill="1" applyBorder="1" applyAlignment="1"/>
    <xf numFmtId="0" fontId="39" fillId="2" borderId="2" xfId="0" applyFont="1" applyFill="1" applyBorder="1" applyAlignment="1">
      <alignment horizontal="center"/>
    </xf>
    <xf numFmtId="0" fontId="43" fillId="0" borderId="2" xfId="0" applyFont="1" applyFill="1" applyBorder="1" applyAlignment="1"/>
    <xf numFmtId="0" fontId="43" fillId="2" borderId="2" xfId="0" applyFont="1" applyFill="1" applyBorder="1" applyAlignment="1"/>
    <xf numFmtId="0" fontId="39" fillId="0" borderId="0" xfId="0" applyFont="1" applyFill="1" applyAlignment="1">
      <alignment horizontal="left" vertical="center"/>
    </xf>
    <xf numFmtId="0" fontId="34" fillId="0" borderId="0" xfId="0" applyFont="1" applyFill="1" applyAlignment="1">
      <alignment vertical="center"/>
    </xf>
    <xf numFmtId="0" fontId="57" fillId="0" borderId="0" xfId="0" applyFont="1" applyFill="1" applyAlignment="1">
      <alignment vertical="center"/>
    </xf>
    <xf numFmtId="0" fontId="26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/>
    </xf>
    <xf numFmtId="0" fontId="32" fillId="3" borderId="2" xfId="0" applyFont="1" applyFill="1" applyBorder="1" applyAlignment="1">
      <alignment horizontal="left"/>
    </xf>
    <xf numFmtId="49" fontId="51" fillId="3" borderId="2" xfId="0" applyNumberFormat="1" applyFont="1" applyFill="1" applyBorder="1" applyAlignment="1">
      <alignment horizontal="left"/>
    </xf>
    <xf numFmtId="49" fontId="51" fillId="3" borderId="2" xfId="0" applyNumberFormat="1" applyFont="1" applyFill="1" applyBorder="1" applyAlignment="1">
      <alignment horizontal="center"/>
    </xf>
    <xf numFmtId="0" fontId="26" fillId="3" borderId="2" xfId="0" applyFont="1" applyFill="1" applyBorder="1" applyAlignment="1">
      <alignment horizontal="center" vertical="center"/>
    </xf>
    <xf numFmtId="164" fontId="26" fillId="3" borderId="2" xfId="2" applyNumberFormat="1" applyFont="1" applyFill="1" applyBorder="1" applyAlignment="1">
      <alignment horizontal="center" vertical="center"/>
    </xf>
    <xf numFmtId="10" fontId="32" fillId="3" borderId="2" xfId="0" applyNumberFormat="1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vertical="center"/>
    </xf>
    <xf numFmtId="0" fontId="27" fillId="0" borderId="2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43" fontId="27" fillId="0" borderId="4" xfId="126" applyFont="1" applyFill="1" applyBorder="1" applyAlignment="1">
      <alignment horizontal="center" vertical="center"/>
    </xf>
    <xf numFmtId="43" fontId="27" fillId="0" borderId="3" xfId="126" applyFont="1" applyFill="1" applyBorder="1" applyAlignment="1">
      <alignment horizontal="center" vertical="center"/>
    </xf>
    <xf numFmtId="43" fontId="27" fillId="0" borderId="1" xfId="126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left"/>
    </xf>
    <xf numFmtId="0" fontId="32" fillId="0" borderId="2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</cellXfs>
  <cellStyles count="127">
    <cellStyle name="Comma" xfId="126" builtinId="3"/>
    <cellStyle name="Normal" xfId="0" builtinId="0"/>
    <cellStyle name="Normal 10" xfId="8"/>
    <cellStyle name="Normal 10 2" xfId="70"/>
    <cellStyle name="Normal 11" xfId="9"/>
    <cellStyle name="Normal 11 2" xfId="71"/>
    <cellStyle name="Normal 12" xfId="10"/>
    <cellStyle name="Normal 12 2" xfId="72"/>
    <cellStyle name="Normal 13" xfId="11"/>
    <cellStyle name="Normal 13 2" xfId="73"/>
    <cellStyle name="Normal 14" xfId="12"/>
    <cellStyle name="Normal 14 2" xfId="74"/>
    <cellStyle name="Normal 15" xfId="13"/>
    <cellStyle name="Normal 15 2" xfId="75"/>
    <cellStyle name="Normal 16" xfId="14"/>
    <cellStyle name="Normal 16 2" xfId="76"/>
    <cellStyle name="Normal 17" xfId="15"/>
    <cellStyle name="Normal 17 2" xfId="77"/>
    <cellStyle name="Normal 18" xfId="16"/>
    <cellStyle name="Normal 18 2" xfId="78"/>
    <cellStyle name="Normal 19" xfId="19"/>
    <cellStyle name="Normal 19 2" xfId="80"/>
    <cellStyle name="Normal 2" xfId="1"/>
    <cellStyle name="Normal 2 2" xfId="64"/>
    <cellStyle name="Normal 20" xfId="20"/>
    <cellStyle name="Normal 20 2" xfId="81"/>
    <cellStyle name="Normal 21" xfId="21"/>
    <cellStyle name="Normal 21 2" xfId="82"/>
    <cellStyle name="Normal 22" xfId="22"/>
    <cellStyle name="Normal 22 2" xfId="83"/>
    <cellStyle name="Normal 23" xfId="26"/>
    <cellStyle name="Normal 23 2" xfId="87"/>
    <cellStyle name="Normal 24" xfId="27"/>
    <cellStyle name="Normal 24 2" xfId="88"/>
    <cellStyle name="Normal 25" xfId="28"/>
    <cellStyle name="Normal 25 2" xfId="89"/>
    <cellStyle name="Normal 26" xfId="29"/>
    <cellStyle name="Normal 26 2" xfId="90"/>
    <cellStyle name="Normal 27" xfId="30"/>
    <cellStyle name="Normal 27 2" xfId="91"/>
    <cellStyle name="Normal 28" xfId="31"/>
    <cellStyle name="Normal 28 2" xfId="92"/>
    <cellStyle name="Normal 29" xfId="32"/>
    <cellStyle name="Normal 29 2" xfId="93"/>
    <cellStyle name="Normal 3" xfId="3"/>
    <cellStyle name="Normal 3 2" xfId="65"/>
    <cellStyle name="Normal 30" xfId="33"/>
    <cellStyle name="Normal 30 2" xfId="94"/>
    <cellStyle name="Normal 31" xfId="50"/>
    <cellStyle name="Normal 31 2" xfId="111"/>
    <cellStyle name="Normal 32" xfId="51"/>
    <cellStyle name="Normal 32 2" xfId="112"/>
    <cellStyle name="Normal 33" xfId="52"/>
    <cellStyle name="Normal 33 2" xfId="113"/>
    <cellStyle name="Normal 34" xfId="54"/>
    <cellStyle name="Normal 34 2" xfId="115"/>
    <cellStyle name="Normal 35" xfId="55"/>
    <cellStyle name="Normal 35 2" xfId="116"/>
    <cellStyle name="Normal 36" xfId="56"/>
    <cellStyle name="Normal 36 2" xfId="117"/>
    <cellStyle name="Normal 37" xfId="57"/>
    <cellStyle name="Normal 37 2" xfId="118"/>
    <cellStyle name="Normal 38" xfId="58"/>
    <cellStyle name="Normal 38 2" xfId="119"/>
    <cellStyle name="Normal 39" xfId="59"/>
    <cellStyle name="Normal 39 2" xfId="120"/>
    <cellStyle name="Normal 4" xfId="17"/>
    <cellStyle name="Normal 40" xfId="60"/>
    <cellStyle name="Normal 40 2" xfId="121"/>
    <cellStyle name="Normal 41" xfId="23"/>
    <cellStyle name="Normal 41 2" xfId="84"/>
    <cellStyle name="Normal 42" xfId="61"/>
    <cellStyle name="Normal 42 2" xfId="122"/>
    <cellStyle name="Normal 43" xfId="62"/>
    <cellStyle name="Normal 43 2" xfId="123"/>
    <cellStyle name="Normal 44" xfId="63"/>
    <cellStyle name="Normal 45" xfId="25"/>
    <cellStyle name="Normal 45 2" xfId="86"/>
    <cellStyle name="Normal 46" xfId="124"/>
    <cellStyle name="Normal 47" xfId="125"/>
    <cellStyle name="Normal 5" xfId="4"/>
    <cellStyle name="Normal 5 2" xfId="66"/>
    <cellStyle name="Normal 50" xfId="24"/>
    <cellStyle name="Normal 50 2" xfId="85"/>
    <cellStyle name="Normal 6" xfId="18"/>
    <cellStyle name="Normal 6 2" xfId="79"/>
    <cellStyle name="Normal 69" xfId="45"/>
    <cellStyle name="Normal 69 2" xfId="106"/>
    <cellStyle name="Normal 7" xfId="5"/>
    <cellStyle name="Normal 7 2" xfId="67"/>
    <cellStyle name="Normal 70" xfId="46"/>
    <cellStyle name="Normal 70 2" xfId="107"/>
    <cellStyle name="Normal 71" xfId="47"/>
    <cellStyle name="Normal 71 2" xfId="108"/>
    <cellStyle name="Normal 72" xfId="34"/>
    <cellStyle name="Normal 72 2" xfId="95"/>
    <cellStyle name="Normal 73" xfId="35"/>
    <cellStyle name="Normal 73 2" xfId="96"/>
    <cellStyle name="Normal 74" xfId="36"/>
    <cellStyle name="Normal 74 2" xfId="97"/>
    <cellStyle name="Normal 75" xfId="37"/>
    <cellStyle name="Normal 75 2" xfId="98"/>
    <cellStyle name="Normal 76" xfId="38"/>
    <cellStyle name="Normal 76 2" xfId="99"/>
    <cellStyle name="Normal 77" xfId="39"/>
    <cellStyle name="Normal 77 2" xfId="100"/>
    <cellStyle name="Normal 78" xfId="40"/>
    <cellStyle name="Normal 78 2" xfId="101"/>
    <cellStyle name="Normal 79" xfId="41"/>
    <cellStyle name="Normal 79 2" xfId="102"/>
    <cellStyle name="Normal 8" xfId="6"/>
    <cellStyle name="Normal 8 2" xfId="68"/>
    <cellStyle name="Normal 80" xfId="48"/>
    <cellStyle name="Normal 80 2" xfId="109"/>
    <cellStyle name="Normal 82" xfId="49"/>
    <cellStyle name="Normal 82 2" xfId="110"/>
    <cellStyle name="Normal 83" xfId="42"/>
    <cellStyle name="Normal 83 2" xfId="103"/>
    <cellStyle name="Normal 84" xfId="43"/>
    <cellStyle name="Normal 84 2" xfId="104"/>
    <cellStyle name="Normal 85" xfId="44"/>
    <cellStyle name="Normal 85 2" xfId="105"/>
    <cellStyle name="Normal 87" xfId="53"/>
    <cellStyle name="Normal 87 2" xfId="114"/>
    <cellStyle name="Normal 9" xfId="7"/>
    <cellStyle name="Normal 9 2" xfId="69"/>
    <cellStyle name="Percent" xfId="2" builtinId="5"/>
  </cellStyles>
  <dxfs count="1386">
    <dxf>
      <font>
        <color rgb="FF9C0006"/>
      </font>
      <fill>
        <patternFill>
          <bgColor rgb="FFFFC7CE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8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>
          <bgColor indexed="41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00FF"/>
      <color rgb="FF0000FF"/>
      <color rgb="FF800000"/>
      <color rgb="FF9900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ark Jeffrey" id="{90316C28-00CD-584D-A217-5866939DE3C5}" userId="3d7ff96f987495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3" dT="2020-03-30T03:32:08.10" personId="{90316C28-00CD-584D-A217-5866939DE3C5}" id="{062D0E0B-A13F-8C44-A2DF-743FBAD2CAB2}">
    <text xml:space="preserve">Makeup exam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95"/>
  <sheetViews>
    <sheetView view="pageBreakPreview" topLeftCell="A165" zoomScaleNormal="100" zoomScaleSheetLayoutView="100" workbookViewId="0">
      <selection activeCell="L186" sqref="L186"/>
    </sheetView>
  </sheetViews>
  <sheetFormatPr defaultColWidth="9.140625" defaultRowHeight="15.95" customHeight="1" x14ac:dyDescent="0.2"/>
  <cols>
    <col min="1" max="1" width="7.28515625" style="119" customWidth="1"/>
    <col min="2" max="2" width="27.28515625" style="38" customWidth="1"/>
    <col min="3" max="3" width="7.140625" style="39" customWidth="1"/>
    <col min="4" max="4" width="11.7109375" style="39" customWidth="1"/>
    <col min="5" max="5" width="17.28515625" style="100" customWidth="1"/>
    <col min="6" max="7" width="8" style="39" customWidth="1"/>
    <col min="8" max="10" width="9.7109375" style="119" customWidth="1"/>
    <col min="11" max="11" width="9.7109375" style="110" customWidth="1"/>
    <col min="12" max="12" width="8.42578125" style="110" customWidth="1"/>
    <col min="13" max="13" width="9.7109375" style="136" customWidth="1"/>
    <col min="14" max="14" width="9.7109375" style="151" customWidth="1"/>
    <col min="15" max="15" width="9.7109375" style="110" customWidth="1"/>
    <col min="16" max="16" width="9.7109375" style="152" customWidth="1"/>
    <col min="17" max="17" width="8.85546875" style="153" customWidth="1"/>
    <col min="18" max="18" width="20.85546875" style="17" customWidth="1"/>
    <col min="19" max="19" width="9.140625" style="108" customWidth="1"/>
    <col min="20" max="16384" width="9.140625" style="108"/>
  </cols>
  <sheetData>
    <row r="1" spans="1:39" s="106" customFormat="1" ht="15.95" customHeight="1" x14ac:dyDescent="0.2">
      <c r="A1" s="174" t="s">
        <v>0</v>
      </c>
      <c r="B1" s="175"/>
      <c r="C1" s="175"/>
      <c r="D1" s="176"/>
      <c r="E1" s="101"/>
      <c r="F1" s="102"/>
      <c r="G1" s="102"/>
      <c r="H1" s="103">
        <v>100</v>
      </c>
      <c r="I1" s="104">
        <f>H1/666.66</f>
        <v>0.15000150001500015</v>
      </c>
      <c r="J1" s="103">
        <v>100</v>
      </c>
      <c r="K1" s="104">
        <f>J1/666.66</f>
        <v>0.15000150001500015</v>
      </c>
      <c r="L1" s="103">
        <v>100</v>
      </c>
      <c r="M1" s="104">
        <f>L1/666.66</f>
        <v>0.15000150001500015</v>
      </c>
      <c r="N1" s="103">
        <v>100</v>
      </c>
      <c r="O1" s="104">
        <f>N1/666.66</f>
        <v>0.15000150001500015</v>
      </c>
      <c r="P1" s="105" t="e">
        <f>I1+K1+#REF!+#REF!+M1+O1+#REF!+#REF!</f>
        <v>#REF!</v>
      </c>
      <c r="Q1" s="105" t="e">
        <f>IF(P1&lt;60%,"F",IF(P1&lt;70%,"D",IF(P1&lt;80%,"C",IF(P1&lt;90%,"B",IF(P1&gt;=90%,"A")))))</f>
        <v>#REF!</v>
      </c>
      <c r="R1" s="17"/>
    </row>
    <row r="2" spans="1:39" ht="15.95" customHeight="1" x14ac:dyDescent="0.2">
      <c r="A2" s="107"/>
      <c r="B2" s="19"/>
      <c r="C2" s="19"/>
      <c r="D2" s="19"/>
      <c r="E2" s="95"/>
      <c r="F2" s="19"/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39" ht="15.95" customHeight="1" x14ac:dyDescent="0.2">
      <c r="A3" s="27" t="s">
        <v>10</v>
      </c>
      <c r="B3" s="19"/>
      <c r="C3" s="19"/>
      <c r="D3" s="19"/>
      <c r="E3" s="95"/>
      <c r="F3" s="19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39" ht="15.95" customHeight="1" x14ac:dyDescent="0.2">
      <c r="A4" s="27" t="s">
        <v>7</v>
      </c>
      <c r="B4" s="19"/>
      <c r="C4" s="19"/>
      <c r="D4" s="19"/>
      <c r="E4" s="95"/>
      <c r="F4" s="19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39" ht="15.95" customHeight="1" x14ac:dyDescent="0.2">
      <c r="A5" s="109" t="s">
        <v>13</v>
      </c>
      <c r="B5" s="109"/>
      <c r="C5" s="109"/>
      <c r="D5" s="26"/>
      <c r="E5" s="96"/>
      <c r="F5" s="26"/>
      <c r="G5" s="26"/>
      <c r="H5" s="23"/>
      <c r="I5" s="23"/>
      <c r="J5" s="23"/>
      <c r="L5" s="23"/>
      <c r="M5" s="23"/>
      <c r="N5" s="23"/>
      <c r="O5" s="23"/>
      <c r="P5" s="23"/>
      <c r="Q5" s="23"/>
      <c r="R5" s="23" t="s">
        <v>8</v>
      </c>
    </row>
    <row r="6" spans="1:39" ht="15.95" customHeight="1" x14ac:dyDescent="0.2">
      <c r="A6" s="109" t="s">
        <v>1294</v>
      </c>
      <c r="B6" s="109"/>
      <c r="C6" s="109"/>
      <c r="D6" s="26"/>
      <c r="E6" s="96"/>
      <c r="F6" s="26"/>
      <c r="G6" s="26"/>
      <c r="H6" s="23"/>
      <c r="I6" s="23"/>
      <c r="J6" s="23"/>
      <c r="L6" s="23"/>
      <c r="M6" s="23"/>
      <c r="N6" s="23"/>
      <c r="O6" s="23"/>
      <c r="P6" s="23"/>
      <c r="Q6" s="23"/>
      <c r="R6" s="23" t="s">
        <v>8</v>
      </c>
    </row>
    <row r="7" spans="1:39" ht="15.95" customHeight="1" x14ac:dyDescent="0.2">
      <c r="A7" s="25"/>
      <c r="B7" s="25"/>
      <c r="C7" s="25"/>
      <c r="D7" s="26"/>
      <c r="E7" s="96"/>
      <c r="F7" s="26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39" ht="15.95" customHeight="1" x14ac:dyDescent="0.2">
      <c r="A8" s="166" t="s">
        <v>2</v>
      </c>
      <c r="B8" s="166" t="s">
        <v>3</v>
      </c>
      <c r="C8" s="166" t="s">
        <v>4</v>
      </c>
      <c r="D8" s="166" t="s">
        <v>5</v>
      </c>
      <c r="E8" s="168"/>
      <c r="F8" s="171"/>
      <c r="G8" s="62"/>
      <c r="H8" s="166" t="s">
        <v>36</v>
      </c>
      <c r="I8" s="166"/>
      <c r="J8" s="166"/>
      <c r="K8" s="166"/>
      <c r="L8" s="166" t="s">
        <v>37</v>
      </c>
      <c r="M8" s="166"/>
      <c r="N8" s="166"/>
      <c r="O8" s="166"/>
      <c r="P8" s="166" t="s">
        <v>6</v>
      </c>
      <c r="Q8" s="166" t="s">
        <v>1</v>
      </c>
      <c r="R8" s="166" t="s">
        <v>35</v>
      </c>
    </row>
    <row r="9" spans="1:39" ht="15.95" customHeight="1" x14ac:dyDescent="0.2">
      <c r="A9" s="166"/>
      <c r="B9" s="166"/>
      <c r="C9" s="166"/>
      <c r="D9" s="166"/>
      <c r="E9" s="169"/>
      <c r="F9" s="172"/>
      <c r="G9" s="62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</row>
    <row r="10" spans="1:39" ht="15.95" customHeight="1" x14ac:dyDescent="0.2">
      <c r="A10" s="166"/>
      <c r="B10" s="166"/>
      <c r="C10" s="166"/>
      <c r="D10" s="166"/>
      <c r="E10" s="170"/>
      <c r="F10" s="173"/>
      <c r="G10" s="62"/>
      <c r="H10" s="167" t="s">
        <v>1248</v>
      </c>
      <c r="I10" s="167"/>
      <c r="J10" s="167" t="s">
        <v>1249</v>
      </c>
      <c r="K10" s="167"/>
      <c r="L10" s="167" t="s">
        <v>1248</v>
      </c>
      <c r="M10" s="167"/>
      <c r="N10" s="167" t="s">
        <v>1249</v>
      </c>
      <c r="O10" s="167"/>
      <c r="P10" s="166"/>
      <c r="Q10" s="166"/>
      <c r="R10" s="166"/>
    </row>
    <row r="11" spans="1:39" s="119" customFormat="1" ht="15.95" customHeight="1" x14ac:dyDescent="0.2">
      <c r="A11" s="111">
        <v>1</v>
      </c>
      <c r="B11" s="112" t="s">
        <v>59</v>
      </c>
      <c r="C11" s="113" t="s">
        <v>34</v>
      </c>
      <c r="D11" s="113" t="s">
        <v>60</v>
      </c>
      <c r="E11" s="114" t="str">
        <f>IF(P11&gt;=0.381,"PASS","*FAIL")</f>
        <v>PASS</v>
      </c>
      <c r="F11" s="113"/>
      <c r="G11" s="113"/>
      <c r="H11" s="115">
        <v>70</v>
      </c>
      <c r="I11" s="116">
        <f t="shared" ref="I11:I26" si="0">H11/420</f>
        <v>0.16666666666666666</v>
      </c>
      <c r="J11" s="115">
        <v>71</v>
      </c>
      <c r="K11" s="116">
        <f t="shared" ref="K11:K26" si="1">J11/420</f>
        <v>0.16904761904761906</v>
      </c>
      <c r="L11" s="115">
        <v>67</v>
      </c>
      <c r="M11" s="116">
        <f t="shared" ref="M11:M26" si="2">L11/420</f>
        <v>0.15952380952380951</v>
      </c>
      <c r="N11" s="115">
        <v>64</v>
      </c>
      <c r="O11" s="116">
        <f t="shared" ref="O11:O26" si="3">N11/420</f>
        <v>0.15238095238095239</v>
      </c>
      <c r="P11" s="117">
        <f t="shared" ref="P11:P26" si="4">I11+K11+M11+O11</f>
        <v>0.64761904761904765</v>
      </c>
      <c r="Q11" s="118" t="str">
        <f t="shared" ref="Q11:Q26" si="5">IF(P11&lt;60%,"F",IF(P11&gt;=60%,"P"))</f>
        <v>P</v>
      </c>
      <c r="R11" s="41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</row>
    <row r="12" spans="1:39" s="119" customFormat="1" ht="15.95" customHeight="1" x14ac:dyDescent="0.2">
      <c r="A12" s="111">
        <v>2</v>
      </c>
      <c r="B12" s="112" t="s">
        <v>63</v>
      </c>
      <c r="C12" s="113" t="s">
        <v>34</v>
      </c>
      <c r="D12" s="113" t="s">
        <v>64</v>
      </c>
      <c r="E12" s="114" t="str">
        <f t="shared" ref="E12:E26" si="6">IF(P12&gt;=0.381,"PASS","*FAIL")</f>
        <v>PASS</v>
      </c>
      <c r="F12" s="113"/>
      <c r="G12" s="113"/>
      <c r="H12" s="120">
        <v>56</v>
      </c>
      <c r="I12" s="121">
        <f t="shared" si="0"/>
        <v>0.13333333333333333</v>
      </c>
      <c r="J12" s="120">
        <v>40</v>
      </c>
      <c r="K12" s="121">
        <f t="shared" si="1"/>
        <v>9.5238095238095233E-2</v>
      </c>
      <c r="L12" s="120">
        <v>44</v>
      </c>
      <c r="M12" s="121">
        <f t="shared" si="2"/>
        <v>0.10476190476190476</v>
      </c>
      <c r="N12" s="120">
        <v>65</v>
      </c>
      <c r="O12" s="121">
        <f t="shared" si="3"/>
        <v>0.15476190476190477</v>
      </c>
      <c r="P12" s="122">
        <f t="shared" si="4"/>
        <v>0.48809523809523808</v>
      </c>
      <c r="Q12" s="123" t="str">
        <f t="shared" si="5"/>
        <v>F</v>
      </c>
      <c r="R12" s="54" t="s">
        <v>33</v>
      </c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</row>
    <row r="13" spans="1:39" s="110" customFormat="1" ht="15.95" customHeight="1" x14ac:dyDescent="0.2">
      <c r="A13" s="111">
        <v>3</v>
      </c>
      <c r="B13" s="112" t="s">
        <v>61</v>
      </c>
      <c r="C13" s="113" t="s">
        <v>34</v>
      </c>
      <c r="D13" s="113" t="s">
        <v>62</v>
      </c>
      <c r="E13" s="114" t="str">
        <f t="shared" si="6"/>
        <v>PASS</v>
      </c>
      <c r="F13" s="113"/>
      <c r="G13" s="113"/>
      <c r="H13" s="115">
        <v>71</v>
      </c>
      <c r="I13" s="116">
        <f t="shared" si="0"/>
        <v>0.16904761904761906</v>
      </c>
      <c r="J13" s="115">
        <v>85</v>
      </c>
      <c r="K13" s="116">
        <f t="shared" si="1"/>
        <v>0.20238095238095238</v>
      </c>
      <c r="L13" s="115">
        <v>60</v>
      </c>
      <c r="M13" s="116">
        <f t="shared" si="2"/>
        <v>0.14285714285714285</v>
      </c>
      <c r="N13" s="115">
        <v>62</v>
      </c>
      <c r="O13" s="116">
        <f t="shared" si="3"/>
        <v>0.14761904761904762</v>
      </c>
      <c r="P13" s="117">
        <f t="shared" si="4"/>
        <v>0.66190476190476188</v>
      </c>
      <c r="Q13" s="118" t="str">
        <f t="shared" si="5"/>
        <v>P</v>
      </c>
      <c r="R13" s="42"/>
    </row>
    <row r="14" spans="1:39" s="110" customFormat="1" ht="15.95" customHeight="1" x14ac:dyDescent="0.2">
      <c r="A14" s="111">
        <v>4</v>
      </c>
      <c r="B14" s="112" t="s">
        <v>69</v>
      </c>
      <c r="C14" s="113" t="s">
        <v>34</v>
      </c>
      <c r="D14" s="113" t="s">
        <v>70</v>
      </c>
      <c r="E14" s="114" t="str">
        <f t="shared" si="6"/>
        <v>PASS</v>
      </c>
      <c r="F14" s="113"/>
      <c r="G14" s="113"/>
      <c r="H14" s="115">
        <v>94</v>
      </c>
      <c r="I14" s="116">
        <f t="shared" si="0"/>
        <v>0.22380952380952382</v>
      </c>
      <c r="J14" s="115">
        <v>95</v>
      </c>
      <c r="K14" s="116">
        <f t="shared" si="1"/>
        <v>0.22619047619047619</v>
      </c>
      <c r="L14" s="115">
        <v>85</v>
      </c>
      <c r="M14" s="116">
        <f t="shared" si="2"/>
        <v>0.20238095238095238</v>
      </c>
      <c r="N14" s="115">
        <v>82</v>
      </c>
      <c r="O14" s="116">
        <f t="shared" si="3"/>
        <v>0.19523809523809524</v>
      </c>
      <c r="P14" s="117">
        <f t="shared" si="4"/>
        <v>0.84761904761904761</v>
      </c>
      <c r="Q14" s="118" t="str">
        <f t="shared" si="5"/>
        <v>P</v>
      </c>
      <c r="R14" s="44"/>
    </row>
    <row r="15" spans="1:39" s="124" customFormat="1" ht="15.95" customHeight="1" x14ac:dyDescent="0.2">
      <c r="A15" s="111">
        <v>5</v>
      </c>
      <c r="B15" s="112" t="s">
        <v>75</v>
      </c>
      <c r="C15" s="113" t="s">
        <v>34</v>
      </c>
      <c r="D15" s="113" t="s">
        <v>76</v>
      </c>
      <c r="E15" s="114" t="str">
        <f t="shared" si="6"/>
        <v>PASS</v>
      </c>
      <c r="F15" s="113"/>
      <c r="G15" s="113"/>
      <c r="H15" s="115">
        <v>65</v>
      </c>
      <c r="I15" s="116">
        <f t="shared" si="0"/>
        <v>0.15476190476190477</v>
      </c>
      <c r="J15" s="115">
        <v>76</v>
      </c>
      <c r="K15" s="116">
        <f t="shared" si="1"/>
        <v>0.18095238095238095</v>
      </c>
      <c r="L15" s="115">
        <v>61</v>
      </c>
      <c r="M15" s="116">
        <f t="shared" si="2"/>
        <v>0.14523809523809525</v>
      </c>
      <c r="N15" s="115">
        <v>61</v>
      </c>
      <c r="O15" s="116">
        <f t="shared" si="3"/>
        <v>0.14523809523809525</v>
      </c>
      <c r="P15" s="117">
        <f t="shared" si="4"/>
        <v>0.6261904761904763</v>
      </c>
      <c r="Q15" s="118" t="str">
        <f t="shared" si="5"/>
        <v>P</v>
      </c>
      <c r="R15" s="28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 spans="1:39" s="125" customFormat="1" ht="15.95" customHeight="1" x14ac:dyDescent="0.2">
      <c r="A16" s="111">
        <v>6</v>
      </c>
      <c r="B16" s="112" t="s">
        <v>81</v>
      </c>
      <c r="C16" s="113" t="s">
        <v>34</v>
      </c>
      <c r="D16" s="113" t="s">
        <v>82</v>
      </c>
      <c r="E16" s="114" t="str">
        <f t="shared" si="6"/>
        <v>PASS</v>
      </c>
      <c r="F16" s="113"/>
      <c r="G16" s="113"/>
      <c r="H16" s="115">
        <v>86</v>
      </c>
      <c r="I16" s="116">
        <f t="shared" si="0"/>
        <v>0.20476190476190476</v>
      </c>
      <c r="J16" s="115">
        <v>93</v>
      </c>
      <c r="K16" s="116">
        <f t="shared" si="1"/>
        <v>0.22142857142857142</v>
      </c>
      <c r="L16" s="115">
        <v>73</v>
      </c>
      <c r="M16" s="116">
        <f t="shared" si="2"/>
        <v>0.1738095238095238</v>
      </c>
      <c r="N16" s="115">
        <v>80</v>
      </c>
      <c r="O16" s="116">
        <f t="shared" si="3"/>
        <v>0.19047619047619047</v>
      </c>
      <c r="P16" s="117">
        <f t="shared" si="4"/>
        <v>0.79047619047619044</v>
      </c>
      <c r="Q16" s="118" t="str">
        <f t="shared" si="5"/>
        <v>P</v>
      </c>
      <c r="R16" s="28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</row>
    <row r="17" spans="1:39" s="119" customFormat="1" ht="15.95" customHeight="1" x14ac:dyDescent="0.2">
      <c r="A17" s="111">
        <v>7</v>
      </c>
      <c r="B17" s="112" t="s">
        <v>83</v>
      </c>
      <c r="C17" s="113" t="s">
        <v>57</v>
      </c>
      <c r="D17" s="113" t="s">
        <v>84</v>
      </c>
      <c r="E17" s="114" t="str">
        <f t="shared" si="6"/>
        <v>PASS</v>
      </c>
      <c r="F17" s="113"/>
      <c r="G17" s="113"/>
      <c r="H17" s="115">
        <v>90</v>
      </c>
      <c r="I17" s="116">
        <f t="shared" si="0"/>
        <v>0.21428571428571427</v>
      </c>
      <c r="J17" s="115">
        <v>93</v>
      </c>
      <c r="K17" s="116">
        <f t="shared" si="1"/>
        <v>0.22142857142857142</v>
      </c>
      <c r="L17" s="115">
        <v>74</v>
      </c>
      <c r="M17" s="116">
        <f t="shared" si="2"/>
        <v>0.1761904761904762</v>
      </c>
      <c r="N17" s="115">
        <v>78</v>
      </c>
      <c r="O17" s="116">
        <f t="shared" si="3"/>
        <v>0.18571428571428572</v>
      </c>
      <c r="P17" s="117">
        <f t="shared" si="4"/>
        <v>0.79761904761904767</v>
      </c>
      <c r="Q17" s="118" t="str">
        <f t="shared" si="5"/>
        <v>P</v>
      </c>
      <c r="R17" s="44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</row>
    <row r="18" spans="1:39" s="110" customFormat="1" ht="15.95" customHeight="1" x14ac:dyDescent="0.2">
      <c r="A18" s="111">
        <v>8</v>
      </c>
      <c r="B18" s="112" t="s">
        <v>65</v>
      </c>
      <c r="C18" s="113" t="s">
        <v>34</v>
      </c>
      <c r="D18" s="113" t="s">
        <v>66</v>
      </c>
      <c r="E18" s="114" t="str">
        <f t="shared" si="6"/>
        <v>PASS</v>
      </c>
      <c r="F18" s="113"/>
      <c r="G18" s="113"/>
      <c r="H18" s="120">
        <v>61</v>
      </c>
      <c r="I18" s="121">
        <f t="shared" si="0"/>
        <v>0.14523809523809525</v>
      </c>
      <c r="J18" s="120">
        <v>40</v>
      </c>
      <c r="K18" s="121">
        <f t="shared" si="1"/>
        <v>9.5238095238095233E-2</v>
      </c>
      <c r="L18" s="120">
        <v>38</v>
      </c>
      <c r="M18" s="121">
        <f t="shared" si="2"/>
        <v>9.0476190476190474E-2</v>
      </c>
      <c r="N18" s="120">
        <v>25</v>
      </c>
      <c r="O18" s="121">
        <f t="shared" si="3"/>
        <v>5.9523809523809521E-2</v>
      </c>
      <c r="P18" s="122">
        <f t="shared" si="4"/>
        <v>0.39047619047619048</v>
      </c>
      <c r="Q18" s="123" t="str">
        <f t="shared" si="5"/>
        <v>F</v>
      </c>
      <c r="R18" s="52" t="s">
        <v>33</v>
      </c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</row>
    <row r="19" spans="1:39" s="124" customFormat="1" ht="15.95" customHeight="1" x14ac:dyDescent="0.2">
      <c r="A19" s="111">
        <v>9</v>
      </c>
      <c r="B19" s="112" t="s">
        <v>54</v>
      </c>
      <c r="C19" s="113" t="s">
        <v>34</v>
      </c>
      <c r="D19" s="113" t="s">
        <v>55</v>
      </c>
      <c r="E19" s="114" t="str">
        <f t="shared" si="6"/>
        <v>PASS</v>
      </c>
      <c r="F19" s="113"/>
      <c r="G19" s="113"/>
      <c r="H19" s="115">
        <v>76</v>
      </c>
      <c r="I19" s="116">
        <f t="shared" si="0"/>
        <v>0.18095238095238095</v>
      </c>
      <c r="J19" s="115">
        <v>80</v>
      </c>
      <c r="K19" s="116">
        <f t="shared" si="1"/>
        <v>0.19047619047619047</v>
      </c>
      <c r="L19" s="115">
        <v>57</v>
      </c>
      <c r="M19" s="116">
        <f t="shared" si="2"/>
        <v>0.1357142857142857</v>
      </c>
      <c r="N19" s="115">
        <v>74</v>
      </c>
      <c r="O19" s="116">
        <f t="shared" si="3"/>
        <v>0.1761904761904762</v>
      </c>
      <c r="P19" s="117">
        <f t="shared" si="4"/>
        <v>0.68333333333333335</v>
      </c>
      <c r="Q19" s="118" t="str">
        <f t="shared" si="5"/>
        <v>P</v>
      </c>
      <c r="R19" s="40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</row>
    <row r="20" spans="1:39" s="110" customFormat="1" ht="15.95" customHeight="1" x14ac:dyDescent="0.2">
      <c r="A20" s="111">
        <v>10</v>
      </c>
      <c r="B20" s="112" t="s">
        <v>79</v>
      </c>
      <c r="C20" s="113" t="s">
        <v>34</v>
      </c>
      <c r="D20" s="113" t="s">
        <v>80</v>
      </c>
      <c r="E20" s="114" t="str">
        <f t="shared" si="6"/>
        <v>PASS</v>
      </c>
      <c r="F20" s="113"/>
      <c r="G20" s="113"/>
      <c r="H20" s="115">
        <v>94</v>
      </c>
      <c r="I20" s="116">
        <f t="shared" si="0"/>
        <v>0.22380952380952382</v>
      </c>
      <c r="J20" s="115">
        <v>98</v>
      </c>
      <c r="K20" s="116">
        <f t="shared" si="1"/>
        <v>0.23333333333333334</v>
      </c>
      <c r="L20" s="115">
        <v>87</v>
      </c>
      <c r="M20" s="116">
        <f t="shared" si="2"/>
        <v>0.20714285714285716</v>
      </c>
      <c r="N20" s="115">
        <v>85</v>
      </c>
      <c r="O20" s="116">
        <f t="shared" si="3"/>
        <v>0.20238095238095238</v>
      </c>
      <c r="P20" s="117">
        <f t="shared" si="4"/>
        <v>0.8666666666666667</v>
      </c>
      <c r="Q20" s="118" t="str">
        <f t="shared" si="5"/>
        <v>P</v>
      </c>
      <c r="R20" s="42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 spans="1:39" s="119" customFormat="1" ht="15.95" customHeight="1" x14ac:dyDescent="0.2">
      <c r="A21" s="111">
        <v>11</v>
      </c>
      <c r="B21" s="112" t="s">
        <v>56</v>
      </c>
      <c r="C21" s="113" t="s">
        <v>57</v>
      </c>
      <c r="D21" s="113" t="s">
        <v>58</v>
      </c>
      <c r="E21" s="114" t="str">
        <f t="shared" si="6"/>
        <v>PASS</v>
      </c>
      <c r="F21" s="113"/>
      <c r="G21" s="113"/>
      <c r="H21" s="115">
        <v>92</v>
      </c>
      <c r="I21" s="116">
        <f t="shared" si="0"/>
        <v>0.21904761904761905</v>
      </c>
      <c r="J21" s="115">
        <v>94</v>
      </c>
      <c r="K21" s="116">
        <f t="shared" si="1"/>
        <v>0.22380952380952382</v>
      </c>
      <c r="L21" s="115">
        <v>68</v>
      </c>
      <c r="M21" s="116">
        <f t="shared" si="2"/>
        <v>0.16190476190476191</v>
      </c>
      <c r="N21" s="115">
        <v>76</v>
      </c>
      <c r="O21" s="116">
        <f t="shared" si="3"/>
        <v>0.18095238095238095</v>
      </c>
      <c r="P21" s="117">
        <f t="shared" si="4"/>
        <v>0.7857142857142857</v>
      </c>
      <c r="Q21" s="118" t="str">
        <f t="shared" si="5"/>
        <v>P</v>
      </c>
      <c r="R21" s="28" t="s">
        <v>33</v>
      </c>
    </row>
    <row r="22" spans="1:39" s="119" customFormat="1" ht="15.95" customHeight="1" x14ac:dyDescent="0.2">
      <c r="A22" s="111">
        <v>12</v>
      </c>
      <c r="B22" s="112" t="s">
        <v>77</v>
      </c>
      <c r="C22" s="113" t="s">
        <v>57</v>
      </c>
      <c r="D22" s="113" t="s">
        <v>78</v>
      </c>
      <c r="E22" s="114" t="str">
        <f t="shared" si="6"/>
        <v>PASS</v>
      </c>
      <c r="F22" s="113"/>
      <c r="G22" s="113"/>
      <c r="H22" s="115">
        <v>89</v>
      </c>
      <c r="I22" s="116">
        <f t="shared" si="0"/>
        <v>0.2119047619047619</v>
      </c>
      <c r="J22" s="115">
        <v>93</v>
      </c>
      <c r="K22" s="116">
        <f t="shared" si="1"/>
        <v>0.22142857142857142</v>
      </c>
      <c r="L22" s="115">
        <v>78</v>
      </c>
      <c r="M22" s="116">
        <f t="shared" si="2"/>
        <v>0.18571428571428572</v>
      </c>
      <c r="N22" s="115">
        <v>90</v>
      </c>
      <c r="O22" s="116">
        <f t="shared" si="3"/>
        <v>0.21428571428571427</v>
      </c>
      <c r="P22" s="117">
        <f t="shared" si="4"/>
        <v>0.83333333333333337</v>
      </c>
      <c r="Q22" s="118" t="str">
        <f t="shared" si="5"/>
        <v>P</v>
      </c>
      <c r="R22" s="43"/>
    </row>
    <row r="23" spans="1:39" s="119" customFormat="1" ht="15.95" customHeight="1" x14ac:dyDescent="0.2">
      <c r="A23" s="111">
        <v>13</v>
      </c>
      <c r="B23" s="112" t="s">
        <v>85</v>
      </c>
      <c r="C23" s="113" t="s">
        <v>57</v>
      </c>
      <c r="D23" s="113" t="s">
        <v>86</v>
      </c>
      <c r="E23" s="114" t="str">
        <f t="shared" si="6"/>
        <v>PASS</v>
      </c>
      <c r="F23" s="113"/>
      <c r="G23" s="113"/>
      <c r="H23" s="115">
        <v>84</v>
      </c>
      <c r="I23" s="116">
        <f t="shared" si="0"/>
        <v>0.2</v>
      </c>
      <c r="J23" s="115">
        <v>82</v>
      </c>
      <c r="K23" s="116">
        <f t="shared" si="1"/>
        <v>0.19523809523809524</v>
      </c>
      <c r="L23" s="115">
        <v>54</v>
      </c>
      <c r="M23" s="116">
        <f t="shared" si="2"/>
        <v>0.12857142857142856</v>
      </c>
      <c r="N23" s="115">
        <v>69</v>
      </c>
      <c r="O23" s="116">
        <f t="shared" si="3"/>
        <v>0.16428571428571428</v>
      </c>
      <c r="P23" s="117">
        <f t="shared" si="4"/>
        <v>0.68809523809523809</v>
      </c>
      <c r="Q23" s="118" t="str">
        <f t="shared" si="5"/>
        <v>P</v>
      </c>
      <c r="R23" s="41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</row>
    <row r="24" spans="1:39" s="119" customFormat="1" ht="15.95" customHeight="1" x14ac:dyDescent="0.2">
      <c r="A24" s="111">
        <v>14</v>
      </c>
      <c r="B24" s="112" t="s">
        <v>71</v>
      </c>
      <c r="C24" s="113" t="s">
        <v>34</v>
      </c>
      <c r="D24" s="113" t="s">
        <v>72</v>
      </c>
      <c r="E24" s="114" t="str">
        <f t="shared" si="6"/>
        <v>PASS</v>
      </c>
      <c r="F24" s="113"/>
      <c r="G24" s="113"/>
      <c r="H24" s="120">
        <v>64</v>
      </c>
      <c r="I24" s="121">
        <f t="shared" si="0"/>
        <v>0.15238095238095239</v>
      </c>
      <c r="J24" s="120">
        <v>65</v>
      </c>
      <c r="K24" s="121">
        <f t="shared" si="1"/>
        <v>0.15476190476190477</v>
      </c>
      <c r="L24" s="120">
        <v>58</v>
      </c>
      <c r="M24" s="121">
        <f t="shared" si="2"/>
        <v>0.1380952380952381</v>
      </c>
      <c r="N24" s="120">
        <v>39</v>
      </c>
      <c r="O24" s="121">
        <f t="shared" si="3"/>
        <v>9.285714285714286E-2</v>
      </c>
      <c r="P24" s="122">
        <f t="shared" si="4"/>
        <v>0.53809523809523818</v>
      </c>
      <c r="Q24" s="123" t="str">
        <f t="shared" si="5"/>
        <v>F</v>
      </c>
      <c r="R24" s="50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</row>
    <row r="25" spans="1:39" s="110" customFormat="1" ht="15.95" customHeight="1" x14ac:dyDescent="0.2">
      <c r="A25" s="111">
        <v>15</v>
      </c>
      <c r="B25" s="112" t="s">
        <v>73</v>
      </c>
      <c r="C25" s="113" t="s">
        <v>34</v>
      </c>
      <c r="D25" s="113" t="s">
        <v>74</v>
      </c>
      <c r="E25" s="114" t="str">
        <f t="shared" si="6"/>
        <v>PASS</v>
      </c>
      <c r="F25" s="113"/>
      <c r="G25" s="113"/>
      <c r="H25" s="115">
        <v>97</v>
      </c>
      <c r="I25" s="116">
        <f t="shared" si="0"/>
        <v>0.23095238095238096</v>
      </c>
      <c r="J25" s="115">
        <v>98</v>
      </c>
      <c r="K25" s="116">
        <f t="shared" si="1"/>
        <v>0.23333333333333334</v>
      </c>
      <c r="L25" s="115">
        <v>78</v>
      </c>
      <c r="M25" s="116">
        <f t="shared" si="2"/>
        <v>0.18571428571428572</v>
      </c>
      <c r="N25" s="115">
        <v>86</v>
      </c>
      <c r="O25" s="116">
        <f t="shared" si="3"/>
        <v>0.20476190476190476</v>
      </c>
      <c r="P25" s="117">
        <f t="shared" si="4"/>
        <v>0.85476190476190483</v>
      </c>
      <c r="Q25" s="118" t="str">
        <f t="shared" si="5"/>
        <v>P</v>
      </c>
      <c r="R25" s="42"/>
    </row>
    <row r="26" spans="1:39" s="110" customFormat="1" ht="15.95" customHeight="1" x14ac:dyDescent="0.2">
      <c r="A26" s="111">
        <v>16</v>
      </c>
      <c r="B26" s="112" t="s">
        <v>67</v>
      </c>
      <c r="C26" s="113" t="s">
        <v>34</v>
      </c>
      <c r="D26" s="113" t="s">
        <v>68</v>
      </c>
      <c r="E26" s="114" t="str">
        <f t="shared" si="6"/>
        <v>PASS</v>
      </c>
      <c r="F26" s="113"/>
      <c r="G26" s="113"/>
      <c r="H26" s="115">
        <v>82</v>
      </c>
      <c r="I26" s="116">
        <f t="shared" si="0"/>
        <v>0.19523809523809524</v>
      </c>
      <c r="J26" s="115">
        <v>92</v>
      </c>
      <c r="K26" s="116">
        <f t="shared" si="1"/>
        <v>0.21904761904761905</v>
      </c>
      <c r="L26" s="115">
        <v>66</v>
      </c>
      <c r="M26" s="116">
        <f t="shared" si="2"/>
        <v>0.15714285714285714</v>
      </c>
      <c r="N26" s="115">
        <v>77</v>
      </c>
      <c r="O26" s="116">
        <f t="shared" si="3"/>
        <v>0.18333333333333332</v>
      </c>
      <c r="P26" s="117">
        <f t="shared" si="4"/>
        <v>0.75476190476190474</v>
      </c>
      <c r="Q26" s="118" t="str">
        <f t="shared" si="5"/>
        <v>P</v>
      </c>
      <c r="R26" s="28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</row>
    <row r="27" spans="1:39" ht="15.95" customHeight="1" x14ac:dyDescent="0.2">
      <c r="A27" s="30"/>
      <c r="B27" s="30"/>
      <c r="C27" s="30"/>
      <c r="D27" s="126"/>
      <c r="E27" s="127"/>
      <c r="F27" s="126"/>
      <c r="G27" s="126"/>
      <c r="H27" s="30"/>
      <c r="I27" s="30"/>
      <c r="J27" s="30"/>
      <c r="K27" s="30"/>
      <c r="L27" s="30"/>
      <c r="M27" s="30"/>
      <c r="N27" s="30"/>
      <c r="O27" s="30"/>
      <c r="P27" s="30"/>
      <c r="Q27" s="128"/>
      <c r="R27" s="30"/>
      <c r="S27" s="129"/>
      <c r="T27" s="130"/>
      <c r="U27" s="131"/>
      <c r="V27" s="131"/>
      <c r="W27" s="129"/>
      <c r="X27" s="132"/>
      <c r="Y27" s="129"/>
      <c r="Z27" s="132"/>
      <c r="AA27" s="129"/>
      <c r="AB27" s="132"/>
      <c r="AC27" s="133"/>
      <c r="AD27" s="129"/>
      <c r="AE27" s="132"/>
      <c r="AF27" s="129"/>
      <c r="AG27" s="132"/>
      <c r="AH27" s="129"/>
      <c r="AI27" s="132"/>
      <c r="AJ27" s="133"/>
      <c r="AK27" s="134"/>
      <c r="AL27" s="135"/>
      <c r="AM27" s="136"/>
    </row>
    <row r="28" spans="1:39" ht="15.95" customHeight="1" x14ac:dyDescent="0.2">
      <c r="A28" s="30"/>
      <c r="B28" s="30"/>
      <c r="C28" s="30"/>
      <c r="D28" s="126"/>
      <c r="E28" s="127"/>
      <c r="F28" s="126"/>
      <c r="G28" s="126"/>
      <c r="H28" s="30"/>
      <c r="I28" s="30"/>
      <c r="J28" s="30"/>
      <c r="K28" s="30"/>
      <c r="L28" s="30"/>
      <c r="M28" s="30"/>
      <c r="N28" s="30"/>
      <c r="O28" s="30"/>
      <c r="P28" s="30"/>
      <c r="Q28" s="128"/>
      <c r="R28" s="30"/>
      <c r="S28" s="129"/>
      <c r="T28" s="130"/>
      <c r="U28" s="131"/>
      <c r="V28" s="131"/>
      <c r="W28" s="129"/>
      <c r="X28" s="132"/>
      <c r="Y28" s="129"/>
      <c r="Z28" s="132"/>
      <c r="AA28" s="129"/>
      <c r="AB28" s="132"/>
      <c r="AC28" s="133"/>
      <c r="AD28" s="129"/>
      <c r="AE28" s="132"/>
      <c r="AF28" s="129"/>
      <c r="AG28" s="132"/>
      <c r="AH28" s="129"/>
      <c r="AI28" s="132"/>
      <c r="AJ28" s="133"/>
      <c r="AK28" s="134"/>
      <c r="AL28" s="135"/>
      <c r="AM28" s="136"/>
    </row>
    <row r="29" spans="1:39" ht="15.95" customHeight="1" x14ac:dyDescent="0.2">
      <c r="A29" s="27" t="s">
        <v>1265</v>
      </c>
      <c r="B29" s="30"/>
      <c r="C29" s="30"/>
      <c r="D29" s="126"/>
      <c r="E29" s="127"/>
      <c r="F29" s="126"/>
      <c r="G29" s="126"/>
      <c r="H29" s="30"/>
      <c r="I29" s="30"/>
      <c r="J29" s="30"/>
      <c r="K29" s="30"/>
      <c r="L29" s="30"/>
      <c r="M29" s="30"/>
      <c r="N29" s="30"/>
      <c r="O29" s="30"/>
      <c r="P29" s="30"/>
      <c r="Q29" s="128"/>
      <c r="R29" s="30"/>
      <c r="S29" s="129"/>
      <c r="T29" s="130"/>
      <c r="U29" s="131"/>
      <c r="V29" s="131"/>
      <c r="W29" s="129"/>
      <c r="X29" s="132"/>
      <c r="Y29" s="129"/>
      <c r="Z29" s="132"/>
      <c r="AA29" s="129"/>
      <c r="AB29" s="132"/>
      <c r="AC29" s="133"/>
      <c r="AD29" s="129"/>
      <c r="AE29" s="132"/>
      <c r="AF29" s="129"/>
      <c r="AG29" s="132"/>
      <c r="AH29" s="129"/>
      <c r="AI29" s="132"/>
      <c r="AJ29" s="133"/>
      <c r="AK29" s="134"/>
      <c r="AL29" s="135"/>
      <c r="AM29" s="136"/>
    </row>
    <row r="30" spans="1:39" ht="15.95" customHeight="1" x14ac:dyDescent="0.2">
      <c r="A30" s="27" t="s">
        <v>7</v>
      </c>
      <c r="B30" s="19"/>
      <c r="C30" s="19"/>
      <c r="D30" s="19"/>
      <c r="E30" s="95"/>
      <c r="F30" s="19"/>
      <c r="G30" s="1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39" ht="15.95" customHeight="1" x14ac:dyDescent="0.2">
      <c r="A31" s="109" t="s">
        <v>11</v>
      </c>
      <c r="B31" s="109"/>
      <c r="C31" s="109"/>
      <c r="D31" s="26"/>
      <c r="E31" s="96"/>
      <c r="F31" s="26"/>
      <c r="G31" s="26"/>
      <c r="H31" s="23"/>
      <c r="I31" s="23"/>
      <c r="J31" s="23"/>
      <c r="L31" s="23"/>
      <c r="M31" s="23"/>
      <c r="N31" s="23"/>
      <c r="O31" s="23"/>
      <c r="P31" s="23"/>
      <c r="Q31" s="23"/>
      <c r="R31" s="23"/>
    </row>
    <row r="32" spans="1:39" ht="15.95" customHeight="1" x14ac:dyDescent="0.2">
      <c r="A32" s="109" t="s">
        <v>1295</v>
      </c>
      <c r="B32" s="109"/>
      <c r="C32" s="109"/>
      <c r="D32" s="26"/>
      <c r="E32" s="96"/>
      <c r="F32" s="26"/>
      <c r="G32" s="26"/>
      <c r="H32" s="23"/>
      <c r="I32" s="23"/>
      <c r="J32" s="23"/>
      <c r="L32" s="23"/>
      <c r="M32" s="23"/>
      <c r="N32" s="23"/>
      <c r="O32" s="23"/>
      <c r="P32" s="23"/>
      <c r="Q32" s="23"/>
      <c r="R32" s="23" t="s">
        <v>8</v>
      </c>
    </row>
    <row r="33" spans="1:39" ht="15.95" customHeight="1" x14ac:dyDescent="0.2">
      <c r="A33" s="25"/>
      <c r="B33" s="25"/>
      <c r="C33" s="25"/>
      <c r="D33" s="26"/>
      <c r="E33" s="96"/>
      <c r="F33" s="26"/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39" ht="15.95" customHeight="1" x14ac:dyDescent="0.2">
      <c r="A34" s="166" t="s">
        <v>2</v>
      </c>
      <c r="B34" s="166" t="s">
        <v>3</v>
      </c>
      <c r="C34" s="166" t="s">
        <v>4</v>
      </c>
      <c r="D34" s="166" t="s">
        <v>5</v>
      </c>
      <c r="E34" s="97"/>
      <c r="F34" s="93"/>
      <c r="G34" s="93"/>
      <c r="H34" s="177" t="s">
        <v>40</v>
      </c>
      <c r="I34" s="178"/>
      <c r="J34" s="178"/>
      <c r="K34" s="178"/>
      <c r="L34" s="166" t="s">
        <v>39</v>
      </c>
      <c r="M34" s="166"/>
      <c r="N34" s="166"/>
      <c r="O34" s="166"/>
      <c r="P34" s="166" t="s">
        <v>6</v>
      </c>
      <c r="Q34" s="166" t="s">
        <v>1</v>
      </c>
      <c r="R34" s="166" t="s">
        <v>35</v>
      </c>
    </row>
    <row r="35" spans="1:39" ht="15.95" customHeight="1" x14ac:dyDescent="0.2">
      <c r="A35" s="166"/>
      <c r="B35" s="166"/>
      <c r="C35" s="166"/>
      <c r="D35" s="166"/>
      <c r="E35" s="98"/>
      <c r="F35" s="172"/>
      <c r="G35" s="94"/>
      <c r="H35" s="179"/>
      <c r="I35" s="180"/>
      <c r="J35" s="180"/>
      <c r="K35" s="180"/>
      <c r="L35" s="166"/>
      <c r="M35" s="166"/>
      <c r="N35" s="166"/>
      <c r="O35" s="166"/>
      <c r="P35" s="166"/>
      <c r="Q35" s="166"/>
      <c r="R35" s="166"/>
    </row>
    <row r="36" spans="1:39" ht="15.95" customHeight="1" x14ac:dyDescent="0.2">
      <c r="A36" s="166"/>
      <c r="B36" s="166"/>
      <c r="C36" s="166"/>
      <c r="D36" s="166"/>
      <c r="E36" s="99"/>
      <c r="F36" s="173"/>
      <c r="G36" s="62"/>
      <c r="H36" s="167" t="s">
        <v>1248</v>
      </c>
      <c r="I36" s="167"/>
      <c r="J36" s="167" t="s">
        <v>1249</v>
      </c>
      <c r="K36" s="167"/>
      <c r="L36" s="167" t="s">
        <v>1248</v>
      </c>
      <c r="M36" s="167"/>
      <c r="N36" s="167" t="s">
        <v>1249</v>
      </c>
      <c r="O36" s="167"/>
      <c r="P36" s="166"/>
      <c r="Q36" s="166"/>
      <c r="R36" s="166"/>
    </row>
    <row r="37" spans="1:39" s="137" customFormat="1" ht="15.95" customHeight="1" x14ac:dyDescent="0.25">
      <c r="A37" s="111">
        <v>1</v>
      </c>
      <c r="B37" s="112" t="s">
        <v>107</v>
      </c>
      <c r="C37" s="113" t="s">
        <v>57</v>
      </c>
      <c r="D37" s="113" t="s">
        <v>108</v>
      </c>
      <c r="E37" s="114" t="str">
        <f t="shared" ref="E37:E63" si="7">IF(P37&gt;=0.381,"PASS","*FAIL")</f>
        <v>PASS</v>
      </c>
      <c r="F37" s="113"/>
      <c r="G37" s="113"/>
      <c r="H37" s="115">
        <v>69</v>
      </c>
      <c r="I37" s="116">
        <f t="shared" ref="I37:I63" si="8">H37/420</f>
        <v>0.16428571428571428</v>
      </c>
      <c r="J37" s="115">
        <v>78</v>
      </c>
      <c r="K37" s="116">
        <f t="shared" ref="K37:K63" si="9">J37/420</f>
        <v>0.18571428571428572</v>
      </c>
      <c r="L37" s="115">
        <v>62</v>
      </c>
      <c r="M37" s="116">
        <f t="shared" ref="M37:M63" si="10">L37/420</f>
        <v>0.14761904761904762</v>
      </c>
      <c r="N37" s="115">
        <v>77</v>
      </c>
      <c r="O37" s="116">
        <f t="shared" ref="O37:O63" si="11">N37/420</f>
        <v>0.18333333333333332</v>
      </c>
      <c r="P37" s="117">
        <f t="shared" ref="P37:P63" si="12">I37+K37+M37+O37</f>
        <v>0.68095238095238098</v>
      </c>
      <c r="Q37" s="118" t="str">
        <f t="shared" ref="Q37:Q63" si="13">IF(P37&lt;60%,"F",IF(P37&gt;=60%,"P"))</f>
        <v>P</v>
      </c>
      <c r="R37" s="4"/>
    </row>
    <row r="38" spans="1:39" s="138" customFormat="1" ht="15.95" customHeight="1" x14ac:dyDescent="0.2">
      <c r="A38" s="111">
        <v>2</v>
      </c>
      <c r="B38" s="112" t="s">
        <v>95</v>
      </c>
      <c r="C38" s="113" t="s">
        <v>34</v>
      </c>
      <c r="D38" s="113" t="s">
        <v>96</v>
      </c>
      <c r="E38" s="114" t="str">
        <f t="shared" si="7"/>
        <v>*FAIL</v>
      </c>
      <c r="F38" s="113"/>
      <c r="G38" s="113"/>
      <c r="H38" s="120">
        <v>0</v>
      </c>
      <c r="I38" s="121">
        <f t="shared" si="8"/>
        <v>0</v>
      </c>
      <c r="J38" s="120">
        <v>0</v>
      </c>
      <c r="K38" s="121">
        <f t="shared" si="9"/>
        <v>0</v>
      </c>
      <c r="L38" s="120">
        <v>0</v>
      </c>
      <c r="M38" s="121">
        <f t="shared" si="10"/>
        <v>0</v>
      </c>
      <c r="N38" s="120">
        <v>0</v>
      </c>
      <c r="O38" s="121">
        <f t="shared" si="11"/>
        <v>0</v>
      </c>
      <c r="P38" s="122">
        <f t="shared" si="12"/>
        <v>0</v>
      </c>
      <c r="Q38" s="123" t="str">
        <f t="shared" si="13"/>
        <v>F</v>
      </c>
      <c r="R38" s="5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</row>
    <row r="39" spans="1:39" s="139" customFormat="1" ht="15.95" customHeight="1" x14ac:dyDescent="0.25">
      <c r="A39" s="111">
        <v>3</v>
      </c>
      <c r="B39" s="112" t="s">
        <v>91</v>
      </c>
      <c r="C39" s="113" t="s">
        <v>57</v>
      </c>
      <c r="D39" s="113" t="s">
        <v>92</v>
      </c>
      <c r="E39" s="114" t="str">
        <f t="shared" si="7"/>
        <v>PASS</v>
      </c>
      <c r="F39" s="113"/>
      <c r="G39" s="113"/>
      <c r="H39" s="115">
        <v>66</v>
      </c>
      <c r="I39" s="116">
        <f t="shared" si="8"/>
        <v>0.15714285714285714</v>
      </c>
      <c r="J39" s="115">
        <v>74</v>
      </c>
      <c r="K39" s="116">
        <f t="shared" si="9"/>
        <v>0.1761904761904762</v>
      </c>
      <c r="L39" s="115">
        <v>68</v>
      </c>
      <c r="M39" s="116">
        <f t="shared" si="10"/>
        <v>0.16190476190476191</v>
      </c>
      <c r="N39" s="115">
        <v>73</v>
      </c>
      <c r="O39" s="116">
        <f t="shared" si="11"/>
        <v>0.1738095238095238</v>
      </c>
      <c r="P39" s="117">
        <f t="shared" si="12"/>
        <v>0.66904761904761911</v>
      </c>
      <c r="Q39" s="118" t="str">
        <f t="shared" si="13"/>
        <v>P</v>
      </c>
      <c r="R39" s="6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pans="1:39" s="124" customFormat="1" ht="15.95" customHeight="1" x14ac:dyDescent="0.25">
      <c r="A40" s="111">
        <v>4</v>
      </c>
      <c r="B40" s="112" t="s">
        <v>134</v>
      </c>
      <c r="C40" s="113" t="s">
        <v>34</v>
      </c>
      <c r="D40" s="113" t="s">
        <v>135</v>
      </c>
      <c r="E40" s="114" t="str">
        <f t="shared" si="7"/>
        <v>*FAIL</v>
      </c>
      <c r="F40" s="113"/>
      <c r="G40" s="113"/>
      <c r="H40" s="120">
        <v>81</v>
      </c>
      <c r="I40" s="121">
        <f t="shared" si="8"/>
        <v>0.19285714285714287</v>
      </c>
      <c r="J40" s="120">
        <v>0</v>
      </c>
      <c r="K40" s="121">
        <f t="shared" si="9"/>
        <v>0</v>
      </c>
      <c r="L40" s="120">
        <v>78</v>
      </c>
      <c r="M40" s="121">
        <f t="shared" si="10"/>
        <v>0.18571428571428572</v>
      </c>
      <c r="N40" s="120">
        <v>0</v>
      </c>
      <c r="O40" s="121">
        <f t="shared" si="11"/>
        <v>0</v>
      </c>
      <c r="P40" s="122">
        <f t="shared" si="12"/>
        <v>0.37857142857142856</v>
      </c>
      <c r="Q40" s="123" t="str">
        <f t="shared" si="13"/>
        <v>F</v>
      </c>
      <c r="R40" s="48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</row>
    <row r="41" spans="1:39" s="139" customFormat="1" ht="15.95" customHeight="1" x14ac:dyDescent="0.2">
      <c r="A41" s="111">
        <v>5</v>
      </c>
      <c r="B41" s="112" t="s">
        <v>87</v>
      </c>
      <c r="C41" s="113" t="s">
        <v>57</v>
      </c>
      <c r="D41" s="113" t="s">
        <v>88</v>
      </c>
      <c r="E41" s="114" t="str">
        <f t="shared" si="7"/>
        <v>PASS</v>
      </c>
      <c r="F41" s="113"/>
      <c r="G41" s="113"/>
      <c r="H41" s="115">
        <v>68</v>
      </c>
      <c r="I41" s="116">
        <f t="shared" si="8"/>
        <v>0.16190476190476191</v>
      </c>
      <c r="J41" s="115">
        <v>84</v>
      </c>
      <c r="K41" s="116">
        <f t="shared" si="9"/>
        <v>0.2</v>
      </c>
      <c r="L41" s="115">
        <v>65</v>
      </c>
      <c r="M41" s="116">
        <f t="shared" si="10"/>
        <v>0.15476190476190477</v>
      </c>
      <c r="N41" s="115">
        <v>77</v>
      </c>
      <c r="O41" s="116">
        <f t="shared" si="11"/>
        <v>0.18333333333333332</v>
      </c>
      <c r="P41" s="117">
        <f t="shared" si="12"/>
        <v>0.70000000000000007</v>
      </c>
      <c r="Q41" s="118" t="str">
        <f t="shared" si="13"/>
        <v>P</v>
      </c>
      <c r="R41" s="28" t="s">
        <v>33</v>
      </c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</row>
    <row r="42" spans="1:39" s="138" customFormat="1" ht="15.95" customHeight="1" x14ac:dyDescent="0.2">
      <c r="A42" s="111">
        <v>6</v>
      </c>
      <c r="B42" s="112" t="s">
        <v>123</v>
      </c>
      <c r="C42" s="113" t="s">
        <v>124</v>
      </c>
      <c r="D42" s="113" t="s">
        <v>125</v>
      </c>
      <c r="E42" s="114" t="str">
        <f t="shared" si="7"/>
        <v>PASS</v>
      </c>
      <c r="F42" s="113"/>
      <c r="G42" s="113"/>
      <c r="H42" s="115">
        <v>98</v>
      </c>
      <c r="I42" s="116">
        <f t="shared" si="8"/>
        <v>0.23333333333333334</v>
      </c>
      <c r="J42" s="115">
        <v>97</v>
      </c>
      <c r="K42" s="116">
        <f t="shared" si="9"/>
        <v>0.23095238095238096</v>
      </c>
      <c r="L42" s="115">
        <v>90</v>
      </c>
      <c r="M42" s="116">
        <f t="shared" si="10"/>
        <v>0.21428571428571427</v>
      </c>
      <c r="N42" s="115">
        <v>93</v>
      </c>
      <c r="O42" s="116">
        <f t="shared" si="11"/>
        <v>0.22142857142857142</v>
      </c>
      <c r="P42" s="117">
        <f t="shared" si="12"/>
        <v>0.9</v>
      </c>
      <c r="Q42" s="118" t="str">
        <f t="shared" si="13"/>
        <v>P</v>
      </c>
      <c r="R42" s="29"/>
    </row>
    <row r="43" spans="1:39" s="138" customFormat="1" ht="15.95" customHeight="1" x14ac:dyDescent="0.25">
      <c r="A43" s="111">
        <v>7</v>
      </c>
      <c r="B43" s="112" t="s">
        <v>132</v>
      </c>
      <c r="C43" s="113" t="s">
        <v>57</v>
      </c>
      <c r="D43" s="113" t="s">
        <v>133</v>
      </c>
      <c r="E43" s="114" t="str">
        <f t="shared" si="7"/>
        <v>PASS</v>
      </c>
      <c r="F43" s="113"/>
      <c r="G43" s="113"/>
      <c r="H43" s="115">
        <v>68</v>
      </c>
      <c r="I43" s="116">
        <f t="shared" si="8"/>
        <v>0.16190476190476191</v>
      </c>
      <c r="J43" s="115">
        <v>95</v>
      </c>
      <c r="K43" s="116">
        <f t="shared" si="9"/>
        <v>0.22619047619047619</v>
      </c>
      <c r="L43" s="115">
        <v>85</v>
      </c>
      <c r="M43" s="116">
        <f t="shared" si="10"/>
        <v>0.20238095238095238</v>
      </c>
      <c r="N43" s="115">
        <v>84</v>
      </c>
      <c r="O43" s="116">
        <f t="shared" si="11"/>
        <v>0.2</v>
      </c>
      <c r="P43" s="117">
        <f t="shared" si="12"/>
        <v>0.79047619047619055</v>
      </c>
      <c r="Q43" s="118" t="str">
        <f t="shared" si="13"/>
        <v>P</v>
      </c>
      <c r="R43" s="4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</row>
    <row r="44" spans="1:39" s="138" customFormat="1" ht="15.95" customHeight="1" x14ac:dyDescent="0.2">
      <c r="A44" s="111">
        <v>8</v>
      </c>
      <c r="B44" s="112" t="s">
        <v>111</v>
      </c>
      <c r="C44" s="113" t="s">
        <v>57</v>
      </c>
      <c r="D44" s="113" t="s">
        <v>112</v>
      </c>
      <c r="E44" s="114" t="str">
        <f t="shared" si="7"/>
        <v>PASS</v>
      </c>
      <c r="F44" s="113"/>
      <c r="G44" s="113"/>
      <c r="H44" s="115">
        <v>67</v>
      </c>
      <c r="I44" s="116">
        <f t="shared" si="8"/>
        <v>0.15952380952380951</v>
      </c>
      <c r="J44" s="115">
        <v>78</v>
      </c>
      <c r="K44" s="116">
        <f t="shared" si="9"/>
        <v>0.18571428571428572</v>
      </c>
      <c r="L44" s="115">
        <v>47</v>
      </c>
      <c r="M44" s="116">
        <f t="shared" si="10"/>
        <v>0.11190476190476191</v>
      </c>
      <c r="N44" s="115">
        <v>76</v>
      </c>
      <c r="O44" s="116">
        <f t="shared" si="11"/>
        <v>0.18095238095238095</v>
      </c>
      <c r="P44" s="117">
        <f t="shared" si="12"/>
        <v>0.63809523809523805</v>
      </c>
      <c r="Q44" s="118" t="str">
        <f t="shared" si="13"/>
        <v>P</v>
      </c>
      <c r="R44" s="9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</row>
    <row r="45" spans="1:39" s="137" customFormat="1" ht="15.95" customHeight="1" x14ac:dyDescent="0.25">
      <c r="A45" s="111">
        <v>9</v>
      </c>
      <c r="B45" s="112" t="s">
        <v>128</v>
      </c>
      <c r="C45" s="113" t="s">
        <v>34</v>
      </c>
      <c r="D45" s="113" t="s">
        <v>129</v>
      </c>
      <c r="E45" s="114" t="str">
        <f t="shared" si="7"/>
        <v>*FAIL</v>
      </c>
      <c r="F45" s="113"/>
      <c r="G45" s="113"/>
      <c r="H45" s="120">
        <v>80</v>
      </c>
      <c r="I45" s="121">
        <f t="shared" si="8"/>
        <v>0.19047619047619047</v>
      </c>
      <c r="J45" s="120">
        <v>0</v>
      </c>
      <c r="K45" s="121">
        <f t="shared" si="9"/>
        <v>0</v>
      </c>
      <c r="L45" s="120">
        <v>78</v>
      </c>
      <c r="M45" s="121">
        <f t="shared" si="10"/>
        <v>0.18571428571428572</v>
      </c>
      <c r="N45" s="120">
        <v>0</v>
      </c>
      <c r="O45" s="121">
        <f t="shared" si="11"/>
        <v>0</v>
      </c>
      <c r="P45" s="122">
        <f t="shared" si="12"/>
        <v>0.37619047619047619</v>
      </c>
      <c r="Q45" s="123" t="str">
        <f t="shared" si="13"/>
        <v>F</v>
      </c>
      <c r="R45" s="48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</row>
    <row r="46" spans="1:39" s="137" customFormat="1" ht="15.95" customHeight="1" x14ac:dyDescent="0.25">
      <c r="A46" s="111">
        <v>10</v>
      </c>
      <c r="B46" s="112" t="s">
        <v>142</v>
      </c>
      <c r="C46" s="113" t="s">
        <v>34</v>
      </c>
      <c r="D46" s="113" t="s">
        <v>143</v>
      </c>
      <c r="E46" s="114" t="str">
        <f t="shared" si="7"/>
        <v>PASS</v>
      </c>
      <c r="F46" s="113"/>
      <c r="G46" s="113"/>
      <c r="H46" s="115">
        <v>50</v>
      </c>
      <c r="I46" s="116">
        <f t="shared" si="8"/>
        <v>0.11904761904761904</v>
      </c>
      <c r="J46" s="115">
        <v>70</v>
      </c>
      <c r="K46" s="116">
        <f t="shared" si="9"/>
        <v>0.16666666666666666</v>
      </c>
      <c r="L46" s="115">
        <v>71</v>
      </c>
      <c r="M46" s="116">
        <f t="shared" si="10"/>
        <v>0.16904761904761906</v>
      </c>
      <c r="N46" s="115">
        <v>74</v>
      </c>
      <c r="O46" s="116">
        <f t="shared" si="11"/>
        <v>0.1761904761904762</v>
      </c>
      <c r="P46" s="117">
        <f t="shared" si="12"/>
        <v>0.63095238095238093</v>
      </c>
      <c r="Q46" s="118" t="str">
        <f t="shared" si="13"/>
        <v>P</v>
      </c>
      <c r="R46" s="6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</row>
    <row r="47" spans="1:39" s="137" customFormat="1" ht="15.95" customHeight="1" x14ac:dyDescent="0.25">
      <c r="A47" s="111">
        <v>11</v>
      </c>
      <c r="B47" s="112" t="s">
        <v>103</v>
      </c>
      <c r="C47" s="113" t="s">
        <v>57</v>
      </c>
      <c r="D47" s="113" t="s">
        <v>104</v>
      </c>
      <c r="E47" s="114" t="str">
        <f t="shared" si="7"/>
        <v>PASS</v>
      </c>
      <c r="F47" s="113"/>
      <c r="G47" s="113"/>
      <c r="H47" s="115">
        <v>60</v>
      </c>
      <c r="I47" s="116">
        <f t="shared" si="8"/>
        <v>0.14285714285714285</v>
      </c>
      <c r="J47" s="115">
        <v>75</v>
      </c>
      <c r="K47" s="116">
        <f t="shared" si="9"/>
        <v>0.17857142857142858</v>
      </c>
      <c r="L47" s="115">
        <v>67</v>
      </c>
      <c r="M47" s="116">
        <f t="shared" si="10"/>
        <v>0.15952380952380951</v>
      </c>
      <c r="N47" s="115">
        <v>73</v>
      </c>
      <c r="O47" s="116">
        <f t="shared" si="11"/>
        <v>0.1738095238095238</v>
      </c>
      <c r="P47" s="117">
        <f t="shared" si="12"/>
        <v>0.65476190476190466</v>
      </c>
      <c r="Q47" s="118" t="str">
        <f t="shared" si="13"/>
        <v>P</v>
      </c>
      <c r="R47" s="6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</row>
    <row r="48" spans="1:39" s="137" customFormat="1" ht="15.95" customHeight="1" x14ac:dyDescent="0.2">
      <c r="A48" s="111">
        <v>12</v>
      </c>
      <c r="B48" s="112" t="s">
        <v>101</v>
      </c>
      <c r="C48" s="113" t="s">
        <v>34</v>
      </c>
      <c r="D48" s="113" t="s">
        <v>102</v>
      </c>
      <c r="E48" s="114" t="str">
        <f t="shared" si="7"/>
        <v>PASS</v>
      </c>
      <c r="F48" s="113"/>
      <c r="G48" s="113"/>
      <c r="H48" s="115">
        <v>93</v>
      </c>
      <c r="I48" s="116">
        <f t="shared" si="8"/>
        <v>0.22142857142857142</v>
      </c>
      <c r="J48" s="115">
        <v>100</v>
      </c>
      <c r="K48" s="116">
        <f t="shared" si="9"/>
        <v>0.23809523809523808</v>
      </c>
      <c r="L48" s="115">
        <v>91</v>
      </c>
      <c r="M48" s="116">
        <f t="shared" si="10"/>
        <v>0.21666666666666667</v>
      </c>
      <c r="N48" s="115">
        <v>87</v>
      </c>
      <c r="O48" s="116">
        <f t="shared" si="11"/>
        <v>0.20714285714285716</v>
      </c>
      <c r="P48" s="117">
        <f t="shared" si="12"/>
        <v>0.88333333333333341</v>
      </c>
      <c r="Q48" s="118" t="str">
        <f t="shared" si="13"/>
        <v>P</v>
      </c>
      <c r="R48" s="2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</row>
    <row r="49" spans="1:39" s="138" customFormat="1" ht="15.95" customHeight="1" x14ac:dyDescent="0.2">
      <c r="A49" s="111">
        <v>13</v>
      </c>
      <c r="B49" s="112" t="s">
        <v>113</v>
      </c>
      <c r="C49" s="113" t="s">
        <v>34</v>
      </c>
      <c r="D49" s="113" t="s">
        <v>114</v>
      </c>
      <c r="E49" s="114" t="str">
        <f t="shared" si="7"/>
        <v>PASS</v>
      </c>
      <c r="F49" s="113"/>
      <c r="G49" s="113"/>
      <c r="H49" s="115">
        <v>69</v>
      </c>
      <c r="I49" s="116">
        <f t="shared" si="8"/>
        <v>0.16428571428571428</v>
      </c>
      <c r="J49" s="115">
        <v>83</v>
      </c>
      <c r="K49" s="116">
        <f t="shared" si="9"/>
        <v>0.19761904761904761</v>
      </c>
      <c r="L49" s="115">
        <v>62</v>
      </c>
      <c r="M49" s="116">
        <f t="shared" si="10"/>
        <v>0.14761904761904762</v>
      </c>
      <c r="N49" s="115">
        <v>79</v>
      </c>
      <c r="O49" s="116">
        <f t="shared" si="11"/>
        <v>0.18809523809523809</v>
      </c>
      <c r="P49" s="117">
        <f t="shared" si="12"/>
        <v>0.69761904761904758</v>
      </c>
      <c r="Q49" s="118" t="str">
        <f t="shared" si="13"/>
        <v>P</v>
      </c>
      <c r="R49" s="29"/>
    </row>
    <row r="50" spans="1:39" s="138" customFormat="1" ht="15.95" customHeight="1" x14ac:dyDescent="0.25">
      <c r="A50" s="111">
        <v>14</v>
      </c>
      <c r="B50" s="112" t="s">
        <v>109</v>
      </c>
      <c r="C50" s="113" t="s">
        <v>34</v>
      </c>
      <c r="D50" s="113" t="s">
        <v>110</v>
      </c>
      <c r="E50" s="114" t="str">
        <f t="shared" si="7"/>
        <v>PASS</v>
      </c>
      <c r="F50" s="113"/>
      <c r="G50" s="113"/>
      <c r="H50" s="115">
        <v>80</v>
      </c>
      <c r="I50" s="116">
        <f t="shared" si="8"/>
        <v>0.19047619047619047</v>
      </c>
      <c r="J50" s="115">
        <v>89</v>
      </c>
      <c r="K50" s="116">
        <f t="shared" si="9"/>
        <v>0.2119047619047619</v>
      </c>
      <c r="L50" s="115">
        <v>88</v>
      </c>
      <c r="M50" s="116">
        <f t="shared" si="10"/>
        <v>0.20952380952380953</v>
      </c>
      <c r="N50" s="115">
        <v>73</v>
      </c>
      <c r="O50" s="116">
        <f t="shared" si="11"/>
        <v>0.1738095238095238</v>
      </c>
      <c r="P50" s="117">
        <f t="shared" si="12"/>
        <v>0.78571428571428581</v>
      </c>
      <c r="Q50" s="118" t="str">
        <f t="shared" si="13"/>
        <v>P</v>
      </c>
      <c r="R50" s="6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</row>
    <row r="51" spans="1:39" s="138" customFormat="1" ht="15.95" customHeight="1" x14ac:dyDescent="0.2">
      <c r="A51" s="111">
        <v>15</v>
      </c>
      <c r="B51" s="112" t="s">
        <v>105</v>
      </c>
      <c r="C51" s="113" t="s">
        <v>34</v>
      </c>
      <c r="D51" s="113" t="s">
        <v>106</v>
      </c>
      <c r="E51" s="114" t="str">
        <f t="shared" si="7"/>
        <v>PASS</v>
      </c>
      <c r="F51" s="113"/>
      <c r="G51" s="113"/>
      <c r="H51" s="115">
        <v>84</v>
      </c>
      <c r="I51" s="116">
        <f t="shared" si="8"/>
        <v>0.2</v>
      </c>
      <c r="J51" s="115">
        <v>97</v>
      </c>
      <c r="K51" s="116">
        <f t="shared" si="9"/>
        <v>0.23095238095238096</v>
      </c>
      <c r="L51" s="115">
        <v>75</v>
      </c>
      <c r="M51" s="116">
        <f t="shared" si="10"/>
        <v>0.17857142857142858</v>
      </c>
      <c r="N51" s="115">
        <v>68</v>
      </c>
      <c r="O51" s="116">
        <f t="shared" si="11"/>
        <v>0.16190476190476191</v>
      </c>
      <c r="P51" s="117">
        <f t="shared" si="12"/>
        <v>0.77142857142857146</v>
      </c>
      <c r="Q51" s="118" t="str">
        <f t="shared" si="13"/>
        <v>P</v>
      </c>
      <c r="R51" s="9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</row>
    <row r="52" spans="1:39" s="110" customFormat="1" ht="15.95" customHeight="1" x14ac:dyDescent="0.2">
      <c r="A52" s="111">
        <v>16</v>
      </c>
      <c r="B52" s="112" t="s">
        <v>130</v>
      </c>
      <c r="C52" s="113" t="s">
        <v>57</v>
      </c>
      <c r="D52" s="113" t="s">
        <v>131</v>
      </c>
      <c r="E52" s="114" t="str">
        <f t="shared" si="7"/>
        <v>PASS</v>
      </c>
      <c r="F52" s="113"/>
      <c r="G52" s="113"/>
      <c r="H52" s="115">
        <v>83</v>
      </c>
      <c r="I52" s="116">
        <f t="shared" si="8"/>
        <v>0.19761904761904761</v>
      </c>
      <c r="J52" s="115">
        <v>88</v>
      </c>
      <c r="K52" s="116">
        <f t="shared" si="9"/>
        <v>0.20952380952380953</v>
      </c>
      <c r="L52" s="115">
        <v>72</v>
      </c>
      <c r="M52" s="116">
        <f t="shared" si="10"/>
        <v>0.17142857142857143</v>
      </c>
      <c r="N52" s="115">
        <v>82</v>
      </c>
      <c r="O52" s="116">
        <f t="shared" si="11"/>
        <v>0.19523809523809524</v>
      </c>
      <c r="P52" s="117">
        <f t="shared" si="12"/>
        <v>0.77380952380952372</v>
      </c>
      <c r="Q52" s="118" t="str">
        <f t="shared" si="13"/>
        <v>P</v>
      </c>
      <c r="R52" s="9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</row>
    <row r="53" spans="1:39" s="137" customFormat="1" ht="15.95" customHeight="1" x14ac:dyDescent="0.2">
      <c r="A53" s="111">
        <v>17</v>
      </c>
      <c r="B53" s="112" t="s">
        <v>140</v>
      </c>
      <c r="C53" s="113" t="s">
        <v>34</v>
      </c>
      <c r="D53" s="113" t="s">
        <v>141</v>
      </c>
      <c r="E53" s="114" t="str">
        <f t="shared" si="7"/>
        <v>PASS</v>
      </c>
      <c r="F53" s="113"/>
      <c r="G53" s="113"/>
      <c r="H53" s="115">
        <v>66</v>
      </c>
      <c r="I53" s="116">
        <f t="shared" si="8"/>
        <v>0.15714285714285714</v>
      </c>
      <c r="J53" s="115">
        <v>85</v>
      </c>
      <c r="K53" s="116">
        <f t="shared" si="9"/>
        <v>0.20238095238095238</v>
      </c>
      <c r="L53" s="115">
        <v>67</v>
      </c>
      <c r="M53" s="116">
        <f t="shared" si="10"/>
        <v>0.15952380952380951</v>
      </c>
      <c r="N53" s="115">
        <v>73</v>
      </c>
      <c r="O53" s="116">
        <f t="shared" si="11"/>
        <v>0.1738095238095238</v>
      </c>
      <c r="P53" s="117">
        <f t="shared" si="12"/>
        <v>0.69285714285714284</v>
      </c>
      <c r="Q53" s="118" t="str">
        <f t="shared" si="13"/>
        <v>P</v>
      </c>
      <c r="R53" s="2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</row>
    <row r="54" spans="1:39" s="138" customFormat="1" ht="15.95" customHeight="1" x14ac:dyDescent="0.25">
      <c r="A54" s="111">
        <v>18</v>
      </c>
      <c r="B54" s="112" t="s">
        <v>117</v>
      </c>
      <c r="C54" s="113" t="s">
        <v>34</v>
      </c>
      <c r="D54" s="113" t="s">
        <v>118</v>
      </c>
      <c r="E54" s="114" t="str">
        <f t="shared" si="7"/>
        <v>PASS</v>
      </c>
      <c r="F54" s="113"/>
      <c r="G54" s="113"/>
      <c r="H54" s="115">
        <v>78</v>
      </c>
      <c r="I54" s="116">
        <f t="shared" si="8"/>
        <v>0.18571428571428572</v>
      </c>
      <c r="J54" s="115">
        <v>90</v>
      </c>
      <c r="K54" s="116">
        <f t="shared" si="9"/>
        <v>0.21428571428571427</v>
      </c>
      <c r="L54" s="115">
        <v>84</v>
      </c>
      <c r="M54" s="116">
        <f t="shared" si="10"/>
        <v>0.2</v>
      </c>
      <c r="N54" s="115">
        <v>77</v>
      </c>
      <c r="O54" s="116">
        <f t="shared" si="11"/>
        <v>0.18333333333333332</v>
      </c>
      <c r="P54" s="117">
        <f t="shared" si="12"/>
        <v>0.78333333333333344</v>
      </c>
      <c r="Q54" s="118" t="str">
        <f t="shared" si="13"/>
        <v>P</v>
      </c>
      <c r="R54" s="6"/>
    </row>
    <row r="55" spans="1:39" s="140" customFormat="1" ht="15.95" customHeight="1" x14ac:dyDescent="0.2">
      <c r="A55" s="111">
        <v>19</v>
      </c>
      <c r="B55" s="112" t="s">
        <v>136</v>
      </c>
      <c r="C55" s="113" t="s">
        <v>34</v>
      </c>
      <c r="D55" s="113" t="s">
        <v>137</v>
      </c>
      <c r="E55" s="114" t="str">
        <f t="shared" si="7"/>
        <v>PASS</v>
      </c>
      <c r="F55" s="113"/>
      <c r="G55" s="113"/>
      <c r="H55" s="115">
        <v>94</v>
      </c>
      <c r="I55" s="116">
        <f t="shared" si="8"/>
        <v>0.22380952380952382</v>
      </c>
      <c r="J55" s="115">
        <v>90</v>
      </c>
      <c r="K55" s="116">
        <f t="shared" si="9"/>
        <v>0.21428571428571427</v>
      </c>
      <c r="L55" s="115">
        <v>81</v>
      </c>
      <c r="M55" s="116">
        <f t="shared" si="10"/>
        <v>0.19285714285714287</v>
      </c>
      <c r="N55" s="115">
        <v>81</v>
      </c>
      <c r="O55" s="116">
        <f t="shared" si="11"/>
        <v>0.19285714285714287</v>
      </c>
      <c r="P55" s="117">
        <f t="shared" si="12"/>
        <v>0.82380952380952377</v>
      </c>
      <c r="Q55" s="118" t="str">
        <f t="shared" si="13"/>
        <v>P</v>
      </c>
      <c r="R55" s="9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</row>
    <row r="56" spans="1:39" s="137" customFormat="1" ht="15.95" customHeight="1" x14ac:dyDescent="0.2">
      <c r="A56" s="111">
        <v>20</v>
      </c>
      <c r="B56" s="112" t="s">
        <v>99</v>
      </c>
      <c r="C56" s="113" t="s">
        <v>34</v>
      </c>
      <c r="D56" s="113" t="s">
        <v>100</v>
      </c>
      <c r="E56" s="114" t="str">
        <f t="shared" si="7"/>
        <v>PASS</v>
      </c>
      <c r="F56" s="113"/>
      <c r="G56" s="113"/>
      <c r="H56" s="115">
        <v>90</v>
      </c>
      <c r="I56" s="116">
        <f t="shared" si="8"/>
        <v>0.21428571428571427</v>
      </c>
      <c r="J56" s="115">
        <v>98</v>
      </c>
      <c r="K56" s="116">
        <f t="shared" si="9"/>
        <v>0.23333333333333334</v>
      </c>
      <c r="L56" s="115">
        <v>82</v>
      </c>
      <c r="M56" s="116">
        <f t="shared" si="10"/>
        <v>0.19523809523809524</v>
      </c>
      <c r="N56" s="115">
        <v>82</v>
      </c>
      <c r="O56" s="116">
        <f t="shared" si="11"/>
        <v>0.19523809523809524</v>
      </c>
      <c r="P56" s="117">
        <f t="shared" si="12"/>
        <v>0.838095238095238</v>
      </c>
      <c r="Q56" s="118" t="str">
        <f t="shared" si="13"/>
        <v>P</v>
      </c>
      <c r="R56" s="29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</row>
    <row r="57" spans="1:39" s="137" customFormat="1" ht="15.95" customHeight="1" x14ac:dyDescent="0.2">
      <c r="A57" s="111">
        <v>21</v>
      </c>
      <c r="B57" s="112" t="s">
        <v>138</v>
      </c>
      <c r="C57" s="113" t="s">
        <v>57</v>
      </c>
      <c r="D57" s="113" t="s">
        <v>139</v>
      </c>
      <c r="E57" s="114" t="str">
        <f t="shared" si="7"/>
        <v>PASS</v>
      </c>
      <c r="F57" s="113"/>
      <c r="G57" s="113"/>
      <c r="H57" s="115">
        <v>79</v>
      </c>
      <c r="I57" s="116">
        <f t="shared" si="8"/>
        <v>0.18809523809523809</v>
      </c>
      <c r="J57" s="115">
        <v>75</v>
      </c>
      <c r="K57" s="116">
        <f t="shared" si="9"/>
        <v>0.17857142857142858</v>
      </c>
      <c r="L57" s="115">
        <v>65</v>
      </c>
      <c r="M57" s="116">
        <f t="shared" si="10"/>
        <v>0.15476190476190477</v>
      </c>
      <c r="N57" s="115">
        <v>79</v>
      </c>
      <c r="O57" s="116">
        <f t="shared" si="11"/>
        <v>0.18809523809523809</v>
      </c>
      <c r="P57" s="117">
        <f t="shared" si="12"/>
        <v>0.70952380952380956</v>
      </c>
      <c r="Q57" s="118" t="str">
        <f t="shared" si="13"/>
        <v>P</v>
      </c>
      <c r="R57" s="29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</row>
    <row r="58" spans="1:39" s="139" customFormat="1" ht="15.95" customHeight="1" x14ac:dyDescent="0.2">
      <c r="A58" s="111">
        <v>22</v>
      </c>
      <c r="B58" s="112" t="s">
        <v>119</v>
      </c>
      <c r="C58" s="113" t="s">
        <v>34</v>
      </c>
      <c r="D58" s="113" t="s">
        <v>120</v>
      </c>
      <c r="E58" s="114" t="str">
        <f t="shared" si="7"/>
        <v>PASS</v>
      </c>
      <c r="F58" s="113"/>
      <c r="G58" s="113"/>
      <c r="H58" s="115">
        <v>84</v>
      </c>
      <c r="I58" s="116">
        <f t="shared" si="8"/>
        <v>0.2</v>
      </c>
      <c r="J58" s="115">
        <v>99</v>
      </c>
      <c r="K58" s="116">
        <f t="shared" si="9"/>
        <v>0.23571428571428571</v>
      </c>
      <c r="L58" s="115">
        <v>93</v>
      </c>
      <c r="M58" s="116">
        <f t="shared" si="10"/>
        <v>0.22142857142857142</v>
      </c>
      <c r="N58" s="115">
        <v>86</v>
      </c>
      <c r="O58" s="116">
        <f t="shared" si="11"/>
        <v>0.20476190476190476</v>
      </c>
      <c r="P58" s="117">
        <f t="shared" si="12"/>
        <v>0.86190476190476195</v>
      </c>
      <c r="Q58" s="118" t="str">
        <f t="shared" si="13"/>
        <v>P</v>
      </c>
      <c r="R58" s="11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</row>
    <row r="59" spans="1:39" s="137" customFormat="1" ht="15.95" customHeight="1" x14ac:dyDescent="0.25">
      <c r="A59" s="111">
        <v>23</v>
      </c>
      <c r="B59" s="112" t="s">
        <v>93</v>
      </c>
      <c r="C59" s="113" t="s">
        <v>34</v>
      </c>
      <c r="D59" s="113" t="s">
        <v>94</v>
      </c>
      <c r="E59" s="114" t="str">
        <f t="shared" si="7"/>
        <v>PASS</v>
      </c>
      <c r="F59" s="113"/>
      <c r="G59" s="113"/>
      <c r="H59" s="120">
        <v>60</v>
      </c>
      <c r="I59" s="121">
        <f t="shared" si="8"/>
        <v>0.14285714285714285</v>
      </c>
      <c r="J59" s="120">
        <v>60</v>
      </c>
      <c r="K59" s="121">
        <f t="shared" si="9"/>
        <v>0.14285714285714285</v>
      </c>
      <c r="L59" s="120">
        <v>44</v>
      </c>
      <c r="M59" s="121">
        <f t="shared" si="10"/>
        <v>0.10476190476190476</v>
      </c>
      <c r="N59" s="120">
        <v>71</v>
      </c>
      <c r="O59" s="121">
        <f t="shared" si="11"/>
        <v>0.16904761904761906</v>
      </c>
      <c r="P59" s="122">
        <f t="shared" si="12"/>
        <v>0.55952380952380953</v>
      </c>
      <c r="Q59" s="123" t="str">
        <f t="shared" si="13"/>
        <v>F</v>
      </c>
      <c r="R59" s="55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</row>
    <row r="60" spans="1:39" s="138" customFormat="1" ht="15.95" customHeight="1" x14ac:dyDescent="0.25">
      <c r="A60" s="111">
        <v>24</v>
      </c>
      <c r="B60" s="112" t="s">
        <v>121</v>
      </c>
      <c r="C60" s="113" t="s">
        <v>34</v>
      </c>
      <c r="D60" s="113" t="s">
        <v>122</v>
      </c>
      <c r="E60" s="114" t="str">
        <f t="shared" si="7"/>
        <v>PASS</v>
      </c>
      <c r="F60" s="113"/>
      <c r="G60" s="113"/>
      <c r="H60" s="115">
        <v>77</v>
      </c>
      <c r="I60" s="116">
        <f t="shared" si="8"/>
        <v>0.18333333333333332</v>
      </c>
      <c r="J60" s="115">
        <v>70</v>
      </c>
      <c r="K60" s="116">
        <f t="shared" si="9"/>
        <v>0.16666666666666666</v>
      </c>
      <c r="L60" s="115">
        <v>59</v>
      </c>
      <c r="M60" s="116">
        <f t="shared" si="10"/>
        <v>0.14047619047619048</v>
      </c>
      <c r="N60" s="115">
        <v>64</v>
      </c>
      <c r="O60" s="116">
        <f t="shared" si="11"/>
        <v>0.15238095238095239</v>
      </c>
      <c r="P60" s="117">
        <f t="shared" si="12"/>
        <v>0.64285714285714279</v>
      </c>
      <c r="Q60" s="118" t="str">
        <f t="shared" si="13"/>
        <v>P</v>
      </c>
      <c r="R60" s="4" t="s">
        <v>9</v>
      </c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</row>
    <row r="61" spans="1:39" s="138" customFormat="1" ht="15.95" customHeight="1" x14ac:dyDescent="0.25">
      <c r="A61" s="111">
        <v>25</v>
      </c>
      <c r="B61" s="112" t="s">
        <v>97</v>
      </c>
      <c r="C61" s="113" t="s">
        <v>34</v>
      </c>
      <c r="D61" s="113" t="s">
        <v>98</v>
      </c>
      <c r="E61" s="114" t="str">
        <f t="shared" si="7"/>
        <v>*FAIL</v>
      </c>
      <c r="F61" s="113"/>
      <c r="G61" s="113"/>
      <c r="H61" s="120">
        <v>55</v>
      </c>
      <c r="I61" s="121">
        <f t="shared" si="8"/>
        <v>0.13095238095238096</v>
      </c>
      <c r="J61" s="120">
        <v>0</v>
      </c>
      <c r="K61" s="121">
        <f t="shared" si="9"/>
        <v>0</v>
      </c>
      <c r="L61" s="120">
        <v>78</v>
      </c>
      <c r="M61" s="121">
        <f t="shared" si="10"/>
        <v>0.18571428571428572</v>
      </c>
      <c r="N61" s="120">
        <v>0</v>
      </c>
      <c r="O61" s="121">
        <f t="shared" si="11"/>
        <v>0</v>
      </c>
      <c r="P61" s="122">
        <f t="shared" si="12"/>
        <v>0.31666666666666665</v>
      </c>
      <c r="Q61" s="123" t="str">
        <f t="shared" si="13"/>
        <v>F</v>
      </c>
      <c r="R61" s="55" t="s">
        <v>9</v>
      </c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</row>
    <row r="62" spans="1:39" s="138" customFormat="1" ht="15.95" customHeight="1" x14ac:dyDescent="0.2">
      <c r="A62" s="111">
        <v>26</v>
      </c>
      <c r="B62" s="112" t="s">
        <v>115</v>
      </c>
      <c r="C62" s="113" t="s">
        <v>57</v>
      </c>
      <c r="D62" s="113" t="s">
        <v>116</v>
      </c>
      <c r="E62" s="114" t="str">
        <f t="shared" si="7"/>
        <v>PASS</v>
      </c>
      <c r="F62" s="113"/>
      <c r="G62" s="113"/>
      <c r="H62" s="115">
        <v>62</v>
      </c>
      <c r="I62" s="116">
        <f t="shared" si="8"/>
        <v>0.14761904761904762</v>
      </c>
      <c r="J62" s="115">
        <v>88</v>
      </c>
      <c r="K62" s="116">
        <f t="shared" si="9"/>
        <v>0.20952380952380953</v>
      </c>
      <c r="L62" s="115">
        <v>49</v>
      </c>
      <c r="M62" s="116">
        <f t="shared" si="10"/>
        <v>0.11666666666666667</v>
      </c>
      <c r="N62" s="115">
        <v>82</v>
      </c>
      <c r="O62" s="116">
        <f t="shared" si="11"/>
        <v>0.19523809523809524</v>
      </c>
      <c r="P62" s="117">
        <f t="shared" si="12"/>
        <v>0.669047619047619</v>
      </c>
      <c r="Q62" s="118" t="str">
        <f t="shared" si="13"/>
        <v>P</v>
      </c>
      <c r="R62" s="2"/>
    </row>
    <row r="63" spans="1:39" s="138" customFormat="1" ht="15.95" customHeight="1" x14ac:dyDescent="0.25">
      <c r="A63" s="111">
        <v>27</v>
      </c>
      <c r="B63" s="112" t="s">
        <v>1241</v>
      </c>
      <c r="C63" s="113" t="s">
        <v>57</v>
      </c>
      <c r="D63" s="113" t="s">
        <v>1247</v>
      </c>
      <c r="E63" s="114" t="str">
        <f t="shared" si="7"/>
        <v>PASS</v>
      </c>
      <c r="F63" s="113"/>
      <c r="G63" s="113"/>
      <c r="H63" s="115">
        <v>89</v>
      </c>
      <c r="I63" s="116">
        <f t="shared" si="8"/>
        <v>0.2119047619047619</v>
      </c>
      <c r="J63" s="115">
        <v>98</v>
      </c>
      <c r="K63" s="116">
        <f t="shared" si="9"/>
        <v>0.23333333333333334</v>
      </c>
      <c r="L63" s="115">
        <v>84</v>
      </c>
      <c r="M63" s="116">
        <f t="shared" si="10"/>
        <v>0.2</v>
      </c>
      <c r="N63" s="115">
        <v>87</v>
      </c>
      <c r="O63" s="116">
        <f t="shared" si="11"/>
        <v>0.20714285714285716</v>
      </c>
      <c r="P63" s="117">
        <f t="shared" si="12"/>
        <v>0.85238095238095235</v>
      </c>
      <c r="Q63" s="118" t="str">
        <f t="shared" si="13"/>
        <v>P</v>
      </c>
      <c r="R63" s="6"/>
    </row>
    <row r="64" spans="1:39" ht="15.95" customHeight="1" x14ac:dyDescent="0.2">
      <c r="A64" s="27" t="s">
        <v>1266</v>
      </c>
      <c r="B64" s="19"/>
      <c r="C64" s="19"/>
      <c r="D64" s="19"/>
      <c r="E64" s="95"/>
      <c r="F64" s="19"/>
      <c r="G64" s="1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39" ht="15.95" customHeight="1" x14ac:dyDescent="0.2">
      <c r="A65" s="27" t="s">
        <v>7</v>
      </c>
      <c r="B65" s="19"/>
      <c r="C65" s="19"/>
      <c r="D65" s="19"/>
      <c r="E65" s="95"/>
      <c r="F65" s="19"/>
      <c r="G65" s="1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39" ht="15.95" customHeight="1" x14ac:dyDescent="0.2">
      <c r="A66" s="109" t="s">
        <v>38</v>
      </c>
      <c r="B66" s="109"/>
      <c r="C66" s="109"/>
      <c r="D66" s="26"/>
      <c r="E66" s="96"/>
      <c r="F66" s="26"/>
      <c r="G66" s="26"/>
      <c r="H66" s="23"/>
      <c r="I66" s="23"/>
      <c r="J66" s="23"/>
      <c r="K66" s="23"/>
      <c r="M66" s="23"/>
      <c r="N66" s="23"/>
      <c r="O66" s="23"/>
      <c r="P66" s="23"/>
      <c r="Q66" s="23"/>
      <c r="R66" s="23"/>
    </row>
    <row r="67" spans="1:39" ht="15.95" customHeight="1" x14ac:dyDescent="0.2">
      <c r="A67" s="109" t="s">
        <v>1296</v>
      </c>
      <c r="B67" s="109"/>
      <c r="C67" s="109"/>
      <c r="D67" s="26"/>
      <c r="E67" s="96"/>
      <c r="F67" s="26"/>
      <c r="G67" s="26"/>
      <c r="H67" s="23"/>
      <c r="I67" s="23"/>
      <c r="J67" s="23"/>
      <c r="K67" s="23"/>
      <c r="M67" s="23"/>
      <c r="N67" s="23"/>
      <c r="O67" s="23"/>
      <c r="P67" s="23"/>
      <c r="Q67" s="23"/>
      <c r="R67" s="23" t="s">
        <v>8</v>
      </c>
    </row>
    <row r="68" spans="1:39" ht="15.95" customHeight="1" x14ac:dyDescent="0.2">
      <c r="A68" s="25"/>
      <c r="B68" s="25"/>
      <c r="C68" s="25"/>
      <c r="D68" s="26"/>
      <c r="E68" s="96"/>
      <c r="F68" s="26"/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1:39" ht="15.95" customHeight="1" x14ac:dyDescent="0.2">
      <c r="A69" s="166" t="s">
        <v>2</v>
      </c>
      <c r="B69" s="166" t="s">
        <v>3</v>
      </c>
      <c r="C69" s="166" t="s">
        <v>4</v>
      </c>
      <c r="D69" s="166" t="s">
        <v>5</v>
      </c>
      <c r="E69" s="168" t="s">
        <v>1293</v>
      </c>
      <c r="F69" s="171"/>
      <c r="G69" s="93"/>
      <c r="H69" s="177" t="s">
        <v>40</v>
      </c>
      <c r="I69" s="178"/>
      <c r="J69" s="178"/>
      <c r="K69" s="178"/>
      <c r="L69" s="166" t="s">
        <v>39</v>
      </c>
      <c r="M69" s="166"/>
      <c r="N69" s="166"/>
      <c r="O69" s="166"/>
      <c r="P69" s="166" t="s">
        <v>6</v>
      </c>
      <c r="Q69" s="166" t="s">
        <v>1</v>
      </c>
      <c r="R69" s="166" t="s">
        <v>35</v>
      </c>
    </row>
    <row r="70" spans="1:39" ht="15.95" customHeight="1" x14ac:dyDescent="0.2">
      <c r="A70" s="166"/>
      <c r="B70" s="166"/>
      <c r="C70" s="166"/>
      <c r="D70" s="166"/>
      <c r="E70" s="169"/>
      <c r="F70" s="172"/>
      <c r="G70" s="94"/>
      <c r="H70" s="179"/>
      <c r="I70" s="180"/>
      <c r="J70" s="180"/>
      <c r="K70" s="180"/>
      <c r="L70" s="166"/>
      <c r="M70" s="166"/>
      <c r="N70" s="166"/>
      <c r="O70" s="166"/>
      <c r="P70" s="166"/>
      <c r="Q70" s="166"/>
      <c r="R70" s="166"/>
    </row>
    <row r="71" spans="1:39" ht="15.95" customHeight="1" x14ac:dyDescent="0.2">
      <c r="A71" s="166"/>
      <c r="B71" s="166"/>
      <c r="C71" s="166"/>
      <c r="D71" s="166"/>
      <c r="E71" s="170"/>
      <c r="F71" s="173"/>
      <c r="G71" s="62"/>
      <c r="H71" s="167" t="s">
        <v>1248</v>
      </c>
      <c r="I71" s="167"/>
      <c r="J71" s="167" t="s">
        <v>1249</v>
      </c>
      <c r="K71" s="167"/>
      <c r="L71" s="167" t="s">
        <v>1248</v>
      </c>
      <c r="M71" s="167"/>
      <c r="N71" s="167" t="s">
        <v>1249</v>
      </c>
      <c r="O71" s="167"/>
      <c r="P71" s="166"/>
      <c r="Q71" s="166"/>
      <c r="R71" s="166"/>
    </row>
    <row r="72" spans="1:39" s="137" customFormat="1" ht="15.95" customHeight="1" x14ac:dyDescent="0.25">
      <c r="A72" s="111">
        <v>1</v>
      </c>
      <c r="B72" s="112" t="s">
        <v>180</v>
      </c>
      <c r="C72" s="113" t="s">
        <v>57</v>
      </c>
      <c r="D72" s="113" t="s">
        <v>181</v>
      </c>
      <c r="E72" s="114" t="str">
        <f t="shared" ref="E72:E98" si="14">IF(P72&gt;=0.381,"PASS","*FAIL")</f>
        <v>PASS</v>
      </c>
      <c r="F72" s="113"/>
      <c r="G72" s="113"/>
      <c r="H72" s="115">
        <v>80</v>
      </c>
      <c r="I72" s="116">
        <f t="shared" ref="I72:I98" si="15">H72/420</f>
        <v>0.19047619047619047</v>
      </c>
      <c r="J72" s="115">
        <v>75</v>
      </c>
      <c r="K72" s="116">
        <f t="shared" ref="K72:K98" si="16">J72/420</f>
        <v>0.17857142857142858</v>
      </c>
      <c r="L72" s="115">
        <v>88</v>
      </c>
      <c r="M72" s="116">
        <f t="shared" ref="M72:M98" si="17">L72/420</f>
        <v>0.20952380952380953</v>
      </c>
      <c r="N72" s="115">
        <v>68</v>
      </c>
      <c r="O72" s="116">
        <f t="shared" ref="O72:O98" si="18">N72/420</f>
        <v>0.16190476190476191</v>
      </c>
      <c r="P72" s="117">
        <f t="shared" ref="P72:P98" si="19">I72+K72+M72+O72</f>
        <v>0.74047619047619051</v>
      </c>
      <c r="Q72" s="118" t="str">
        <f t="shared" ref="Q72:Q98" si="20">IF(P72&lt;60%,"F",IF(P72&gt;=60%,"P"))</f>
        <v>P</v>
      </c>
      <c r="R72" s="6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</row>
    <row r="73" spans="1:39" s="138" customFormat="1" ht="15.95" customHeight="1" x14ac:dyDescent="0.2">
      <c r="A73" s="111">
        <v>2</v>
      </c>
      <c r="B73" s="112" t="s">
        <v>174</v>
      </c>
      <c r="C73" s="113" t="s">
        <v>34</v>
      </c>
      <c r="D73" s="113" t="s">
        <v>175</v>
      </c>
      <c r="E73" s="114" t="str">
        <f t="shared" si="14"/>
        <v>PASS</v>
      </c>
      <c r="F73" s="113"/>
      <c r="G73" s="113"/>
      <c r="H73" s="120">
        <v>57</v>
      </c>
      <c r="I73" s="121">
        <f t="shared" si="15"/>
        <v>0.1357142857142857</v>
      </c>
      <c r="J73" s="120">
        <v>42</v>
      </c>
      <c r="K73" s="121">
        <f t="shared" si="16"/>
        <v>0.1</v>
      </c>
      <c r="L73" s="120">
        <v>41</v>
      </c>
      <c r="M73" s="121">
        <f t="shared" si="17"/>
        <v>9.7619047619047619E-2</v>
      </c>
      <c r="N73" s="120">
        <v>26</v>
      </c>
      <c r="O73" s="121">
        <f t="shared" si="18"/>
        <v>6.1904761904761907E-2</v>
      </c>
      <c r="P73" s="122">
        <f t="shared" si="19"/>
        <v>0.39523809523809522</v>
      </c>
      <c r="Q73" s="123" t="str">
        <f t="shared" si="20"/>
        <v>F</v>
      </c>
      <c r="R73" s="58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</row>
    <row r="74" spans="1:39" s="110" customFormat="1" ht="15.95" customHeight="1" x14ac:dyDescent="0.2">
      <c r="A74" s="111">
        <v>3</v>
      </c>
      <c r="B74" s="112" t="s">
        <v>194</v>
      </c>
      <c r="C74" s="113" t="s">
        <v>57</v>
      </c>
      <c r="D74" s="113" t="s">
        <v>195</v>
      </c>
      <c r="E74" s="114" t="str">
        <f t="shared" si="14"/>
        <v>PASS</v>
      </c>
      <c r="F74" s="113"/>
      <c r="G74" s="113"/>
      <c r="H74" s="115">
        <v>74</v>
      </c>
      <c r="I74" s="116">
        <f t="shared" si="15"/>
        <v>0.1761904761904762</v>
      </c>
      <c r="J74" s="115">
        <v>64</v>
      </c>
      <c r="K74" s="116">
        <f t="shared" si="16"/>
        <v>0.15238095238095239</v>
      </c>
      <c r="L74" s="115">
        <v>76</v>
      </c>
      <c r="M74" s="116">
        <f t="shared" si="17"/>
        <v>0.18095238095238095</v>
      </c>
      <c r="N74" s="115">
        <v>72</v>
      </c>
      <c r="O74" s="116">
        <f t="shared" si="18"/>
        <v>0.17142857142857143</v>
      </c>
      <c r="P74" s="117">
        <f t="shared" si="19"/>
        <v>0.68095238095238098</v>
      </c>
      <c r="Q74" s="118" t="str">
        <f t="shared" si="20"/>
        <v>P</v>
      </c>
      <c r="R74" s="2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</row>
    <row r="75" spans="1:39" s="140" customFormat="1" ht="15.95" customHeight="1" x14ac:dyDescent="0.2">
      <c r="A75" s="111">
        <v>4</v>
      </c>
      <c r="B75" s="112" t="s">
        <v>146</v>
      </c>
      <c r="C75" s="113" t="s">
        <v>34</v>
      </c>
      <c r="D75" s="113" t="s">
        <v>147</v>
      </c>
      <c r="E75" s="114" t="str">
        <f t="shared" si="14"/>
        <v>PASS</v>
      </c>
      <c r="F75" s="113"/>
      <c r="G75" s="113"/>
      <c r="H75" s="115">
        <v>73</v>
      </c>
      <c r="I75" s="116">
        <f t="shared" si="15"/>
        <v>0.1738095238095238</v>
      </c>
      <c r="J75" s="115">
        <v>76</v>
      </c>
      <c r="K75" s="116">
        <f t="shared" si="16"/>
        <v>0.18095238095238095</v>
      </c>
      <c r="L75" s="115">
        <v>83</v>
      </c>
      <c r="M75" s="116">
        <f t="shared" si="17"/>
        <v>0.19761904761904761</v>
      </c>
      <c r="N75" s="115">
        <v>78</v>
      </c>
      <c r="O75" s="116">
        <f t="shared" si="18"/>
        <v>0.18571428571428572</v>
      </c>
      <c r="P75" s="117">
        <f t="shared" si="19"/>
        <v>0.73809523809523803</v>
      </c>
      <c r="Q75" s="118" t="str">
        <f t="shared" si="20"/>
        <v>P</v>
      </c>
      <c r="R75" s="2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</row>
    <row r="76" spans="1:39" s="139" customFormat="1" ht="15.95" customHeight="1" x14ac:dyDescent="0.2">
      <c r="A76" s="111">
        <v>5</v>
      </c>
      <c r="B76" s="112" t="s">
        <v>89</v>
      </c>
      <c r="C76" s="113" t="s">
        <v>57</v>
      </c>
      <c r="D76" s="113" t="s">
        <v>90</v>
      </c>
      <c r="E76" s="114" t="str">
        <f t="shared" si="14"/>
        <v>*FAIL</v>
      </c>
      <c r="F76" s="113"/>
      <c r="G76" s="113"/>
      <c r="H76" s="120">
        <v>40</v>
      </c>
      <c r="I76" s="121">
        <f t="shared" si="15"/>
        <v>9.5238095238095233E-2</v>
      </c>
      <c r="J76" s="120">
        <v>0</v>
      </c>
      <c r="K76" s="121">
        <f t="shared" si="16"/>
        <v>0</v>
      </c>
      <c r="L76" s="120">
        <v>44</v>
      </c>
      <c r="M76" s="121">
        <f t="shared" si="17"/>
        <v>0.10476190476190476</v>
      </c>
      <c r="N76" s="120">
        <v>0</v>
      </c>
      <c r="O76" s="121">
        <f t="shared" si="18"/>
        <v>0</v>
      </c>
      <c r="P76" s="122">
        <f t="shared" si="19"/>
        <v>0.2</v>
      </c>
      <c r="Q76" s="123" t="str">
        <f t="shared" si="20"/>
        <v>F</v>
      </c>
      <c r="R76" s="57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</row>
    <row r="77" spans="1:39" s="140" customFormat="1" ht="15.95" customHeight="1" x14ac:dyDescent="0.2">
      <c r="A77" s="111">
        <v>6</v>
      </c>
      <c r="B77" s="112" t="s">
        <v>178</v>
      </c>
      <c r="C77" s="113" t="s">
        <v>34</v>
      </c>
      <c r="D77" s="113" t="s">
        <v>179</v>
      </c>
      <c r="E77" s="114" t="str">
        <f t="shared" si="14"/>
        <v>PASS</v>
      </c>
      <c r="F77" s="113"/>
      <c r="G77" s="113"/>
      <c r="H77" s="115">
        <v>87</v>
      </c>
      <c r="I77" s="116">
        <f t="shared" si="15"/>
        <v>0.20714285714285716</v>
      </c>
      <c r="J77" s="115">
        <v>70</v>
      </c>
      <c r="K77" s="116">
        <f t="shared" si="16"/>
        <v>0.16666666666666666</v>
      </c>
      <c r="L77" s="115">
        <v>89</v>
      </c>
      <c r="M77" s="116">
        <f t="shared" si="17"/>
        <v>0.2119047619047619</v>
      </c>
      <c r="N77" s="115">
        <v>85</v>
      </c>
      <c r="O77" s="116">
        <f t="shared" si="18"/>
        <v>0.20238095238095238</v>
      </c>
      <c r="P77" s="117">
        <f t="shared" si="19"/>
        <v>0.78809523809523818</v>
      </c>
      <c r="Q77" s="118" t="str">
        <f t="shared" si="20"/>
        <v>P</v>
      </c>
      <c r="R77" s="2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</row>
    <row r="78" spans="1:39" s="139" customFormat="1" ht="15.95" customHeight="1" x14ac:dyDescent="0.25">
      <c r="A78" s="111">
        <v>7</v>
      </c>
      <c r="B78" s="112" t="s">
        <v>172</v>
      </c>
      <c r="C78" s="113" t="s">
        <v>34</v>
      </c>
      <c r="D78" s="113" t="s">
        <v>173</v>
      </c>
      <c r="E78" s="114" t="str">
        <f t="shared" si="14"/>
        <v>PASS</v>
      </c>
      <c r="F78" s="113"/>
      <c r="G78" s="113"/>
      <c r="H78" s="115">
        <v>66</v>
      </c>
      <c r="I78" s="116">
        <f t="shared" si="15"/>
        <v>0.15714285714285714</v>
      </c>
      <c r="J78" s="115">
        <v>71</v>
      </c>
      <c r="K78" s="116">
        <f t="shared" si="16"/>
        <v>0.16904761904761906</v>
      </c>
      <c r="L78" s="115">
        <v>74</v>
      </c>
      <c r="M78" s="116">
        <f t="shared" si="17"/>
        <v>0.1761904761904762</v>
      </c>
      <c r="N78" s="115">
        <v>48</v>
      </c>
      <c r="O78" s="116">
        <f t="shared" si="18"/>
        <v>0.11428571428571428</v>
      </c>
      <c r="P78" s="117">
        <f t="shared" si="19"/>
        <v>0.6166666666666667</v>
      </c>
      <c r="Q78" s="118" t="str">
        <f t="shared" si="20"/>
        <v>P</v>
      </c>
      <c r="R78" s="4" t="s">
        <v>9</v>
      </c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</row>
    <row r="79" spans="1:39" s="137" customFormat="1" ht="15.95" customHeight="1" x14ac:dyDescent="0.2">
      <c r="A79" s="111">
        <v>8</v>
      </c>
      <c r="B79" s="112" t="s">
        <v>182</v>
      </c>
      <c r="C79" s="113" t="s">
        <v>57</v>
      </c>
      <c r="D79" s="113" t="s">
        <v>183</v>
      </c>
      <c r="E79" s="114" t="str">
        <f t="shared" si="14"/>
        <v>PASS</v>
      </c>
      <c r="F79" s="113"/>
      <c r="G79" s="113"/>
      <c r="H79" s="115">
        <v>87</v>
      </c>
      <c r="I79" s="116">
        <f t="shared" si="15"/>
        <v>0.20714285714285716</v>
      </c>
      <c r="J79" s="115">
        <v>77</v>
      </c>
      <c r="K79" s="116">
        <f t="shared" si="16"/>
        <v>0.18333333333333332</v>
      </c>
      <c r="L79" s="115">
        <v>86</v>
      </c>
      <c r="M79" s="116">
        <f t="shared" si="17"/>
        <v>0.20476190476190476</v>
      </c>
      <c r="N79" s="115">
        <v>75</v>
      </c>
      <c r="O79" s="116">
        <f t="shared" si="18"/>
        <v>0.17857142857142858</v>
      </c>
      <c r="P79" s="117">
        <f t="shared" si="19"/>
        <v>0.77380952380952384</v>
      </c>
      <c r="Q79" s="118" t="str">
        <f t="shared" si="20"/>
        <v>P</v>
      </c>
      <c r="R79" s="9"/>
    </row>
    <row r="80" spans="1:39" s="140" customFormat="1" ht="15.95" customHeight="1" x14ac:dyDescent="0.25">
      <c r="A80" s="111">
        <v>9</v>
      </c>
      <c r="B80" s="112" t="s">
        <v>166</v>
      </c>
      <c r="C80" s="113" t="s">
        <v>34</v>
      </c>
      <c r="D80" s="113" t="s">
        <v>167</v>
      </c>
      <c r="E80" s="114" t="str">
        <f t="shared" si="14"/>
        <v>PASS</v>
      </c>
      <c r="F80" s="113"/>
      <c r="G80" s="113"/>
      <c r="H80" s="115">
        <v>69</v>
      </c>
      <c r="I80" s="116">
        <f t="shared" si="15"/>
        <v>0.16428571428571428</v>
      </c>
      <c r="J80" s="115">
        <v>71</v>
      </c>
      <c r="K80" s="116">
        <f t="shared" si="16"/>
        <v>0.16904761904761906</v>
      </c>
      <c r="L80" s="115">
        <v>82</v>
      </c>
      <c r="M80" s="116">
        <f t="shared" si="17"/>
        <v>0.19523809523809524</v>
      </c>
      <c r="N80" s="115">
        <v>76</v>
      </c>
      <c r="O80" s="116">
        <f t="shared" si="18"/>
        <v>0.18095238095238095</v>
      </c>
      <c r="P80" s="117">
        <f t="shared" si="19"/>
        <v>0.70952380952380956</v>
      </c>
      <c r="Q80" s="118" t="str">
        <f t="shared" si="20"/>
        <v>P</v>
      </c>
      <c r="R80" s="6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</row>
    <row r="81" spans="1:39" s="138" customFormat="1" ht="15.95" customHeight="1" x14ac:dyDescent="0.2">
      <c r="A81" s="111">
        <v>10</v>
      </c>
      <c r="B81" s="112" t="s">
        <v>188</v>
      </c>
      <c r="C81" s="113" t="s">
        <v>57</v>
      </c>
      <c r="D81" s="113" t="s">
        <v>189</v>
      </c>
      <c r="E81" s="114" t="str">
        <f t="shared" si="14"/>
        <v>PASS</v>
      </c>
      <c r="F81" s="113"/>
      <c r="G81" s="113"/>
      <c r="H81" s="115">
        <v>82</v>
      </c>
      <c r="I81" s="116">
        <f t="shared" si="15"/>
        <v>0.19523809523809524</v>
      </c>
      <c r="J81" s="115">
        <v>71</v>
      </c>
      <c r="K81" s="116">
        <f t="shared" si="16"/>
        <v>0.16904761904761906</v>
      </c>
      <c r="L81" s="115">
        <v>80</v>
      </c>
      <c r="M81" s="116">
        <f t="shared" si="17"/>
        <v>0.19047619047619047</v>
      </c>
      <c r="N81" s="115">
        <v>87</v>
      </c>
      <c r="O81" s="116">
        <f t="shared" si="18"/>
        <v>0.20714285714285716</v>
      </c>
      <c r="P81" s="117">
        <f t="shared" si="19"/>
        <v>0.76190476190476197</v>
      </c>
      <c r="Q81" s="118" t="str">
        <f t="shared" si="20"/>
        <v>P</v>
      </c>
      <c r="R81" s="11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</row>
    <row r="82" spans="1:39" s="138" customFormat="1" ht="15.95" customHeight="1" x14ac:dyDescent="0.2">
      <c r="A82" s="111">
        <v>11</v>
      </c>
      <c r="B82" s="112" t="s">
        <v>164</v>
      </c>
      <c r="C82" s="113" t="s">
        <v>57</v>
      </c>
      <c r="D82" s="113" t="s">
        <v>165</v>
      </c>
      <c r="E82" s="114" t="str">
        <f t="shared" si="14"/>
        <v>PASS</v>
      </c>
      <c r="F82" s="113"/>
      <c r="G82" s="113"/>
      <c r="H82" s="115">
        <v>72</v>
      </c>
      <c r="I82" s="116">
        <f t="shared" si="15"/>
        <v>0.17142857142857143</v>
      </c>
      <c r="J82" s="115">
        <v>72</v>
      </c>
      <c r="K82" s="116">
        <f t="shared" si="16"/>
        <v>0.17142857142857143</v>
      </c>
      <c r="L82" s="115">
        <v>66</v>
      </c>
      <c r="M82" s="116">
        <f t="shared" si="17"/>
        <v>0.15714285714285714</v>
      </c>
      <c r="N82" s="115">
        <v>60</v>
      </c>
      <c r="O82" s="116">
        <f t="shared" si="18"/>
        <v>0.14285714285714285</v>
      </c>
      <c r="P82" s="117">
        <f t="shared" si="19"/>
        <v>0.64285714285714279</v>
      </c>
      <c r="Q82" s="118" t="str">
        <f t="shared" si="20"/>
        <v>P</v>
      </c>
      <c r="R82" s="9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</row>
    <row r="83" spans="1:39" s="137" customFormat="1" ht="15.95" customHeight="1" x14ac:dyDescent="0.2">
      <c r="A83" s="111">
        <v>12</v>
      </c>
      <c r="B83" s="112" t="s">
        <v>148</v>
      </c>
      <c r="C83" s="113" t="s">
        <v>34</v>
      </c>
      <c r="D83" s="113" t="s">
        <v>149</v>
      </c>
      <c r="E83" s="114" t="str">
        <f t="shared" si="14"/>
        <v>PASS</v>
      </c>
      <c r="F83" s="113"/>
      <c r="G83" s="113"/>
      <c r="H83" s="115">
        <v>68</v>
      </c>
      <c r="I83" s="116">
        <f t="shared" si="15"/>
        <v>0.16190476190476191</v>
      </c>
      <c r="J83" s="115">
        <v>63</v>
      </c>
      <c r="K83" s="116">
        <f t="shared" si="16"/>
        <v>0.15</v>
      </c>
      <c r="L83" s="115">
        <v>78</v>
      </c>
      <c r="M83" s="116">
        <f t="shared" si="17"/>
        <v>0.18571428571428572</v>
      </c>
      <c r="N83" s="115">
        <v>71</v>
      </c>
      <c r="O83" s="116">
        <f t="shared" si="18"/>
        <v>0.16904761904761906</v>
      </c>
      <c r="P83" s="117">
        <f t="shared" si="19"/>
        <v>0.66666666666666674</v>
      </c>
      <c r="Q83" s="118" t="str">
        <f t="shared" si="20"/>
        <v>P</v>
      </c>
      <c r="R83" s="11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</row>
    <row r="84" spans="1:39" s="138" customFormat="1" ht="15.95" customHeight="1" x14ac:dyDescent="0.2">
      <c r="A84" s="111">
        <v>13</v>
      </c>
      <c r="B84" s="112" t="s">
        <v>156</v>
      </c>
      <c r="C84" s="113" t="s">
        <v>34</v>
      </c>
      <c r="D84" s="113" t="s">
        <v>157</v>
      </c>
      <c r="E84" s="114" t="str">
        <f t="shared" si="14"/>
        <v>PASS</v>
      </c>
      <c r="F84" s="113"/>
      <c r="G84" s="113"/>
      <c r="H84" s="115">
        <v>69</v>
      </c>
      <c r="I84" s="116">
        <f t="shared" si="15"/>
        <v>0.16428571428571428</v>
      </c>
      <c r="J84" s="115">
        <v>66</v>
      </c>
      <c r="K84" s="116">
        <f t="shared" si="16"/>
        <v>0.15714285714285714</v>
      </c>
      <c r="L84" s="115">
        <v>72</v>
      </c>
      <c r="M84" s="116">
        <f t="shared" si="17"/>
        <v>0.17142857142857143</v>
      </c>
      <c r="N84" s="115">
        <v>61</v>
      </c>
      <c r="O84" s="116">
        <f t="shared" si="18"/>
        <v>0.14523809523809525</v>
      </c>
      <c r="P84" s="117">
        <f t="shared" si="19"/>
        <v>0.63809523809523805</v>
      </c>
      <c r="Q84" s="118" t="str">
        <f t="shared" si="20"/>
        <v>P</v>
      </c>
      <c r="R84" s="9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</row>
    <row r="85" spans="1:39" s="139" customFormat="1" ht="15.95" customHeight="1" x14ac:dyDescent="0.25">
      <c r="A85" s="111">
        <v>14</v>
      </c>
      <c r="B85" s="112" t="s">
        <v>152</v>
      </c>
      <c r="C85" s="113" t="s">
        <v>57</v>
      </c>
      <c r="D85" s="113" t="s">
        <v>153</v>
      </c>
      <c r="E85" s="114" t="str">
        <f t="shared" si="14"/>
        <v>PASS</v>
      </c>
      <c r="F85" s="113"/>
      <c r="G85" s="113"/>
      <c r="H85" s="120">
        <v>66</v>
      </c>
      <c r="I85" s="121">
        <f t="shared" si="15"/>
        <v>0.15714285714285714</v>
      </c>
      <c r="J85" s="120">
        <v>71</v>
      </c>
      <c r="K85" s="121">
        <f t="shared" si="16"/>
        <v>0.16904761904761906</v>
      </c>
      <c r="L85" s="120">
        <v>47</v>
      </c>
      <c r="M85" s="121">
        <f t="shared" si="17"/>
        <v>0.11190476190476191</v>
      </c>
      <c r="N85" s="120">
        <v>59</v>
      </c>
      <c r="O85" s="121">
        <f t="shared" si="18"/>
        <v>0.14047619047619048</v>
      </c>
      <c r="P85" s="122">
        <f t="shared" si="19"/>
        <v>0.57857142857142851</v>
      </c>
      <c r="Q85" s="123" t="str">
        <f t="shared" si="20"/>
        <v>F</v>
      </c>
      <c r="R85" s="55"/>
    </row>
    <row r="86" spans="1:39" s="110" customFormat="1" ht="15.95" customHeight="1" x14ac:dyDescent="0.2">
      <c r="A86" s="111">
        <v>15</v>
      </c>
      <c r="B86" s="112" t="s">
        <v>160</v>
      </c>
      <c r="C86" s="113" t="s">
        <v>34</v>
      </c>
      <c r="D86" s="113" t="s">
        <v>161</v>
      </c>
      <c r="E86" s="114" t="str">
        <f t="shared" si="14"/>
        <v>PASS</v>
      </c>
      <c r="F86" s="113"/>
      <c r="G86" s="113"/>
      <c r="H86" s="115">
        <v>86</v>
      </c>
      <c r="I86" s="116">
        <f t="shared" si="15"/>
        <v>0.20476190476190476</v>
      </c>
      <c r="J86" s="115">
        <v>84</v>
      </c>
      <c r="K86" s="116">
        <f t="shared" si="16"/>
        <v>0.2</v>
      </c>
      <c r="L86" s="115">
        <v>86</v>
      </c>
      <c r="M86" s="116">
        <f t="shared" si="17"/>
        <v>0.20476190476190476</v>
      </c>
      <c r="N86" s="115">
        <v>73</v>
      </c>
      <c r="O86" s="116">
        <f t="shared" si="18"/>
        <v>0.1738095238095238</v>
      </c>
      <c r="P86" s="117">
        <f t="shared" si="19"/>
        <v>0.78333333333333344</v>
      </c>
      <c r="Q86" s="118" t="str">
        <f t="shared" si="20"/>
        <v>P</v>
      </c>
      <c r="R86" s="2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</row>
    <row r="87" spans="1:39" s="137" customFormat="1" ht="15.95" customHeight="1" x14ac:dyDescent="0.25">
      <c r="A87" s="111">
        <v>16</v>
      </c>
      <c r="B87" s="112" t="s">
        <v>162</v>
      </c>
      <c r="C87" s="113" t="s">
        <v>57</v>
      </c>
      <c r="D87" s="113" t="s">
        <v>163</v>
      </c>
      <c r="E87" s="114" t="str">
        <f t="shared" si="14"/>
        <v>PASS</v>
      </c>
      <c r="F87" s="113"/>
      <c r="G87" s="113"/>
      <c r="H87" s="115">
        <v>49</v>
      </c>
      <c r="I87" s="116">
        <f t="shared" si="15"/>
        <v>0.11666666666666667</v>
      </c>
      <c r="J87" s="115">
        <v>77</v>
      </c>
      <c r="K87" s="116">
        <f t="shared" si="16"/>
        <v>0.18333333333333332</v>
      </c>
      <c r="L87" s="115">
        <v>71</v>
      </c>
      <c r="M87" s="116">
        <f t="shared" si="17"/>
        <v>0.16904761904761906</v>
      </c>
      <c r="N87" s="115">
        <v>62</v>
      </c>
      <c r="O87" s="116">
        <f t="shared" si="18"/>
        <v>0.14761904761904762</v>
      </c>
      <c r="P87" s="117">
        <f t="shared" si="19"/>
        <v>0.6166666666666667</v>
      </c>
      <c r="Q87" s="118" t="str">
        <f t="shared" si="20"/>
        <v>P</v>
      </c>
      <c r="R87" s="6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</row>
    <row r="88" spans="1:39" s="139" customFormat="1" ht="15.95" customHeight="1" x14ac:dyDescent="0.25">
      <c r="A88" s="111">
        <v>17</v>
      </c>
      <c r="B88" s="112" t="s">
        <v>186</v>
      </c>
      <c r="C88" s="113" t="s">
        <v>34</v>
      </c>
      <c r="D88" s="113" t="s">
        <v>187</v>
      </c>
      <c r="E88" s="114" t="str">
        <f t="shared" si="14"/>
        <v>PASS</v>
      </c>
      <c r="F88" s="113"/>
      <c r="G88" s="113"/>
      <c r="H88" s="115">
        <v>77</v>
      </c>
      <c r="I88" s="116">
        <f t="shared" si="15"/>
        <v>0.18333333333333332</v>
      </c>
      <c r="J88" s="115">
        <v>76</v>
      </c>
      <c r="K88" s="116">
        <f t="shared" si="16"/>
        <v>0.18095238095238095</v>
      </c>
      <c r="L88" s="115">
        <v>84</v>
      </c>
      <c r="M88" s="116">
        <f t="shared" si="17"/>
        <v>0.2</v>
      </c>
      <c r="N88" s="115">
        <v>62</v>
      </c>
      <c r="O88" s="116">
        <f t="shared" si="18"/>
        <v>0.14761904761904762</v>
      </c>
      <c r="P88" s="117">
        <f t="shared" si="19"/>
        <v>0.71190476190476193</v>
      </c>
      <c r="Q88" s="118" t="str">
        <f t="shared" si="20"/>
        <v>P</v>
      </c>
      <c r="R88" s="4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</row>
    <row r="89" spans="1:39" s="138" customFormat="1" ht="15.95" customHeight="1" x14ac:dyDescent="0.2">
      <c r="A89" s="111">
        <v>18</v>
      </c>
      <c r="B89" s="112" t="s">
        <v>190</v>
      </c>
      <c r="C89" s="113" t="s">
        <v>34</v>
      </c>
      <c r="D89" s="113" t="s">
        <v>191</v>
      </c>
      <c r="E89" s="114" t="str">
        <f t="shared" si="14"/>
        <v>PASS</v>
      </c>
      <c r="F89" s="113"/>
      <c r="G89" s="113"/>
      <c r="H89" s="115">
        <v>64</v>
      </c>
      <c r="I89" s="116">
        <f t="shared" si="15"/>
        <v>0.15238095238095239</v>
      </c>
      <c r="J89" s="115">
        <v>62</v>
      </c>
      <c r="K89" s="116">
        <f t="shared" si="16"/>
        <v>0.14761904761904762</v>
      </c>
      <c r="L89" s="115">
        <v>69</v>
      </c>
      <c r="M89" s="116">
        <f t="shared" si="17"/>
        <v>0.16428571428571428</v>
      </c>
      <c r="N89" s="115">
        <v>64</v>
      </c>
      <c r="O89" s="116">
        <f t="shared" si="18"/>
        <v>0.15238095238095239</v>
      </c>
      <c r="P89" s="117">
        <f t="shared" si="19"/>
        <v>0.6166666666666667</v>
      </c>
      <c r="Q89" s="118" t="str">
        <f t="shared" si="20"/>
        <v>P</v>
      </c>
      <c r="R89" s="9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</row>
    <row r="90" spans="1:39" s="138" customFormat="1" ht="15.95" customHeight="1" x14ac:dyDescent="0.25">
      <c r="A90" s="111">
        <v>19</v>
      </c>
      <c r="B90" s="112" t="s">
        <v>154</v>
      </c>
      <c r="C90" s="113" t="s">
        <v>34</v>
      </c>
      <c r="D90" s="113" t="s">
        <v>155</v>
      </c>
      <c r="E90" s="114" t="str">
        <f t="shared" si="14"/>
        <v>PASS</v>
      </c>
      <c r="F90" s="113"/>
      <c r="G90" s="113"/>
      <c r="H90" s="120">
        <v>61</v>
      </c>
      <c r="I90" s="121">
        <f t="shared" si="15"/>
        <v>0.14523809523809525</v>
      </c>
      <c r="J90" s="120">
        <v>55</v>
      </c>
      <c r="K90" s="121">
        <f t="shared" si="16"/>
        <v>0.13095238095238096</v>
      </c>
      <c r="L90" s="120">
        <v>60</v>
      </c>
      <c r="M90" s="121">
        <f t="shared" si="17"/>
        <v>0.14285714285714285</v>
      </c>
      <c r="N90" s="120">
        <v>55</v>
      </c>
      <c r="O90" s="121">
        <f t="shared" si="18"/>
        <v>0.13095238095238096</v>
      </c>
      <c r="P90" s="122">
        <f t="shared" si="19"/>
        <v>0.55000000000000004</v>
      </c>
      <c r="Q90" s="123" t="str">
        <f t="shared" si="20"/>
        <v>F</v>
      </c>
      <c r="R90" s="55" t="s">
        <v>9</v>
      </c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</row>
    <row r="91" spans="1:39" s="138" customFormat="1" ht="15.95" customHeight="1" x14ac:dyDescent="0.25">
      <c r="A91" s="111">
        <v>20</v>
      </c>
      <c r="B91" s="112" t="s">
        <v>184</v>
      </c>
      <c r="C91" s="113" t="s">
        <v>34</v>
      </c>
      <c r="D91" s="113" t="s">
        <v>185</v>
      </c>
      <c r="E91" s="114" t="str">
        <f t="shared" si="14"/>
        <v>PASS</v>
      </c>
      <c r="F91" s="113"/>
      <c r="G91" s="113"/>
      <c r="H91" s="120">
        <v>66</v>
      </c>
      <c r="I91" s="121">
        <f t="shared" si="15"/>
        <v>0.15714285714285714</v>
      </c>
      <c r="J91" s="120">
        <v>48</v>
      </c>
      <c r="K91" s="121">
        <f t="shared" si="16"/>
        <v>0.11428571428571428</v>
      </c>
      <c r="L91" s="120">
        <v>48</v>
      </c>
      <c r="M91" s="121">
        <f t="shared" si="17"/>
        <v>0.11428571428571428</v>
      </c>
      <c r="N91" s="120">
        <v>55</v>
      </c>
      <c r="O91" s="121">
        <f t="shared" si="18"/>
        <v>0.13095238095238096</v>
      </c>
      <c r="P91" s="122">
        <f t="shared" si="19"/>
        <v>0.51666666666666661</v>
      </c>
      <c r="Q91" s="123" t="str">
        <f t="shared" si="20"/>
        <v>F</v>
      </c>
      <c r="R91" s="48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</row>
    <row r="92" spans="1:39" s="137" customFormat="1" ht="15.95" customHeight="1" x14ac:dyDescent="0.25">
      <c r="A92" s="111">
        <v>21</v>
      </c>
      <c r="B92" s="112" t="s">
        <v>150</v>
      </c>
      <c r="C92" s="113" t="s">
        <v>34</v>
      </c>
      <c r="D92" s="113" t="s">
        <v>151</v>
      </c>
      <c r="E92" s="114" t="str">
        <f t="shared" si="14"/>
        <v>*FAIL</v>
      </c>
      <c r="F92" s="113"/>
      <c r="G92" s="113"/>
      <c r="H92" s="120">
        <v>53</v>
      </c>
      <c r="I92" s="121">
        <f t="shared" si="15"/>
        <v>0.12619047619047619</v>
      </c>
      <c r="J92" s="120">
        <v>0</v>
      </c>
      <c r="K92" s="121">
        <f t="shared" si="16"/>
        <v>0</v>
      </c>
      <c r="L92" s="120">
        <v>70</v>
      </c>
      <c r="M92" s="121">
        <f t="shared" si="17"/>
        <v>0.16666666666666666</v>
      </c>
      <c r="N92" s="120">
        <v>0</v>
      </c>
      <c r="O92" s="121">
        <f t="shared" si="18"/>
        <v>0</v>
      </c>
      <c r="P92" s="122">
        <f t="shared" si="19"/>
        <v>0.29285714285714282</v>
      </c>
      <c r="Q92" s="123" t="str">
        <f t="shared" si="20"/>
        <v>F</v>
      </c>
      <c r="R92" s="48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</row>
    <row r="93" spans="1:39" s="140" customFormat="1" ht="15.95" customHeight="1" x14ac:dyDescent="0.2">
      <c r="A93" s="111">
        <v>22</v>
      </c>
      <c r="B93" s="112" t="s">
        <v>144</v>
      </c>
      <c r="C93" s="113" t="s">
        <v>34</v>
      </c>
      <c r="D93" s="113" t="s">
        <v>145</v>
      </c>
      <c r="E93" s="114" t="str">
        <f t="shared" si="14"/>
        <v>PASS</v>
      </c>
      <c r="F93" s="113"/>
      <c r="G93" s="113"/>
      <c r="H93" s="115">
        <v>64</v>
      </c>
      <c r="I93" s="116">
        <f t="shared" si="15"/>
        <v>0.15238095238095239</v>
      </c>
      <c r="J93" s="115">
        <v>76</v>
      </c>
      <c r="K93" s="116">
        <f t="shared" si="16"/>
        <v>0.18095238095238095</v>
      </c>
      <c r="L93" s="115">
        <v>92</v>
      </c>
      <c r="M93" s="116">
        <f t="shared" si="17"/>
        <v>0.21904761904761905</v>
      </c>
      <c r="N93" s="115">
        <v>83</v>
      </c>
      <c r="O93" s="116">
        <f t="shared" si="18"/>
        <v>0.19761904761904761</v>
      </c>
      <c r="P93" s="117">
        <f t="shared" si="19"/>
        <v>0.75</v>
      </c>
      <c r="Q93" s="118" t="str">
        <f t="shared" si="20"/>
        <v>P</v>
      </c>
      <c r="R93" s="28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</row>
    <row r="94" spans="1:39" s="137" customFormat="1" ht="15.95" customHeight="1" x14ac:dyDescent="0.2">
      <c r="A94" s="111">
        <v>23</v>
      </c>
      <c r="B94" s="112" t="s">
        <v>158</v>
      </c>
      <c r="C94" s="113" t="s">
        <v>34</v>
      </c>
      <c r="D94" s="113" t="s">
        <v>159</v>
      </c>
      <c r="E94" s="114" t="str">
        <f t="shared" si="14"/>
        <v>PASS</v>
      </c>
      <c r="F94" s="113"/>
      <c r="G94" s="113"/>
      <c r="H94" s="120">
        <v>61</v>
      </c>
      <c r="I94" s="121">
        <f t="shared" si="15"/>
        <v>0.14523809523809525</v>
      </c>
      <c r="J94" s="120">
        <v>62</v>
      </c>
      <c r="K94" s="121">
        <f t="shared" si="16"/>
        <v>0.14761904761904762</v>
      </c>
      <c r="L94" s="120">
        <v>70</v>
      </c>
      <c r="M94" s="121">
        <f t="shared" si="17"/>
        <v>0.16666666666666666</v>
      </c>
      <c r="N94" s="120">
        <v>56</v>
      </c>
      <c r="O94" s="121">
        <f t="shared" si="18"/>
        <v>0.13333333333333333</v>
      </c>
      <c r="P94" s="122">
        <f t="shared" si="19"/>
        <v>0.59285714285714286</v>
      </c>
      <c r="Q94" s="123" t="str">
        <f t="shared" si="20"/>
        <v>F</v>
      </c>
      <c r="R94" s="6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</row>
    <row r="95" spans="1:39" s="110" customFormat="1" ht="15.95" customHeight="1" x14ac:dyDescent="0.2">
      <c r="A95" s="111">
        <v>24</v>
      </c>
      <c r="B95" s="112" t="s">
        <v>176</v>
      </c>
      <c r="C95" s="113" t="s">
        <v>34</v>
      </c>
      <c r="D95" s="113" t="s">
        <v>177</v>
      </c>
      <c r="E95" s="114" t="str">
        <f t="shared" si="14"/>
        <v>PASS</v>
      </c>
      <c r="F95" s="113"/>
      <c r="G95" s="113"/>
      <c r="H95" s="115">
        <v>76</v>
      </c>
      <c r="I95" s="116">
        <f t="shared" si="15"/>
        <v>0.18095238095238095</v>
      </c>
      <c r="J95" s="115">
        <v>78</v>
      </c>
      <c r="K95" s="116">
        <f t="shared" si="16"/>
        <v>0.18571428571428572</v>
      </c>
      <c r="L95" s="115">
        <v>79</v>
      </c>
      <c r="M95" s="116">
        <f t="shared" si="17"/>
        <v>0.18809523809523809</v>
      </c>
      <c r="N95" s="115">
        <v>64</v>
      </c>
      <c r="O95" s="116">
        <f t="shared" si="18"/>
        <v>0.15238095238095239</v>
      </c>
      <c r="P95" s="117">
        <f t="shared" si="19"/>
        <v>0.70714285714285718</v>
      </c>
      <c r="Q95" s="118" t="str">
        <f t="shared" si="20"/>
        <v>P</v>
      </c>
      <c r="R95" s="29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</row>
    <row r="96" spans="1:39" s="137" customFormat="1" ht="15.95" customHeight="1" x14ac:dyDescent="0.25">
      <c r="A96" s="111">
        <v>25</v>
      </c>
      <c r="B96" s="112" t="s">
        <v>168</v>
      </c>
      <c r="C96" s="113" t="s">
        <v>34</v>
      </c>
      <c r="D96" s="113" t="s">
        <v>169</v>
      </c>
      <c r="E96" s="114" t="str">
        <f t="shared" si="14"/>
        <v>PASS</v>
      </c>
      <c r="F96" s="113"/>
      <c r="G96" s="113"/>
      <c r="H96" s="120">
        <v>62</v>
      </c>
      <c r="I96" s="121">
        <f t="shared" si="15"/>
        <v>0.14761904761904762</v>
      </c>
      <c r="J96" s="120">
        <v>59</v>
      </c>
      <c r="K96" s="121">
        <f t="shared" si="16"/>
        <v>0.14047619047619048</v>
      </c>
      <c r="L96" s="120">
        <v>54</v>
      </c>
      <c r="M96" s="121">
        <f t="shared" si="17"/>
        <v>0.12857142857142856</v>
      </c>
      <c r="N96" s="120">
        <v>51</v>
      </c>
      <c r="O96" s="121">
        <f t="shared" si="18"/>
        <v>0.12142857142857143</v>
      </c>
      <c r="P96" s="122">
        <f t="shared" si="19"/>
        <v>0.53809523809523807</v>
      </c>
      <c r="Q96" s="123" t="str">
        <f t="shared" si="20"/>
        <v>F</v>
      </c>
      <c r="R96" s="55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</row>
    <row r="97" spans="1:39" s="140" customFormat="1" ht="15.95" customHeight="1" x14ac:dyDescent="0.2">
      <c r="A97" s="111">
        <v>26</v>
      </c>
      <c r="B97" s="112" t="s">
        <v>170</v>
      </c>
      <c r="C97" s="113" t="s">
        <v>34</v>
      </c>
      <c r="D97" s="113" t="s">
        <v>171</v>
      </c>
      <c r="E97" s="114" t="str">
        <f t="shared" si="14"/>
        <v>PASS</v>
      </c>
      <c r="F97" s="113"/>
      <c r="G97" s="113"/>
      <c r="H97" s="115">
        <v>73</v>
      </c>
      <c r="I97" s="116">
        <f t="shared" si="15"/>
        <v>0.1738095238095238</v>
      </c>
      <c r="J97" s="115">
        <v>73</v>
      </c>
      <c r="K97" s="116">
        <f t="shared" si="16"/>
        <v>0.1738095238095238</v>
      </c>
      <c r="L97" s="115">
        <v>76</v>
      </c>
      <c r="M97" s="116">
        <f t="shared" si="17"/>
        <v>0.18095238095238095</v>
      </c>
      <c r="N97" s="115">
        <v>63</v>
      </c>
      <c r="O97" s="116">
        <f t="shared" si="18"/>
        <v>0.15</v>
      </c>
      <c r="P97" s="117">
        <f t="shared" si="19"/>
        <v>0.6785714285714286</v>
      </c>
      <c r="Q97" s="118" t="str">
        <f t="shared" si="20"/>
        <v>P</v>
      </c>
      <c r="R97" s="11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</row>
    <row r="98" spans="1:39" s="138" customFormat="1" ht="15.95" customHeight="1" x14ac:dyDescent="0.2">
      <c r="A98" s="111">
        <v>27</v>
      </c>
      <c r="B98" s="112" t="s">
        <v>192</v>
      </c>
      <c r="C98" s="113" t="s">
        <v>34</v>
      </c>
      <c r="D98" s="113" t="s">
        <v>193</v>
      </c>
      <c r="E98" s="114" t="str">
        <f t="shared" si="14"/>
        <v>*FAIL</v>
      </c>
      <c r="F98" s="113"/>
      <c r="G98" s="113"/>
      <c r="H98" s="120">
        <v>77</v>
      </c>
      <c r="I98" s="121">
        <f t="shared" si="15"/>
        <v>0.18333333333333332</v>
      </c>
      <c r="J98" s="120">
        <v>0</v>
      </c>
      <c r="K98" s="121">
        <f t="shared" si="16"/>
        <v>0</v>
      </c>
      <c r="L98" s="120">
        <v>82</v>
      </c>
      <c r="M98" s="121">
        <f t="shared" si="17"/>
        <v>0.19523809523809524</v>
      </c>
      <c r="N98" s="120">
        <v>0</v>
      </c>
      <c r="O98" s="121">
        <f t="shared" si="18"/>
        <v>0</v>
      </c>
      <c r="P98" s="122">
        <f t="shared" si="19"/>
        <v>0.37857142857142856</v>
      </c>
      <c r="Q98" s="123" t="str">
        <f t="shared" si="20"/>
        <v>F</v>
      </c>
      <c r="R98" s="6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</row>
    <row r="99" spans="1:39" ht="15.95" customHeight="1" x14ac:dyDescent="0.2">
      <c r="A99" s="27" t="s">
        <v>1267</v>
      </c>
      <c r="B99" s="19"/>
      <c r="C99" s="19"/>
      <c r="D99" s="19"/>
      <c r="E99" s="95"/>
      <c r="F99" s="19"/>
      <c r="G99" s="19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39" ht="15.95" customHeight="1" x14ac:dyDescent="0.2">
      <c r="A100" s="27" t="s">
        <v>17</v>
      </c>
      <c r="B100" s="19"/>
      <c r="C100" s="19"/>
      <c r="D100" s="19"/>
      <c r="E100" s="95"/>
      <c r="F100" s="19"/>
      <c r="G100" s="19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39" ht="15.95" customHeight="1" x14ac:dyDescent="0.2">
      <c r="A101" s="109" t="s">
        <v>18</v>
      </c>
      <c r="B101" s="109"/>
      <c r="C101" s="109"/>
      <c r="D101" s="26"/>
      <c r="E101" s="96"/>
      <c r="F101" s="26"/>
      <c r="G101" s="26"/>
      <c r="H101" s="23"/>
      <c r="I101" s="23"/>
      <c r="J101" s="23"/>
      <c r="L101" s="23"/>
      <c r="M101" s="23"/>
      <c r="N101" s="23"/>
      <c r="O101" s="23"/>
      <c r="P101" s="23"/>
      <c r="Q101" s="23"/>
      <c r="R101" s="23"/>
    </row>
    <row r="102" spans="1:39" ht="15.95" customHeight="1" x14ac:dyDescent="0.2">
      <c r="A102" s="109" t="s">
        <v>1297</v>
      </c>
      <c r="B102" s="109"/>
      <c r="C102" s="109"/>
      <c r="D102" s="26"/>
      <c r="E102" s="96"/>
      <c r="F102" s="26"/>
      <c r="G102" s="26"/>
      <c r="H102" s="23"/>
      <c r="I102" s="23"/>
      <c r="J102" s="23"/>
      <c r="L102" s="23"/>
      <c r="M102" s="23"/>
      <c r="N102" s="23"/>
      <c r="O102" s="23"/>
      <c r="P102" s="23"/>
      <c r="Q102" s="23"/>
      <c r="R102" s="23" t="s">
        <v>8</v>
      </c>
    </row>
    <row r="103" spans="1:39" ht="15.95" customHeight="1" x14ac:dyDescent="0.2">
      <c r="A103" s="25"/>
      <c r="B103" s="25"/>
      <c r="C103" s="25"/>
      <c r="D103" s="26"/>
      <c r="E103" s="96"/>
      <c r="F103" s="26"/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1:39" ht="15.95" customHeight="1" x14ac:dyDescent="0.2">
      <c r="A104" s="166" t="s">
        <v>2</v>
      </c>
      <c r="B104" s="166" t="s">
        <v>3</v>
      </c>
      <c r="C104" s="166" t="s">
        <v>4</v>
      </c>
      <c r="D104" s="166" t="s">
        <v>5</v>
      </c>
      <c r="E104" s="168" t="s">
        <v>1293</v>
      </c>
      <c r="F104" s="171"/>
      <c r="G104" s="93"/>
      <c r="H104" s="177" t="s">
        <v>40</v>
      </c>
      <c r="I104" s="178"/>
      <c r="J104" s="178"/>
      <c r="K104" s="178"/>
      <c r="L104" s="166" t="s">
        <v>39</v>
      </c>
      <c r="M104" s="166"/>
      <c r="N104" s="166"/>
      <c r="O104" s="166"/>
      <c r="P104" s="166" t="s">
        <v>6</v>
      </c>
      <c r="Q104" s="166" t="s">
        <v>1</v>
      </c>
      <c r="R104" s="166" t="s">
        <v>35</v>
      </c>
    </row>
    <row r="105" spans="1:39" ht="15.95" customHeight="1" x14ac:dyDescent="0.2">
      <c r="A105" s="166"/>
      <c r="B105" s="166"/>
      <c r="C105" s="166"/>
      <c r="D105" s="166"/>
      <c r="E105" s="169"/>
      <c r="F105" s="172"/>
      <c r="G105" s="94"/>
      <c r="H105" s="179"/>
      <c r="I105" s="180"/>
      <c r="J105" s="180"/>
      <c r="K105" s="180"/>
      <c r="L105" s="166"/>
      <c r="M105" s="166"/>
      <c r="N105" s="166"/>
      <c r="O105" s="166"/>
      <c r="P105" s="166"/>
      <c r="Q105" s="166"/>
      <c r="R105" s="166"/>
    </row>
    <row r="106" spans="1:39" ht="15.95" customHeight="1" x14ac:dyDescent="0.2">
      <c r="A106" s="166"/>
      <c r="B106" s="166"/>
      <c r="C106" s="166"/>
      <c r="D106" s="166"/>
      <c r="E106" s="170"/>
      <c r="F106" s="173"/>
      <c r="G106" s="62"/>
      <c r="H106" s="167" t="s">
        <v>1248</v>
      </c>
      <c r="I106" s="167"/>
      <c r="J106" s="167" t="s">
        <v>1249</v>
      </c>
      <c r="K106" s="167"/>
      <c r="L106" s="167" t="s">
        <v>1248</v>
      </c>
      <c r="M106" s="167"/>
      <c r="N106" s="167" t="s">
        <v>1249</v>
      </c>
      <c r="O106" s="167"/>
      <c r="P106" s="166"/>
      <c r="Q106" s="166"/>
      <c r="R106" s="166"/>
    </row>
    <row r="107" spans="1:39" s="139" customFormat="1" ht="15.95" customHeight="1" x14ac:dyDescent="0.2">
      <c r="A107" s="111">
        <v>1</v>
      </c>
      <c r="B107" s="112" t="s">
        <v>198</v>
      </c>
      <c r="C107" s="113" t="s">
        <v>57</v>
      </c>
      <c r="D107" s="113" t="s">
        <v>199</v>
      </c>
      <c r="E107" s="114" t="str">
        <f t="shared" ref="E107:E140" si="21">IF(P107&gt;=0.381,"PASS","*FAIL")</f>
        <v>PASS</v>
      </c>
      <c r="F107" s="113"/>
      <c r="G107" s="113"/>
      <c r="H107" s="115">
        <v>82</v>
      </c>
      <c r="I107" s="116">
        <f t="shared" ref="I107:I140" si="22">H107/420</f>
        <v>0.19523809523809524</v>
      </c>
      <c r="J107" s="115">
        <v>81</v>
      </c>
      <c r="K107" s="116">
        <f t="shared" ref="K107:K140" si="23">J107/420</f>
        <v>0.19285714285714287</v>
      </c>
      <c r="L107" s="115">
        <v>88</v>
      </c>
      <c r="M107" s="116">
        <f t="shared" ref="M107:M140" si="24">L107/420</f>
        <v>0.20952380952380953</v>
      </c>
      <c r="N107" s="115">
        <v>70</v>
      </c>
      <c r="O107" s="116">
        <f t="shared" ref="O107:O140" si="25">N107/420</f>
        <v>0.16666666666666666</v>
      </c>
      <c r="P107" s="117">
        <f t="shared" ref="P107:P140" si="26">I107+K107+M107+O107</f>
        <v>0.76428571428571423</v>
      </c>
      <c r="Q107" s="118" t="str">
        <f t="shared" ref="Q107:Q140" si="27">IF(P107&lt;60%,"F",IF(P107&gt;=60%,"P"))</f>
        <v>P</v>
      </c>
      <c r="R107" s="2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</row>
    <row r="108" spans="1:39" s="138" customFormat="1" ht="15.95" customHeight="1" x14ac:dyDescent="0.25">
      <c r="A108" s="111">
        <v>2</v>
      </c>
      <c r="B108" s="112" t="s">
        <v>248</v>
      </c>
      <c r="C108" s="113" t="s">
        <v>34</v>
      </c>
      <c r="D108" s="113" t="s">
        <v>249</v>
      </c>
      <c r="E108" s="114" t="str">
        <f t="shared" si="21"/>
        <v>PASS</v>
      </c>
      <c r="F108" s="113"/>
      <c r="G108" s="113"/>
      <c r="H108" s="115">
        <v>79</v>
      </c>
      <c r="I108" s="116">
        <f t="shared" si="22"/>
        <v>0.18809523809523809</v>
      </c>
      <c r="J108" s="115">
        <v>61</v>
      </c>
      <c r="K108" s="116">
        <f t="shared" si="23"/>
        <v>0.14523809523809525</v>
      </c>
      <c r="L108" s="115">
        <v>79</v>
      </c>
      <c r="M108" s="116">
        <f t="shared" si="24"/>
        <v>0.18809523809523809</v>
      </c>
      <c r="N108" s="115">
        <v>35</v>
      </c>
      <c r="O108" s="116">
        <f t="shared" si="25"/>
        <v>8.3333333333333329E-2</v>
      </c>
      <c r="P108" s="117">
        <f t="shared" si="26"/>
        <v>0.60476190476190483</v>
      </c>
      <c r="Q108" s="118" t="str">
        <f t="shared" si="27"/>
        <v>P</v>
      </c>
      <c r="R108" s="4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</row>
    <row r="109" spans="1:39" s="124" customFormat="1" ht="15.95" customHeight="1" x14ac:dyDescent="0.25">
      <c r="A109" s="111">
        <v>3</v>
      </c>
      <c r="B109" s="112" t="s">
        <v>244</v>
      </c>
      <c r="C109" s="113" t="s">
        <v>34</v>
      </c>
      <c r="D109" s="113" t="s">
        <v>245</v>
      </c>
      <c r="E109" s="114" t="str">
        <f t="shared" si="21"/>
        <v>PASS</v>
      </c>
      <c r="F109" s="113"/>
      <c r="G109" s="113"/>
      <c r="H109" s="115">
        <v>80</v>
      </c>
      <c r="I109" s="116">
        <f t="shared" si="22"/>
        <v>0.19047619047619047</v>
      </c>
      <c r="J109" s="115">
        <v>66</v>
      </c>
      <c r="K109" s="116">
        <f t="shared" si="23"/>
        <v>0.15714285714285714</v>
      </c>
      <c r="L109" s="115">
        <v>78</v>
      </c>
      <c r="M109" s="116">
        <f t="shared" si="24"/>
        <v>0.18571428571428572</v>
      </c>
      <c r="N109" s="115">
        <v>81</v>
      </c>
      <c r="O109" s="116">
        <f t="shared" si="25"/>
        <v>0.19285714285714287</v>
      </c>
      <c r="P109" s="117">
        <f t="shared" si="26"/>
        <v>0.72619047619047616</v>
      </c>
      <c r="Q109" s="118" t="str">
        <f t="shared" si="27"/>
        <v>P</v>
      </c>
      <c r="R109" s="6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</row>
    <row r="110" spans="1:39" s="138" customFormat="1" ht="15.95" customHeight="1" x14ac:dyDescent="0.25">
      <c r="A110" s="111">
        <v>4</v>
      </c>
      <c r="B110" s="112" t="s">
        <v>222</v>
      </c>
      <c r="C110" s="113" t="s">
        <v>57</v>
      </c>
      <c r="D110" s="113" t="s">
        <v>223</v>
      </c>
      <c r="E110" s="114" t="str">
        <f t="shared" si="21"/>
        <v>PASS</v>
      </c>
      <c r="F110" s="113"/>
      <c r="G110" s="113"/>
      <c r="H110" s="115">
        <v>87</v>
      </c>
      <c r="I110" s="116">
        <f t="shared" si="22"/>
        <v>0.20714285714285716</v>
      </c>
      <c r="J110" s="115">
        <v>83</v>
      </c>
      <c r="K110" s="116">
        <f t="shared" si="23"/>
        <v>0.19761904761904761</v>
      </c>
      <c r="L110" s="115">
        <v>87</v>
      </c>
      <c r="M110" s="116">
        <f t="shared" si="24"/>
        <v>0.20714285714285716</v>
      </c>
      <c r="N110" s="115">
        <v>78</v>
      </c>
      <c r="O110" s="116">
        <f t="shared" si="25"/>
        <v>0.18571428571428572</v>
      </c>
      <c r="P110" s="117">
        <f t="shared" si="26"/>
        <v>0.79761904761904767</v>
      </c>
      <c r="Q110" s="118" t="str">
        <f t="shared" si="27"/>
        <v>P</v>
      </c>
      <c r="R110" s="6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</row>
    <row r="111" spans="1:39" s="137" customFormat="1" ht="15.95" customHeight="1" x14ac:dyDescent="0.25">
      <c r="A111" s="111">
        <v>5</v>
      </c>
      <c r="B111" s="112" t="s">
        <v>254</v>
      </c>
      <c r="C111" s="113" t="s">
        <v>34</v>
      </c>
      <c r="D111" s="113" t="s">
        <v>255</v>
      </c>
      <c r="E111" s="114" t="str">
        <f t="shared" si="21"/>
        <v>PASS</v>
      </c>
      <c r="F111" s="113"/>
      <c r="G111" s="113"/>
      <c r="H111" s="115">
        <v>59</v>
      </c>
      <c r="I111" s="116">
        <f t="shared" si="22"/>
        <v>0.14047619047619048</v>
      </c>
      <c r="J111" s="115">
        <v>60</v>
      </c>
      <c r="K111" s="116">
        <f t="shared" si="23"/>
        <v>0.14285714285714285</v>
      </c>
      <c r="L111" s="115">
        <v>83</v>
      </c>
      <c r="M111" s="116">
        <f t="shared" si="24"/>
        <v>0.19761904761904761</v>
      </c>
      <c r="N111" s="115">
        <v>70</v>
      </c>
      <c r="O111" s="116">
        <f t="shared" si="25"/>
        <v>0.16666666666666666</v>
      </c>
      <c r="P111" s="117">
        <f t="shared" si="26"/>
        <v>0.64761904761904754</v>
      </c>
      <c r="Q111" s="118" t="str">
        <f t="shared" si="27"/>
        <v>P</v>
      </c>
      <c r="R111" s="4"/>
    </row>
    <row r="112" spans="1:39" s="124" customFormat="1" ht="15.95" customHeight="1" x14ac:dyDescent="0.2">
      <c r="A112" s="111">
        <v>6</v>
      </c>
      <c r="B112" s="112" t="s">
        <v>242</v>
      </c>
      <c r="C112" s="113" t="s">
        <v>34</v>
      </c>
      <c r="D112" s="113" t="s">
        <v>243</v>
      </c>
      <c r="E112" s="114" t="str">
        <f t="shared" si="21"/>
        <v>PASS</v>
      </c>
      <c r="F112" s="113"/>
      <c r="G112" s="113"/>
      <c r="H112" s="115">
        <v>72</v>
      </c>
      <c r="I112" s="116">
        <f t="shared" si="22"/>
        <v>0.17142857142857143</v>
      </c>
      <c r="J112" s="115">
        <v>60</v>
      </c>
      <c r="K112" s="116">
        <f t="shared" si="23"/>
        <v>0.14285714285714285</v>
      </c>
      <c r="L112" s="115">
        <v>85</v>
      </c>
      <c r="M112" s="116">
        <f t="shared" si="24"/>
        <v>0.20238095238095238</v>
      </c>
      <c r="N112" s="115">
        <v>63</v>
      </c>
      <c r="O112" s="116">
        <f t="shared" si="25"/>
        <v>0.15</v>
      </c>
      <c r="P112" s="117">
        <f t="shared" si="26"/>
        <v>0.66666666666666663</v>
      </c>
      <c r="Q112" s="118" t="str">
        <f t="shared" si="27"/>
        <v>P</v>
      </c>
      <c r="R112" s="2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</row>
    <row r="113" spans="1:39" s="137" customFormat="1" ht="15.95" customHeight="1" x14ac:dyDescent="0.2">
      <c r="A113" s="111">
        <v>7</v>
      </c>
      <c r="B113" s="112" t="s">
        <v>218</v>
      </c>
      <c r="C113" s="113" t="s">
        <v>57</v>
      </c>
      <c r="D113" s="113" t="s">
        <v>219</v>
      </c>
      <c r="E113" s="114" t="str">
        <f t="shared" si="21"/>
        <v>PASS</v>
      </c>
      <c r="F113" s="113"/>
      <c r="G113" s="113"/>
      <c r="H113" s="115">
        <v>77</v>
      </c>
      <c r="I113" s="116">
        <f t="shared" si="22"/>
        <v>0.18333333333333332</v>
      </c>
      <c r="J113" s="115">
        <v>59</v>
      </c>
      <c r="K113" s="116">
        <f t="shared" si="23"/>
        <v>0.14047619047619048</v>
      </c>
      <c r="L113" s="115">
        <v>73</v>
      </c>
      <c r="M113" s="116">
        <f t="shared" si="24"/>
        <v>0.1738095238095238</v>
      </c>
      <c r="N113" s="115">
        <v>66</v>
      </c>
      <c r="O113" s="116">
        <f t="shared" si="25"/>
        <v>0.15714285714285714</v>
      </c>
      <c r="P113" s="117">
        <f t="shared" si="26"/>
        <v>0.65476190476190466</v>
      </c>
      <c r="Q113" s="118" t="str">
        <f t="shared" si="27"/>
        <v>P</v>
      </c>
      <c r="R113" s="9"/>
    </row>
    <row r="114" spans="1:39" s="137" customFormat="1" ht="15.95" customHeight="1" x14ac:dyDescent="0.25">
      <c r="A114" s="111">
        <v>8</v>
      </c>
      <c r="B114" s="112" t="s">
        <v>250</v>
      </c>
      <c r="C114" s="113" t="s">
        <v>34</v>
      </c>
      <c r="D114" s="113" t="s">
        <v>251</v>
      </c>
      <c r="E114" s="114" t="str">
        <f t="shared" si="21"/>
        <v>PASS</v>
      </c>
      <c r="F114" s="113"/>
      <c r="G114" s="113"/>
      <c r="H114" s="120">
        <v>59</v>
      </c>
      <c r="I114" s="121">
        <f t="shared" si="22"/>
        <v>0.14047619047619048</v>
      </c>
      <c r="J114" s="120">
        <v>55</v>
      </c>
      <c r="K114" s="121">
        <f t="shared" si="23"/>
        <v>0.13095238095238096</v>
      </c>
      <c r="L114" s="120">
        <v>63</v>
      </c>
      <c r="M114" s="121">
        <f t="shared" si="24"/>
        <v>0.15</v>
      </c>
      <c r="N114" s="120">
        <v>46</v>
      </c>
      <c r="O114" s="121">
        <f t="shared" si="25"/>
        <v>0.10952380952380952</v>
      </c>
      <c r="P114" s="122">
        <f t="shared" si="26"/>
        <v>0.53095238095238106</v>
      </c>
      <c r="Q114" s="123" t="str">
        <f t="shared" si="27"/>
        <v>F</v>
      </c>
      <c r="R114" s="48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</row>
    <row r="115" spans="1:39" s="138" customFormat="1" ht="15.95" customHeight="1" x14ac:dyDescent="0.25">
      <c r="A115" s="111">
        <v>9</v>
      </c>
      <c r="B115" s="112" t="s">
        <v>202</v>
      </c>
      <c r="C115" s="113" t="s">
        <v>57</v>
      </c>
      <c r="D115" s="113" t="s">
        <v>203</v>
      </c>
      <c r="E115" s="114" t="str">
        <f t="shared" si="21"/>
        <v>PASS</v>
      </c>
      <c r="F115" s="113"/>
      <c r="G115" s="113"/>
      <c r="H115" s="115">
        <v>78</v>
      </c>
      <c r="I115" s="116">
        <f t="shared" si="22"/>
        <v>0.18571428571428572</v>
      </c>
      <c r="J115" s="115">
        <v>73</v>
      </c>
      <c r="K115" s="116">
        <f t="shared" si="23"/>
        <v>0.1738095238095238</v>
      </c>
      <c r="L115" s="115">
        <v>92</v>
      </c>
      <c r="M115" s="116">
        <f t="shared" si="24"/>
        <v>0.21904761904761905</v>
      </c>
      <c r="N115" s="115">
        <v>86</v>
      </c>
      <c r="O115" s="116">
        <f t="shared" si="25"/>
        <v>0.20476190476190476</v>
      </c>
      <c r="P115" s="117">
        <f t="shared" si="26"/>
        <v>0.78333333333333321</v>
      </c>
      <c r="Q115" s="118" t="str">
        <f t="shared" si="27"/>
        <v>P</v>
      </c>
      <c r="R115" s="6"/>
    </row>
    <row r="116" spans="1:39" s="138" customFormat="1" ht="15.95" customHeight="1" x14ac:dyDescent="0.2">
      <c r="A116" s="111">
        <v>10</v>
      </c>
      <c r="B116" s="112" t="s">
        <v>246</v>
      </c>
      <c r="C116" s="113" t="s">
        <v>34</v>
      </c>
      <c r="D116" s="113" t="s">
        <v>247</v>
      </c>
      <c r="E116" s="114" t="str">
        <f t="shared" si="21"/>
        <v>PASS</v>
      </c>
      <c r="F116" s="113"/>
      <c r="G116" s="113"/>
      <c r="H116" s="115">
        <v>70</v>
      </c>
      <c r="I116" s="116">
        <f t="shared" si="22"/>
        <v>0.16666666666666666</v>
      </c>
      <c r="J116" s="115">
        <v>83</v>
      </c>
      <c r="K116" s="116">
        <f t="shared" si="23"/>
        <v>0.19761904761904761</v>
      </c>
      <c r="L116" s="115">
        <v>85</v>
      </c>
      <c r="M116" s="116">
        <f t="shared" si="24"/>
        <v>0.20238095238095238</v>
      </c>
      <c r="N116" s="115">
        <v>64</v>
      </c>
      <c r="O116" s="116">
        <f t="shared" si="25"/>
        <v>0.15238095238095239</v>
      </c>
      <c r="P116" s="117">
        <f t="shared" si="26"/>
        <v>0.71904761904761905</v>
      </c>
      <c r="Q116" s="118" t="str">
        <f t="shared" si="27"/>
        <v>P</v>
      </c>
      <c r="R116" s="9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</row>
    <row r="117" spans="1:39" s="138" customFormat="1" ht="15.95" customHeight="1" x14ac:dyDescent="0.2">
      <c r="A117" s="111">
        <v>11</v>
      </c>
      <c r="B117" s="112" t="s">
        <v>252</v>
      </c>
      <c r="C117" s="113" t="s">
        <v>124</v>
      </c>
      <c r="D117" s="113" t="s">
        <v>253</v>
      </c>
      <c r="E117" s="114" t="str">
        <f t="shared" si="21"/>
        <v>PASS</v>
      </c>
      <c r="F117" s="113"/>
      <c r="G117" s="113"/>
      <c r="H117" s="115">
        <v>74</v>
      </c>
      <c r="I117" s="116">
        <f t="shared" si="22"/>
        <v>0.1761904761904762</v>
      </c>
      <c r="J117" s="115">
        <v>72</v>
      </c>
      <c r="K117" s="116">
        <f t="shared" si="23"/>
        <v>0.17142857142857143</v>
      </c>
      <c r="L117" s="115">
        <v>79</v>
      </c>
      <c r="M117" s="116">
        <f t="shared" si="24"/>
        <v>0.18809523809523809</v>
      </c>
      <c r="N117" s="115">
        <v>74</v>
      </c>
      <c r="O117" s="116">
        <f t="shared" si="25"/>
        <v>0.1761904761904762</v>
      </c>
      <c r="P117" s="117">
        <f t="shared" si="26"/>
        <v>0.71190476190476193</v>
      </c>
      <c r="Q117" s="118" t="str">
        <f t="shared" si="27"/>
        <v>P</v>
      </c>
      <c r="R117" s="11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</row>
    <row r="118" spans="1:39" s="137" customFormat="1" ht="15.95" customHeight="1" x14ac:dyDescent="0.25">
      <c r="A118" s="111">
        <v>12</v>
      </c>
      <c r="B118" s="112" t="s">
        <v>230</v>
      </c>
      <c r="C118" s="113" t="s">
        <v>34</v>
      </c>
      <c r="D118" s="113" t="s">
        <v>231</v>
      </c>
      <c r="E118" s="114" t="str">
        <f t="shared" si="21"/>
        <v>PASS</v>
      </c>
      <c r="F118" s="113"/>
      <c r="G118" s="113"/>
      <c r="H118" s="120">
        <v>43</v>
      </c>
      <c r="I118" s="121">
        <f t="shared" si="22"/>
        <v>0.10238095238095238</v>
      </c>
      <c r="J118" s="120">
        <v>52</v>
      </c>
      <c r="K118" s="121">
        <f t="shared" si="23"/>
        <v>0.12380952380952381</v>
      </c>
      <c r="L118" s="120">
        <v>60</v>
      </c>
      <c r="M118" s="121">
        <f t="shared" si="24"/>
        <v>0.14285714285714285</v>
      </c>
      <c r="N118" s="120">
        <v>43</v>
      </c>
      <c r="O118" s="121">
        <f t="shared" si="25"/>
        <v>0.10238095238095238</v>
      </c>
      <c r="P118" s="122">
        <f t="shared" si="26"/>
        <v>0.47142857142857142</v>
      </c>
      <c r="Q118" s="123" t="str">
        <f t="shared" si="27"/>
        <v>F</v>
      </c>
      <c r="R118" s="55" t="s">
        <v>9</v>
      </c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</row>
    <row r="119" spans="1:39" s="110" customFormat="1" ht="15.95" customHeight="1" x14ac:dyDescent="0.25">
      <c r="A119" s="111">
        <v>13</v>
      </c>
      <c r="B119" s="112" t="s">
        <v>208</v>
      </c>
      <c r="C119" s="113" t="s">
        <v>34</v>
      </c>
      <c r="D119" s="113" t="s">
        <v>209</v>
      </c>
      <c r="E119" s="114" t="str">
        <f t="shared" si="21"/>
        <v>PASS</v>
      </c>
      <c r="F119" s="113"/>
      <c r="G119" s="113"/>
      <c r="H119" s="115">
        <v>68</v>
      </c>
      <c r="I119" s="116">
        <f t="shared" si="22"/>
        <v>0.16190476190476191</v>
      </c>
      <c r="J119" s="115">
        <v>79</v>
      </c>
      <c r="K119" s="116">
        <f t="shared" si="23"/>
        <v>0.18809523809523809</v>
      </c>
      <c r="L119" s="115">
        <v>76</v>
      </c>
      <c r="M119" s="116">
        <f t="shared" si="24"/>
        <v>0.18095238095238095</v>
      </c>
      <c r="N119" s="115">
        <v>71</v>
      </c>
      <c r="O119" s="116">
        <f t="shared" si="25"/>
        <v>0.16904761904761906</v>
      </c>
      <c r="P119" s="117">
        <f t="shared" si="26"/>
        <v>0.7</v>
      </c>
      <c r="Q119" s="118" t="str">
        <f t="shared" si="27"/>
        <v>P</v>
      </c>
      <c r="R119" s="4" t="s">
        <v>9</v>
      </c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</row>
    <row r="120" spans="1:39" s="137" customFormat="1" ht="15.95" customHeight="1" x14ac:dyDescent="0.25">
      <c r="A120" s="111">
        <v>14</v>
      </c>
      <c r="B120" s="112" t="s">
        <v>256</v>
      </c>
      <c r="C120" s="113" t="s">
        <v>34</v>
      </c>
      <c r="D120" s="113" t="s">
        <v>257</v>
      </c>
      <c r="E120" s="114" t="str">
        <f t="shared" si="21"/>
        <v>PASS</v>
      </c>
      <c r="F120" s="113"/>
      <c r="G120" s="113"/>
      <c r="H120" s="115">
        <v>90</v>
      </c>
      <c r="I120" s="116">
        <f t="shared" si="22"/>
        <v>0.21428571428571427</v>
      </c>
      <c r="J120" s="115">
        <v>82</v>
      </c>
      <c r="K120" s="116">
        <f t="shared" si="23"/>
        <v>0.19523809523809524</v>
      </c>
      <c r="L120" s="115">
        <v>83</v>
      </c>
      <c r="M120" s="116">
        <f t="shared" si="24"/>
        <v>0.19761904761904761</v>
      </c>
      <c r="N120" s="115">
        <v>70</v>
      </c>
      <c r="O120" s="116">
        <f t="shared" si="25"/>
        <v>0.16666666666666666</v>
      </c>
      <c r="P120" s="117">
        <f t="shared" si="26"/>
        <v>0.77380952380952372</v>
      </c>
      <c r="Q120" s="118" t="str">
        <f t="shared" si="27"/>
        <v>P</v>
      </c>
      <c r="R120" s="4" t="s">
        <v>9</v>
      </c>
    </row>
    <row r="121" spans="1:39" s="137" customFormat="1" ht="15.95" customHeight="1" x14ac:dyDescent="0.2">
      <c r="A121" s="111">
        <v>15</v>
      </c>
      <c r="B121" s="112" t="s">
        <v>196</v>
      </c>
      <c r="C121" s="113" t="s">
        <v>34</v>
      </c>
      <c r="D121" s="113" t="s">
        <v>197</v>
      </c>
      <c r="E121" s="114" t="str">
        <f t="shared" si="21"/>
        <v>*FAIL</v>
      </c>
      <c r="F121" s="113"/>
      <c r="G121" s="113"/>
      <c r="H121" s="120">
        <v>68</v>
      </c>
      <c r="I121" s="121">
        <f t="shared" si="22"/>
        <v>0.16190476190476191</v>
      </c>
      <c r="J121" s="120">
        <v>0</v>
      </c>
      <c r="K121" s="121">
        <f t="shared" si="23"/>
        <v>0</v>
      </c>
      <c r="L121" s="120">
        <v>60</v>
      </c>
      <c r="M121" s="121">
        <f t="shared" si="24"/>
        <v>0.14285714285714285</v>
      </c>
      <c r="N121" s="120">
        <v>0</v>
      </c>
      <c r="O121" s="121">
        <f t="shared" si="25"/>
        <v>0</v>
      </c>
      <c r="P121" s="122">
        <f t="shared" si="26"/>
        <v>0.30476190476190479</v>
      </c>
      <c r="Q121" s="123" t="str">
        <f t="shared" si="27"/>
        <v>F</v>
      </c>
      <c r="R121" s="5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</row>
    <row r="122" spans="1:39" s="110" customFormat="1" ht="15.95" customHeight="1" x14ac:dyDescent="0.2">
      <c r="A122" s="111">
        <v>16</v>
      </c>
      <c r="B122" s="112" t="s">
        <v>214</v>
      </c>
      <c r="C122" s="113" t="s">
        <v>34</v>
      </c>
      <c r="D122" s="113" t="s">
        <v>215</v>
      </c>
      <c r="E122" s="114" t="str">
        <f t="shared" si="21"/>
        <v>PASS</v>
      </c>
      <c r="F122" s="113"/>
      <c r="G122" s="113"/>
      <c r="H122" s="115">
        <v>63</v>
      </c>
      <c r="I122" s="116">
        <f t="shared" si="22"/>
        <v>0.15</v>
      </c>
      <c r="J122" s="115">
        <v>71</v>
      </c>
      <c r="K122" s="116">
        <f t="shared" si="23"/>
        <v>0.16904761904761906</v>
      </c>
      <c r="L122" s="115">
        <v>79</v>
      </c>
      <c r="M122" s="116">
        <f t="shared" si="24"/>
        <v>0.18809523809523809</v>
      </c>
      <c r="N122" s="115">
        <v>57</v>
      </c>
      <c r="O122" s="116">
        <f t="shared" si="25"/>
        <v>0.1357142857142857</v>
      </c>
      <c r="P122" s="117">
        <f t="shared" si="26"/>
        <v>0.64285714285714279</v>
      </c>
      <c r="Q122" s="118" t="str">
        <f t="shared" si="27"/>
        <v>P</v>
      </c>
      <c r="R122" s="2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</row>
    <row r="123" spans="1:39" s="140" customFormat="1" ht="15.95" customHeight="1" x14ac:dyDescent="0.25">
      <c r="A123" s="111">
        <v>17</v>
      </c>
      <c r="B123" s="112" t="s">
        <v>220</v>
      </c>
      <c r="C123" s="113" t="s">
        <v>34</v>
      </c>
      <c r="D123" s="113" t="s">
        <v>221</v>
      </c>
      <c r="E123" s="114" t="str">
        <f t="shared" si="21"/>
        <v>PASS</v>
      </c>
      <c r="F123" s="113"/>
      <c r="G123" s="113"/>
      <c r="H123" s="115">
        <v>71</v>
      </c>
      <c r="I123" s="116">
        <f t="shared" si="22"/>
        <v>0.16904761904761906</v>
      </c>
      <c r="J123" s="115">
        <v>69</v>
      </c>
      <c r="K123" s="116">
        <f t="shared" si="23"/>
        <v>0.16428571428571428</v>
      </c>
      <c r="L123" s="115">
        <v>81</v>
      </c>
      <c r="M123" s="116">
        <f t="shared" si="24"/>
        <v>0.19285714285714287</v>
      </c>
      <c r="N123" s="115">
        <v>74</v>
      </c>
      <c r="O123" s="116">
        <f t="shared" si="25"/>
        <v>0.1761904761904762</v>
      </c>
      <c r="P123" s="117">
        <f t="shared" si="26"/>
        <v>0.70238095238095244</v>
      </c>
      <c r="Q123" s="118" t="str">
        <f t="shared" si="27"/>
        <v>P</v>
      </c>
      <c r="R123" s="4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</row>
    <row r="124" spans="1:39" s="139" customFormat="1" ht="15.95" customHeight="1" x14ac:dyDescent="0.25">
      <c r="A124" s="111">
        <v>18</v>
      </c>
      <c r="B124" s="112" t="s">
        <v>216</v>
      </c>
      <c r="C124" s="113" t="s">
        <v>34</v>
      </c>
      <c r="D124" s="113" t="s">
        <v>217</v>
      </c>
      <c r="E124" s="114" t="str">
        <f t="shared" si="21"/>
        <v>PASS</v>
      </c>
      <c r="F124" s="113"/>
      <c r="G124" s="113"/>
      <c r="H124" s="115">
        <v>81</v>
      </c>
      <c r="I124" s="116">
        <f t="shared" si="22"/>
        <v>0.19285714285714287</v>
      </c>
      <c r="J124" s="115">
        <v>82</v>
      </c>
      <c r="K124" s="116">
        <f t="shared" si="23"/>
        <v>0.19523809523809524</v>
      </c>
      <c r="L124" s="115">
        <v>89</v>
      </c>
      <c r="M124" s="116">
        <f t="shared" si="24"/>
        <v>0.2119047619047619</v>
      </c>
      <c r="N124" s="115">
        <v>75</v>
      </c>
      <c r="O124" s="116">
        <f t="shared" si="25"/>
        <v>0.17857142857142858</v>
      </c>
      <c r="P124" s="117">
        <f t="shared" si="26"/>
        <v>0.77857142857142858</v>
      </c>
      <c r="Q124" s="118" t="str">
        <f t="shared" si="27"/>
        <v>P</v>
      </c>
      <c r="R124" s="6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</row>
    <row r="125" spans="1:39" s="139" customFormat="1" ht="15.95" customHeight="1" x14ac:dyDescent="0.2">
      <c r="A125" s="111">
        <v>19</v>
      </c>
      <c r="B125" s="112" t="s">
        <v>258</v>
      </c>
      <c r="C125" s="113" t="s">
        <v>57</v>
      </c>
      <c r="D125" s="113" t="s">
        <v>259</v>
      </c>
      <c r="E125" s="114" t="str">
        <f t="shared" si="21"/>
        <v>PASS</v>
      </c>
      <c r="F125" s="113"/>
      <c r="G125" s="113"/>
      <c r="H125" s="120">
        <v>50</v>
      </c>
      <c r="I125" s="121">
        <f t="shared" si="22"/>
        <v>0.11904761904761904</v>
      </c>
      <c r="J125" s="120">
        <v>54</v>
      </c>
      <c r="K125" s="121">
        <f t="shared" si="23"/>
        <v>0.12857142857142856</v>
      </c>
      <c r="L125" s="120">
        <v>60</v>
      </c>
      <c r="M125" s="121">
        <f t="shared" si="24"/>
        <v>0.14285714285714285</v>
      </c>
      <c r="N125" s="120">
        <v>55</v>
      </c>
      <c r="O125" s="121">
        <f t="shared" si="25"/>
        <v>0.13095238095238096</v>
      </c>
      <c r="P125" s="122">
        <f t="shared" si="26"/>
        <v>0.52142857142857135</v>
      </c>
      <c r="Q125" s="123" t="str">
        <f t="shared" si="27"/>
        <v>F</v>
      </c>
      <c r="R125" s="58"/>
    </row>
    <row r="126" spans="1:39" s="139" customFormat="1" ht="15.95" customHeight="1" x14ac:dyDescent="0.2">
      <c r="A126" s="111">
        <v>20</v>
      </c>
      <c r="B126" s="112" t="s">
        <v>224</v>
      </c>
      <c r="C126" s="113" t="s">
        <v>124</v>
      </c>
      <c r="D126" s="113" t="s">
        <v>225</v>
      </c>
      <c r="E126" s="114" t="str">
        <f t="shared" si="21"/>
        <v>PASS</v>
      </c>
      <c r="F126" s="113"/>
      <c r="G126" s="113"/>
      <c r="H126" s="115">
        <v>76</v>
      </c>
      <c r="I126" s="116">
        <f t="shared" si="22"/>
        <v>0.18095238095238095</v>
      </c>
      <c r="J126" s="115">
        <v>78</v>
      </c>
      <c r="K126" s="116">
        <f t="shared" si="23"/>
        <v>0.18571428571428572</v>
      </c>
      <c r="L126" s="115">
        <v>82</v>
      </c>
      <c r="M126" s="116">
        <f t="shared" si="24"/>
        <v>0.19523809523809524</v>
      </c>
      <c r="N126" s="115">
        <v>62</v>
      </c>
      <c r="O126" s="116">
        <f t="shared" si="25"/>
        <v>0.14761904761904762</v>
      </c>
      <c r="P126" s="117">
        <f t="shared" si="26"/>
        <v>0.70952380952380956</v>
      </c>
      <c r="Q126" s="118" t="str">
        <f t="shared" si="27"/>
        <v>P</v>
      </c>
      <c r="R126" s="11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</row>
    <row r="127" spans="1:39" s="138" customFormat="1" ht="15.95" customHeight="1" x14ac:dyDescent="0.2">
      <c r="A127" s="111">
        <v>21</v>
      </c>
      <c r="B127" s="112" t="s">
        <v>260</v>
      </c>
      <c r="C127" s="113" t="s">
        <v>34</v>
      </c>
      <c r="D127" s="113" t="s">
        <v>261</v>
      </c>
      <c r="E127" s="114" t="str">
        <f t="shared" si="21"/>
        <v>PASS</v>
      </c>
      <c r="F127" s="113"/>
      <c r="G127" s="113"/>
      <c r="H127" s="115">
        <v>85</v>
      </c>
      <c r="I127" s="116">
        <f t="shared" si="22"/>
        <v>0.20238095238095238</v>
      </c>
      <c r="J127" s="115">
        <v>88</v>
      </c>
      <c r="K127" s="116">
        <f t="shared" si="23"/>
        <v>0.20952380952380953</v>
      </c>
      <c r="L127" s="115">
        <v>77</v>
      </c>
      <c r="M127" s="116">
        <f t="shared" si="24"/>
        <v>0.18333333333333332</v>
      </c>
      <c r="N127" s="115">
        <v>76</v>
      </c>
      <c r="O127" s="116">
        <f t="shared" si="25"/>
        <v>0.18095238095238095</v>
      </c>
      <c r="P127" s="117">
        <f t="shared" si="26"/>
        <v>0.77619047619047621</v>
      </c>
      <c r="Q127" s="118" t="str">
        <f t="shared" si="27"/>
        <v>P</v>
      </c>
      <c r="R127" s="29"/>
    </row>
    <row r="128" spans="1:39" s="138" customFormat="1" ht="15.95" customHeight="1" x14ac:dyDescent="0.2">
      <c r="A128" s="111">
        <v>22</v>
      </c>
      <c r="B128" s="112" t="s">
        <v>240</v>
      </c>
      <c r="C128" s="113" t="s">
        <v>34</v>
      </c>
      <c r="D128" s="113" t="s">
        <v>241</v>
      </c>
      <c r="E128" s="114" t="str">
        <f t="shared" si="21"/>
        <v>PASS</v>
      </c>
      <c r="F128" s="113"/>
      <c r="G128" s="113"/>
      <c r="H128" s="115">
        <v>83</v>
      </c>
      <c r="I128" s="116">
        <f t="shared" si="22"/>
        <v>0.19761904761904761</v>
      </c>
      <c r="J128" s="115">
        <v>60</v>
      </c>
      <c r="K128" s="116">
        <f t="shared" si="23"/>
        <v>0.14285714285714285</v>
      </c>
      <c r="L128" s="115">
        <v>84</v>
      </c>
      <c r="M128" s="116">
        <f t="shared" si="24"/>
        <v>0.2</v>
      </c>
      <c r="N128" s="115">
        <v>72</v>
      </c>
      <c r="O128" s="116">
        <f t="shared" si="25"/>
        <v>0.17142857142857143</v>
      </c>
      <c r="P128" s="117">
        <f t="shared" si="26"/>
        <v>0.71190476190476204</v>
      </c>
      <c r="Q128" s="118" t="str">
        <f t="shared" si="27"/>
        <v>P</v>
      </c>
      <c r="R128" s="29"/>
    </row>
    <row r="129" spans="1:39" s="139" customFormat="1" ht="15.95" customHeight="1" x14ac:dyDescent="0.2">
      <c r="A129" s="111">
        <v>23</v>
      </c>
      <c r="B129" s="112" t="s">
        <v>200</v>
      </c>
      <c r="C129" s="113" t="s">
        <v>124</v>
      </c>
      <c r="D129" s="113" t="s">
        <v>201</v>
      </c>
      <c r="E129" s="114" t="str">
        <f t="shared" si="21"/>
        <v>PASS</v>
      </c>
      <c r="F129" s="113"/>
      <c r="G129" s="113"/>
      <c r="H129" s="120">
        <v>57</v>
      </c>
      <c r="I129" s="121">
        <f t="shared" si="22"/>
        <v>0.1357142857142857</v>
      </c>
      <c r="J129" s="120">
        <v>49</v>
      </c>
      <c r="K129" s="121">
        <f t="shared" si="23"/>
        <v>0.11666666666666667</v>
      </c>
      <c r="L129" s="120">
        <v>71</v>
      </c>
      <c r="M129" s="121">
        <f t="shared" si="24"/>
        <v>0.16904761904761906</v>
      </c>
      <c r="N129" s="120">
        <v>40</v>
      </c>
      <c r="O129" s="121">
        <f t="shared" si="25"/>
        <v>9.5238095238095233E-2</v>
      </c>
      <c r="P129" s="122">
        <f t="shared" si="26"/>
        <v>0.51666666666666661</v>
      </c>
      <c r="Q129" s="123" t="str">
        <f t="shared" si="27"/>
        <v>F</v>
      </c>
      <c r="R129" s="5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</row>
    <row r="130" spans="1:39" s="138" customFormat="1" ht="15.95" customHeight="1" x14ac:dyDescent="0.2">
      <c r="A130" s="111">
        <v>24</v>
      </c>
      <c r="B130" s="112" t="s">
        <v>210</v>
      </c>
      <c r="C130" s="113" t="s">
        <v>34</v>
      </c>
      <c r="D130" s="113" t="s">
        <v>211</v>
      </c>
      <c r="E130" s="114" t="str">
        <f t="shared" si="21"/>
        <v>PASS</v>
      </c>
      <c r="F130" s="113"/>
      <c r="G130" s="113"/>
      <c r="H130" s="115">
        <v>69</v>
      </c>
      <c r="I130" s="116">
        <f t="shared" si="22"/>
        <v>0.16428571428571428</v>
      </c>
      <c r="J130" s="115">
        <v>57</v>
      </c>
      <c r="K130" s="116">
        <f t="shared" si="23"/>
        <v>0.1357142857142857</v>
      </c>
      <c r="L130" s="115">
        <v>76</v>
      </c>
      <c r="M130" s="116">
        <f t="shared" si="24"/>
        <v>0.18095238095238095</v>
      </c>
      <c r="N130" s="115">
        <v>58</v>
      </c>
      <c r="O130" s="116">
        <f t="shared" si="25"/>
        <v>0.1380952380952381</v>
      </c>
      <c r="P130" s="117">
        <f t="shared" si="26"/>
        <v>0.61904761904761907</v>
      </c>
      <c r="Q130" s="118" t="str">
        <f t="shared" si="27"/>
        <v>P</v>
      </c>
      <c r="R130" s="9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</row>
    <row r="131" spans="1:39" s="138" customFormat="1" ht="15.95" customHeight="1" x14ac:dyDescent="0.25">
      <c r="A131" s="111">
        <v>25</v>
      </c>
      <c r="B131" s="112" t="s">
        <v>204</v>
      </c>
      <c r="C131" s="113" t="s">
        <v>57</v>
      </c>
      <c r="D131" s="113" t="s">
        <v>205</v>
      </c>
      <c r="E131" s="114" t="str">
        <f t="shared" si="21"/>
        <v>PASS</v>
      </c>
      <c r="F131" s="113"/>
      <c r="G131" s="113"/>
      <c r="H131" s="115">
        <v>77</v>
      </c>
      <c r="I131" s="116">
        <f t="shared" si="22"/>
        <v>0.18333333333333332</v>
      </c>
      <c r="J131" s="115">
        <v>78</v>
      </c>
      <c r="K131" s="116">
        <f t="shared" si="23"/>
        <v>0.18571428571428572</v>
      </c>
      <c r="L131" s="115">
        <v>85</v>
      </c>
      <c r="M131" s="116">
        <f t="shared" si="24"/>
        <v>0.20238095238095238</v>
      </c>
      <c r="N131" s="115">
        <v>72</v>
      </c>
      <c r="O131" s="116">
        <f t="shared" si="25"/>
        <v>0.17142857142857143</v>
      </c>
      <c r="P131" s="117">
        <f t="shared" si="26"/>
        <v>0.74285714285714288</v>
      </c>
      <c r="Q131" s="118" t="str">
        <f t="shared" si="27"/>
        <v>P</v>
      </c>
      <c r="R131" s="4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</row>
    <row r="132" spans="1:39" s="138" customFormat="1" ht="15.95" customHeight="1" x14ac:dyDescent="0.2">
      <c r="A132" s="111">
        <v>26</v>
      </c>
      <c r="B132" s="112" t="s">
        <v>212</v>
      </c>
      <c r="C132" s="113" t="s">
        <v>34</v>
      </c>
      <c r="D132" s="113" t="s">
        <v>213</v>
      </c>
      <c r="E132" s="114" t="str">
        <f t="shared" si="21"/>
        <v>PASS</v>
      </c>
      <c r="F132" s="113"/>
      <c r="G132" s="113"/>
      <c r="H132" s="115">
        <v>61</v>
      </c>
      <c r="I132" s="116">
        <f t="shared" si="22"/>
        <v>0.14523809523809525</v>
      </c>
      <c r="J132" s="115">
        <v>71</v>
      </c>
      <c r="K132" s="116">
        <f t="shared" si="23"/>
        <v>0.16904761904761906</v>
      </c>
      <c r="L132" s="115">
        <v>78</v>
      </c>
      <c r="M132" s="116">
        <f t="shared" si="24"/>
        <v>0.18571428571428572</v>
      </c>
      <c r="N132" s="115">
        <v>62</v>
      </c>
      <c r="O132" s="116">
        <f t="shared" si="25"/>
        <v>0.14761904761904762</v>
      </c>
      <c r="P132" s="117">
        <f t="shared" si="26"/>
        <v>0.64761904761904765</v>
      </c>
      <c r="Q132" s="118" t="str">
        <f t="shared" si="27"/>
        <v>P</v>
      </c>
      <c r="R132" s="29"/>
    </row>
    <row r="133" spans="1:39" s="137" customFormat="1" ht="15.95" customHeight="1" x14ac:dyDescent="0.2">
      <c r="A133" s="111">
        <v>27</v>
      </c>
      <c r="B133" s="112" t="s">
        <v>312</v>
      </c>
      <c r="C133" s="113" t="s">
        <v>57</v>
      </c>
      <c r="D133" s="113" t="s">
        <v>313</v>
      </c>
      <c r="E133" s="114" t="str">
        <f t="shared" si="21"/>
        <v>PASS</v>
      </c>
      <c r="F133" s="113"/>
      <c r="G133" s="113"/>
      <c r="H133" s="115">
        <v>74</v>
      </c>
      <c r="I133" s="116">
        <f t="shared" si="22"/>
        <v>0.1761904761904762</v>
      </c>
      <c r="J133" s="115">
        <v>65</v>
      </c>
      <c r="K133" s="116">
        <f t="shared" si="23"/>
        <v>0.15476190476190477</v>
      </c>
      <c r="L133" s="115">
        <v>70</v>
      </c>
      <c r="M133" s="116">
        <f t="shared" si="24"/>
        <v>0.16666666666666666</v>
      </c>
      <c r="N133" s="115">
        <v>67</v>
      </c>
      <c r="O133" s="116">
        <f t="shared" si="25"/>
        <v>0.15952380952380951</v>
      </c>
      <c r="P133" s="117">
        <f t="shared" si="26"/>
        <v>0.65714285714285714</v>
      </c>
      <c r="Q133" s="118" t="str">
        <f t="shared" si="27"/>
        <v>P</v>
      </c>
      <c r="R133" s="42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</row>
    <row r="134" spans="1:39" s="137" customFormat="1" ht="15.95" customHeight="1" x14ac:dyDescent="0.2">
      <c r="A134" s="111">
        <v>28</v>
      </c>
      <c r="B134" s="112" t="s">
        <v>234</v>
      </c>
      <c r="C134" s="113" t="s">
        <v>34</v>
      </c>
      <c r="D134" s="113" t="s">
        <v>235</v>
      </c>
      <c r="E134" s="114" t="str">
        <f t="shared" si="21"/>
        <v>PASS</v>
      </c>
      <c r="F134" s="113"/>
      <c r="G134" s="113"/>
      <c r="H134" s="115">
        <v>90</v>
      </c>
      <c r="I134" s="116">
        <f t="shared" si="22"/>
        <v>0.21428571428571427</v>
      </c>
      <c r="J134" s="115">
        <v>81</v>
      </c>
      <c r="K134" s="116">
        <f t="shared" si="23"/>
        <v>0.19285714285714287</v>
      </c>
      <c r="L134" s="115">
        <v>88</v>
      </c>
      <c r="M134" s="116">
        <f t="shared" si="24"/>
        <v>0.20952380952380953</v>
      </c>
      <c r="N134" s="115">
        <v>70</v>
      </c>
      <c r="O134" s="116">
        <f t="shared" si="25"/>
        <v>0.16666666666666666</v>
      </c>
      <c r="P134" s="117">
        <f t="shared" si="26"/>
        <v>0.78333333333333333</v>
      </c>
      <c r="Q134" s="118" t="str">
        <f t="shared" si="27"/>
        <v>P</v>
      </c>
      <c r="R134" s="29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</row>
    <row r="135" spans="1:39" s="139" customFormat="1" ht="15.95" customHeight="1" x14ac:dyDescent="0.2">
      <c r="A135" s="111">
        <v>29</v>
      </c>
      <c r="B135" s="112" t="s">
        <v>238</v>
      </c>
      <c r="C135" s="113" t="s">
        <v>57</v>
      </c>
      <c r="D135" s="113" t="s">
        <v>239</v>
      </c>
      <c r="E135" s="114" t="str">
        <f t="shared" si="21"/>
        <v>PASS</v>
      </c>
      <c r="F135" s="113"/>
      <c r="G135" s="113"/>
      <c r="H135" s="120">
        <v>38</v>
      </c>
      <c r="I135" s="121">
        <f t="shared" si="22"/>
        <v>9.0476190476190474E-2</v>
      </c>
      <c r="J135" s="120">
        <v>44</v>
      </c>
      <c r="K135" s="121">
        <f t="shared" si="23"/>
        <v>0.10476190476190476</v>
      </c>
      <c r="L135" s="120">
        <v>60</v>
      </c>
      <c r="M135" s="121">
        <f t="shared" si="24"/>
        <v>0.14285714285714285</v>
      </c>
      <c r="N135" s="120">
        <v>61</v>
      </c>
      <c r="O135" s="121">
        <f t="shared" si="25"/>
        <v>0.14523809523809525</v>
      </c>
      <c r="P135" s="122">
        <f t="shared" si="26"/>
        <v>0.48333333333333339</v>
      </c>
      <c r="Q135" s="123" t="str">
        <f t="shared" si="27"/>
        <v>F</v>
      </c>
      <c r="R135" s="58"/>
    </row>
    <row r="136" spans="1:39" s="110" customFormat="1" ht="15.95" customHeight="1" x14ac:dyDescent="0.25">
      <c r="A136" s="111">
        <v>30</v>
      </c>
      <c r="B136" s="112" t="s">
        <v>226</v>
      </c>
      <c r="C136" s="113" t="s">
        <v>34</v>
      </c>
      <c r="D136" s="113" t="s">
        <v>227</v>
      </c>
      <c r="E136" s="114" t="str">
        <f t="shared" si="21"/>
        <v>PASS</v>
      </c>
      <c r="F136" s="113"/>
      <c r="G136" s="113"/>
      <c r="H136" s="120">
        <v>46</v>
      </c>
      <c r="I136" s="121">
        <f t="shared" si="22"/>
        <v>0.10952380952380952</v>
      </c>
      <c r="J136" s="120">
        <v>47</v>
      </c>
      <c r="K136" s="121">
        <f t="shared" si="23"/>
        <v>0.11190476190476191</v>
      </c>
      <c r="L136" s="120">
        <v>60</v>
      </c>
      <c r="M136" s="121">
        <f t="shared" si="24"/>
        <v>0.14285714285714285</v>
      </c>
      <c r="N136" s="120">
        <v>50</v>
      </c>
      <c r="O136" s="121">
        <f t="shared" si="25"/>
        <v>0.11904761904761904</v>
      </c>
      <c r="P136" s="122">
        <f t="shared" si="26"/>
        <v>0.48333333333333328</v>
      </c>
      <c r="Q136" s="123" t="str">
        <f t="shared" si="27"/>
        <v>F</v>
      </c>
      <c r="R136" s="48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</row>
    <row r="137" spans="1:39" s="137" customFormat="1" ht="15.95" customHeight="1" x14ac:dyDescent="0.25">
      <c r="A137" s="111">
        <v>31</v>
      </c>
      <c r="B137" s="112" t="s">
        <v>228</v>
      </c>
      <c r="C137" s="113" t="s">
        <v>34</v>
      </c>
      <c r="D137" s="113" t="s">
        <v>229</v>
      </c>
      <c r="E137" s="114" t="str">
        <f t="shared" si="21"/>
        <v>PASS</v>
      </c>
      <c r="F137" s="113"/>
      <c r="G137" s="113"/>
      <c r="H137" s="120">
        <v>62</v>
      </c>
      <c r="I137" s="121">
        <f t="shared" si="22"/>
        <v>0.14761904761904762</v>
      </c>
      <c r="J137" s="120">
        <v>61</v>
      </c>
      <c r="K137" s="121">
        <f t="shared" si="23"/>
        <v>0.14523809523809525</v>
      </c>
      <c r="L137" s="120">
        <v>62</v>
      </c>
      <c r="M137" s="121">
        <f t="shared" si="24"/>
        <v>0.14761904761904762</v>
      </c>
      <c r="N137" s="120">
        <v>54</v>
      </c>
      <c r="O137" s="121">
        <f t="shared" si="25"/>
        <v>0.12857142857142856</v>
      </c>
      <c r="P137" s="122">
        <f t="shared" si="26"/>
        <v>0.56904761904761902</v>
      </c>
      <c r="Q137" s="123" t="str">
        <f t="shared" si="27"/>
        <v>F</v>
      </c>
      <c r="R137" s="55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</row>
    <row r="138" spans="1:39" s="137" customFormat="1" ht="15.95" customHeight="1" x14ac:dyDescent="0.2">
      <c r="A138" s="111">
        <v>32</v>
      </c>
      <c r="B138" s="112" t="s">
        <v>206</v>
      </c>
      <c r="C138" s="113" t="s">
        <v>57</v>
      </c>
      <c r="D138" s="113" t="s">
        <v>207</v>
      </c>
      <c r="E138" s="114" t="str">
        <f t="shared" si="21"/>
        <v>*FAIL</v>
      </c>
      <c r="F138" s="113"/>
      <c r="G138" s="113"/>
      <c r="H138" s="120">
        <v>0</v>
      </c>
      <c r="I138" s="121">
        <f t="shared" si="22"/>
        <v>0</v>
      </c>
      <c r="J138" s="120">
        <v>0</v>
      </c>
      <c r="K138" s="121">
        <f t="shared" si="23"/>
        <v>0</v>
      </c>
      <c r="L138" s="120">
        <v>0</v>
      </c>
      <c r="M138" s="121">
        <f t="shared" si="24"/>
        <v>0</v>
      </c>
      <c r="N138" s="120">
        <v>0</v>
      </c>
      <c r="O138" s="121">
        <f t="shared" si="25"/>
        <v>0</v>
      </c>
      <c r="P138" s="122">
        <f t="shared" si="26"/>
        <v>0</v>
      </c>
      <c r="Q138" s="123" t="str">
        <f t="shared" si="27"/>
        <v>F</v>
      </c>
      <c r="R138" s="5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</row>
    <row r="139" spans="1:39" s="139" customFormat="1" ht="15.95" customHeight="1" x14ac:dyDescent="0.2">
      <c r="A139" s="111">
        <v>33</v>
      </c>
      <c r="B139" s="112" t="s">
        <v>236</v>
      </c>
      <c r="C139" s="113" t="s">
        <v>34</v>
      </c>
      <c r="D139" s="113" t="s">
        <v>237</v>
      </c>
      <c r="E139" s="114" t="str">
        <f t="shared" si="21"/>
        <v>PASS</v>
      </c>
      <c r="F139" s="113"/>
      <c r="G139" s="113"/>
      <c r="H139" s="115">
        <v>64</v>
      </c>
      <c r="I139" s="116">
        <f t="shared" si="22"/>
        <v>0.15238095238095239</v>
      </c>
      <c r="J139" s="115">
        <v>71</v>
      </c>
      <c r="K139" s="116">
        <f t="shared" si="23"/>
        <v>0.16904761904761906</v>
      </c>
      <c r="L139" s="115">
        <v>89</v>
      </c>
      <c r="M139" s="116">
        <f t="shared" si="24"/>
        <v>0.2119047619047619</v>
      </c>
      <c r="N139" s="115">
        <v>62</v>
      </c>
      <c r="O139" s="116">
        <f t="shared" si="25"/>
        <v>0.14761904761904762</v>
      </c>
      <c r="P139" s="117">
        <f t="shared" si="26"/>
        <v>0.68095238095238098</v>
      </c>
      <c r="Q139" s="118" t="str">
        <f t="shared" si="27"/>
        <v>P</v>
      </c>
      <c r="R139" s="29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</row>
    <row r="140" spans="1:39" s="138" customFormat="1" ht="15.95" customHeight="1" x14ac:dyDescent="0.2">
      <c r="A140" s="111">
        <v>34</v>
      </c>
      <c r="B140" s="112" t="s">
        <v>232</v>
      </c>
      <c r="C140" s="113" t="s">
        <v>34</v>
      </c>
      <c r="D140" s="113" t="s">
        <v>233</v>
      </c>
      <c r="E140" s="114" t="str">
        <f t="shared" si="21"/>
        <v>PASS</v>
      </c>
      <c r="F140" s="113"/>
      <c r="G140" s="113"/>
      <c r="H140" s="120">
        <v>60</v>
      </c>
      <c r="I140" s="121">
        <f t="shared" si="22"/>
        <v>0.14285714285714285</v>
      </c>
      <c r="J140" s="120">
        <v>58</v>
      </c>
      <c r="K140" s="121">
        <f t="shared" si="23"/>
        <v>0.1380952380952381</v>
      </c>
      <c r="L140" s="120">
        <v>60</v>
      </c>
      <c r="M140" s="121">
        <f t="shared" si="24"/>
        <v>0.14285714285714285</v>
      </c>
      <c r="N140" s="120">
        <v>58</v>
      </c>
      <c r="O140" s="121">
        <f t="shared" si="25"/>
        <v>0.1380952380952381</v>
      </c>
      <c r="P140" s="122">
        <f t="shared" si="26"/>
        <v>0.56190476190476191</v>
      </c>
      <c r="Q140" s="123" t="str">
        <f t="shared" si="27"/>
        <v>F</v>
      </c>
      <c r="R140" s="58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</row>
    <row r="141" spans="1:39" ht="15.95" customHeight="1" x14ac:dyDescent="0.2">
      <c r="A141" s="107"/>
      <c r="B141" s="19"/>
      <c r="C141" s="19"/>
      <c r="D141" s="19"/>
      <c r="E141" s="95"/>
      <c r="F141" s="19"/>
      <c r="G141" s="19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39" ht="15.95" customHeight="1" x14ac:dyDescent="0.2">
      <c r="A142" s="27" t="s">
        <v>23</v>
      </c>
      <c r="B142" s="19"/>
      <c r="C142" s="19"/>
      <c r="D142" s="19"/>
      <c r="E142" s="95"/>
      <c r="F142" s="19"/>
      <c r="G142" s="19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39" ht="15.95" customHeight="1" x14ac:dyDescent="0.2">
      <c r="A143" s="27" t="s">
        <v>24</v>
      </c>
      <c r="B143" s="19"/>
      <c r="C143" s="19"/>
      <c r="D143" s="19"/>
      <c r="E143" s="95"/>
      <c r="F143" s="19"/>
      <c r="G143" s="19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39" ht="15.95" customHeight="1" x14ac:dyDescent="0.2">
      <c r="A144" s="109" t="s">
        <v>12</v>
      </c>
      <c r="B144" s="109"/>
      <c r="C144" s="109"/>
      <c r="D144" s="26"/>
      <c r="E144" s="96"/>
      <c r="F144" s="26"/>
      <c r="G144" s="26"/>
      <c r="H144" s="23"/>
      <c r="I144" s="23"/>
      <c r="J144" s="23"/>
      <c r="L144" s="23"/>
      <c r="M144" s="23"/>
      <c r="N144" s="23"/>
      <c r="O144" s="23"/>
      <c r="P144" s="23"/>
      <c r="Q144" s="23"/>
      <c r="R144" s="23"/>
    </row>
    <row r="145" spans="1:39" ht="15.95" customHeight="1" x14ac:dyDescent="0.2">
      <c r="A145" s="109" t="s">
        <v>1301</v>
      </c>
      <c r="B145" s="109"/>
      <c r="C145" s="109"/>
      <c r="D145" s="26"/>
      <c r="E145" s="96"/>
      <c r="F145" s="26"/>
      <c r="G145" s="26"/>
      <c r="H145" s="23"/>
      <c r="I145" s="23"/>
      <c r="J145" s="23"/>
      <c r="L145" s="23"/>
      <c r="M145" s="23"/>
      <c r="N145" s="23"/>
      <c r="O145" s="23"/>
      <c r="P145" s="23"/>
      <c r="Q145" s="23"/>
      <c r="R145" s="23" t="s">
        <v>8</v>
      </c>
    </row>
    <row r="146" spans="1:39" ht="15.95" customHeight="1" x14ac:dyDescent="0.2">
      <c r="A146" s="25"/>
      <c r="B146" s="25"/>
      <c r="C146" s="25"/>
      <c r="D146" s="26"/>
      <c r="E146" s="96"/>
      <c r="F146" s="26"/>
      <c r="G146" s="2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:39" ht="15.95" customHeight="1" x14ac:dyDescent="0.2">
      <c r="A147" s="166" t="s">
        <v>2</v>
      </c>
      <c r="B147" s="166" t="s">
        <v>3</v>
      </c>
      <c r="C147" s="166" t="s">
        <v>4</v>
      </c>
      <c r="D147" s="166" t="s">
        <v>5</v>
      </c>
      <c r="E147" s="168" t="s">
        <v>1293</v>
      </c>
      <c r="F147" s="171"/>
      <c r="G147" s="62"/>
      <c r="H147" s="166" t="s">
        <v>36</v>
      </c>
      <c r="I147" s="166"/>
      <c r="J147" s="166"/>
      <c r="K147" s="166"/>
      <c r="L147" s="166" t="s">
        <v>37</v>
      </c>
      <c r="M147" s="166"/>
      <c r="N147" s="166"/>
      <c r="O147" s="166"/>
      <c r="P147" s="166" t="s">
        <v>6</v>
      </c>
      <c r="Q147" s="166" t="s">
        <v>1</v>
      </c>
      <c r="R147" s="166" t="s">
        <v>35</v>
      </c>
    </row>
    <row r="148" spans="1:39" ht="15.95" customHeight="1" x14ac:dyDescent="0.2">
      <c r="A148" s="166"/>
      <c r="B148" s="166"/>
      <c r="C148" s="166"/>
      <c r="D148" s="166"/>
      <c r="E148" s="169"/>
      <c r="F148" s="172"/>
      <c r="G148" s="62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</row>
    <row r="149" spans="1:39" ht="15.95" customHeight="1" x14ac:dyDescent="0.2">
      <c r="A149" s="166"/>
      <c r="B149" s="166"/>
      <c r="C149" s="166"/>
      <c r="D149" s="166"/>
      <c r="E149" s="170"/>
      <c r="F149" s="173"/>
      <c r="G149" s="62"/>
      <c r="H149" s="167" t="s">
        <v>1248</v>
      </c>
      <c r="I149" s="167"/>
      <c r="J149" s="167" t="s">
        <v>1249</v>
      </c>
      <c r="K149" s="167"/>
      <c r="L149" s="167" t="s">
        <v>1248</v>
      </c>
      <c r="M149" s="167"/>
      <c r="N149" s="167" t="s">
        <v>1249</v>
      </c>
      <c r="O149" s="167"/>
      <c r="P149" s="166"/>
      <c r="Q149" s="166"/>
      <c r="R149" s="166"/>
    </row>
    <row r="150" spans="1:39" s="125" customFormat="1" ht="15.95" customHeight="1" x14ac:dyDescent="0.2">
      <c r="A150" s="111">
        <v>1</v>
      </c>
      <c r="B150" s="112" t="s">
        <v>264</v>
      </c>
      <c r="C150" s="113" t="s">
        <v>34</v>
      </c>
      <c r="D150" s="113" t="s">
        <v>265</v>
      </c>
      <c r="E150" s="114" t="str">
        <f t="shared" ref="E150:E162" si="28">IF(P150&gt;=0.381,"PASS","*FAIL")</f>
        <v>PASS</v>
      </c>
      <c r="F150" s="113"/>
      <c r="G150" s="113"/>
      <c r="H150" s="120">
        <v>45</v>
      </c>
      <c r="I150" s="121">
        <f t="shared" ref="I150:I162" si="29">H150/420</f>
        <v>0.10714285714285714</v>
      </c>
      <c r="J150" s="120">
        <v>47</v>
      </c>
      <c r="K150" s="121">
        <f t="shared" ref="K150:K162" si="30">J150/420</f>
        <v>0.11190476190476191</v>
      </c>
      <c r="L150" s="120">
        <v>62</v>
      </c>
      <c r="M150" s="121">
        <f t="shared" ref="M150:M162" si="31">L150/420</f>
        <v>0.14761904761904762</v>
      </c>
      <c r="N150" s="120">
        <v>81</v>
      </c>
      <c r="O150" s="121">
        <f t="shared" ref="O150:O162" si="32">N150/420</f>
        <v>0.19285714285714287</v>
      </c>
      <c r="P150" s="122">
        <f t="shared" ref="P150:P162" si="33">I150+K150+M150+O150</f>
        <v>0.55952380952380953</v>
      </c>
      <c r="Q150" s="123" t="str">
        <f t="shared" ref="Q150:Q162" si="34">IF(P150&lt;60%,"F",IF(P150&gt;=60%,"P"))</f>
        <v>F</v>
      </c>
      <c r="R150" s="50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</row>
    <row r="151" spans="1:39" s="124" customFormat="1" ht="15.95" customHeight="1" x14ac:dyDescent="0.2">
      <c r="A151" s="111">
        <v>2</v>
      </c>
      <c r="B151" s="112" t="s">
        <v>266</v>
      </c>
      <c r="C151" s="113" t="s">
        <v>57</v>
      </c>
      <c r="D151" s="113" t="s">
        <v>267</v>
      </c>
      <c r="E151" s="114" t="str">
        <f t="shared" si="28"/>
        <v>PASS</v>
      </c>
      <c r="F151" s="113"/>
      <c r="G151" s="113"/>
      <c r="H151" s="115">
        <v>59</v>
      </c>
      <c r="I151" s="116">
        <f t="shared" si="29"/>
        <v>0.14047619047619048</v>
      </c>
      <c r="J151" s="115">
        <v>56</v>
      </c>
      <c r="K151" s="116">
        <f t="shared" si="30"/>
        <v>0.13333333333333333</v>
      </c>
      <c r="L151" s="115">
        <v>81</v>
      </c>
      <c r="M151" s="116">
        <f t="shared" si="31"/>
        <v>0.19285714285714287</v>
      </c>
      <c r="N151" s="115">
        <v>83</v>
      </c>
      <c r="O151" s="116">
        <f t="shared" si="32"/>
        <v>0.19761904761904761</v>
      </c>
      <c r="P151" s="117">
        <f t="shared" si="33"/>
        <v>0.66428571428571426</v>
      </c>
      <c r="Q151" s="118" t="str">
        <f t="shared" si="34"/>
        <v>P</v>
      </c>
      <c r="R151" s="11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</row>
    <row r="152" spans="1:39" s="110" customFormat="1" ht="15.95" customHeight="1" x14ac:dyDescent="0.2">
      <c r="A152" s="111">
        <v>3</v>
      </c>
      <c r="B152" s="112" t="s">
        <v>286</v>
      </c>
      <c r="C152" s="113" t="s">
        <v>57</v>
      </c>
      <c r="D152" s="113" t="s">
        <v>287</v>
      </c>
      <c r="E152" s="114" t="str">
        <f t="shared" si="28"/>
        <v>PASS</v>
      </c>
      <c r="F152" s="113"/>
      <c r="G152" s="113"/>
      <c r="H152" s="115">
        <v>83</v>
      </c>
      <c r="I152" s="116">
        <f t="shared" si="29"/>
        <v>0.19761904761904761</v>
      </c>
      <c r="J152" s="115">
        <v>58</v>
      </c>
      <c r="K152" s="116">
        <f t="shared" si="30"/>
        <v>0.1380952380952381</v>
      </c>
      <c r="L152" s="115">
        <v>85</v>
      </c>
      <c r="M152" s="116">
        <f t="shared" si="31"/>
        <v>0.20238095238095238</v>
      </c>
      <c r="N152" s="115">
        <v>82</v>
      </c>
      <c r="O152" s="116">
        <f t="shared" si="32"/>
        <v>0.19523809523809524</v>
      </c>
      <c r="P152" s="117">
        <f t="shared" si="33"/>
        <v>0.73333333333333339</v>
      </c>
      <c r="Q152" s="118" t="str">
        <f t="shared" si="34"/>
        <v>P</v>
      </c>
      <c r="R152" s="42"/>
    </row>
    <row r="153" spans="1:39" s="110" customFormat="1" ht="15.95" customHeight="1" x14ac:dyDescent="0.2">
      <c r="A153" s="111">
        <v>4</v>
      </c>
      <c r="B153" s="112" t="s">
        <v>278</v>
      </c>
      <c r="C153" s="113" t="s">
        <v>57</v>
      </c>
      <c r="D153" s="113" t="s">
        <v>279</v>
      </c>
      <c r="E153" s="114" t="str">
        <f t="shared" si="28"/>
        <v>PASS</v>
      </c>
      <c r="F153" s="113"/>
      <c r="G153" s="113"/>
      <c r="H153" s="115">
        <v>58</v>
      </c>
      <c r="I153" s="116">
        <f t="shared" si="29"/>
        <v>0.1380952380952381</v>
      </c>
      <c r="J153" s="115">
        <v>59</v>
      </c>
      <c r="K153" s="116">
        <f t="shared" si="30"/>
        <v>0.14047619047619048</v>
      </c>
      <c r="L153" s="115">
        <v>85</v>
      </c>
      <c r="M153" s="116">
        <f t="shared" si="31"/>
        <v>0.20238095238095238</v>
      </c>
      <c r="N153" s="115">
        <v>69</v>
      </c>
      <c r="O153" s="116">
        <f t="shared" si="32"/>
        <v>0.16428571428571428</v>
      </c>
      <c r="P153" s="117">
        <f t="shared" si="33"/>
        <v>0.64523809523809528</v>
      </c>
      <c r="Q153" s="118" t="str">
        <f t="shared" si="34"/>
        <v>P</v>
      </c>
      <c r="R153" s="28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</row>
    <row r="154" spans="1:39" s="119" customFormat="1" ht="15.95" customHeight="1" x14ac:dyDescent="0.2">
      <c r="A154" s="111">
        <v>5</v>
      </c>
      <c r="B154" s="112" t="s">
        <v>284</v>
      </c>
      <c r="C154" s="113" t="s">
        <v>34</v>
      </c>
      <c r="D154" s="113" t="s">
        <v>285</v>
      </c>
      <c r="E154" s="114" t="str">
        <f t="shared" si="28"/>
        <v>PASS</v>
      </c>
      <c r="F154" s="113"/>
      <c r="G154" s="113"/>
      <c r="H154" s="115">
        <v>82</v>
      </c>
      <c r="I154" s="116">
        <f t="shared" si="29"/>
        <v>0.19523809523809524</v>
      </c>
      <c r="J154" s="115">
        <v>87</v>
      </c>
      <c r="K154" s="116">
        <f t="shared" si="30"/>
        <v>0.20714285714285716</v>
      </c>
      <c r="L154" s="115">
        <v>65</v>
      </c>
      <c r="M154" s="116">
        <f t="shared" si="31"/>
        <v>0.15476190476190477</v>
      </c>
      <c r="N154" s="115">
        <v>95</v>
      </c>
      <c r="O154" s="116">
        <f t="shared" si="32"/>
        <v>0.22619047619047619</v>
      </c>
      <c r="P154" s="117">
        <f t="shared" si="33"/>
        <v>0.78333333333333333</v>
      </c>
      <c r="Q154" s="118" t="str">
        <f t="shared" si="34"/>
        <v>P</v>
      </c>
      <c r="R154" s="41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</row>
    <row r="155" spans="1:39" s="124" customFormat="1" ht="15.95" customHeight="1" x14ac:dyDescent="0.2">
      <c r="A155" s="111">
        <v>6</v>
      </c>
      <c r="B155" s="112" t="s">
        <v>276</v>
      </c>
      <c r="C155" s="113" t="s">
        <v>57</v>
      </c>
      <c r="D155" s="113" t="s">
        <v>277</v>
      </c>
      <c r="E155" s="114" t="str">
        <f t="shared" si="28"/>
        <v>PASS</v>
      </c>
      <c r="F155" s="113"/>
      <c r="G155" s="113"/>
      <c r="H155" s="115">
        <v>87</v>
      </c>
      <c r="I155" s="116">
        <f t="shared" si="29"/>
        <v>0.20714285714285716</v>
      </c>
      <c r="J155" s="115">
        <v>86</v>
      </c>
      <c r="K155" s="116">
        <f t="shared" si="30"/>
        <v>0.20476190476190476</v>
      </c>
      <c r="L155" s="115">
        <v>87</v>
      </c>
      <c r="M155" s="116">
        <f t="shared" si="31"/>
        <v>0.20714285714285716</v>
      </c>
      <c r="N155" s="115">
        <v>88</v>
      </c>
      <c r="O155" s="116">
        <f t="shared" si="32"/>
        <v>0.20952380952380953</v>
      </c>
      <c r="P155" s="117">
        <f t="shared" si="33"/>
        <v>0.82857142857142863</v>
      </c>
      <c r="Q155" s="118" t="str">
        <f t="shared" si="34"/>
        <v>P</v>
      </c>
      <c r="R155" s="43" t="s">
        <v>9</v>
      </c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</row>
    <row r="156" spans="1:39" s="110" customFormat="1" ht="15.95" customHeight="1" x14ac:dyDescent="0.2">
      <c r="A156" s="111">
        <v>7</v>
      </c>
      <c r="B156" s="112" t="s">
        <v>282</v>
      </c>
      <c r="C156" s="113" t="s">
        <v>34</v>
      </c>
      <c r="D156" s="113" t="s">
        <v>283</v>
      </c>
      <c r="E156" s="114" t="str">
        <f t="shared" si="28"/>
        <v>PASS</v>
      </c>
      <c r="F156" s="113"/>
      <c r="G156" s="113"/>
      <c r="H156" s="115">
        <v>97</v>
      </c>
      <c r="I156" s="116">
        <f t="shared" si="29"/>
        <v>0.23095238095238096</v>
      </c>
      <c r="J156" s="115">
        <v>72</v>
      </c>
      <c r="K156" s="116">
        <f t="shared" si="30"/>
        <v>0.17142857142857143</v>
      </c>
      <c r="L156" s="115">
        <v>82</v>
      </c>
      <c r="M156" s="116">
        <f t="shared" si="31"/>
        <v>0.19523809523809524</v>
      </c>
      <c r="N156" s="115">
        <v>97</v>
      </c>
      <c r="O156" s="116">
        <f t="shared" si="32"/>
        <v>0.23095238095238096</v>
      </c>
      <c r="P156" s="117">
        <f t="shared" si="33"/>
        <v>0.82857142857142851</v>
      </c>
      <c r="Q156" s="118" t="str">
        <f t="shared" si="34"/>
        <v>P</v>
      </c>
      <c r="R156" s="43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</row>
    <row r="157" spans="1:39" s="119" customFormat="1" ht="15.95" customHeight="1" x14ac:dyDescent="0.2">
      <c r="A157" s="111">
        <v>8</v>
      </c>
      <c r="B157" s="112" t="s">
        <v>270</v>
      </c>
      <c r="C157" s="113" t="s">
        <v>34</v>
      </c>
      <c r="D157" s="113" t="s">
        <v>271</v>
      </c>
      <c r="E157" s="114" t="str">
        <f t="shared" si="28"/>
        <v>PASS</v>
      </c>
      <c r="F157" s="113"/>
      <c r="G157" s="113"/>
      <c r="H157" s="115">
        <v>76</v>
      </c>
      <c r="I157" s="116">
        <f t="shared" si="29"/>
        <v>0.18095238095238095</v>
      </c>
      <c r="J157" s="115">
        <v>56</v>
      </c>
      <c r="K157" s="116">
        <f t="shared" si="30"/>
        <v>0.13333333333333333</v>
      </c>
      <c r="L157" s="115">
        <v>72</v>
      </c>
      <c r="M157" s="116">
        <f t="shared" si="31"/>
        <v>0.17142857142857143</v>
      </c>
      <c r="N157" s="115">
        <v>80</v>
      </c>
      <c r="O157" s="116">
        <f t="shared" si="32"/>
        <v>0.19047619047619047</v>
      </c>
      <c r="P157" s="117">
        <f t="shared" si="33"/>
        <v>0.67619047619047623</v>
      </c>
      <c r="Q157" s="118" t="str">
        <f t="shared" si="34"/>
        <v>P</v>
      </c>
      <c r="R157" s="43"/>
    </row>
    <row r="158" spans="1:39" s="119" customFormat="1" ht="15.95" customHeight="1" x14ac:dyDescent="0.2">
      <c r="A158" s="111">
        <v>9</v>
      </c>
      <c r="B158" s="112" t="s">
        <v>280</v>
      </c>
      <c r="C158" s="113" t="s">
        <v>34</v>
      </c>
      <c r="D158" s="113" t="s">
        <v>281</v>
      </c>
      <c r="E158" s="114" t="str">
        <f t="shared" si="28"/>
        <v>PASS</v>
      </c>
      <c r="F158" s="113"/>
      <c r="G158" s="113"/>
      <c r="H158" s="120">
        <v>59</v>
      </c>
      <c r="I158" s="121">
        <f t="shared" si="29"/>
        <v>0.14047619047619048</v>
      </c>
      <c r="J158" s="120">
        <v>52</v>
      </c>
      <c r="K158" s="121">
        <f t="shared" si="30"/>
        <v>0.12380952380952381</v>
      </c>
      <c r="L158" s="120">
        <v>63</v>
      </c>
      <c r="M158" s="121">
        <f t="shared" si="31"/>
        <v>0.15</v>
      </c>
      <c r="N158" s="120">
        <v>70</v>
      </c>
      <c r="O158" s="121">
        <f t="shared" si="32"/>
        <v>0.16666666666666666</v>
      </c>
      <c r="P158" s="122">
        <f t="shared" si="33"/>
        <v>0.58095238095238089</v>
      </c>
      <c r="Q158" s="123" t="str">
        <f t="shared" si="34"/>
        <v>F</v>
      </c>
      <c r="R158" s="61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</row>
    <row r="159" spans="1:39" s="124" customFormat="1" ht="15.95" customHeight="1" x14ac:dyDescent="0.2">
      <c r="A159" s="111">
        <v>10</v>
      </c>
      <c r="B159" s="112" t="s">
        <v>268</v>
      </c>
      <c r="C159" s="113" t="s">
        <v>34</v>
      </c>
      <c r="D159" s="113" t="s">
        <v>269</v>
      </c>
      <c r="E159" s="114" t="str">
        <f t="shared" si="28"/>
        <v>PASS</v>
      </c>
      <c r="F159" s="113"/>
      <c r="G159" s="113"/>
      <c r="H159" s="115">
        <v>56</v>
      </c>
      <c r="I159" s="116">
        <f t="shared" si="29"/>
        <v>0.13333333333333333</v>
      </c>
      <c r="J159" s="115">
        <v>68</v>
      </c>
      <c r="K159" s="116">
        <f t="shared" si="30"/>
        <v>0.16190476190476191</v>
      </c>
      <c r="L159" s="115">
        <v>70</v>
      </c>
      <c r="M159" s="116">
        <f t="shared" si="31"/>
        <v>0.16666666666666666</v>
      </c>
      <c r="N159" s="115">
        <v>86</v>
      </c>
      <c r="O159" s="116">
        <f t="shared" si="32"/>
        <v>0.20476190476190476</v>
      </c>
      <c r="P159" s="117">
        <f t="shared" si="33"/>
        <v>0.66666666666666674</v>
      </c>
      <c r="Q159" s="118" t="str">
        <f t="shared" si="34"/>
        <v>P</v>
      </c>
      <c r="R159" s="42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</row>
    <row r="160" spans="1:39" s="119" customFormat="1" ht="15.95" customHeight="1" x14ac:dyDescent="0.2">
      <c r="A160" s="111">
        <v>11</v>
      </c>
      <c r="B160" s="112" t="s">
        <v>262</v>
      </c>
      <c r="C160" s="113" t="s">
        <v>57</v>
      </c>
      <c r="D160" s="113" t="s">
        <v>263</v>
      </c>
      <c r="E160" s="114" t="str">
        <f t="shared" si="28"/>
        <v>PASS</v>
      </c>
      <c r="F160" s="113"/>
      <c r="G160" s="113"/>
      <c r="H160" s="120">
        <v>44</v>
      </c>
      <c r="I160" s="121">
        <f t="shared" si="29"/>
        <v>0.10476190476190476</v>
      </c>
      <c r="J160" s="120">
        <v>16</v>
      </c>
      <c r="K160" s="121">
        <f t="shared" si="30"/>
        <v>3.8095238095238099E-2</v>
      </c>
      <c r="L160" s="120">
        <v>60</v>
      </c>
      <c r="M160" s="121">
        <f t="shared" si="31"/>
        <v>0.14285714285714285</v>
      </c>
      <c r="N160" s="120">
        <v>56</v>
      </c>
      <c r="O160" s="121">
        <f t="shared" si="32"/>
        <v>0.13333333333333333</v>
      </c>
      <c r="P160" s="122">
        <f t="shared" si="33"/>
        <v>0.419047619047619</v>
      </c>
      <c r="Q160" s="123" t="str">
        <f t="shared" si="34"/>
        <v>F</v>
      </c>
      <c r="R160" s="59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</row>
    <row r="161" spans="1:39" s="110" customFormat="1" ht="15.95" customHeight="1" x14ac:dyDescent="0.2">
      <c r="A161" s="111">
        <v>12</v>
      </c>
      <c r="B161" s="112" t="s">
        <v>274</v>
      </c>
      <c r="C161" s="113" t="s">
        <v>124</v>
      </c>
      <c r="D161" s="113" t="s">
        <v>275</v>
      </c>
      <c r="E161" s="114" t="str">
        <f t="shared" si="28"/>
        <v>PASS</v>
      </c>
      <c r="F161" s="113"/>
      <c r="G161" s="113"/>
      <c r="H161" s="115">
        <v>81</v>
      </c>
      <c r="I161" s="116">
        <f t="shared" si="29"/>
        <v>0.19285714285714287</v>
      </c>
      <c r="J161" s="115">
        <v>76</v>
      </c>
      <c r="K161" s="116">
        <f t="shared" si="30"/>
        <v>0.18095238095238095</v>
      </c>
      <c r="L161" s="115">
        <v>73</v>
      </c>
      <c r="M161" s="116">
        <f t="shared" si="31"/>
        <v>0.1738095238095238</v>
      </c>
      <c r="N161" s="115">
        <v>96</v>
      </c>
      <c r="O161" s="116">
        <f t="shared" si="32"/>
        <v>0.22857142857142856</v>
      </c>
      <c r="P161" s="117">
        <f t="shared" si="33"/>
        <v>0.77619047619047621</v>
      </c>
      <c r="Q161" s="118" t="str">
        <f t="shared" si="34"/>
        <v>P</v>
      </c>
      <c r="R161" s="11"/>
    </row>
    <row r="162" spans="1:39" s="110" customFormat="1" ht="15.95" customHeight="1" x14ac:dyDescent="0.2">
      <c r="A162" s="111">
        <v>13</v>
      </c>
      <c r="B162" s="112" t="s">
        <v>272</v>
      </c>
      <c r="C162" s="113" t="s">
        <v>57</v>
      </c>
      <c r="D162" s="113" t="s">
        <v>273</v>
      </c>
      <c r="E162" s="114" t="str">
        <f t="shared" si="28"/>
        <v>*FAIL</v>
      </c>
      <c r="F162" s="113"/>
      <c r="G162" s="113"/>
      <c r="H162" s="120">
        <v>24</v>
      </c>
      <c r="I162" s="121">
        <f t="shared" si="29"/>
        <v>5.7142857142857141E-2</v>
      </c>
      <c r="J162" s="120">
        <v>0</v>
      </c>
      <c r="K162" s="121">
        <f t="shared" si="30"/>
        <v>0</v>
      </c>
      <c r="L162" s="120">
        <v>55</v>
      </c>
      <c r="M162" s="121">
        <f t="shared" si="31"/>
        <v>0.13095238095238096</v>
      </c>
      <c r="N162" s="120">
        <v>0</v>
      </c>
      <c r="O162" s="121">
        <f t="shared" si="32"/>
        <v>0</v>
      </c>
      <c r="P162" s="122">
        <f t="shared" si="33"/>
        <v>0.18809523809523809</v>
      </c>
      <c r="Q162" s="123" t="str">
        <f t="shared" si="34"/>
        <v>F</v>
      </c>
      <c r="R162" s="5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</row>
    <row r="163" spans="1:39" ht="15.95" customHeight="1" x14ac:dyDescent="0.2">
      <c r="A163" s="107"/>
      <c r="B163" s="19"/>
      <c r="C163" s="19"/>
      <c r="D163" s="19"/>
      <c r="E163" s="95"/>
      <c r="F163" s="19"/>
      <c r="G163" s="19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39" ht="15.95" customHeight="1" x14ac:dyDescent="0.2">
      <c r="A164" s="27" t="s">
        <v>1268</v>
      </c>
      <c r="B164" s="19"/>
      <c r="C164" s="19"/>
      <c r="D164" s="19"/>
      <c r="E164" s="95"/>
      <c r="F164" s="19"/>
      <c r="G164" s="19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39" ht="15.95" customHeight="1" x14ac:dyDescent="0.2">
      <c r="A165" s="27" t="s">
        <v>24</v>
      </c>
      <c r="B165" s="19"/>
      <c r="C165" s="19"/>
      <c r="D165" s="19"/>
      <c r="E165" s="95"/>
      <c r="F165" s="19"/>
      <c r="G165" s="19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39" ht="15.95" customHeight="1" x14ac:dyDescent="0.2">
      <c r="A166" s="109" t="s">
        <v>25</v>
      </c>
      <c r="B166" s="109"/>
      <c r="C166" s="109"/>
      <c r="D166" s="26"/>
      <c r="E166" s="96"/>
      <c r="F166" s="26"/>
      <c r="G166" s="26"/>
      <c r="H166" s="23"/>
      <c r="I166" s="23"/>
      <c r="J166" s="23"/>
      <c r="L166" s="23"/>
      <c r="M166" s="23"/>
      <c r="N166" s="23"/>
      <c r="O166" s="23"/>
      <c r="P166" s="23"/>
      <c r="Q166" s="23"/>
      <c r="R166" s="23"/>
    </row>
    <row r="167" spans="1:39" ht="15.95" customHeight="1" x14ac:dyDescent="0.2">
      <c r="A167" s="109" t="s">
        <v>1298</v>
      </c>
      <c r="B167" s="109"/>
      <c r="C167" s="109"/>
      <c r="D167" s="26"/>
      <c r="E167" s="96"/>
      <c r="F167" s="26"/>
      <c r="G167" s="26"/>
      <c r="H167" s="23"/>
      <c r="I167" s="23"/>
      <c r="J167" s="23"/>
      <c r="L167" s="23"/>
      <c r="M167" s="23"/>
      <c r="N167" s="23"/>
      <c r="O167" s="23"/>
      <c r="P167" s="23"/>
      <c r="Q167" s="23"/>
      <c r="R167" s="23" t="s">
        <v>8</v>
      </c>
    </row>
    <row r="168" spans="1:39" ht="15.95" customHeight="1" x14ac:dyDescent="0.2">
      <c r="A168" s="25"/>
      <c r="B168" s="25"/>
      <c r="C168" s="25"/>
      <c r="D168" s="26"/>
      <c r="E168" s="96"/>
      <c r="F168" s="26"/>
      <c r="G168" s="2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:39" ht="15.95" customHeight="1" x14ac:dyDescent="0.2">
      <c r="A169" s="166" t="s">
        <v>2</v>
      </c>
      <c r="B169" s="166" t="s">
        <v>3</v>
      </c>
      <c r="C169" s="166" t="s">
        <v>4</v>
      </c>
      <c r="D169" s="166" t="s">
        <v>5</v>
      </c>
      <c r="E169" s="168" t="s">
        <v>1293</v>
      </c>
      <c r="F169" s="171"/>
      <c r="G169" s="93"/>
      <c r="H169" s="177" t="s">
        <v>40</v>
      </c>
      <c r="I169" s="178"/>
      <c r="J169" s="178"/>
      <c r="K169" s="178"/>
      <c r="L169" s="166" t="s">
        <v>39</v>
      </c>
      <c r="M169" s="166"/>
      <c r="N169" s="166"/>
      <c r="O169" s="166"/>
      <c r="P169" s="166" t="s">
        <v>6</v>
      </c>
      <c r="Q169" s="166" t="s">
        <v>1</v>
      </c>
      <c r="R169" s="166" t="s">
        <v>35</v>
      </c>
    </row>
    <row r="170" spans="1:39" ht="15.95" customHeight="1" x14ac:dyDescent="0.2">
      <c r="A170" s="166"/>
      <c r="B170" s="166"/>
      <c r="C170" s="166"/>
      <c r="D170" s="166"/>
      <c r="E170" s="169"/>
      <c r="F170" s="172"/>
      <c r="G170" s="94"/>
      <c r="H170" s="179"/>
      <c r="I170" s="180"/>
      <c r="J170" s="180"/>
      <c r="K170" s="180"/>
      <c r="L170" s="166"/>
      <c r="M170" s="166"/>
      <c r="N170" s="166"/>
      <c r="O170" s="166"/>
      <c r="P170" s="166"/>
      <c r="Q170" s="166"/>
      <c r="R170" s="166"/>
    </row>
    <row r="171" spans="1:39" ht="15.95" customHeight="1" x14ac:dyDescent="0.2">
      <c r="A171" s="166"/>
      <c r="B171" s="166"/>
      <c r="C171" s="166"/>
      <c r="D171" s="166"/>
      <c r="E171" s="170"/>
      <c r="F171" s="173"/>
      <c r="G171" s="62"/>
      <c r="H171" s="167" t="s">
        <v>1248</v>
      </c>
      <c r="I171" s="167"/>
      <c r="J171" s="167" t="s">
        <v>1249</v>
      </c>
      <c r="K171" s="167"/>
      <c r="L171" s="167" t="s">
        <v>1248</v>
      </c>
      <c r="M171" s="167"/>
      <c r="N171" s="167" t="s">
        <v>1249</v>
      </c>
      <c r="O171" s="167"/>
      <c r="P171" s="166"/>
      <c r="Q171" s="166"/>
      <c r="R171" s="166"/>
    </row>
    <row r="172" spans="1:39" s="125" customFormat="1" ht="15.95" customHeight="1" x14ac:dyDescent="0.2">
      <c r="A172" s="111">
        <v>1</v>
      </c>
      <c r="B172" s="112" t="s">
        <v>322</v>
      </c>
      <c r="C172" s="113" t="s">
        <v>57</v>
      </c>
      <c r="D172" s="113" t="s">
        <v>323</v>
      </c>
      <c r="E172" s="114" t="str">
        <f t="shared" ref="E172:E199" si="35">IF(P172&gt;=0.381,"PASS","*FAIL")</f>
        <v>PASS</v>
      </c>
      <c r="F172" s="113"/>
      <c r="G172" s="113"/>
      <c r="H172" s="115">
        <v>76</v>
      </c>
      <c r="I172" s="116">
        <f t="shared" ref="I172:I199" si="36">H172/420</f>
        <v>0.18095238095238095</v>
      </c>
      <c r="J172" s="115">
        <v>75</v>
      </c>
      <c r="K172" s="116">
        <f t="shared" ref="K172:K199" si="37">J172/420</f>
        <v>0.17857142857142858</v>
      </c>
      <c r="L172" s="115">
        <v>60</v>
      </c>
      <c r="M172" s="116">
        <f t="shared" ref="M172:M199" si="38">L172/420</f>
        <v>0.14285714285714285</v>
      </c>
      <c r="N172" s="115">
        <v>60</v>
      </c>
      <c r="O172" s="116">
        <f t="shared" ref="O172:O199" si="39">N172/420</f>
        <v>0.14285714285714285</v>
      </c>
      <c r="P172" s="117">
        <f t="shared" ref="P172:P199" si="40">I172+K172+M172+O172</f>
        <v>0.64523809523809517</v>
      </c>
      <c r="Q172" s="118" t="str">
        <f t="shared" ref="Q172:Q199" si="41">IF(P172&lt;60%,"F",IF(P172&gt;=60%,"P"))</f>
        <v>P</v>
      </c>
      <c r="R172" s="11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</row>
    <row r="173" spans="1:39" s="125" customFormat="1" ht="15.95" customHeight="1" x14ac:dyDescent="0.2">
      <c r="A173" s="111">
        <v>2</v>
      </c>
      <c r="B173" s="112" t="s">
        <v>302</v>
      </c>
      <c r="C173" s="113" t="s">
        <v>34</v>
      </c>
      <c r="D173" s="113" t="s">
        <v>303</v>
      </c>
      <c r="E173" s="114" t="str">
        <f t="shared" si="35"/>
        <v>PASS</v>
      </c>
      <c r="F173" s="113"/>
      <c r="G173" s="113"/>
      <c r="H173" s="120">
        <v>53</v>
      </c>
      <c r="I173" s="121">
        <f t="shared" si="36"/>
        <v>0.12619047619047619</v>
      </c>
      <c r="J173" s="120">
        <v>51</v>
      </c>
      <c r="K173" s="121">
        <f t="shared" si="37"/>
        <v>0.12142857142857143</v>
      </c>
      <c r="L173" s="120">
        <v>60</v>
      </c>
      <c r="M173" s="121">
        <f t="shared" si="38"/>
        <v>0.14285714285714285</v>
      </c>
      <c r="N173" s="120">
        <v>40</v>
      </c>
      <c r="O173" s="121">
        <f t="shared" si="39"/>
        <v>9.5238095238095233E-2</v>
      </c>
      <c r="P173" s="122">
        <f t="shared" si="40"/>
        <v>0.48571428571428571</v>
      </c>
      <c r="Q173" s="123" t="str">
        <f t="shared" si="41"/>
        <v>F</v>
      </c>
      <c r="R173" s="52" t="s">
        <v>9</v>
      </c>
    </row>
    <row r="174" spans="1:39" s="124" customFormat="1" ht="15.95" customHeight="1" x14ac:dyDescent="0.2">
      <c r="A174" s="111">
        <v>3</v>
      </c>
      <c r="B174" s="112" t="s">
        <v>288</v>
      </c>
      <c r="C174" s="113" t="s">
        <v>34</v>
      </c>
      <c r="D174" s="113" t="s">
        <v>289</v>
      </c>
      <c r="E174" s="114" t="str">
        <f t="shared" si="35"/>
        <v>PASS</v>
      </c>
      <c r="F174" s="113"/>
      <c r="G174" s="113"/>
      <c r="H174" s="120">
        <v>58</v>
      </c>
      <c r="I174" s="121">
        <f t="shared" si="36"/>
        <v>0.1380952380952381</v>
      </c>
      <c r="J174" s="120">
        <v>71</v>
      </c>
      <c r="K174" s="121">
        <f t="shared" si="37"/>
        <v>0.16904761904761906</v>
      </c>
      <c r="L174" s="120">
        <v>60</v>
      </c>
      <c r="M174" s="121">
        <f t="shared" si="38"/>
        <v>0.14285714285714285</v>
      </c>
      <c r="N174" s="120">
        <v>45</v>
      </c>
      <c r="O174" s="121">
        <f t="shared" si="39"/>
        <v>0.10714285714285714</v>
      </c>
      <c r="P174" s="122">
        <f t="shared" si="40"/>
        <v>0.55714285714285716</v>
      </c>
      <c r="Q174" s="123" t="str">
        <f t="shared" si="41"/>
        <v>F</v>
      </c>
      <c r="R174" s="59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</row>
    <row r="175" spans="1:39" s="124" customFormat="1" ht="15.95" customHeight="1" x14ac:dyDescent="0.2">
      <c r="A175" s="111">
        <v>4</v>
      </c>
      <c r="B175" s="112" t="s">
        <v>324</v>
      </c>
      <c r="C175" s="113" t="s">
        <v>34</v>
      </c>
      <c r="D175" s="113" t="s">
        <v>325</v>
      </c>
      <c r="E175" s="114" t="str">
        <f t="shared" si="35"/>
        <v>PASS</v>
      </c>
      <c r="F175" s="113"/>
      <c r="G175" s="113"/>
      <c r="H175" s="115">
        <v>72</v>
      </c>
      <c r="I175" s="116">
        <f t="shared" si="36"/>
        <v>0.17142857142857143</v>
      </c>
      <c r="J175" s="115">
        <v>67</v>
      </c>
      <c r="K175" s="116">
        <f t="shared" si="37"/>
        <v>0.15952380952380951</v>
      </c>
      <c r="L175" s="115">
        <v>77</v>
      </c>
      <c r="M175" s="116">
        <f t="shared" si="38"/>
        <v>0.18333333333333332</v>
      </c>
      <c r="N175" s="115">
        <v>60</v>
      </c>
      <c r="O175" s="116">
        <f t="shared" si="39"/>
        <v>0.14285714285714285</v>
      </c>
      <c r="P175" s="117">
        <f t="shared" si="40"/>
        <v>0.65714285714285703</v>
      </c>
      <c r="Q175" s="118" t="str">
        <f t="shared" si="41"/>
        <v>P</v>
      </c>
      <c r="R175" s="11" t="s">
        <v>33</v>
      </c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</row>
    <row r="176" spans="1:39" s="124" customFormat="1" ht="15.95" customHeight="1" x14ac:dyDescent="0.2">
      <c r="A176" s="111">
        <v>5</v>
      </c>
      <c r="B176" s="112" t="s">
        <v>304</v>
      </c>
      <c r="C176" s="113" t="s">
        <v>34</v>
      </c>
      <c r="D176" s="113" t="s">
        <v>305</v>
      </c>
      <c r="E176" s="114" t="str">
        <f t="shared" si="35"/>
        <v>PASS</v>
      </c>
      <c r="F176" s="113"/>
      <c r="G176" s="113"/>
      <c r="H176" s="120">
        <v>55</v>
      </c>
      <c r="I176" s="121">
        <f t="shared" si="36"/>
        <v>0.13095238095238096</v>
      </c>
      <c r="J176" s="120">
        <v>35</v>
      </c>
      <c r="K176" s="121">
        <f t="shared" si="37"/>
        <v>8.3333333333333329E-2</v>
      </c>
      <c r="L176" s="120">
        <v>50</v>
      </c>
      <c r="M176" s="121">
        <f t="shared" si="38"/>
        <v>0.11904761904761904</v>
      </c>
      <c r="N176" s="120">
        <v>40</v>
      </c>
      <c r="O176" s="121">
        <f t="shared" si="39"/>
        <v>9.5238095238095233E-2</v>
      </c>
      <c r="P176" s="122">
        <f t="shared" si="40"/>
        <v>0.4285714285714286</v>
      </c>
      <c r="Q176" s="123" t="str">
        <f t="shared" si="41"/>
        <v>F</v>
      </c>
      <c r="R176" s="59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</row>
    <row r="177" spans="1:39" s="125" customFormat="1" ht="15.95" customHeight="1" x14ac:dyDescent="0.2">
      <c r="A177" s="111">
        <v>6</v>
      </c>
      <c r="B177" s="112" t="s">
        <v>298</v>
      </c>
      <c r="C177" s="113" t="s">
        <v>124</v>
      </c>
      <c r="D177" s="113" t="s">
        <v>299</v>
      </c>
      <c r="E177" s="114" t="str">
        <f t="shared" si="35"/>
        <v>PASS</v>
      </c>
      <c r="F177" s="113"/>
      <c r="G177" s="113"/>
      <c r="H177" s="120">
        <v>67</v>
      </c>
      <c r="I177" s="121">
        <f t="shared" si="36"/>
        <v>0.15952380952380951</v>
      </c>
      <c r="J177" s="120">
        <v>69</v>
      </c>
      <c r="K177" s="121">
        <f t="shared" si="37"/>
        <v>0.16428571428571428</v>
      </c>
      <c r="L177" s="120">
        <v>50</v>
      </c>
      <c r="M177" s="121">
        <f t="shared" si="38"/>
        <v>0.11904761904761904</v>
      </c>
      <c r="N177" s="120">
        <v>55</v>
      </c>
      <c r="O177" s="121">
        <f t="shared" si="39"/>
        <v>0.13095238095238096</v>
      </c>
      <c r="P177" s="122">
        <f t="shared" si="40"/>
        <v>0.57380952380952377</v>
      </c>
      <c r="Q177" s="123" t="str">
        <f t="shared" si="41"/>
        <v>F</v>
      </c>
      <c r="R177" s="52"/>
    </row>
    <row r="178" spans="1:39" s="124" customFormat="1" ht="15.95" customHeight="1" x14ac:dyDescent="0.2">
      <c r="A178" s="111">
        <v>7</v>
      </c>
      <c r="B178" s="112" t="s">
        <v>300</v>
      </c>
      <c r="C178" s="113" t="s">
        <v>57</v>
      </c>
      <c r="D178" s="113" t="s">
        <v>301</v>
      </c>
      <c r="E178" s="114" t="str">
        <f t="shared" si="35"/>
        <v>PASS</v>
      </c>
      <c r="F178" s="113"/>
      <c r="G178" s="113"/>
      <c r="H178" s="120">
        <v>69</v>
      </c>
      <c r="I178" s="121">
        <f t="shared" si="36"/>
        <v>0.16428571428571428</v>
      </c>
      <c r="J178" s="120">
        <v>58</v>
      </c>
      <c r="K178" s="121">
        <f t="shared" si="37"/>
        <v>0.1380952380952381</v>
      </c>
      <c r="L178" s="120">
        <v>60</v>
      </c>
      <c r="M178" s="121">
        <f t="shared" si="38"/>
        <v>0.14285714285714285</v>
      </c>
      <c r="N178" s="120">
        <v>40</v>
      </c>
      <c r="O178" s="121">
        <f t="shared" si="39"/>
        <v>9.5238095238095233E-2</v>
      </c>
      <c r="P178" s="122">
        <f t="shared" si="40"/>
        <v>0.54047619047619055</v>
      </c>
      <c r="Q178" s="123" t="str">
        <f t="shared" si="41"/>
        <v>F</v>
      </c>
      <c r="R178" s="54"/>
    </row>
    <row r="179" spans="1:39" s="125" customFormat="1" ht="15.95" customHeight="1" x14ac:dyDescent="0.2">
      <c r="A179" s="111">
        <v>8</v>
      </c>
      <c r="B179" s="112" t="s">
        <v>296</v>
      </c>
      <c r="C179" s="113" t="s">
        <v>34</v>
      </c>
      <c r="D179" s="113" t="s">
        <v>297</v>
      </c>
      <c r="E179" s="114" t="str">
        <f t="shared" si="35"/>
        <v>PASS</v>
      </c>
      <c r="F179" s="113"/>
      <c r="G179" s="113"/>
      <c r="H179" s="120">
        <v>53</v>
      </c>
      <c r="I179" s="121">
        <f t="shared" si="36"/>
        <v>0.12619047619047619</v>
      </c>
      <c r="J179" s="120">
        <v>65</v>
      </c>
      <c r="K179" s="121">
        <f t="shared" si="37"/>
        <v>0.15476190476190477</v>
      </c>
      <c r="L179" s="120">
        <v>60</v>
      </c>
      <c r="M179" s="121">
        <f t="shared" si="38"/>
        <v>0.14285714285714285</v>
      </c>
      <c r="N179" s="120">
        <v>60</v>
      </c>
      <c r="O179" s="121">
        <f t="shared" si="39"/>
        <v>0.14285714285714285</v>
      </c>
      <c r="P179" s="122">
        <f t="shared" si="40"/>
        <v>0.56666666666666665</v>
      </c>
      <c r="Q179" s="123" t="str">
        <f t="shared" si="41"/>
        <v>F</v>
      </c>
      <c r="R179" s="141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</row>
    <row r="180" spans="1:39" s="125" customFormat="1" ht="15.95" customHeight="1" x14ac:dyDescent="0.2">
      <c r="A180" s="111">
        <v>9</v>
      </c>
      <c r="B180" s="112" t="s">
        <v>326</v>
      </c>
      <c r="C180" s="113" t="s">
        <v>124</v>
      </c>
      <c r="D180" s="113" t="s">
        <v>327</v>
      </c>
      <c r="E180" s="114" t="str">
        <f t="shared" si="35"/>
        <v>PASS</v>
      </c>
      <c r="F180" s="113"/>
      <c r="G180" s="113"/>
      <c r="H180" s="120">
        <v>60</v>
      </c>
      <c r="I180" s="121">
        <f t="shared" si="36"/>
        <v>0.14285714285714285</v>
      </c>
      <c r="J180" s="120">
        <v>58</v>
      </c>
      <c r="K180" s="121">
        <f t="shared" si="37"/>
        <v>0.1380952380952381</v>
      </c>
      <c r="L180" s="120">
        <v>60</v>
      </c>
      <c r="M180" s="121">
        <f t="shared" si="38"/>
        <v>0.14285714285714285</v>
      </c>
      <c r="N180" s="120">
        <v>50</v>
      </c>
      <c r="O180" s="121">
        <f t="shared" si="39"/>
        <v>0.11904761904761904</v>
      </c>
      <c r="P180" s="122">
        <f t="shared" si="40"/>
        <v>0.54285714285714282</v>
      </c>
      <c r="Q180" s="123" t="str">
        <f t="shared" si="41"/>
        <v>F</v>
      </c>
      <c r="R180" s="141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</row>
    <row r="181" spans="1:39" s="110" customFormat="1" ht="15.95" customHeight="1" x14ac:dyDescent="0.2">
      <c r="A181" s="111">
        <v>10</v>
      </c>
      <c r="B181" s="112" t="s">
        <v>328</v>
      </c>
      <c r="C181" s="113" t="s">
        <v>34</v>
      </c>
      <c r="D181" s="113" t="s">
        <v>329</v>
      </c>
      <c r="E181" s="114" t="str">
        <f t="shared" si="35"/>
        <v>PASS</v>
      </c>
      <c r="F181" s="113"/>
      <c r="G181" s="113"/>
      <c r="H181" s="120">
        <v>60</v>
      </c>
      <c r="I181" s="121">
        <f t="shared" si="36"/>
        <v>0.14285714285714285</v>
      </c>
      <c r="J181" s="120">
        <v>58</v>
      </c>
      <c r="K181" s="121">
        <f t="shared" si="37"/>
        <v>0.1380952380952381</v>
      </c>
      <c r="L181" s="120">
        <v>63</v>
      </c>
      <c r="M181" s="121">
        <f t="shared" si="38"/>
        <v>0.15</v>
      </c>
      <c r="N181" s="120">
        <v>50</v>
      </c>
      <c r="O181" s="121">
        <f t="shared" si="39"/>
        <v>0.11904761904761904</v>
      </c>
      <c r="P181" s="122">
        <f t="shared" si="40"/>
        <v>0.55000000000000004</v>
      </c>
      <c r="Q181" s="123" t="str">
        <f t="shared" si="41"/>
        <v>F</v>
      </c>
      <c r="R181" s="52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</row>
    <row r="182" spans="1:39" s="124" customFormat="1" ht="15.95" customHeight="1" x14ac:dyDescent="0.2">
      <c r="A182" s="111">
        <v>11</v>
      </c>
      <c r="B182" s="112" t="s">
        <v>338</v>
      </c>
      <c r="C182" s="113" t="s">
        <v>57</v>
      </c>
      <c r="D182" s="113" t="s">
        <v>339</v>
      </c>
      <c r="E182" s="114" t="str">
        <f t="shared" si="35"/>
        <v>PASS</v>
      </c>
      <c r="F182" s="113"/>
      <c r="G182" s="113"/>
      <c r="H182" s="115">
        <v>84</v>
      </c>
      <c r="I182" s="116">
        <f t="shared" si="36"/>
        <v>0.2</v>
      </c>
      <c r="J182" s="115">
        <v>84</v>
      </c>
      <c r="K182" s="116">
        <f t="shared" si="37"/>
        <v>0.2</v>
      </c>
      <c r="L182" s="115">
        <v>78</v>
      </c>
      <c r="M182" s="116">
        <f t="shared" si="38"/>
        <v>0.18571428571428572</v>
      </c>
      <c r="N182" s="115">
        <v>74</v>
      </c>
      <c r="O182" s="116">
        <f t="shared" si="39"/>
        <v>0.1761904761904762</v>
      </c>
      <c r="P182" s="117">
        <f t="shared" si="40"/>
        <v>0.76190476190476197</v>
      </c>
      <c r="Q182" s="118" t="str">
        <f t="shared" si="41"/>
        <v>P</v>
      </c>
      <c r="R182" s="44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</row>
    <row r="183" spans="1:39" s="125" customFormat="1" ht="15.95" customHeight="1" x14ac:dyDescent="0.2">
      <c r="A183" s="111">
        <v>12</v>
      </c>
      <c r="B183" s="112" t="s">
        <v>332</v>
      </c>
      <c r="C183" s="113" t="s">
        <v>34</v>
      </c>
      <c r="D183" s="113" t="s">
        <v>333</v>
      </c>
      <c r="E183" s="114" t="str">
        <f t="shared" si="35"/>
        <v>PASS</v>
      </c>
      <c r="F183" s="113"/>
      <c r="G183" s="113"/>
      <c r="H183" s="120">
        <v>63</v>
      </c>
      <c r="I183" s="121">
        <f t="shared" si="36"/>
        <v>0.15</v>
      </c>
      <c r="J183" s="120">
        <v>50</v>
      </c>
      <c r="K183" s="121">
        <f t="shared" si="37"/>
        <v>0.11904761904761904</v>
      </c>
      <c r="L183" s="120">
        <v>72</v>
      </c>
      <c r="M183" s="121">
        <f t="shared" si="38"/>
        <v>0.17142857142857143</v>
      </c>
      <c r="N183" s="120">
        <v>45</v>
      </c>
      <c r="O183" s="121">
        <f t="shared" si="39"/>
        <v>0.10714285714285714</v>
      </c>
      <c r="P183" s="122">
        <f t="shared" si="40"/>
        <v>0.54761904761904756</v>
      </c>
      <c r="Q183" s="123" t="str">
        <f t="shared" si="41"/>
        <v>F</v>
      </c>
      <c r="R183" s="142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</row>
    <row r="184" spans="1:39" s="110" customFormat="1" ht="15.95" customHeight="1" x14ac:dyDescent="0.2">
      <c r="A184" s="111">
        <v>13</v>
      </c>
      <c r="B184" s="112" t="s">
        <v>318</v>
      </c>
      <c r="C184" s="113" t="s">
        <v>34</v>
      </c>
      <c r="D184" s="113" t="s">
        <v>319</v>
      </c>
      <c r="E184" s="114" t="str">
        <f t="shared" si="35"/>
        <v>PASS</v>
      </c>
      <c r="F184" s="113"/>
      <c r="G184" s="113"/>
      <c r="H184" s="115">
        <v>76</v>
      </c>
      <c r="I184" s="116">
        <f t="shared" si="36"/>
        <v>0.18095238095238095</v>
      </c>
      <c r="J184" s="115">
        <v>75</v>
      </c>
      <c r="K184" s="116">
        <f t="shared" si="37"/>
        <v>0.17857142857142858</v>
      </c>
      <c r="L184" s="115">
        <v>73</v>
      </c>
      <c r="M184" s="116">
        <f t="shared" si="38"/>
        <v>0.1738095238095238</v>
      </c>
      <c r="N184" s="115">
        <v>72</v>
      </c>
      <c r="O184" s="116">
        <f t="shared" si="39"/>
        <v>0.17142857142857143</v>
      </c>
      <c r="P184" s="117">
        <f t="shared" si="40"/>
        <v>0.7047619047619047</v>
      </c>
      <c r="Q184" s="118" t="str">
        <f t="shared" si="41"/>
        <v>P</v>
      </c>
      <c r="R184" s="143"/>
    </row>
    <row r="185" spans="1:39" s="125" customFormat="1" ht="15.95" customHeight="1" x14ac:dyDescent="0.2">
      <c r="A185" s="111">
        <v>14</v>
      </c>
      <c r="B185" s="112" t="s">
        <v>330</v>
      </c>
      <c r="C185" s="113" t="s">
        <v>57</v>
      </c>
      <c r="D185" s="113" t="s">
        <v>331</v>
      </c>
      <c r="E185" s="114" t="str">
        <f t="shared" si="35"/>
        <v>PASS</v>
      </c>
      <c r="F185" s="113"/>
      <c r="G185" s="113"/>
      <c r="H185" s="115">
        <v>80</v>
      </c>
      <c r="I185" s="116">
        <f t="shared" si="36"/>
        <v>0.19047619047619047</v>
      </c>
      <c r="J185" s="115">
        <v>76</v>
      </c>
      <c r="K185" s="116">
        <f t="shared" si="37"/>
        <v>0.18095238095238095</v>
      </c>
      <c r="L185" s="115">
        <v>69</v>
      </c>
      <c r="M185" s="116">
        <f t="shared" si="38"/>
        <v>0.16428571428571428</v>
      </c>
      <c r="N185" s="115">
        <v>60</v>
      </c>
      <c r="O185" s="116">
        <f t="shared" si="39"/>
        <v>0.14285714285714285</v>
      </c>
      <c r="P185" s="117">
        <f t="shared" si="40"/>
        <v>0.6785714285714286</v>
      </c>
      <c r="Q185" s="118" t="str">
        <f t="shared" si="41"/>
        <v>P</v>
      </c>
      <c r="R185" s="11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</row>
    <row r="186" spans="1:39" s="119" customFormat="1" ht="15.95" customHeight="1" x14ac:dyDescent="0.2">
      <c r="A186" s="111">
        <v>15</v>
      </c>
      <c r="B186" s="112" t="s">
        <v>290</v>
      </c>
      <c r="C186" s="113" t="s">
        <v>34</v>
      </c>
      <c r="D186" s="113" t="s">
        <v>291</v>
      </c>
      <c r="E186" s="114" t="str">
        <f t="shared" si="35"/>
        <v>PASS</v>
      </c>
      <c r="F186" s="113"/>
      <c r="G186" s="113"/>
      <c r="H186" s="120">
        <v>58</v>
      </c>
      <c r="I186" s="121">
        <f t="shared" si="36"/>
        <v>0.1380952380952381</v>
      </c>
      <c r="J186" s="120">
        <v>65</v>
      </c>
      <c r="K186" s="121">
        <f t="shared" si="37"/>
        <v>0.15476190476190477</v>
      </c>
      <c r="L186" s="120">
        <v>55</v>
      </c>
      <c r="M186" s="121">
        <f t="shared" si="38"/>
        <v>0.13095238095238096</v>
      </c>
      <c r="N186" s="120">
        <v>55</v>
      </c>
      <c r="O186" s="121">
        <f t="shared" si="39"/>
        <v>0.13095238095238096</v>
      </c>
      <c r="P186" s="122">
        <f t="shared" si="40"/>
        <v>0.55476190476190479</v>
      </c>
      <c r="Q186" s="123" t="str">
        <f t="shared" si="41"/>
        <v>F</v>
      </c>
      <c r="R186" s="52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</row>
    <row r="187" spans="1:39" s="110" customFormat="1" ht="15.95" customHeight="1" x14ac:dyDescent="0.2">
      <c r="A187" s="111">
        <v>16</v>
      </c>
      <c r="B187" s="112" t="s">
        <v>294</v>
      </c>
      <c r="C187" s="113" t="s">
        <v>34</v>
      </c>
      <c r="D187" s="113" t="s">
        <v>295</v>
      </c>
      <c r="E187" s="114" t="str">
        <f t="shared" si="35"/>
        <v>PASS</v>
      </c>
      <c r="F187" s="113"/>
      <c r="G187" s="113"/>
      <c r="H187" s="120">
        <v>57</v>
      </c>
      <c r="I187" s="121">
        <f t="shared" si="36"/>
        <v>0.1357142857142857</v>
      </c>
      <c r="J187" s="120">
        <v>56</v>
      </c>
      <c r="K187" s="121">
        <f t="shared" si="37"/>
        <v>0.13333333333333333</v>
      </c>
      <c r="L187" s="120">
        <v>67</v>
      </c>
      <c r="M187" s="121">
        <f t="shared" si="38"/>
        <v>0.15952380952380951</v>
      </c>
      <c r="N187" s="120">
        <v>55</v>
      </c>
      <c r="O187" s="121">
        <f t="shared" si="39"/>
        <v>0.13095238095238096</v>
      </c>
      <c r="P187" s="122">
        <f t="shared" si="40"/>
        <v>0.55952380952380953</v>
      </c>
      <c r="Q187" s="123" t="str">
        <f t="shared" si="41"/>
        <v>F</v>
      </c>
      <c r="R187" s="5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</row>
    <row r="188" spans="1:39" s="110" customFormat="1" ht="15.95" customHeight="1" x14ac:dyDescent="0.2">
      <c r="A188" s="111">
        <v>17</v>
      </c>
      <c r="B188" s="112" t="s">
        <v>320</v>
      </c>
      <c r="C188" s="113" t="s">
        <v>124</v>
      </c>
      <c r="D188" s="113" t="s">
        <v>321</v>
      </c>
      <c r="E188" s="114" t="str">
        <f t="shared" si="35"/>
        <v>PASS</v>
      </c>
      <c r="F188" s="113"/>
      <c r="G188" s="113"/>
      <c r="H188" s="115">
        <v>75</v>
      </c>
      <c r="I188" s="116">
        <f t="shared" si="36"/>
        <v>0.17857142857142858</v>
      </c>
      <c r="J188" s="115">
        <v>75</v>
      </c>
      <c r="K188" s="116">
        <f t="shared" si="37"/>
        <v>0.17857142857142858</v>
      </c>
      <c r="L188" s="115">
        <v>85</v>
      </c>
      <c r="M188" s="116">
        <f t="shared" si="38"/>
        <v>0.20238095238095238</v>
      </c>
      <c r="N188" s="115">
        <v>70</v>
      </c>
      <c r="O188" s="116">
        <f t="shared" si="39"/>
        <v>0.16666666666666666</v>
      </c>
      <c r="P188" s="117">
        <f t="shared" si="40"/>
        <v>0.72619047619047616</v>
      </c>
      <c r="Q188" s="118" t="str">
        <f t="shared" si="41"/>
        <v>P</v>
      </c>
      <c r="R188" s="41"/>
    </row>
    <row r="189" spans="1:39" s="110" customFormat="1" ht="15.95" customHeight="1" x14ac:dyDescent="0.2">
      <c r="A189" s="111">
        <v>18</v>
      </c>
      <c r="B189" s="112" t="s">
        <v>336</v>
      </c>
      <c r="C189" s="113" t="s">
        <v>124</v>
      </c>
      <c r="D189" s="113" t="s">
        <v>337</v>
      </c>
      <c r="E189" s="114" t="str">
        <f t="shared" si="35"/>
        <v>PASS</v>
      </c>
      <c r="F189" s="113"/>
      <c r="G189" s="113"/>
      <c r="H189" s="115">
        <v>78</v>
      </c>
      <c r="I189" s="116">
        <f t="shared" si="36"/>
        <v>0.18571428571428572</v>
      </c>
      <c r="J189" s="115">
        <v>84</v>
      </c>
      <c r="K189" s="116">
        <f t="shared" si="37"/>
        <v>0.2</v>
      </c>
      <c r="L189" s="115">
        <v>68</v>
      </c>
      <c r="M189" s="116">
        <f t="shared" si="38"/>
        <v>0.16190476190476191</v>
      </c>
      <c r="N189" s="115">
        <v>60</v>
      </c>
      <c r="O189" s="116">
        <f t="shared" si="39"/>
        <v>0.14285714285714285</v>
      </c>
      <c r="P189" s="117">
        <f t="shared" si="40"/>
        <v>0.69047619047619047</v>
      </c>
      <c r="Q189" s="118" t="str">
        <f t="shared" si="41"/>
        <v>P</v>
      </c>
      <c r="R189" s="28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</row>
    <row r="190" spans="1:39" s="110" customFormat="1" ht="15.95" customHeight="1" x14ac:dyDescent="0.2">
      <c r="A190" s="111">
        <v>19</v>
      </c>
      <c r="B190" s="112" t="s">
        <v>310</v>
      </c>
      <c r="C190" s="113" t="s">
        <v>34</v>
      </c>
      <c r="D190" s="113" t="s">
        <v>311</v>
      </c>
      <c r="E190" s="114" t="str">
        <f t="shared" si="35"/>
        <v>PASS</v>
      </c>
      <c r="F190" s="113"/>
      <c r="G190" s="113"/>
      <c r="H190" s="115">
        <v>87</v>
      </c>
      <c r="I190" s="116">
        <f t="shared" si="36"/>
        <v>0.20714285714285716</v>
      </c>
      <c r="J190" s="115">
        <v>86</v>
      </c>
      <c r="K190" s="116">
        <f t="shared" si="37"/>
        <v>0.20476190476190476</v>
      </c>
      <c r="L190" s="115">
        <v>85</v>
      </c>
      <c r="M190" s="116">
        <f t="shared" si="38"/>
        <v>0.20238095238095238</v>
      </c>
      <c r="N190" s="115">
        <v>80</v>
      </c>
      <c r="O190" s="116">
        <f t="shared" si="39"/>
        <v>0.19047619047619047</v>
      </c>
      <c r="P190" s="117">
        <f t="shared" si="40"/>
        <v>0.80476190476190479</v>
      </c>
      <c r="Q190" s="118" t="str">
        <f t="shared" si="41"/>
        <v>P</v>
      </c>
      <c r="R190" s="41"/>
    </row>
    <row r="191" spans="1:39" s="124" customFormat="1" ht="15.95" customHeight="1" x14ac:dyDescent="0.2">
      <c r="A191" s="111">
        <v>20</v>
      </c>
      <c r="B191" s="112" t="s">
        <v>334</v>
      </c>
      <c r="C191" s="113" t="s">
        <v>57</v>
      </c>
      <c r="D191" s="113" t="s">
        <v>335</v>
      </c>
      <c r="E191" s="114" t="str">
        <f t="shared" si="35"/>
        <v>PASS</v>
      </c>
      <c r="F191" s="113"/>
      <c r="G191" s="113"/>
      <c r="H191" s="120">
        <v>69</v>
      </c>
      <c r="I191" s="121">
        <f t="shared" si="36"/>
        <v>0.16428571428571428</v>
      </c>
      <c r="J191" s="120">
        <v>61</v>
      </c>
      <c r="K191" s="121">
        <f t="shared" si="37"/>
        <v>0.14523809523809525</v>
      </c>
      <c r="L191" s="120">
        <v>66</v>
      </c>
      <c r="M191" s="121">
        <f t="shared" si="38"/>
        <v>0.15714285714285714</v>
      </c>
      <c r="N191" s="120">
        <v>45</v>
      </c>
      <c r="O191" s="121">
        <f t="shared" si="39"/>
        <v>0.10714285714285714</v>
      </c>
      <c r="P191" s="122">
        <f t="shared" si="40"/>
        <v>0.57380952380952377</v>
      </c>
      <c r="Q191" s="123" t="str">
        <f t="shared" si="41"/>
        <v>F</v>
      </c>
      <c r="R191" s="52" t="s">
        <v>9</v>
      </c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</row>
    <row r="192" spans="1:39" s="125" customFormat="1" ht="15.95" customHeight="1" x14ac:dyDescent="0.2">
      <c r="A192" s="111">
        <v>21</v>
      </c>
      <c r="B192" s="112" t="s">
        <v>342</v>
      </c>
      <c r="C192" s="113" t="s">
        <v>34</v>
      </c>
      <c r="D192" s="113" t="s">
        <v>343</v>
      </c>
      <c r="E192" s="114" t="str">
        <f t="shared" si="35"/>
        <v>PASS</v>
      </c>
      <c r="F192" s="113"/>
      <c r="G192" s="113"/>
      <c r="H192" s="120">
        <v>68</v>
      </c>
      <c r="I192" s="121">
        <f t="shared" si="36"/>
        <v>0.16190476190476191</v>
      </c>
      <c r="J192" s="120">
        <v>68</v>
      </c>
      <c r="K192" s="121">
        <f t="shared" si="37"/>
        <v>0.16190476190476191</v>
      </c>
      <c r="L192" s="120">
        <v>59</v>
      </c>
      <c r="M192" s="121">
        <f t="shared" si="38"/>
        <v>0.14047619047619048</v>
      </c>
      <c r="N192" s="120">
        <v>55</v>
      </c>
      <c r="O192" s="121">
        <f t="shared" si="39"/>
        <v>0.13095238095238096</v>
      </c>
      <c r="P192" s="122">
        <f t="shared" si="40"/>
        <v>0.59523809523809523</v>
      </c>
      <c r="Q192" s="123" t="str">
        <f t="shared" si="41"/>
        <v>F</v>
      </c>
      <c r="R192" s="141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</row>
    <row r="193" spans="1:39" s="110" customFormat="1" ht="15.95" customHeight="1" x14ac:dyDescent="0.2">
      <c r="A193" s="111">
        <v>22</v>
      </c>
      <c r="B193" s="112" t="s">
        <v>314</v>
      </c>
      <c r="C193" s="113" t="s">
        <v>34</v>
      </c>
      <c r="D193" s="113" t="s">
        <v>315</v>
      </c>
      <c r="E193" s="114" t="str">
        <f t="shared" si="35"/>
        <v>*FAIL</v>
      </c>
      <c r="F193" s="113"/>
      <c r="G193" s="113"/>
      <c r="H193" s="120">
        <v>80</v>
      </c>
      <c r="I193" s="121">
        <f t="shared" si="36"/>
        <v>0.19047619047619047</v>
      </c>
      <c r="J193" s="120">
        <v>0</v>
      </c>
      <c r="K193" s="121">
        <f t="shared" si="37"/>
        <v>0</v>
      </c>
      <c r="L193" s="120">
        <v>34</v>
      </c>
      <c r="M193" s="121">
        <f t="shared" si="38"/>
        <v>8.0952380952380956E-2</v>
      </c>
      <c r="N193" s="120">
        <v>0</v>
      </c>
      <c r="O193" s="121">
        <f t="shared" si="39"/>
        <v>0</v>
      </c>
      <c r="P193" s="122">
        <f t="shared" si="40"/>
        <v>0.27142857142857141</v>
      </c>
      <c r="Q193" s="123" t="str">
        <f t="shared" si="41"/>
        <v>F</v>
      </c>
      <c r="R193" s="59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</row>
    <row r="194" spans="1:39" s="124" customFormat="1" ht="15.95" customHeight="1" x14ac:dyDescent="0.2">
      <c r="A194" s="111">
        <v>23</v>
      </c>
      <c r="B194" s="112" t="s">
        <v>308</v>
      </c>
      <c r="C194" s="113" t="s">
        <v>57</v>
      </c>
      <c r="D194" s="113" t="s">
        <v>309</v>
      </c>
      <c r="E194" s="114" t="str">
        <f t="shared" si="35"/>
        <v>PASS</v>
      </c>
      <c r="F194" s="113"/>
      <c r="G194" s="113"/>
      <c r="H194" s="120">
        <v>63</v>
      </c>
      <c r="I194" s="121">
        <f t="shared" si="36"/>
        <v>0.15</v>
      </c>
      <c r="J194" s="120">
        <v>57</v>
      </c>
      <c r="K194" s="121">
        <f t="shared" si="37"/>
        <v>0.1357142857142857</v>
      </c>
      <c r="L194" s="120">
        <v>60</v>
      </c>
      <c r="M194" s="121">
        <f t="shared" si="38"/>
        <v>0.14285714285714285</v>
      </c>
      <c r="N194" s="120">
        <v>60</v>
      </c>
      <c r="O194" s="121">
        <f t="shared" si="39"/>
        <v>0.14285714285714285</v>
      </c>
      <c r="P194" s="122">
        <f t="shared" si="40"/>
        <v>0.5714285714285714</v>
      </c>
      <c r="Q194" s="123" t="str">
        <f t="shared" si="41"/>
        <v>F</v>
      </c>
      <c r="R194" s="59" t="s">
        <v>33</v>
      </c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</row>
    <row r="195" spans="1:39" s="125" customFormat="1" ht="15.95" customHeight="1" x14ac:dyDescent="0.2">
      <c r="A195" s="111">
        <v>24</v>
      </c>
      <c r="B195" s="112" t="s">
        <v>316</v>
      </c>
      <c r="C195" s="113" t="s">
        <v>57</v>
      </c>
      <c r="D195" s="113" t="s">
        <v>317</v>
      </c>
      <c r="E195" s="114" t="str">
        <f t="shared" si="35"/>
        <v>PASS</v>
      </c>
      <c r="F195" s="113"/>
      <c r="G195" s="113"/>
      <c r="H195" s="115">
        <v>66</v>
      </c>
      <c r="I195" s="116">
        <f t="shared" si="36"/>
        <v>0.15714285714285714</v>
      </c>
      <c r="J195" s="115">
        <v>68</v>
      </c>
      <c r="K195" s="116">
        <f t="shared" si="37"/>
        <v>0.16190476190476191</v>
      </c>
      <c r="L195" s="115">
        <v>65</v>
      </c>
      <c r="M195" s="116">
        <f t="shared" si="38"/>
        <v>0.15476190476190477</v>
      </c>
      <c r="N195" s="115">
        <v>70</v>
      </c>
      <c r="O195" s="116">
        <f t="shared" si="39"/>
        <v>0.16666666666666666</v>
      </c>
      <c r="P195" s="117">
        <f t="shared" si="40"/>
        <v>0.64047619047619042</v>
      </c>
      <c r="Q195" s="118" t="str">
        <f t="shared" si="41"/>
        <v>P</v>
      </c>
      <c r="R195" s="43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</row>
    <row r="196" spans="1:39" s="119" customFormat="1" ht="15.95" customHeight="1" x14ac:dyDescent="0.2">
      <c r="A196" s="111">
        <v>25</v>
      </c>
      <c r="B196" s="112" t="s">
        <v>340</v>
      </c>
      <c r="C196" s="113" t="s">
        <v>124</v>
      </c>
      <c r="D196" s="113" t="s">
        <v>341</v>
      </c>
      <c r="E196" s="114" t="str">
        <f t="shared" si="35"/>
        <v>PASS</v>
      </c>
      <c r="F196" s="113"/>
      <c r="G196" s="113"/>
      <c r="H196" s="115">
        <v>75</v>
      </c>
      <c r="I196" s="116">
        <f t="shared" si="36"/>
        <v>0.17857142857142858</v>
      </c>
      <c r="J196" s="115">
        <v>88</v>
      </c>
      <c r="K196" s="116">
        <f t="shared" si="37"/>
        <v>0.20952380952380953</v>
      </c>
      <c r="L196" s="115">
        <v>77</v>
      </c>
      <c r="M196" s="116">
        <f t="shared" si="38"/>
        <v>0.18333333333333332</v>
      </c>
      <c r="N196" s="115">
        <v>79</v>
      </c>
      <c r="O196" s="116">
        <f t="shared" si="39"/>
        <v>0.18809523809523809</v>
      </c>
      <c r="P196" s="117">
        <f t="shared" si="40"/>
        <v>0.75952380952380949</v>
      </c>
      <c r="Q196" s="118" t="str">
        <f t="shared" si="41"/>
        <v>P</v>
      </c>
      <c r="R196" s="41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</row>
    <row r="197" spans="1:39" s="110" customFormat="1" ht="15.95" customHeight="1" x14ac:dyDescent="0.2">
      <c r="A197" s="111">
        <v>26</v>
      </c>
      <c r="B197" s="112" t="s">
        <v>306</v>
      </c>
      <c r="C197" s="113" t="s">
        <v>34</v>
      </c>
      <c r="D197" s="113" t="s">
        <v>307</v>
      </c>
      <c r="E197" s="114" t="str">
        <f t="shared" si="35"/>
        <v>PASS</v>
      </c>
      <c r="F197" s="113"/>
      <c r="G197" s="113"/>
      <c r="H197" s="120">
        <v>60</v>
      </c>
      <c r="I197" s="121">
        <f t="shared" si="36"/>
        <v>0.14285714285714285</v>
      </c>
      <c r="J197" s="120">
        <v>61</v>
      </c>
      <c r="K197" s="121">
        <f t="shared" si="37"/>
        <v>0.14523809523809525</v>
      </c>
      <c r="L197" s="120">
        <v>55</v>
      </c>
      <c r="M197" s="121">
        <f t="shared" si="38"/>
        <v>0.13095238095238096</v>
      </c>
      <c r="N197" s="120">
        <v>58</v>
      </c>
      <c r="O197" s="121">
        <f t="shared" si="39"/>
        <v>0.1380952380952381</v>
      </c>
      <c r="P197" s="122">
        <f t="shared" si="40"/>
        <v>0.55714285714285716</v>
      </c>
      <c r="Q197" s="123" t="str">
        <f t="shared" si="41"/>
        <v>F</v>
      </c>
      <c r="R197" s="61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</row>
    <row r="198" spans="1:39" s="110" customFormat="1" ht="15.95" customHeight="1" x14ac:dyDescent="0.2">
      <c r="A198" s="111">
        <v>27</v>
      </c>
      <c r="B198" s="112" t="s">
        <v>292</v>
      </c>
      <c r="C198" s="113" t="s">
        <v>34</v>
      </c>
      <c r="D198" s="113" t="s">
        <v>293</v>
      </c>
      <c r="E198" s="114" t="str">
        <f t="shared" si="35"/>
        <v>PASS</v>
      </c>
      <c r="F198" s="113"/>
      <c r="G198" s="113"/>
      <c r="H198" s="120">
        <v>55</v>
      </c>
      <c r="I198" s="121">
        <f t="shared" si="36"/>
        <v>0.13095238095238096</v>
      </c>
      <c r="J198" s="120">
        <v>72</v>
      </c>
      <c r="K198" s="121">
        <f t="shared" si="37"/>
        <v>0.17142857142857143</v>
      </c>
      <c r="L198" s="120">
        <v>60</v>
      </c>
      <c r="M198" s="121">
        <f t="shared" si="38"/>
        <v>0.14285714285714285</v>
      </c>
      <c r="N198" s="120">
        <v>62</v>
      </c>
      <c r="O198" s="121">
        <f t="shared" si="39"/>
        <v>0.14761904761904762</v>
      </c>
      <c r="P198" s="122">
        <f t="shared" si="40"/>
        <v>0.59285714285714286</v>
      </c>
      <c r="Q198" s="123" t="str">
        <f t="shared" si="41"/>
        <v>F</v>
      </c>
      <c r="R198" s="50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</row>
    <row r="199" spans="1:39" s="124" customFormat="1" ht="15.95" customHeight="1" x14ac:dyDescent="0.2">
      <c r="A199" s="111">
        <v>28</v>
      </c>
      <c r="B199" s="112" t="s">
        <v>1237</v>
      </c>
      <c r="C199" s="113" t="s">
        <v>57</v>
      </c>
      <c r="D199" s="113" t="s">
        <v>1238</v>
      </c>
      <c r="E199" s="114" t="str">
        <f t="shared" si="35"/>
        <v>PASS</v>
      </c>
      <c r="F199" s="113"/>
      <c r="G199" s="113"/>
      <c r="H199" s="115">
        <v>96</v>
      </c>
      <c r="I199" s="116">
        <f t="shared" si="36"/>
        <v>0.22857142857142856</v>
      </c>
      <c r="J199" s="115">
        <v>93</v>
      </c>
      <c r="K199" s="116">
        <f t="shared" si="37"/>
        <v>0.22142857142857142</v>
      </c>
      <c r="L199" s="115">
        <v>88</v>
      </c>
      <c r="M199" s="116">
        <f t="shared" si="38"/>
        <v>0.20952380952380953</v>
      </c>
      <c r="N199" s="115">
        <v>88</v>
      </c>
      <c r="O199" s="116">
        <f t="shared" si="39"/>
        <v>0.20952380952380953</v>
      </c>
      <c r="P199" s="117">
        <f t="shared" si="40"/>
        <v>0.86904761904761907</v>
      </c>
      <c r="Q199" s="118" t="str">
        <f t="shared" si="41"/>
        <v>P</v>
      </c>
      <c r="R199" s="42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</row>
    <row r="200" spans="1:39" ht="15.95" customHeight="1" x14ac:dyDescent="0.2">
      <c r="A200" s="27" t="s">
        <v>1269</v>
      </c>
      <c r="B200" s="19"/>
      <c r="C200" s="19"/>
      <c r="D200" s="19"/>
      <c r="E200" s="95"/>
      <c r="F200" s="19"/>
      <c r="G200" s="19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39" ht="15.95" customHeight="1" x14ac:dyDescent="0.2">
      <c r="A201" s="27" t="s">
        <v>24</v>
      </c>
      <c r="B201" s="19"/>
      <c r="C201" s="19"/>
      <c r="D201" s="19"/>
      <c r="E201" s="95"/>
      <c r="F201" s="19"/>
      <c r="G201" s="19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39" ht="15.95" customHeight="1" x14ac:dyDescent="0.2">
      <c r="A202" s="109" t="s">
        <v>41</v>
      </c>
      <c r="B202" s="109"/>
      <c r="C202" s="109"/>
      <c r="D202" s="26"/>
      <c r="E202" s="96"/>
      <c r="F202" s="26"/>
      <c r="G202" s="26"/>
      <c r="H202" s="23"/>
      <c r="I202" s="23"/>
      <c r="J202" s="23"/>
      <c r="K202" s="23"/>
      <c r="M202" s="23"/>
      <c r="N202" s="23"/>
      <c r="O202" s="23"/>
      <c r="P202" s="23"/>
      <c r="Q202" s="23"/>
      <c r="R202" s="23"/>
    </row>
    <row r="203" spans="1:39" ht="15.95" customHeight="1" x14ac:dyDescent="0.2">
      <c r="A203" s="109" t="s">
        <v>1299</v>
      </c>
      <c r="B203" s="109"/>
      <c r="C203" s="109"/>
      <c r="D203" s="26"/>
      <c r="E203" s="96"/>
      <c r="F203" s="26"/>
      <c r="G203" s="26"/>
      <c r="H203" s="23"/>
      <c r="I203" s="23"/>
      <c r="J203" s="23"/>
      <c r="K203" s="23"/>
      <c r="M203" s="23"/>
      <c r="N203" s="23"/>
      <c r="O203" s="23"/>
      <c r="P203" s="23"/>
      <c r="Q203" s="23"/>
      <c r="R203" s="23" t="s">
        <v>8</v>
      </c>
    </row>
    <row r="204" spans="1:39" ht="15.95" customHeight="1" x14ac:dyDescent="0.2">
      <c r="A204" s="25"/>
      <c r="B204" s="25"/>
      <c r="C204" s="25"/>
      <c r="D204" s="26"/>
      <c r="E204" s="96"/>
      <c r="F204" s="26"/>
      <c r="G204" s="2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1:39" ht="15.95" customHeight="1" x14ac:dyDescent="0.2">
      <c r="A205" s="166" t="s">
        <v>2</v>
      </c>
      <c r="B205" s="166" t="s">
        <v>3</v>
      </c>
      <c r="C205" s="166" t="s">
        <v>4</v>
      </c>
      <c r="D205" s="166" t="s">
        <v>5</v>
      </c>
      <c r="E205" s="168" t="s">
        <v>1293</v>
      </c>
      <c r="F205" s="171"/>
      <c r="G205" s="93"/>
      <c r="H205" s="177" t="s">
        <v>40</v>
      </c>
      <c r="I205" s="178"/>
      <c r="J205" s="178"/>
      <c r="K205" s="178"/>
      <c r="L205" s="166" t="s">
        <v>39</v>
      </c>
      <c r="M205" s="166"/>
      <c r="N205" s="166"/>
      <c r="O205" s="166"/>
      <c r="P205" s="166" t="s">
        <v>6</v>
      </c>
      <c r="Q205" s="166" t="s">
        <v>1</v>
      </c>
      <c r="R205" s="166" t="s">
        <v>35</v>
      </c>
    </row>
    <row r="206" spans="1:39" ht="15.95" customHeight="1" x14ac:dyDescent="0.2">
      <c r="A206" s="166"/>
      <c r="B206" s="166"/>
      <c r="C206" s="166"/>
      <c r="D206" s="166"/>
      <c r="E206" s="169"/>
      <c r="F206" s="172"/>
      <c r="G206" s="94"/>
      <c r="H206" s="179"/>
      <c r="I206" s="180"/>
      <c r="J206" s="180"/>
      <c r="K206" s="180"/>
      <c r="L206" s="166"/>
      <c r="M206" s="166"/>
      <c r="N206" s="166"/>
      <c r="O206" s="166"/>
      <c r="P206" s="166"/>
      <c r="Q206" s="166"/>
      <c r="R206" s="166"/>
    </row>
    <row r="207" spans="1:39" ht="15.95" customHeight="1" x14ac:dyDescent="0.2">
      <c r="A207" s="166"/>
      <c r="B207" s="166"/>
      <c r="C207" s="166"/>
      <c r="D207" s="166"/>
      <c r="E207" s="170"/>
      <c r="F207" s="173"/>
      <c r="G207" s="62"/>
      <c r="H207" s="167" t="s">
        <v>1248</v>
      </c>
      <c r="I207" s="167"/>
      <c r="J207" s="167" t="s">
        <v>1249</v>
      </c>
      <c r="K207" s="167"/>
      <c r="L207" s="167" t="s">
        <v>1248</v>
      </c>
      <c r="M207" s="167"/>
      <c r="N207" s="167" t="s">
        <v>1249</v>
      </c>
      <c r="O207" s="167"/>
      <c r="P207" s="166"/>
      <c r="Q207" s="166"/>
      <c r="R207" s="166"/>
    </row>
    <row r="208" spans="1:39" s="137" customFormat="1" ht="15.95" customHeight="1" x14ac:dyDescent="0.25">
      <c r="A208" s="144">
        <v>1</v>
      </c>
      <c r="B208" s="145" t="s">
        <v>386</v>
      </c>
      <c r="C208" s="146" t="s">
        <v>34</v>
      </c>
      <c r="D208" s="146" t="s">
        <v>387</v>
      </c>
      <c r="E208" s="114" t="str">
        <f t="shared" ref="E208:E239" si="42">IF(P208&gt;=0.381,"PASS","*FAIL")</f>
        <v>PASS</v>
      </c>
      <c r="F208" s="146"/>
      <c r="G208" s="146"/>
      <c r="H208" s="5">
        <v>68</v>
      </c>
      <c r="I208" s="116">
        <f t="shared" ref="I208:I239" si="43">H208/420</f>
        <v>0.16190476190476191</v>
      </c>
      <c r="J208" s="5">
        <v>72</v>
      </c>
      <c r="K208" s="116">
        <f t="shared" ref="K208:K239" si="44">J208/420</f>
        <v>0.17142857142857143</v>
      </c>
      <c r="L208" s="5">
        <v>69</v>
      </c>
      <c r="M208" s="116">
        <f t="shared" ref="M208:M239" si="45">L208/420</f>
        <v>0.16428571428571428</v>
      </c>
      <c r="N208" s="5">
        <v>49</v>
      </c>
      <c r="O208" s="116">
        <f t="shared" ref="O208:O239" si="46">N208/420</f>
        <v>0.11666666666666667</v>
      </c>
      <c r="P208" s="117">
        <f t="shared" ref="P208:P239" si="47">I208+K208+M208+O208</f>
        <v>0.61428571428571432</v>
      </c>
      <c r="Q208" s="118" t="str">
        <f t="shared" ref="Q208:Q239" si="48">IF(P208&lt;60%,"F",IF(P208&gt;=60%,"P"))</f>
        <v>P</v>
      </c>
      <c r="R208" s="147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</row>
    <row r="209" spans="1:39" s="137" customFormat="1" ht="15.95" customHeight="1" x14ac:dyDescent="0.25">
      <c r="A209" s="144">
        <v>2</v>
      </c>
      <c r="B209" s="145" t="s">
        <v>368</v>
      </c>
      <c r="C209" s="146" t="s">
        <v>124</v>
      </c>
      <c r="D209" s="146" t="s">
        <v>369</v>
      </c>
      <c r="E209" s="114" t="str">
        <f t="shared" si="42"/>
        <v>PASS</v>
      </c>
      <c r="F209" s="146"/>
      <c r="G209" s="146"/>
      <c r="H209" s="148">
        <v>61</v>
      </c>
      <c r="I209" s="121">
        <f t="shared" si="43"/>
        <v>0.14523809523809525</v>
      </c>
      <c r="J209" s="148">
        <v>57</v>
      </c>
      <c r="K209" s="121">
        <f t="shared" si="44"/>
        <v>0.1357142857142857</v>
      </c>
      <c r="L209" s="148">
        <v>23</v>
      </c>
      <c r="M209" s="121">
        <f t="shared" si="45"/>
        <v>5.4761904761904762E-2</v>
      </c>
      <c r="N209" s="148">
        <v>34</v>
      </c>
      <c r="O209" s="121">
        <f t="shared" si="46"/>
        <v>8.0952380952380956E-2</v>
      </c>
      <c r="P209" s="122">
        <f t="shared" si="47"/>
        <v>0.41666666666666669</v>
      </c>
      <c r="Q209" s="123" t="str">
        <f t="shared" si="48"/>
        <v>F</v>
      </c>
      <c r="R209" s="48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</row>
    <row r="210" spans="1:39" s="140" customFormat="1" ht="15.95" customHeight="1" x14ac:dyDescent="0.25">
      <c r="A210" s="144">
        <v>3</v>
      </c>
      <c r="B210" s="145" t="s">
        <v>380</v>
      </c>
      <c r="C210" s="146" t="s">
        <v>34</v>
      </c>
      <c r="D210" s="146" t="s">
        <v>381</v>
      </c>
      <c r="E210" s="114" t="str">
        <f t="shared" si="42"/>
        <v>PASS</v>
      </c>
      <c r="F210" s="146"/>
      <c r="G210" s="146"/>
      <c r="H210" s="5">
        <v>84</v>
      </c>
      <c r="I210" s="116">
        <f t="shared" si="43"/>
        <v>0.2</v>
      </c>
      <c r="J210" s="5">
        <v>72</v>
      </c>
      <c r="K210" s="116">
        <f t="shared" si="44"/>
        <v>0.17142857142857143</v>
      </c>
      <c r="L210" s="5">
        <v>78</v>
      </c>
      <c r="M210" s="116">
        <f t="shared" si="45"/>
        <v>0.18571428571428572</v>
      </c>
      <c r="N210" s="5">
        <v>62</v>
      </c>
      <c r="O210" s="116">
        <f t="shared" si="46"/>
        <v>0.14761904761904762</v>
      </c>
      <c r="P210" s="117">
        <f t="shared" si="47"/>
        <v>0.70476190476190481</v>
      </c>
      <c r="Q210" s="118" t="str">
        <f t="shared" si="48"/>
        <v>P</v>
      </c>
      <c r="R210" s="147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</row>
    <row r="211" spans="1:39" s="138" customFormat="1" ht="15.95" customHeight="1" x14ac:dyDescent="0.25">
      <c r="A211" s="144">
        <v>4</v>
      </c>
      <c r="B211" s="145" t="s">
        <v>358</v>
      </c>
      <c r="C211" s="146" t="s">
        <v>34</v>
      </c>
      <c r="D211" s="146" t="s">
        <v>359</v>
      </c>
      <c r="E211" s="114" t="str">
        <f t="shared" si="42"/>
        <v>PASS</v>
      </c>
      <c r="F211" s="146"/>
      <c r="G211" s="146"/>
      <c r="H211" s="5">
        <v>74</v>
      </c>
      <c r="I211" s="116">
        <f t="shared" si="43"/>
        <v>0.1761904761904762</v>
      </c>
      <c r="J211" s="5">
        <v>76</v>
      </c>
      <c r="K211" s="116">
        <f t="shared" si="44"/>
        <v>0.18095238095238095</v>
      </c>
      <c r="L211" s="5">
        <v>84</v>
      </c>
      <c r="M211" s="116">
        <f t="shared" si="45"/>
        <v>0.2</v>
      </c>
      <c r="N211" s="5">
        <v>67</v>
      </c>
      <c r="O211" s="116">
        <f t="shared" si="46"/>
        <v>0.15952380952380951</v>
      </c>
      <c r="P211" s="117">
        <f t="shared" si="47"/>
        <v>0.71666666666666667</v>
      </c>
      <c r="Q211" s="118" t="str">
        <f t="shared" si="48"/>
        <v>P</v>
      </c>
      <c r="R211" s="4" t="s">
        <v>9</v>
      </c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37"/>
      <c r="AM211" s="137"/>
    </row>
    <row r="212" spans="1:39" s="140" customFormat="1" ht="15.95" customHeight="1" x14ac:dyDescent="0.25">
      <c r="A212" s="144">
        <v>5</v>
      </c>
      <c r="B212" s="145" t="s">
        <v>400</v>
      </c>
      <c r="C212" s="146" t="s">
        <v>34</v>
      </c>
      <c r="D212" s="146" t="s">
        <v>401</v>
      </c>
      <c r="E212" s="114" t="str">
        <f t="shared" si="42"/>
        <v>PASS</v>
      </c>
      <c r="F212" s="146"/>
      <c r="G212" s="146"/>
      <c r="H212" s="5">
        <v>72</v>
      </c>
      <c r="I212" s="116">
        <f t="shared" si="43"/>
        <v>0.17142857142857143</v>
      </c>
      <c r="J212" s="5">
        <v>68</v>
      </c>
      <c r="K212" s="116">
        <f t="shared" si="44"/>
        <v>0.16190476190476191</v>
      </c>
      <c r="L212" s="5">
        <v>73</v>
      </c>
      <c r="M212" s="116">
        <f t="shared" si="45"/>
        <v>0.1738095238095238</v>
      </c>
      <c r="N212" s="5">
        <v>51</v>
      </c>
      <c r="O212" s="116">
        <f t="shared" si="46"/>
        <v>0.12142857142857143</v>
      </c>
      <c r="P212" s="117">
        <f t="shared" si="47"/>
        <v>0.62857142857142856</v>
      </c>
      <c r="Q212" s="118" t="str">
        <f t="shared" si="48"/>
        <v>P</v>
      </c>
      <c r="R212" s="149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</row>
    <row r="213" spans="1:39" s="137" customFormat="1" ht="15.95" customHeight="1" x14ac:dyDescent="0.25">
      <c r="A213" s="144">
        <v>6</v>
      </c>
      <c r="B213" s="145" t="s">
        <v>356</v>
      </c>
      <c r="C213" s="146" t="s">
        <v>34</v>
      </c>
      <c r="D213" s="146" t="s">
        <v>357</v>
      </c>
      <c r="E213" s="114" t="str">
        <f t="shared" si="42"/>
        <v>PASS</v>
      </c>
      <c r="F213" s="146"/>
      <c r="G213" s="146"/>
      <c r="H213" s="5">
        <v>75</v>
      </c>
      <c r="I213" s="116">
        <f t="shared" si="43"/>
        <v>0.17857142857142858</v>
      </c>
      <c r="J213" s="5">
        <v>72</v>
      </c>
      <c r="K213" s="116">
        <f t="shared" si="44"/>
        <v>0.17142857142857143</v>
      </c>
      <c r="L213" s="5">
        <v>81</v>
      </c>
      <c r="M213" s="116">
        <f t="shared" si="45"/>
        <v>0.19285714285714287</v>
      </c>
      <c r="N213" s="5">
        <v>53</v>
      </c>
      <c r="O213" s="116">
        <f t="shared" si="46"/>
        <v>0.12619047619047619</v>
      </c>
      <c r="P213" s="117">
        <f t="shared" si="47"/>
        <v>0.669047619047619</v>
      </c>
      <c r="Q213" s="118" t="str">
        <f t="shared" si="48"/>
        <v>P</v>
      </c>
      <c r="R213" s="147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</row>
    <row r="214" spans="1:39" s="138" customFormat="1" ht="15.95" customHeight="1" x14ac:dyDescent="0.25">
      <c r="A214" s="144">
        <v>7</v>
      </c>
      <c r="B214" s="145" t="s">
        <v>362</v>
      </c>
      <c r="C214" s="146" t="s">
        <v>57</v>
      </c>
      <c r="D214" s="146" t="s">
        <v>363</v>
      </c>
      <c r="E214" s="114" t="str">
        <f t="shared" si="42"/>
        <v>PASS</v>
      </c>
      <c r="F214" s="146"/>
      <c r="G214" s="146"/>
      <c r="H214" s="148">
        <v>65</v>
      </c>
      <c r="I214" s="121">
        <f t="shared" si="43"/>
        <v>0.15476190476190477</v>
      </c>
      <c r="J214" s="148">
        <v>71</v>
      </c>
      <c r="K214" s="121">
        <f t="shared" si="44"/>
        <v>0.16904761904761906</v>
      </c>
      <c r="L214" s="148">
        <v>65</v>
      </c>
      <c r="M214" s="121">
        <f t="shared" si="45"/>
        <v>0.15476190476190477</v>
      </c>
      <c r="N214" s="148">
        <v>47</v>
      </c>
      <c r="O214" s="121">
        <f t="shared" si="46"/>
        <v>0.11190476190476191</v>
      </c>
      <c r="P214" s="122">
        <f t="shared" si="47"/>
        <v>0.59047619047619049</v>
      </c>
      <c r="Q214" s="123" t="str">
        <f t="shared" si="48"/>
        <v>F</v>
      </c>
      <c r="R214" s="6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</row>
    <row r="215" spans="1:39" s="137" customFormat="1" ht="15.95" customHeight="1" x14ac:dyDescent="0.25">
      <c r="A215" s="144">
        <v>8</v>
      </c>
      <c r="B215" s="145" t="s">
        <v>388</v>
      </c>
      <c r="C215" s="146" t="s">
        <v>34</v>
      </c>
      <c r="D215" s="146" t="s">
        <v>389</v>
      </c>
      <c r="E215" s="114" t="str">
        <f t="shared" si="42"/>
        <v>PASS</v>
      </c>
      <c r="F215" s="146"/>
      <c r="G215" s="146"/>
      <c r="H215" s="5">
        <v>86</v>
      </c>
      <c r="I215" s="116">
        <f t="shared" si="43"/>
        <v>0.20476190476190476</v>
      </c>
      <c r="J215" s="5">
        <v>82</v>
      </c>
      <c r="K215" s="116">
        <f t="shared" si="44"/>
        <v>0.19523809523809524</v>
      </c>
      <c r="L215" s="5">
        <v>83</v>
      </c>
      <c r="M215" s="116">
        <f t="shared" si="45"/>
        <v>0.19761904761904761</v>
      </c>
      <c r="N215" s="5">
        <v>70</v>
      </c>
      <c r="O215" s="116">
        <f t="shared" si="46"/>
        <v>0.16666666666666666</v>
      </c>
      <c r="P215" s="117">
        <f t="shared" si="47"/>
        <v>0.76428571428571423</v>
      </c>
      <c r="Q215" s="118" t="str">
        <f t="shared" si="48"/>
        <v>P</v>
      </c>
      <c r="R215" s="149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</row>
    <row r="216" spans="1:39" s="139" customFormat="1" ht="15.95" customHeight="1" x14ac:dyDescent="0.25">
      <c r="A216" s="144">
        <v>9</v>
      </c>
      <c r="B216" s="145" t="s">
        <v>346</v>
      </c>
      <c r="C216" s="146" t="s">
        <v>57</v>
      </c>
      <c r="D216" s="146" t="s">
        <v>347</v>
      </c>
      <c r="E216" s="114" t="str">
        <f t="shared" si="42"/>
        <v>PASS</v>
      </c>
      <c r="F216" s="146"/>
      <c r="G216" s="146"/>
      <c r="H216" s="5">
        <v>78</v>
      </c>
      <c r="I216" s="116">
        <f t="shared" si="43"/>
        <v>0.18571428571428572</v>
      </c>
      <c r="J216" s="5">
        <v>74</v>
      </c>
      <c r="K216" s="116">
        <f t="shared" si="44"/>
        <v>0.1761904761904762</v>
      </c>
      <c r="L216" s="5">
        <v>82</v>
      </c>
      <c r="M216" s="116">
        <f t="shared" si="45"/>
        <v>0.19523809523809524</v>
      </c>
      <c r="N216" s="5">
        <v>54</v>
      </c>
      <c r="O216" s="116">
        <f t="shared" si="46"/>
        <v>0.12857142857142856</v>
      </c>
      <c r="P216" s="117">
        <f t="shared" si="47"/>
        <v>0.68571428571428572</v>
      </c>
      <c r="Q216" s="118" t="str">
        <f t="shared" si="48"/>
        <v>P</v>
      </c>
      <c r="R216" s="4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37"/>
      <c r="AM216" s="137"/>
    </row>
    <row r="217" spans="1:39" s="140" customFormat="1" ht="15.95" customHeight="1" x14ac:dyDescent="0.25">
      <c r="A217" s="144">
        <v>10</v>
      </c>
      <c r="B217" s="145" t="s">
        <v>354</v>
      </c>
      <c r="C217" s="146" t="s">
        <v>57</v>
      </c>
      <c r="D217" s="146" t="s">
        <v>355</v>
      </c>
      <c r="E217" s="114" t="str">
        <f t="shared" si="42"/>
        <v>PASS</v>
      </c>
      <c r="F217" s="146"/>
      <c r="G217" s="146"/>
      <c r="H217" s="5">
        <v>81</v>
      </c>
      <c r="I217" s="116">
        <f t="shared" si="43"/>
        <v>0.19285714285714287</v>
      </c>
      <c r="J217" s="5">
        <v>84</v>
      </c>
      <c r="K217" s="116">
        <f t="shared" si="44"/>
        <v>0.2</v>
      </c>
      <c r="L217" s="5">
        <v>89</v>
      </c>
      <c r="M217" s="116">
        <f t="shared" si="45"/>
        <v>0.2119047619047619</v>
      </c>
      <c r="N217" s="5">
        <v>69</v>
      </c>
      <c r="O217" s="116">
        <f t="shared" si="46"/>
        <v>0.16428571428571428</v>
      </c>
      <c r="P217" s="117">
        <f t="shared" si="47"/>
        <v>0.76904761904761909</v>
      </c>
      <c r="Q217" s="118" t="str">
        <f t="shared" si="48"/>
        <v>P</v>
      </c>
      <c r="R217" s="4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37"/>
      <c r="AM217" s="137"/>
    </row>
    <row r="218" spans="1:39" s="137" customFormat="1" ht="15.95" customHeight="1" x14ac:dyDescent="0.25">
      <c r="A218" s="144">
        <v>11</v>
      </c>
      <c r="B218" s="145" t="s">
        <v>394</v>
      </c>
      <c r="C218" s="146" t="s">
        <v>57</v>
      </c>
      <c r="D218" s="146" t="s">
        <v>395</v>
      </c>
      <c r="E218" s="114" t="str">
        <f t="shared" si="42"/>
        <v>PASS</v>
      </c>
      <c r="F218" s="146"/>
      <c r="G218" s="146"/>
      <c r="H218" s="5">
        <v>91</v>
      </c>
      <c r="I218" s="116">
        <f t="shared" si="43"/>
        <v>0.21666666666666667</v>
      </c>
      <c r="J218" s="5">
        <v>78</v>
      </c>
      <c r="K218" s="116">
        <f t="shared" si="44"/>
        <v>0.18571428571428572</v>
      </c>
      <c r="L218" s="5">
        <v>76</v>
      </c>
      <c r="M218" s="116">
        <f t="shared" si="45"/>
        <v>0.18095238095238095</v>
      </c>
      <c r="N218" s="5">
        <v>81</v>
      </c>
      <c r="O218" s="116">
        <f t="shared" si="46"/>
        <v>0.19285714285714287</v>
      </c>
      <c r="P218" s="117">
        <f t="shared" si="47"/>
        <v>0.77619047619047621</v>
      </c>
      <c r="Q218" s="118" t="str">
        <f t="shared" si="48"/>
        <v>P</v>
      </c>
      <c r="R218" s="29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</row>
    <row r="219" spans="1:39" s="138" customFormat="1" ht="15.95" customHeight="1" x14ac:dyDescent="0.25">
      <c r="A219" s="144">
        <v>12</v>
      </c>
      <c r="B219" s="145" t="s">
        <v>376</v>
      </c>
      <c r="C219" s="146" t="s">
        <v>57</v>
      </c>
      <c r="D219" s="146" t="s">
        <v>377</v>
      </c>
      <c r="E219" s="114" t="str">
        <f t="shared" si="42"/>
        <v>PASS</v>
      </c>
      <c r="F219" s="146"/>
      <c r="G219" s="146"/>
      <c r="H219" s="148">
        <v>42</v>
      </c>
      <c r="I219" s="121">
        <f t="shared" si="43"/>
        <v>0.1</v>
      </c>
      <c r="J219" s="148">
        <v>60</v>
      </c>
      <c r="K219" s="121">
        <f t="shared" si="44"/>
        <v>0.14285714285714285</v>
      </c>
      <c r="L219" s="148">
        <v>59</v>
      </c>
      <c r="M219" s="121">
        <f t="shared" si="45"/>
        <v>0.14047619047619048</v>
      </c>
      <c r="N219" s="148">
        <v>48</v>
      </c>
      <c r="O219" s="121">
        <f t="shared" si="46"/>
        <v>0.11428571428571428</v>
      </c>
      <c r="P219" s="122">
        <f t="shared" si="47"/>
        <v>0.49761904761904757</v>
      </c>
      <c r="Q219" s="123" t="str">
        <f t="shared" si="48"/>
        <v>F</v>
      </c>
      <c r="R219" s="57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</row>
    <row r="220" spans="1:39" s="137" customFormat="1" ht="15.95" customHeight="1" x14ac:dyDescent="0.25">
      <c r="A220" s="144">
        <v>13</v>
      </c>
      <c r="B220" s="145" t="s">
        <v>390</v>
      </c>
      <c r="C220" s="146" t="s">
        <v>34</v>
      </c>
      <c r="D220" s="146" t="s">
        <v>391</v>
      </c>
      <c r="E220" s="114" t="str">
        <f t="shared" si="42"/>
        <v>PASS</v>
      </c>
      <c r="F220" s="146"/>
      <c r="G220" s="146"/>
      <c r="H220" s="148">
        <v>70</v>
      </c>
      <c r="I220" s="121">
        <f t="shared" si="43"/>
        <v>0.16666666666666666</v>
      </c>
      <c r="J220" s="148">
        <v>48</v>
      </c>
      <c r="K220" s="121">
        <f t="shared" si="44"/>
        <v>0.11428571428571428</v>
      </c>
      <c r="L220" s="148">
        <v>62</v>
      </c>
      <c r="M220" s="121">
        <f t="shared" si="45"/>
        <v>0.14761904761904762</v>
      </c>
      <c r="N220" s="148">
        <v>45</v>
      </c>
      <c r="O220" s="121">
        <f t="shared" si="46"/>
        <v>0.10714285714285714</v>
      </c>
      <c r="P220" s="122">
        <f t="shared" si="47"/>
        <v>0.5357142857142857</v>
      </c>
      <c r="Q220" s="123" t="str">
        <f t="shared" si="48"/>
        <v>F</v>
      </c>
      <c r="R220" s="55" t="s">
        <v>9</v>
      </c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</row>
    <row r="221" spans="1:39" s="140" customFormat="1" ht="15.95" customHeight="1" x14ac:dyDescent="0.25">
      <c r="A221" s="144">
        <v>14</v>
      </c>
      <c r="B221" s="145" t="s">
        <v>364</v>
      </c>
      <c r="C221" s="146" t="s">
        <v>34</v>
      </c>
      <c r="D221" s="146" t="s">
        <v>365</v>
      </c>
      <c r="E221" s="114" t="str">
        <f t="shared" si="42"/>
        <v>PASS</v>
      </c>
      <c r="F221" s="146"/>
      <c r="G221" s="146"/>
      <c r="H221" s="5">
        <v>75</v>
      </c>
      <c r="I221" s="116">
        <f t="shared" si="43"/>
        <v>0.17857142857142858</v>
      </c>
      <c r="J221" s="5">
        <v>68</v>
      </c>
      <c r="K221" s="116">
        <f t="shared" si="44"/>
        <v>0.16190476190476191</v>
      </c>
      <c r="L221" s="5">
        <v>83</v>
      </c>
      <c r="M221" s="116">
        <f t="shared" si="45"/>
        <v>0.19761904761904761</v>
      </c>
      <c r="N221" s="5">
        <v>58</v>
      </c>
      <c r="O221" s="116">
        <f t="shared" si="46"/>
        <v>0.1380952380952381</v>
      </c>
      <c r="P221" s="117">
        <f t="shared" si="47"/>
        <v>0.67619047619047623</v>
      </c>
      <c r="Q221" s="118" t="str">
        <f t="shared" si="48"/>
        <v>P</v>
      </c>
      <c r="R221" s="9" t="s">
        <v>33</v>
      </c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</row>
    <row r="222" spans="1:39" s="139" customFormat="1" ht="15.95" customHeight="1" x14ac:dyDescent="0.25">
      <c r="A222" s="144">
        <v>15</v>
      </c>
      <c r="B222" s="145" t="s">
        <v>384</v>
      </c>
      <c r="C222" s="146" t="s">
        <v>34</v>
      </c>
      <c r="D222" s="146" t="s">
        <v>385</v>
      </c>
      <c r="E222" s="114" t="str">
        <f t="shared" si="42"/>
        <v>PASS</v>
      </c>
      <c r="F222" s="146"/>
      <c r="G222" s="146"/>
      <c r="H222" s="5">
        <v>67</v>
      </c>
      <c r="I222" s="116">
        <f t="shared" si="43"/>
        <v>0.15952380952380951</v>
      </c>
      <c r="J222" s="5">
        <v>56</v>
      </c>
      <c r="K222" s="116">
        <f t="shared" si="44"/>
        <v>0.13333333333333333</v>
      </c>
      <c r="L222" s="5">
        <v>83</v>
      </c>
      <c r="M222" s="116">
        <f t="shared" si="45"/>
        <v>0.19761904761904761</v>
      </c>
      <c r="N222" s="5">
        <v>48</v>
      </c>
      <c r="O222" s="116">
        <f t="shared" si="46"/>
        <v>0.11428571428571428</v>
      </c>
      <c r="P222" s="117">
        <f t="shared" si="47"/>
        <v>0.60476190476190472</v>
      </c>
      <c r="Q222" s="118" t="str">
        <f t="shared" si="48"/>
        <v>P</v>
      </c>
      <c r="R222" s="4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37"/>
      <c r="AM222" s="137"/>
    </row>
    <row r="223" spans="1:39" s="139" customFormat="1" ht="15.95" customHeight="1" x14ac:dyDescent="0.25">
      <c r="A223" s="144">
        <v>16</v>
      </c>
      <c r="B223" s="145" t="s">
        <v>382</v>
      </c>
      <c r="C223" s="146" t="s">
        <v>57</v>
      </c>
      <c r="D223" s="146" t="s">
        <v>383</v>
      </c>
      <c r="E223" s="114" t="str">
        <f t="shared" si="42"/>
        <v>PASS</v>
      </c>
      <c r="F223" s="146"/>
      <c r="G223" s="146"/>
      <c r="H223" s="5">
        <v>78</v>
      </c>
      <c r="I223" s="116">
        <f t="shared" si="43"/>
        <v>0.18571428571428572</v>
      </c>
      <c r="J223" s="5">
        <v>82</v>
      </c>
      <c r="K223" s="116">
        <f t="shared" si="44"/>
        <v>0.19523809523809524</v>
      </c>
      <c r="L223" s="5">
        <v>91</v>
      </c>
      <c r="M223" s="116">
        <f t="shared" si="45"/>
        <v>0.21666666666666667</v>
      </c>
      <c r="N223" s="5">
        <v>56</v>
      </c>
      <c r="O223" s="116">
        <f t="shared" si="46"/>
        <v>0.13333333333333333</v>
      </c>
      <c r="P223" s="117">
        <f t="shared" si="47"/>
        <v>0.73095238095238091</v>
      </c>
      <c r="Q223" s="118" t="str">
        <f t="shared" si="48"/>
        <v>P</v>
      </c>
      <c r="R223" s="6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</row>
    <row r="224" spans="1:39" s="138" customFormat="1" ht="15.95" customHeight="1" x14ac:dyDescent="0.25">
      <c r="A224" s="144">
        <v>17</v>
      </c>
      <c r="B224" s="145" t="s">
        <v>402</v>
      </c>
      <c r="C224" s="146" t="s">
        <v>34</v>
      </c>
      <c r="D224" s="146" t="s">
        <v>403</v>
      </c>
      <c r="E224" s="114" t="str">
        <f t="shared" si="42"/>
        <v>PASS</v>
      </c>
      <c r="F224" s="146"/>
      <c r="G224" s="146"/>
      <c r="H224" s="148">
        <v>70</v>
      </c>
      <c r="I224" s="121">
        <f t="shared" si="43"/>
        <v>0.16666666666666666</v>
      </c>
      <c r="J224" s="148">
        <v>53</v>
      </c>
      <c r="K224" s="121">
        <f t="shared" si="44"/>
        <v>0.12619047619047619</v>
      </c>
      <c r="L224" s="148">
        <v>61</v>
      </c>
      <c r="M224" s="121">
        <f t="shared" si="45"/>
        <v>0.14523809523809525</v>
      </c>
      <c r="N224" s="148">
        <v>40</v>
      </c>
      <c r="O224" s="121">
        <f t="shared" si="46"/>
        <v>9.5238095238095233E-2</v>
      </c>
      <c r="P224" s="122">
        <f t="shared" si="47"/>
        <v>0.53333333333333333</v>
      </c>
      <c r="Q224" s="123" t="str">
        <f t="shared" si="48"/>
        <v>F</v>
      </c>
      <c r="R224" s="150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</row>
    <row r="225" spans="1:39" s="140" customFormat="1" ht="15.95" customHeight="1" x14ac:dyDescent="0.25">
      <c r="A225" s="144">
        <v>18</v>
      </c>
      <c r="B225" s="145" t="s">
        <v>378</v>
      </c>
      <c r="C225" s="146" t="s">
        <v>57</v>
      </c>
      <c r="D225" s="146" t="s">
        <v>379</v>
      </c>
      <c r="E225" s="114" t="str">
        <f t="shared" si="42"/>
        <v>PASS</v>
      </c>
      <c r="F225" s="146"/>
      <c r="G225" s="146"/>
      <c r="H225" s="5">
        <v>78</v>
      </c>
      <c r="I225" s="116">
        <f t="shared" si="43"/>
        <v>0.18571428571428572</v>
      </c>
      <c r="J225" s="5">
        <v>82</v>
      </c>
      <c r="K225" s="116">
        <f t="shared" si="44"/>
        <v>0.19523809523809524</v>
      </c>
      <c r="L225" s="5">
        <v>62</v>
      </c>
      <c r="M225" s="116">
        <f t="shared" si="45"/>
        <v>0.14761904761904762</v>
      </c>
      <c r="N225" s="5">
        <v>79</v>
      </c>
      <c r="O225" s="116">
        <f t="shared" si="46"/>
        <v>0.18809523809523809</v>
      </c>
      <c r="P225" s="117">
        <f t="shared" si="47"/>
        <v>0.71666666666666667</v>
      </c>
      <c r="Q225" s="118" t="str">
        <f t="shared" si="48"/>
        <v>P</v>
      </c>
      <c r="R225" s="147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</row>
    <row r="226" spans="1:39" s="138" customFormat="1" ht="15.95" customHeight="1" x14ac:dyDescent="0.25">
      <c r="A226" s="144">
        <v>19</v>
      </c>
      <c r="B226" s="145" t="s">
        <v>366</v>
      </c>
      <c r="C226" s="146" t="s">
        <v>34</v>
      </c>
      <c r="D226" s="146" t="s">
        <v>367</v>
      </c>
      <c r="E226" s="114" t="str">
        <f t="shared" si="42"/>
        <v>PASS</v>
      </c>
      <c r="F226" s="146"/>
      <c r="G226" s="146"/>
      <c r="H226" s="5">
        <v>75</v>
      </c>
      <c r="I226" s="116">
        <f t="shared" si="43"/>
        <v>0.17857142857142858</v>
      </c>
      <c r="J226" s="5">
        <v>71</v>
      </c>
      <c r="K226" s="116">
        <f t="shared" si="44"/>
        <v>0.16904761904761906</v>
      </c>
      <c r="L226" s="5">
        <v>76</v>
      </c>
      <c r="M226" s="116">
        <f t="shared" si="45"/>
        <v>0.18095238095238095</v>
      </c>
      <c r="N226" s="5">
        <v>58</v>
      </c>
      <c r="O226" s="116">
        <f t="shared" si="46"/>
        <v>0.1380952380952381</v>
      </c>
      <c r="P226" s="117">
        <f t="shared" si="47"/>
        <v>0.66666666666666674</v>
      </c>
      <c r="Q226" s="118" t="str">
        <f t="shared" si="48"/>
        <v>P</v>
      </c>
      <c r="R226" s="2"/>
    </row>
    <row r="227" spans="1:39" s="138" customFormat="1" ht="15.95" customHeight="1" x14ac:dyDescent="0.25">
      <c r="A227" s="144">
        <v>20</v>
      </c>
      <c r="B227" s="145" t="s">
        <v>350</v>
      </c>
      <c r="C227" s="146" t="s">
        <v>57</v>
      </c>
      <c r="D227" s="146" t="s">
        <v>351</v>
      </c>
      <c r="E227" s="114" t="str">
        <f t="shared" si="42"/>
        <v>PASS</v>
      </c>
      <c r="F227" s="146"/>
      <c r="G227" s="146"/>
      <c r="H227" s="5">
        <v>78</v>
      </c>
      <c r="I227" s="116">
        <f t="shared" si="43"/>
        <v>0.18571428571428572</v>
      </c>
      <c r="J227" s="5">
        <v>69</v>
      </c>
      <c r="K227" s="116">
        <f t="shared" si="44"/>
        <v>0.16428571428571428</v>
      </c>
      <c r="L227" s="5">
        <v>88</v>
      </c>
      <c r="M227" s="116">
        <f t="shared" si="45"/>
        <v>0.20952380952380953</v>
      </c>
      <c r="N227" s="5">
        <v>57</v>
      </c>
      <c r="O227" s="116">
        <f t="shared" si="46"/>
        <v>0.1357142857142857</v>
      </c>
      <c r="P227" s="117">
        <f t="shared" si="47"/>
        <v>0.69523809523809521</v>
      </c>
      <c r="Q227" s="118" t="str">
        <f t="shared" si="48"/>
        <v>P</v>
      </c>
      <c r="R227" s="147"/>
    </row>
    <row r="228" spans="1:39" s="138" customFormat="1" ht="15.95" customHeight="1" x14ac:dyDescent="0.25">
      <c r="A228" s="144">
        <v>21</v>
      </c>
      <c r="B228" s="145" t="s">
        <v>344</v>
      </c>
      <c r="C228" s="146" t="s">
        <v>34</v>
      </c>
      <c r="D228" s="146" t="s">
        <v>345</v>
      </c>
      <c r="E228" s="114" t="str">
        <f t="shared" si="42"/>
        <v>PASS</v>
      </c>
      <c r="F228" s="146"/>
      <c r="G228" s="146"/>
      <c r="H228" s="5">
        <v>80</v>
      </c>
      <c r="I228" s="116">
        <f t="shared" si="43"/>
        <v>0.19047619047619047</v>
      </c>
      <c r="J228" s="5">
        <v>82</v>
      </c>
      <c r="K228" s="116">
        <f t="shared" si="44"/>
        <v>0.19523809523809524</v>
      </c>
      <c r="L228" s="5">
        <v>76</v>
      </c>
      <c r="M228" s="116">
        <f t="shared" si="45"/>
        <v>0.18095238095238095</v>
      </c>
      <c r="N228" s="5">
        <v>56</v>
      </c>
      <c r="O228" s="116">
        <f t="shared" si="46"/>
        <v>0.13333333333333333</v>
      </c>
      <c r="P228" s="117">
        <f t="shared" si="47"/>
        <v>0.7</v>
      </c>
      <c r="Q228" s="118" t="str">
        <f t="shared" si="48"/>
        <v>P</v>
      </c>
      <c r="R228" s="9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37"/>
      <c r="AM228" s="137"/>
    </row>
    <row r="229" spans="1:39" s="137" customFormat="1" ht="15.95" customHeight="1" x14ac:dyDescent="0.25">
      <c r="A229" s="144">
        <v>22</v>
      </c>
      <c r="B229" s="145" t="s">
        <v>396</v>
      </c>
      <c r="C229" s="146" t="s">
        <v>57</v>
      </c>
      <c r="D229" s="146" t="s">
        <v>397</v>
      </c>
      <c r="E229" s="114" t="str">
        <f t="shared" si="42"/>
        <v>PASS</v>
      </c>
      <c r="F229" s="146"/>
      <c r="G229" s="146"/>
      <c r="H229" s="5">
        <v>82</v>
      </c>
      <c r="I229" s="116">
        <f t="shared" si="43"/>
        <v>0.19523809523809524</v>
      </c>
      <c r="J229" s="5">
        <v>64</v>
      </c>
      <c r="K229" s="116">
        <f t="shared" si="44"/>
        <v>0.15238095238095239</v>
      </c>
      <c r="L229" s="5">
        <v>68</v>
      </c>
      <c r="M229" s="116">
        <f t="shared" si="45"/>
        <v>0.16190476190476191</v>
      </c>
      <c r="N229" s="5">
        <v>54</v>
      </c>
      <c r="O229" s="116">
        <f t="shared" si="46"/>
        <v>0.12857142857142856</v>
      </c>
      <c r="P229" s="117">
        <f t="shared" si="47"/>
        <v>0.63809523809523805</v>
      </c>
      <c r="Q229" s="118" t="str">
        <f t="shared" si="48"/>
        <v>P</v>
      </c>
      <c r="R229" s="2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</row>
    <row r="230" spans="1:39" s="138" customFormat="1" ht="15.95" customHeight="1" x14ac:dyDescent="0.25">
      <c r="A230" s="144">
        <v>23</v>
      </c>
      <c r="B230" s="145" t="s">
        <v>372</v>
      </c>
      <c r="C230" s="146" t="s">
        <v>57</v>
      </c>
      <c r="D230" s="146" t="s">
        <v>373</v>
      </c>
      <c r="E230" s="114" t="str">
        <f t="shared" si="42"/>
        <v>PASS</v>
      </c>
      <c r="F230" s="146"/>
      <c r="G230" s="146"/>
      <c r="H230" s="148">
        <v>78</v>
      </c>
      <c r="I230" s="121">
        <f t="shared" si="43"/>
        <v>0.18571428571428572</v>
      </c>
      <c r="J230" s="148">
        <v>0</v>
      </c>
      <c r="K230" s="121">
        <f t="shared" si="44"/>
        <v>0</v>
      </c>
      <c r="L230" s="148">
        <v>87</v>
      </c>
      <c r="M230" s="121">
        <f t="shared" si="45"/>
        <v>0.20714285714285716</v>
      </c>
      <c r="N230" s="148">
        <v>0</v>
      </c>
      <c r="O230" s="121">
        <f t="shared" si="46"/>
        <v>0</v>
      </c>
      <c r="P230" s="122">
        <f t="shared" si="47"/>
        <v>0.3928571428571429</v>
      </c>
      <c r="Q230" s="123" t="str">
        <f t="shared" si="48"/>
        <v>F</v>
      </c>
      <c r="R230" s="55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</row>
    <row r="231" spans="1:39" s="138" customFormat="1" ht="15.95" customHeight="1" x14ac:dyDescent="0.25">
      <c r="A231" s="144">
        <v>24</v>
      </c>
      <c r="B231" s="145" t="s">
        <v>392</v>
      </c>
      <c r="C231" s="146" t="s">
        <v>34</v>
      </c>
      <c r="D231" s="146" t="s">
        <v>393</v>
      </c>
      <c r="E231" s="114" t="str">
        <f t="shared" si="42"/>
        <v>PASS</v>
      </c>
      <c r="F231" s="146"/>
      <c r="G231" s="146"/>
      <c r="H231" s="5">
        <v>73</v>
      </c>
      <c r="I231" s="116">
        <f t="shared" si="43"/>
        <v>0.1738095238095238</v>
      </c>
      <c r="J231" s="5">
        <v>67</v>
      </c>
      <c r="K231" s="116">
        <f t="shared" si="44"/>
        <v>0.15952380952380951</v>
      </c>
      <c r="L231" s="5">
        <v>75</v>
      </c>
      <c r="M231" s="116">
        <f t="shared" si="45"/>
        <v>0.17857142857142858</v>
      </c>
      <c r="N231" s="5">
        <v>47</v>
      </c>
      <c r="O231" s="116">
        <f t="shared" si="46"/>
        <v>0.11190476190476191</v>
      </c>
      <c r="P231" s="117">
        <f t="shared" si="47"/>
        <v>0.62380952380952381</v>
      </c>
      <c r="Q231" s="118" t="str">
        <f t="shared" si="48"/>
        <v>P</v>
      </c>
      <c r="R231" s="9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</row>
    <row r="232" spans="1:39" s="139" customFormat="1" ht="15.95" customHeight="1" x14ac:dyDescent="0.25">
      <c r="A232" s="144">
        <v>25</v>
      </c>
      <c r="B232" s="145" t="s">
        <v>370</v>
      </c>
      <c r="C232" s="146" t="s">
        <v>124</v>
      </c>
      <c r="D232" s="146" t="s">
        <v>371</v>
      </c>
      <c r="E232" s="114" t="str">
        <f t="shared" si="42"/>
        <v>*FAIL</v>
      </c>
      <c r="F232" s="146"/>
      <c r="G232" s="146"/>
      <c r="H232" s="148">
        <v>40</v>
      </c>
      <c r="I232" s="121">
        <f t="shared" si="43"/>
        <v>9.5238095238095233E-2</v>
      </c>
      <c r="J232" s="148">
        <v>50</v>
      </c>
      <c r="K232" s="121">
        <f t="shared" si="44"/>
        <v>0.11904761904761904</v>
      </c>
      <c r="L232" s="148">
        <v>39</v>
      </c>
      <c r="M232" s="121">
        <f t="shared" si="45"/>
        <v>9.285714285714286E-2</v>
      </c>
      <c r="N232" s="148">
        <v>24</v>
      </c>
      <c r="O232" s="121">
        <f t="shared" si="46"/>
        <v>5.7142857142857141E-2</v>
      </c>
      <c r="P232" s="122">
        <f t="shared" si="47"/>
        <v>0.36428571428571432</v>
      </c>
      <c r="Q232" s="123" t="str">
        <f t="shared" si="48"/>
        <v>F</v>
      </c>
      <c r="R232" s="58"/>
    </row>
    <row r="233" spans="1:39" s="137" customFormat="1" ht="15.95" customHeight="1" x14ac:dyDescent="0.25">
      <c r="A233" s="144">
        <v>26</v>
      </c>
      <c r="B233" s="145" t="s">
        <v>404</v>
      </c>
      <c r="C233" s="146" t="s">
        <v>57</v>
      </c>
      <c r="D233" s="146" t="s">
        <v>405</v>
      </c>
      <c r="E233" s="114" t="str">
        <f t="shared" si="42"/>
        <v>PASS</v>
      </c>
      <c r="F233" s="146"/>
      <c r="G233" s="146"/>
      <c r="H233" s="5">
        <v>81</v>
      </c>
      <c r="I233" s="116">
        <f t="shared" si="43"/>
        <v>0.19285714285714287</v>
      </c>
      <c r="J233" s="5">
        <v>73</v>
      </c>
      <c r="K233" s="116">
        <f t="shared" si="44"/>
        <v>0.1738095238095238</v>
      </c>
      <c r="L233" s="5">
        <v>80</v>
      </c>
      <c r="M233" s="116">
        <f t="shared" si="45"/>
        <v>0.19047619047619047</v>
      </c>
      <c r="N233" s="5">
        <v>56</v>
      </c>
      <c r="O233" s="116">
        <f t="shared" si="46"/>
        <v>0.13333333333333333</v>
      </c>
      <c r="P233" s="117">
        <f t="shared" si="47"/>
        <v>0.69047619047619047</v>
      </c>
      <c r="Q233" s="118" t="str">
        <f t="shared" si="48"/>
        <v>P</v>
      </c>
      <c r="R233" s="9"/>
    </row>
    <row r="234" spans="1:39" s="138" customFormat="1" ht="15.95" customHeight="1" x14ac:dyDescent="0.25">
      <c r="A234" s="144">
        <v>27</v>
      </c>
      <c r="B234" s="145" t="s">
        <v>398</v>
      </c>
      <c r="C234" s="146" t="s">
        <v>57</v>
      </c>
      <c r="D234" s="146" t="s">
        <v>399</v>
      </c>
      <c r="E234" s="114" t="str">
        <f t="shared" si="42"/>
        <v>PASS</v>
      </c>
      <c r="F234" s="146"/>
      <c r="G234" s="146"/>
      <c r="H234" s="148">
        <v>59</v>
      </c>
      <c r="I234" s="121">
        <f t="shared" si="43"/>
        <v>0.14047619047619048</v>
      </c>
      <c r="J234" s="148">
        <v>64</v>
      </c>
      <c r="K234" s="121">
        <f t="shared" si="44"/>
        <v>0.15238095238095239</v>
      </c>
      <c r="L234" s="148">
        <v>68</v>
      </c>
      <c r="M234" s="121">
        <f t="shared" si="45"/>
        <v>0.16190476190476191</v>
      </c>
      <c r="N234" s="148">
        <v>36</v>
      </c>
      <c r="O234" s="121">
        <f t="shared" si="46"/>
        <v>8.5714285714285715E-2</v>
      </c>
      <c r="P234" s="122">
        <f t="shared" si="47"/>
        <v>0.54047619047619055</v>
      </c>
      <c r="Q234" s="123" t="str">
        <f t="shared" si="48"/>
        <v>F</v>
      </c>
      <c r="R234" s="48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</row>
    <row r="235" spans="1:39" s="138" customFormat="1" ht="15.95" customHeight="1" x14ac:dyDescent="0.25">
      <c r="A235" s="144">
        <v>28</v>
      </c>
      <c r="B235" s="145" t="s">
        <v>1242</v>
      </c>
      <c r="C235" s="146" t="s">
        <v>34</v>
      </c>
      <c r="D235" s="146" t="s">
        <v>1246</v>
      </c>
      <c r="E235" s="114" t="str">
        <f t="shared" si="42"/>
        <v>PASS</v>
      </c>
      <c r="F235" s="146"/>
      <c r="G235" s="146"/>
      <c r="H235" s="5">
        <v>79</v>
      </c>
      <c r="I235" s="116">
        <f t="shared" si="43"/>
        <v>0.18809523809523809</v>
      </c>
      <c r="J235" s="5">
        <v>73</v>
      </c>
      <c r="K235" s="116">
        <f t="shared" si="44"/>
        <v>0.1738095238095238</v>
      </c>
      <c r="L235" s="5">
        <v>71</v>
      </c>
      <c r="M235" s="116">
        <f t="shared" si="45"/>
        <v>0.16904761904761906</v>
      </c>
      <c r="N235" s="5">
        <v>44</v>
      </c>
      <c r="O235" s="116">
        <f t="shared" si="46"/>
        <v>0.10476190476190476</v>
      </c>
      <c r="P235" s="117">
        <f t="shared" si="47"/>
        <v>0.63571428571428568</v>
      </c>
      <c r="Q235" s="118" t="str">
        <f t="shared" si="48"/>
        <v>P</v>
      </c>
      <c r="R235" s="9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37"/>
      <c r="AM235" s="137"/>
    </row>
    <row r="236" spans="1:39" s="140" customFormat="1" ht="15.95" customHeight="1" x14ac:dyDescent="0.25">
      <c r="A236" s="144">
        <v>29</v>
      </c>
      <c r="B236" s="145" t="s">
        <v>352</v>
      </c>
      <c r="C236" s="146" t="s">
        <v>34</v>
      </c>
      <c r="D236" s="146" t="s">
        <v>353</v>
      </c>
      <c r="E236" s="114" t="str">
        <f t="shared" si="42"/>
        <v>PASS</v>
      </c>
      <c r="F236" s="146"/>
      <c r="G236" s="146"/>
      <c r="H236" s="148">
        <v>44</v>
      </c>
      <c r="I236" s="121">
        <f t="shared" si="43"/>
        <v>0.10476190476190476</v>
      </c>
      <c r="J236" s="148">
        <v>42</v>
      </c>
      <c r="K236" s="121">
        <f t="shared" si="44"/>
        <v>0.1</v>
      </c>
      <c r="L236" s="148">
        <v>54</v>
      </c>
      <c r="M236" s="121">
        <f t="shared" si="45"/>
        <v>0.12857142857142856</v>
      </c>
      <c r="N236" s="148">
        <v>43</v>
      </c>
      <c r="O236" s="121">
        <f t="shared" si="46"/>
        <v>0.10238095238095238</v>
      </c>
      <c r="P236" s="122">
        <f t="shared" si="47"/>
        <v>0.43571428571428572</v>
      </c>
      <c r="Q236" s="123" t="str">
        <f t="shared" si="48"/>
        <v>F</v>
      </c>
      <c r="R236" s="48"/>
    </row>
    <row r="237" spans="1:39" s="138" customFormat="1" ht="15.95" customHeight="1" x14ac:dyDescent="0.25">
      <c r="A237" s="144">
        <v>30</v>
      </c>
      <c r="B237" s="145" t="s">
        <v>348</v>
      </c>
      <c r="C237" s="146" t="s">
        <v>57</v>
      </c>
      <c r="D237" s="146" t="s">
        <v>349</v>
      </c>
      <c r="E237" s="114" t="str">
        <f t="shared" si="42"/>
        <v>PASS</v>
      </c>
      <c r="F237" s="146"/>
      <c r="G237" s="146"/>
      <c r="H237" s="148">
        <v>51</v>
      </c>
      <c r="I237" s="121">
        <f t="shared" si="43"/>
        <v>0.12142857142857143</v>
      </c>
      <c r="J237" s="148">
        <v>35</v>
      </c>
      <c r="K237" s="121">
        <f t="shared" si="44"/>
        <v>8.3333333333333329E-2</v>
      </c>
      <c r="L237" s="148">
        <v>39</v>
      </c>
      <c r="M237" s="121">
        <f t="shared" si="45"/>
        <v>9.285714285714286E-2</v>
      </c>
      <c r="N237" s="148">
        <v>44</v>
      </c>
      <c r="O237" s="121">
        <f t="shared" si="46"/>
        <v>0.10476190476190476</v>
      </c>
      <c r="P237" s="122">
        <f t="shared" si="47"/>
        <v>0.40238095238095239</v>
      </c>
      <c r="Q237" s="123" t="str">
        <f t="shared" si="48"/>
        <v>F</v>
      </c>
      <c r="R237" s="57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</row>
    <row r="238" spans="1:39" s="139" customFormat="1" ht="15.95" customHeight="1" x14ac:dyDescent="0.25">
      <c r="A238" s="144">
        <v>31</v>
      </c>
      <c r="B238" s="145" t="s">
        <v>360</v>
      </c>
      <c r="C238" s="146" t="s">
        <v>57</v>
      </c>
      <c r="D238" s="146" t="s">
        <v>361</v>
      </c>
      <c r="E238" s="114" t="str">
        <f t="shared" si="42"/>
        <v>*FAIL</v>
      </c>
      <c r="F238" s="146"/>
      <c r="G238" s="146"/>
      <c r="H238" s="148">
        <v>52</v>
      </c>
      <c r="I238" s="121">
        <f t="shared" si="43"/>
        <v>0.12380952380952381</v>
      </c>
      <c r="J238" s="148">
        <v>0</v>
      </c>
      <c r="K238" s="121">
        <f t="shared" si="44"/>
        <v>0</v>
      </c>
      <c r="L238" s="148">
        <v>44</v>
      </c>
      <c r="M238" s="121">
        <f t="shared" si="45"/>
        <v>0.10476190476190476</v>
      </c>
      <c r="N238" s="148">
        <v>0</v>
      </c>
      <c r="O238" s="121">
        <f t="shared" si="46"/>
        <v>0</v>
      </c>
      <c r="P238" s="122">
        <f t="shared" si="47"/>
        <v>0.22857142857142859</v>
      </c>
      <c r="Q238" s="123" t="str">
        <f t="shared" si="48"/>
        <v>F</v>
      </c>
      <c r="R238" s="58"/>
    </row>
    <row r="239" spans="1:39" s="137" customFormat="1" ht="15.95" customHeight="1" x14ac:dyDescent="0.25">
      <c r="A239" s="144">
        <v>32</v>
      </c>
      <c r="B239" s="145" t="s">
        <v>374</v>
      </c>
      <c r="C239" s="146" t="s">
        <v>34</v>
      </c>
      <c r="D239" s="146" t="s">
        <v>375</v>
      </c>
      <c r="E239" s="114" t="str">
        <f t="shared" si="42"/>
        <v>PASS</v>
      </c>
      <c r="F239" s="146"/>
      <c r="G239" s="146"/>
      <c r="H239" s="5">
        <v>79</v>
      </c>
      <c r="I239" s="116">
        <f t="shared" si="43"/>
        <v>0.18809523809523809</v>
      </c>
      <c r="J239" s="5">
        <v>79</v>
      </c>
      <c r="K239" s="116">
        <f t="shared" si="44"/>
        <v>0.18809523809523809</v>
      </c>
      <c r="L239" s="5">
        <v>84</v>
      </c>
      <c r="M239" s="116">
        <f t="shared" si="45"/>
        <v>0.2</v>
      </c>
      <c r="N239" s="5">
        <v>76</v>
      </c>
      <c r="O239" s="116">
        <f t="shared" si="46"/>
        <v>0.18095238095238095</v>
      </c>
      <c r="P239" s="117">
        <f t="shared" si="47"/>
        <v>0.75714285714285712</v>
      </c>
      <c r="Q239" s="118" t="str">
        <f t="shared" si="48"/>
        <v>P</v>
      </c>
      <c r="R239" s="149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</row>
    <row r="240" spans="1:39" ht="15.95" customHeight="1" x14ac:dyDescent="0.2">
      <c r="A240" s="107"/>
      <c r="B240" s="19"/>
      <c r="C240" s="19"/>
      <c r="D240" s="19"/>
      <c r="E240" s="95"/>
      <c r="F240" s="19"/>
      <c r="G240" s="19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39" ht="15.95" customHeight="1" x14ac:dyDescent="0.2">
      <c r="A241" s="27" t="s">
        <v>1270</v>
      </c>
      <c r="B241" s="19"/>
      <c r="C241" s="19"/>
      <c r="D241" s="19"/>
      <c r="E241" s="95"/>
      <c r="F241" s="19"/>
      <c r="G241" s="19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39" ht="15.95" customHeight="1" x14ac:dyDescent="0.2">
      <c r="A242" s="27" t="s">
        <v>24</v>
      </c>
      <c r="B242" s="19"/>
      <c r="C242" s="19"/>
      <c r="D242" s="19"/>
      <c r="E242" s="95"/>
      <c r="F242" s="19"/>
      <c r="G242" s="19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39" ht="15.95" customHeight="1" x14ac:dyDescent="0.2">
      <c r="A243" s="109" t="s">
        <v>42</v>
      </c>
      <c r="B243" s="109"/>
      <c r="C243" s="109"/>
      <c r="D243" s="26"/>
      <c r="E243" s="96"/>
      <c r="F243" s="26"/>
      <c r="G243" s="26"/>
      <c r="H243" s="23"/>
      <c r="I243" s="23"/>
      <c r="J243" s="23"/>
      <c r="K243" s="23"/>
      <c r="M243" s="23"/>
      <c r="N243" s="23"/>
      <c r="O243" s="23"/>
      <c r="P243" s="23"/>
      <c r="Q243" s="23"/>
      <c r="R243" s="23"/>
    </row>
    <row r="244" spans="1:39" ht="15.95" customHeight="1" x14ac:dyDescent="0.2">
      <c r="A244" s="109" t="s">
        <v>1300</v>
      </c>
      <c r="B244" s="109"/>
      <c r="C244" s="109"/>
      <c r="D244" s="26"/>
      <c r="E244" s="96"/>
      <c r="F244" s="26"/>
      <c r="G244" s="26"/>
      <c r="H244" s="23"/>
      <c r="I244" s="23"/>
      <c r="J244" s="23"/>
      <c r="K244" s="23"/>
      <c r="M244" s="23"/>
      <c r="N244" s="23"/>
      <c r="O244" s="23"/>
      <c r="P244" s="23"/>
      <c r="Q244" s="23"/>
      <c r="R244" s="23" t="s">
        <v>8</v>
      </c>
    </row>
    <row r="245" spans="1:39" ht="15.95" customHeight="1" x14ac:dyDescent="0.2">
      <c r="A245" s="25"/>
      <c r="B245" s="25"/>
      <c r="C245" s="25"/>
      <c r="D245" s="26"/>
      <c r="E245" s="96"/>
      <c r="F245" s="26"/>
      <c r="G245" s="2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1:39" ht="15.95" customHeight="1" x14ac:dyDescent="0.2">
      <c r="A246" s="166" t="s">
        <v>2</v>
      </c>
      <c r="B246" s="166" t="s">
        <v>3</v>
      </c>
      <c r="C246" s="166" t="s">
        <v>4</v>
      </c>
      <c r="D246" s="166" t="s">
        <v>5</v>
      </c>
      <c r="E246" s="168" t="s">
        <v>1293</v>
      </c>
      <c r="F246" s="171"/>
      <c r="G246" s="93"/>
      <c r="H246" s="177" t="s">
        <v>40</v>
      </c>
      <c r="I246" s="178"/>
      <c r="J246" s="178"/>
      <c r="K246" s="178"/>
      <c r="L246" s="166" t="s">
        <v>39</v>
      </c>
      <c r="M246" s="166"/>
      <c r="N246" s="166"/>
      <c r="O246" s="166"/>
      <c r="P246" s="166" t="s">
        <v>6</v>
      </c>
      <c r="Q246" s="166" t="s">
        <v>1</v>
      </c>
      <c r="R246" s="166" t="s">
        <v>35</v>
      </c>
    </row>
    <row r="247" spans="1:39" ht="15.95" customHeight="1" x14ac:dyDescent="0.2">
      <c r="A247" s="166"/>
      <c r="B247" s="166"/>
      <c r="C247" s="166"/>
      <c r="D247" s="166"/>
      <c r="E247" s="169"/>
      <c r="F247" s="172"/>
      <c r="G247" s="94"/>
      <c r="H247" s="179"/>
      <c r="I247" s="180"/>
      <c r="J247" s="180"/>
      <c r="K247" s="180"/>
      <c r="L247" s="166"/>
      <c r="M247" s="166"/>
      <c r="N247" s="166"/>
      <c r="O247" s="166"/>
      <c r="P247" s="166"/>
      <c r="Q247" s="166"/>
      <c r="R247" s="166"/>
    </row>
    <row r="248" spans="1:39" ht="15.95" customHeight="1" x14ac:dyDescent="0.2">
      <c r="A248" s="166"/>
      <c r="B248" s="166"/>
      <c r="C248" s="166"/>
      <c r="D248" s="166"/>
      <c r="E248" s="170"/>
      <c r="F248" s="173"/>
      <c r="G248" s="62"/>
      <c r="H248" s="167" t="s">
        <v>1248</v>
      </c>
      <c r="I248" s="167"/>
      <c r="J248" s="167" t="s">
        <v>1249</v>
      </c>
      <c r="K248" s="167"/>
      <c r="L248" s="167" t="s">
        <v>1248</v>
      </c>
      <c r="M248" s="167"/>
      <c r="N248" s="167" t="s">
        <v>1249</v>
      </c>
      <c r="O248" s="167"/>
      <c r="P248" s="166"/>
      <c r="Q248" s="166"/>
      <c r="R248" s="166"/>
    </row>
    <row r="249" spans="1:39" s="137" customFormat="1" ht="15.95" customHeight="1" x14ac:dyDescent="0.2">
      <c r="A249" s="111">
        <v>1</v>
      </c>
      <c r="B249" s="112" t="s">
        <v>126</v>
      </c>
      <c r="C249" s="113" t="s">
        <v>57</v>
      </c>
      <c r="D249" s="113" t="s">
        <v>127</v>
      </c>
      <c r="E249" s="114" t="str">
        <f t="shared" ref="E249:E271" si="49">IF(P249&gt;=0.381,"PASS","*FAIL")</f>
        <v>*FAIL</v>
      </c>
      <c r="F249" s="113"/>
      <c r="G249" s="113"/>
      <c r="H249" s="120">
        <v>0</v>
      </c>
      <c r="I249" s="121">
        <f t="shared" ref="I249:I271" si="50">H249/420</f>
        <v>0</v>
      </c>
      <c r="J249" s="120">
        <v>0</v>
      </c>
      <c r="K249" s="121">
        <f t="shared" ref="K249:K271" si="51">J249/420</f>
        <v>0</v>
      </c>
      <c r="L249" s="120">
        <v>0</v>
      </c>
      <c r="M249" s="121">
        <f t="shared" ref="M249:M271" si="52">L249/420</f>
        <v>0</v>
      </c>
      <c r="N249" s="120">
        <v>0</v>
      </c>
      <c r="O249" s="121">
        <f t="shared" ref="O249:O271" si="53">N249/420</f>
        <v>0</v>
      </c>
      <c r="P249" s="122">
        <f t="shared" ref="P249:P271" si="54">I249+K249+M249+O249</f>
        <v>0</v>
      </c>
      <c r="Q249" s="123" t="str">
        <f t="shared" ref="Q249:Q271" si="55">IF(P249&lt;60%,"F",IF(P249&gt;=60%,"P"))</f>
        <v>F</v>
      </c>
      <c r="R249" s="57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</row>
    <row r="250" spans="1:39" s="137" customFormat="1" ht="15.95" customHeight="1" x14ac:dyDescent="0.25">
      <c r="A250" s="111">
        <v>2</v>
      </c>
      <c r="B250" s="112" t="s">
        <v>434</v>
      </c>
      <c r="C250" s="113" t="s">
        <v>34</v>
      </c>
      <c r="D250" s="113" t="s">
        <v>435</v>
      </c>
      <c r="E250" s="114" t="str">
        <f t="shared" si="49"/>
        <v>*FAIL</v>
      </c>
      <c r="F250" s="113"/>
      <c r="G250" s="113"/>
      <c r="H250" s="120">
        <v>66</v>
      </c>
      <c r="I250" s="121">
        <f t="shared" si="50"/>
        <v>0.15714285714285714</v>
      </c>
      <c r="J250" s="120">
        <v>0</v>
      </c>
      <c r="K250" s="121">
        <f t="shared" si="51"/>
        <v>0</v>
      </c>
      <c r="L250" s="120">
        <v>71</v>
      </c>
      <c r="M250" s="121">
        <f t="shared" si="52"/>
        <v>0.16904761904761906</v>
      </c>
      <c r="N250" s="120">
        <v>0</v>
      </c>
      <c r="O250" s="121">
        <f t="shared" si="53"/>
        <v>0</v>
      </c>
      <c r="P250" s="122">
        <f t="shared" si="54"/>
        <v>0.3261904761904762</v>
      </c>
      <c r="Q250" s="123" t="str">
        <f t="shared" si="55"/>
        <v>F</v>
      </c>
      <c r="R250" s="55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</row>
    <row r="251" spans="1:39" s="138" customFormat="1" ht="15.95" customHeight="1" x14ac:dyDescent="0.25">
      <c r="A251" s="111">
        <v>3</v>
      </c>
      <c r="B251" s="112" t="s">
        <v>416</v>
      </c>
      <c r="C251" s="113" t="s">
        <v>34</v>
      </c>
      <c r="D251" s="113" t="s">
        <v>417</v>
      </c>
      <c r="E251" s="114" t="str">
        <f t="shared" si="49"/>
        <v>PASS</v>
      </c>
      <c r="F251" s="113"/>
      <c r="G251" s="113"/>
      <c r="H251" s="115">
        <v>75</v>
      </c>
      <c r="I251" s="116">
        <f t="shared" si="50"/>
        <v>0.17857142857142858</v>
      </c>
      <c r="J251" s="115">
        <v>62</v>
      </c>
      <c r="K251" s="116">
        <f t="shared" si="51"/>
        <v>0.14761904761904762</v>
      </c>
      <c r="L251" s="115">
        <v>82</v>
      </c>
      <c r="M251" s="116">
        <f t="shared" si="52"/>
        <v>0.19523809523809524</v>
      </c>
      <c r="N251" s="115">
        <v>63</v>
      </c>
      <c r="O251" s="116">
        <f t="shared" si="53"/>
        <v>0.15</v>
      </c>
      <c r="P251" s="117">
        <f t="shared" si="54"/>
        <v>0.67142857142857149</v>
      </c>
      <c r="Q251" s="118" t="str">
        <f t="shared" si="55"/>
        <v>P</v>
      </c>
      <c r="R251" s="4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37"/>
      <c r="AK251" s="137"/>
      <c r="AL251" s="137"/>
      <c r="AM251" s="137"/>
    </row>
    <row r="252" spans="1:39" s="110" customFormat="1" ht="15.95" customHeight="1" x14ac:dyDescent="0.2">
      <c r="A252" s="111">
        <v>4</v>
      </c>
      <c r="B252" s="112" t="s">
        <v>442</v>
      </c>
      <c r="C252" s="113" t="s">
        <v>34</v>
      </c>
      <c r="D252" s="113" t="s">
        <v>443</v>
      </c>
      <c r="E252" s="114" t="str">
        <f t="shared" si="49"/>
        <v>*FAIL</v>
      </c>
      <c r="F252" s="113"/>
      <c r="G252" s="113"/>
      <c r="H252" s="120">
        <v>55</v>
      </c>
      <c r="I252" s="121">
        <f t="shared" si="50"/>
        <v>0.13095238095238096</v>
      </c>
      <c r="J252" s="120">
        <v>0</v>
      </c>
      <c r="K252" s="121">
        <f t="shared" si="51"/>
        <v>0</v>
      </c>
      <c r="L252" s="120">
        <v>46</v>
      </c>
      <c r="M252" s="121">
        <f t="shared" si="52"/>
        <v>0.10952380952380952</v>
      </c>
      <c r="N252" s="120">
        <v>0</v>
      </c>
      <c r="O252" s="121">
        <f t="shared" si="53"/>
        <v>0</v>
      </c>
      <c r="P252" s="122">
        <f t="shared" si="54"/>
        <v>0.24047619047619048</v>
      </c>
      <c r="Q252" s="123" t="str">
        <f t="shared" si="55"/>
        <v>F</v>
      </c>
      <c r="R252" s="5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</row>
    <row r="253" spans="1:39" s="140" customFormat="1" ht="15.95" customHeight="1" x14ac:dyDescent="0.2">
      <c r="A253" s="111">
        <v>5</v>
      </c>
      <c r="B253" s="112" t="s">
        <v>418</v>
      </c>
      <c r="C253" s="113" t="s">
        <v>57</v>
      </c>
      <c r="D253" s="113" t="s">
        <v>419</v>
      </c>
      <c r="E253" s="114" t="str">
        <f t="shared" si="49"/>
        <v>*FAIL</v>
      </c>
      <c r="F253" s="113"/>
      <c r="G253" s="113"/>
      <c r="H253" s="120">
        <v>50</v>
      </c>
      <c r="I253" s="121">
        <f t="shared" si="50"/>
        <v>0.11904761904761904</v>
      </c>
      <c r="J253" s="120">
        <v>0</v>
      </c>
      <c r="K253" s="121">
        <f t="shared" si="51"/>
        <v>0</v>
      </c>
      <c r="L253" s="120">
        <v>68</v>
      </c>
      <c r="M253" s="121">
        <f t="shared" si="52"/>
        <v>0.16190476190476191</v>
      </c>
      <c r="N253" s="120">
        <v>0</v>
      </c>
      <c r="O253" s="121">
        <f t="shared" si="53"/>
        <v>0</v>
      </c>
      <c r="P253" s="122">
        <f t="shared" si="54"/>
        <v>0.28095238095238095</v>
      </c>
      <c r="Q253" s="123" t="str">
        <f t="shared" si="55"/>
        <v>F</v>
      </c>
      <c r="R253" s="5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</row>
    <row r="254" spans="1:39" s="137" customFormat="1" ht="15.95" customHeight="1" x14ac:dyDescent="0.2">
      <c r="A254" s="111">
        <v>6</v>
      </c>
      <c r="B254" s="112" t="s">
        <v>440</v>
      </c>
      <c r="C254" s="113" t="s">
        <v>34</v>
      </c>
      <c r="D254" s="113" t="s">
        <v>441</v>
      </c>
      <c r="E254" s="114" t="str">
        <f t="shared" si="49"/>
        <v>*FAIL</v>
      </c>
      <c r="F254" s="113"/>
      <c r="G254" s="113"/>
      <c r="H254" s="120">
        <v>0</v>
      </c>
      <c r="I254" s="121">
        <f t="shared" si="50"/>
        <v>0</v>
      </c>
      <c r="J254" s="120">
        <v>0</v>
      </c>
      <c r="K254" s="121">
        <f t="shared" si="51"/>
        <v>0</v>
      </c>
      <c r="L254" s="120">
        <v>0</v>
      </c>
      <c r="M254" s="121">
        <f t="shared" si="52"/>
        <v>0</v>
      </c>
      <c r="N254" s="120">
        <v>0</v>
      </c>
      <c r="O254" s="121">
        <f t="shared" si="53"/>
        <v>0</v>
      </c>
      <c r="P254" s="122">
        <f t="shared" si="54"/>
        <v>0</v>
      </c>
      <c r="Q254" s="123" t="str">
        <f t="shared" si="55"/>
        <v>F</v>
      </c>
      <c r="R254" s="5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</row>
    <row r="255" spans="1:39" s="137" customFormat="1" ht="15.95" customHeight="1" x14ac:dyDescent="0.2">
      <c r="A255" s="111">
        <v>7</v>
      </c>
      <c r="B255" s="112" t="s">
        <v>426</v>
      </c>
      <c r="C255" s="113" t="s">
        <v>57</v>
      </c>
      <c r="D255" s="113" t="s">
        <v>427</v>
      </c>
      <c r="E255" s="114" t="str">
        <f t="shared" si="49"/>
        <v>PASS</v>
      </c>
      <c r="F255" s="113"/>
      <c r="G255" s="113"/>
      <c r="H255" s="120">
        <v>65</v>
      </c>
      <c r="I255" s="121">
        <f t="shared" si="50"/>
        <v>0.15476190476190477</v>
      </c>
      <c r="J255" s="120">
        <v>57</v>
      </c>
      <c r="K255" s="121">
        <f t="shared" si="51"/>
        <v>0.1357142857142857</v>
      </c>
      <c r="L255" s="120">
        <v>72</v>
      </c>
      <c r="M255" s="121">
        <f t="shared" si="52"/>
        <v>0.17142857142857143</v>
      </c>
      <c r="N255" s="120">
        <v>55</v>
      </c>
      <c r="O255" s="121">
        <f t="shared" si="53"/>
        <v>0.13095238095238096</v>
      </c>
      <c r="P255" s="122">
        <f t="shared" si="54"/>
        <v>0.59285714285714286</v>
      </c>
      <c r="Q255" s="123" t="str">
        <f t="shared" si="55"/>
        <v>F</v>
      </c>
      <c r="R255" s="58" t="s">
        <v>33</v>
      </c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</row>
    <row r="256" spans="1:39" s="124" customFormat="1" ht="15.95" customHeight="1" x14ac:dyDescent="0.2">
      <c r="A256" s="111">
        <v>8</v>
      </c>
      <c r="B256" s="112" t="s">
        <v>412</v>
      </c>
      <c r="C256" s="113" t="s">
        <v>124</v>
      </c>
      <c r="D256" s="113" t="s">
        <v>413</v>
      </c>
      <c r="E256" s="114" t="str">
        <f t="shared" si="49"/>
        <v>PASS</v>
      </c>
      <c r="F256" s="113"/>
      <c r="G256" s="113"/>
      <c r="H256" s="115">
        <v>66</v>
      </c>
      <c r="I256" s="116">
        <f t="shared" si="50"/>
        <v>0.15714285714285714</v>
      </c>
      <c r="J256" s="115">
        <v>73</v>
      </c>
      <c r="K256" s="116">
        <f t="shared" si="51"/>
        <v>0.1738095238095238</v>
      </c>
      <c r="L256" s="115">
        <v>79</v>
      </c>
      <c r="M256" s="116">
        <f t="shared" si="52"/>
        <v>0.18809523809523809</v>
      </c>
      <c r="N256" s="115">
        <v>56</v>
      </c>
      <c r="O256" s="116">
        <f t="shared" si="53"/>
        <v>0.13333333333333333</v>
      </c>
      <c r="P256" s="117">
        <f t="shared" si="54"/>
        <v>0.65238095238095228</v>
      </c>
      <c r="Q256" s="118" t="str">
        <f t="shared" si="55"/>
        <v>P</v>
      </c>
      <c r="R256" s="11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</row>
    <row r="257" spans="1:39" s="139" customFormat="1" ht="15.95" customHeight="1" x14ac:dyDescent="0.25">
      <c r="A257" s="111">
        <v>9</v>
      </c>
      <c r="B257" s="112" t="s">
        <v>420</v>
      </c>
      <c r="C257" s="113" t="s">
        <v>34</v>
      </c>
      <c r="D257" s="113" t="s">
        <v>421</v>
      </c>
      <c r="E257" s="114" t="str">
        <f t="shared" si="49"/>
        <v>PASS</v>
      </c>
      <c r="F257" s="113"/>
      <c r="G257" s="113"/>
      <c r="H257" s="120">
        <v>54</v>
      </c>
      <c r="I257" s="121">
        <f t="shared" si="50"/>
        <v>0.12857142857142856</v>
      </c>
      <c r="J257" s="120">
        <v>63</v>
      </c>
      <c r="K257" s="121">
        <f t="shared" si="51"/>
        <v>0.15</v>
      </c>
      <c r="L257" s="120">
        <v>56</v>
      </c>
      <c r="M257" s="121">
        <f t="shared" si="52"/>
        <v>0.13333333333333333</v>
      </c>
      <c r="N257" s="120">
        <v>49</v>
      </c>
      <c r="O257" s="121">
        <f t="shared" si="53"/>
        <v>0.11666666666666667</v>
      </c>
      <c r="P257" s="122">
        <f t="shared" si="54"/>
        <v>0.52857142857142858</v>
      </c>
      <c r="Q257" s="123" t="str">
        <f t="shared" si="55"/>
        <v>F</v>
      </c>
      <c r="R257" s="55" t="s">
        <v>9</v>
      </c>
    </row>
    <row r="258" spans="1:39" s="139" customFormat="1" ht="15.95" customHeight="1" x14ac:dyDescent="0.2">
      <c r="A258" s="111">
        <v>10</v>
      </c>
      <c r="B258" s="112" t="s">
        <v>432</v>
      </c>
      <c r="C258" s="113" t="s">
        <v>124</v>
      </c>
      <c r="D258" s="113" t="s">
        <v>433</v>
      </c>
      <c r="E258" s="114" t="str">
        <f t="shared" si="49"/>
        <v>PASS</v>
      </c>
      <c r="F258" s="113"/>
      <c r="G258" s="113"/>
      <c r="H258" s="120">
        <v>52</v>
      </c>
      <c r="I258" s="121">
        <f t="shared" si="50"/>
        <v>0.12380952380952381</v>
      </c>
      <c r="J258" s="120">
        <v>70</v>
      </c>
      <c r="K258" s="121">
        <f t="shared" si="51"/>
        <v>0.16666666666666666</v>
      </c>
      <c r="L258" s="120">
        <v>62</v>
      </c>
      <c r="M258" s="121">
        <f t="shared" si="52"/>
        <v>0.14761904761904762</v>
      </c>
      <c r="N258" s="120">
        <v>54</v>
      </c>
      <c r="O258" s="121">
        <f t="shared" si="53"/>
        <v>0.12857142857142856</v>
      </c>
      <c r="P258" s="122">
        <f t="shared" si="54"/>
        <v>0.56666666666666665</v>
      </c>
      <c r="Q258" s="123" t="str">
        <f t="shared" si="55"/>
        <v>F</v>
      </c>
      <c r="R258" s="58"/>
    </row>
    <row r="259" spans="1:39" s="138" customFormat="1" ht="15.95" customHeight="1" x14ac:dyDescent="0.2">
      <c r="A259" s="111">
        <v>11</v>
      </c>
      <c r="B259" s="112" t="s">
        <v>406</v>
      </c>
      <c r="C259" s="113" t="s">
        <v>34</v>
      </c>
      <c r="D259" s="113" t="s">
        <v>407</v>
      </c>
      <c r="E259" s="114" t="str">
        <f t="shared" si="49"/>
        <v>PASS</v>
      </c>
      <c r="F259" s="113"/>
      <c r="G259" s="113"/>
      <c r="H259" s="115">
        <v>87</v>
      </c>
      <c r="I259" s="116">
        <f t="shared" si="50"/>
        <v>0.20714285714285716</v>
      </c>
      <c r="J259" s="115">
        <v>87</v>
      </c>
      <c r="K259" s="116">
        <f t="shared" si="51"/>
        <v>0.20714285714285716</v>
      </c>
      <c r="L259" s="115">
        <v>90</v>
      </c>
      <c r="M259" s="116">
        <f t="shared" si="52"/>
        <v>0.21428571428571427</v>
      </c>
      <c r="N259" s="115">
        <v>74</v>
      </c>
      <c r="O259" s="116">
        <f t="shared" si="53"/>
        <v>0.1761904761904762</v>
      </c>
      <c r="P259" s="117">
        <f t="shared" si="54"/>
        <v>0.80476190476190479</v>
      </c>
      <c r="Q259" s="118" t="str">
        <f t="shared" si="55"/>
        <v>P</v>
      </c>
      <c r="R259" s="28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37"/>
      <c r="AK259" s="137"/>
      <c r="AL259" s="137"/>
      <c r="AM259" s="137"/>
    </row>
    <row r="260" spans="1:39" s="139" customFormat="1" ht="15.95" customHeight="1" x14ac:dyDescent="0.2">
      <c r="A260" s="111">
        <v>12</v>
      </c>
      <c r="B260" s="112" t="s">
        <v>422</v>
      </c>
      <c r="C260" s="113" t="s">
        <v>34</v>
      </c>
      <c r="D260" s="113" t="s">
        <v>423</v>
      </c>
      <c r="E260" s="114" t="str">
        <f t="shared" si="49"/>
        <v>*FAIL</v>
      </c>
      <c r="F260" s="113"/>
      <c r="G260" s="113"/>
      <c r="H260" s="120">
        <v>47</v>
      </c>
      <c r="I260" s="121">
        <f t="shared" si="50"/>
        <v>0.11190476190476191</v>
      </c>
      <c r="J260" s="120">
        <v>2</v>
      </c>
      <c r="K260" s="121">
        <f t="shared" si="51"/>
        <v>4.7619047619047623E-3</v>
      </c>
      <c r="L260" s="120">
        <v>47</v>
      </c>
      <c r="M260" s="121">
        <f t="shared" si="52"/>
        <v>0.11190476190476191</v>
      </c>
      <c r="N260" s="120">
        <v>30</v>
      </c>
      <c r="O260" s="121">
        <f t="shared" si="53"/>
        <v>7.1428571428571425E-2</v>
      </c>
      <c r="P260" s="122">
        <f t="shared" si="54"/>
        <v>0.30000000000000004</v>
      </c>
      <c r="Q260" s="123" t="str">
        <f t="shared" si="55"/>
        <v>F</v>
      </c>
      <c r="R260" s="58"/>
    </row>
    <row r="261" spans="1:39" s="138" customFormat="1" ht="15.95" customHeight="1" x14ac:dyDescent="0.2">
      <c r="A261" s="111">
        <v>13</v>
      </c>
      <c r="B261" s="112" t="s">
        <v>428</v>
      </c>
      <c r="C261" s="113" t="s">
        <v>124</v>
      </c>
      <c r="D261" s="113" t="s">
        <v>429</v>
      </c>
      <c r="E261" s="114" t="str">
        <f t="shared" si="49"/>
        <v>PASS</v>
      </c>
      <c r="F261" s="113"/>
      <c r="G261" s="113"/>
      <c r="H261" s="115">
        <v>85</v>
      </c>
      <c r="I261" s="116">
        <f t="shared" si="50"/>
        <v>0.20238095238095238</v>
      </c>
      <c r="J261" s="115">
        <v>95</v>
      </c>
      <c r="K261" s="116">
        <f t="shared" si="51"/>
        <v>0.22619047619047619</v>
      </c>
      <c r="L261" s="115">
        <v>82</v>
      </c>
      <c r="M261" s="116">
        <f t="shared" si="52"/>
        <v>0.19523809523809524</v>
      </c>
      <c r="N261" s="115">
        <v>64</v>
      </c>
      <c r="O261" s="116">
        <f t="shared" si="53"/>
        <v>0.15238095238095239</v>
      </c>
      <c r="P261" s="117">
        <f t="shared" si="54"/>
        <v>0.77619047619047621</v>
      </c>
      <c r="Q261" s="118" t="str">
        <f t="shared" si="55"/>
        <v>P</v>
      </c>
      <c r="R261" s="2"/>
    </row>
    <row r="262" spans="1:39" s="138" customFormat="1" ht="15.95" customHeight="1" x14ac:dyDescent="0.25">
      <c r="A262" s="111">
        <v>14</v>
      </c>
      <c r="B262" s="112" t="s">
        <v>446</v>
      </c>
      <c r="C262" s="113" t="s">
        <v>57</v>
      </c>
      <c r="D262" s="113" t="s">
        <v>447</v>
      </c>
      <c r="E262" s="114" t="str">
        <f t="shared" si="49"/>
        <v>PASS</v>
      </c>
      <c r="F262" s="113"/>
      <c r="G262" s="113"/>
      <c r="H262" s="115">
        <v>69</v>
      </c>
      <c r="I262" s="116">
        <f t="shared" si="50"/>
        <v>0.16428571428571428</v>
      </c>
      <c r="J262" s="115">
        <v>78</v>
      </c>
      <c r="K262" s="116">
        <f t="shared" si="51"/>
        <v>0.18571428571428572</v>
      </c>
      <c r="L262" s="115">
        <v>69</v>
      </c>
      <c r="M262" s="116">
        <f t="shared" si="52"/>
        <v>0.16428571428571428</v>
      </c>
      <c r="N262" s="115">
        <v>60</v>
      </c>
      <c r="O262" s="116">
        <f t="shared" si="53"/>
        <v>0.14285714285714285</v>
      </c>
      <c r="P262" s="117">
        <f t="shared" si="54"/>
        <v>0.65714285714285703</v>
      </c>
      <c r="Q262" s="118" t="str">
        <f t="shared" si="55"/>
        <v>P</v>
      </c>
      <c r="R262" s="4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  <c r="AI262" s="137"/>
      <c r="AJ262" s="137"/>
      <c r="AK262" s="137"/>
      <c r="AL262" s="137"/>
      <c r="AM262" s="137"/>
    </row>
    <row r="263" spans="1:39" s="139" customFormat="1" ht="15.95" customHeight="1" x14ac:dyDescent="0.25">
      <c r="A263" s="111">
        <v>15</v>
      </c>
      <c r="B263" s="112" t="s">
        <v>430</v>
      </c>
      <c r="C263" s="113" t="s">
        <v>34</v>
      </c>
      <c r="D263" s="113" t="s">
        <v>431</v>
      </c>
      <c r="E263" s="114" t="str">
        <f t="shared" si="49"/>
        <v>PASS</v>
      </c>
      <c r="F263" s="113"/>
      <c r="G263" s="113"/>
      <c r="H263" s="115">
        <v>77</v>
      </c>
      <c r="I263" s="116">
        <f t="shared" si="50"/>
        <v>0.18333333333333332</v>
      </c>
      <c r="J263" s="115">
        <v>82</v>
      </c>
      <c r="K263" s="116">
        <f t="shared" si="51"/>
        <v>0.19523809523809524</v>
      </c>
      <c r="L263" s="115">
        <v>65</v>
      </c>
      <c r="M263" s="116">
        <f t="shared" si="52"/>
        <v>0.15476190476190477</v>
      </c>
      <c r="N263" s="115">
        <v>50</v>
      </c>
      <c r="O263" s="116">
        <f t="shared" si="53"/>
        <v>0.11904761904761904</v>
      </c>
      <c r="P263" s="117">
        <f t="shared" si="54"/>
        <v>0.65238095238095239</v>
      </c>
      <c r="Q263" s="118" t="str">
        <f t="shared" si="55"/>
        <v>P</v>
      </c>
      <c r="R263" s="6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</row>
    <row r="264" spans="1:39" s="139" customFormat="1" ht="15.95" customHeight="1" x14ac:dyDescent="0.2">
      <c r="A264" s="111">
        <v>16</v>
      </c>
      <c r="B264" s="112" t="s">
        <v>410</v>
      </c>
      <c r="C264" s="113" t="s">
        <v>57</v>
      </c>
      <c r="D264" s="113" t="s">
        <v>411</v>
      </c>
      <c r="E264" s="114" t="str">
        <f t="shared" si="49"/>
        <v>PASS</v>
      </c>
      <c r="F264" s="113"/>
      <c r="G264" s="113"/>
      <c r="H264" s="115">
        <v>70</v>
      </c>
      <c r="I264" s="116">
        <f t="shared" si="50"/>
        <v>0.16666666666666666</v>
      </c>
      <c r="J264" s="115">
        <v>69</v>
      </c>
      <c r="K264" s="116">
        <f t="shared" si="51"/>
        <v>0.16428571428571428</v>
      </c>
      <c r="L264" s="115">
        <v>63</v>
      </c>
      <c r="M264" s="116">
        <f t="shared" si="52"/>
        <v>0.15</v>
      </c>
      <c r="N264" s="115">
        <v>56</v>
      </c>
      <c r="O264" s="116">
        <f t="shared" si="53"/>
        <v>0.13333333333333333</v>
      </c>
      <c r="P264" s="117">
        <f t="shared" si="54"/>
        <v>0.61428571428571421</v>
      </c>
      <c r="Q264" s="118" t="str">
        <f t="shared" si="55"/>
        <v>P</v>
      </c>
      <c r="R264" s="2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</row>
    <row r="265" spans="1:39" s="138" customFormat="1" ht="15.95" customHeight="1" x14ac:dyDescent="0.25">
      <c r="A265" s="111">
        <v>17</v>
      </c>
      <c r="B265" s="112" t="s">
        <v>444</v>
      </c>
      <c r="C265" s="113" t="s">
        <v>57</v>
      </c>
      <c r="D265" s="113" t="s">
        <v>445</v>
      </c>
      <c r="E265" s="114" t="str">
        <f t="shared" si="49"/>
        <v>PASS</v>
      </c>
      <c r="F265" s="113"/>
      <c r="G265" s="113"/>
      <c r="H265" s="120">
        <v>61</v>
      </c>
      <c r="I265" s="121">
        <f t="shared" si="50"/>
        <v>0.14523809523809525</v>
      </c>
      <c r="J265" s="120">
        <v>51</v>
      </c>
      <c r="K265" s="121">
        <f t="shared" si="51"/>
        <v>0.12142857142857143</v>
      </c>
      <c r="L265" s="120">
        <v>56</v>
      </c>
      <c r="M265" s="121">
        <f t="shared" si="52"/>
        <v>0.13333333333333333</v>
      </c>
      <c r="N265" s="120">
        <v>60</v>
      </c>
      <c r="O265" s="121">
        <f t="shared" si="53"/>
        <v>0.14285714285714285</v>
      </c>
      <c r="P265" s="122">
        <f t="shared" si="54"/>
        <v>0.54285714285714293</v>
      </c>
      <c r="Q265" s="123" t="str">
        <f t="shared" si="55"/>
        <v>F</v>
      </c>
      <c r="R265" s="48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</row>
    <row r="266" spans="1:39" s="138" customFormat="1" ht="15.95" customHeight="1" x14ac:dyDescent="0.2">
      <c r="A266" s="111">
        <v>18</v>
      </c>
      <c r="B266" s="112" t="s">
        <v>424</v>
      </c>
      <c r="C266" s="113" t="s">
        <v>34</v>
      </c>
      <c r="D266" s="113" t="s">
        <v>425</v>
      </c>
      <c r="E266" s="114" t="str">
        <f t="shared" si="49"/>
        <v>PASS</v>
      </c>
      <c r="F266" s="113"/>
      <c r="G266" s="113"/>
      <c r="H266" s="115">
        <v>78</v>
      </c>
      <c r="I266" s="116">
        <f t="shared" si="50"/>
        <v>0.18571428571428572</v>
      </c>
      <c r="J266" s="115">
        <v>82</v>
      </c>
      <c r="K266" s="116">
        <f t="shared" si="51"/>
        <v>0.19523809523809524</v>
      </c>
      <c r="L266" s="115">
        <v>73</v>
      </c>
      <c r="M266" s="116">
        <f t="shared" si="52"/>
        <v>0.1738095238095238</v>
      </c>
      <c r="N266" s="115">
        <v>56</v>
      </c>
      <c r="O266" s="116">
        <f t="shared" si="53"/>
        <v>0.13333333333333333</v>
      </c>
      <c r="P266" s="117">
        <f t="shared" si="54"/>
        <v>0.68809523809523809</v>
      </c>
      <c r="Q266" s="118" t="str">
        <f t="shared" si="55"/>
        <v>P</v>
      </c>
      <c r="R266" s="29"/>
    </row>
    <row r="267" spans="1:39" s="124" customFormat="1" ht="15.95" customHeight="1" x14ac:dyDescent="0.25">
      <c r="A267" s="111">
        <v>19</v>
      </c>
      <c r="B267" s="112" t="s">
        <v>414</v>
      </c>
      <c r="C267" s="113" t="s">
        <v>57</v>
      </c>
      <c r="D267" s="113" t="s">
        <v>415</v>
      </c>
      <c r="E267" s="114" t="str">
        <f t="shared" si="49"/>
        <v>PASS</v>
      </c>
      <c r="F267" s="113"/>
      <c r="G267" s="113"/>
      <c r="H267" s="120">
        <v>35</v>
      </c>
      <c r="I267" s="121">
        <f t="shared" si="50"/>
        <v>8.3333333333333329E-2</v>
      </c>
      <c r="J267" s="120">
        <v>49</v>
      </c>
      <c r="K267" s="121">
        <f t="shared" si="51"/>
        <v>0.11666666666666667</v>
      </c>
      <c r="L267" s="120">
        <v>74</v>
      </c>
      <c r="M267" s="121">
        <f t="shared" si="52"/>
        <v>0.1761904761904762</v>
      </c>
      <c r="N267" s="120">
        <v>67</v>
      </c>
      <c r="O267" s="121">
        <f t="shared" si="53"/>
        <v>0.15952380952380951</v>
      </c>
      <c r="P267" s="122">
        <f t="shared" si="54"/>
        <v>0.5357142857142857</v>
      </c>
      <c r="Q267" s="123" t="str">
        <f t="shared" si="55"/>
        <v>F</v>
      </c>
      <c r="R267" s="48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</row>
    <row r="268" spans="1:39" s="124" customFormat="1" ht="15.95" customHeight="1" x14ac:dyDescent="0.25">
      <c r="A268" s="111">
        <v>20</v>
      </c>
      <c r="B268" s="112" t="s">
        <v>408</v>
      </c>
      <c r="C268" s="113" t="s">
        <v>57</v>
      </c>
      <c r="D268" s="113" t="s">
        <v>409</v>
      </c>
      <c r="E268" s="114" t="str">
        <f t="shared" si="49"/>
        <v>PASS</v>
      </c>
      <c r="F268" s="113"/>
      <c r="G268" s="113"/>
      <c r="H268" s="115">
        <v>78</v>
      </c>
      <c r="I268" s="116">
        <f t="shared" si="50"/>
        <v>0.18571428571428572</v>
      </c>
      <c r="J268" s="115">
        <v>83</v>
      </c>
      <c r="K268" s="116">
        <f t="shared" si="51"/>
        <v>0.19761904761904761</v>
      </c>
      <c r="L268" s="115">
        <v>85</v>
      </c>
      <c r="M268" s="116">
        <f t="shared" si="52"/>
        <v>0.20238095238095238</v>
      </c>
      <c r="N268" s="115">
        <v>76</v>
      </c>
      <c r="O268" s="116">
        <f t="shared" si="53"/>
        <v>0.18095238095238095</v>
      </c>
      <c r="P268" s="117">
        <f t="shared" si="54"/>
        <v>0.76666666666666661</v>
      </c>
      <c r="Q268" s="118" t="str">
        <f t="shared" si="55"/>
        <v>P</v>
      </c>
      <c r="R268" s="4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37"/>
      <c r="AJ268" s="137"/>
      <c r="AK268" s="137"/>
      <c r="AL268" s="137"/>
      <c r="AM268" s="137"/>
    </row>
    <row r="269" spans="1:39" s="140" customFormat="1" ht="15.95" customHeight="1" x14ac:dyDescent="0.2">
      <c r="A269" s="111">
        <v>21</v>
      </c>
      <c r="B269" s="112" t="s">
        <v>438</v>
      </c>
      <c r="C269" s="113" t="s">
        <v>34</v>
      </c>
      <c r="D269" s="113" t="s">
        <v>439</v>
      </c>
      <c r="E269" s="114" t="str">
        <f t="shared" si="49"/>
        <v>PASS</v>
      </c>
      <c r="F269" s="113"/>
      <c r="G269" s="113"/>
      <c r="H269" s="115">
        <v>89</v>
      </c>
      <c r="I269" s="116">
        <f t="shared" si="50"/>
        <v>0.2119047619047619</v>
      </c>
      <c r="J269" s="115">
        <v>91</v>
      </c>
      <c r="K269" s="116">
        <f t="shared" si="51"/>
        <v>0.21666666666666667</v>
      </c>
      <c r="L269" s="115">
        <v>82</v>
      </c>
      <c r="M269" s="116">
        <f t="shared" si="52"/>
        <v>0.19523809523809524</v>
      </c>
      <c r="N269" s="115">
        <v>59</v>
      </c>
      <c r="O269" s="116">
        <f t="shared" si="53"/>
        <v>0.14047619047619048</v>
      </c>
      <c r="P269" s="117">
        <f t="shared" si="54"/>
        <v>0.76428571428571423</v>
      </c>
      <c r="Q269" s="118" t="str">
        <f t="shared" si="55"/>
        <v>P</v>
      </c>
      <c r="R269" s="2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</row>
    <row r="270" spans="1:39" s="137" customFormat="1" ht="15.95" customHeight="1" x14ac:dyDescent="0.2">
      <c r="A270" s="111">
        <v>22</v>
      </c>
      <c r="B270" s="112" t="s">
        <v>436</v>
      </c>
      <c r="C270" s="113" t="s">
        <v>34</v>
      </c>
      <c r="D270" s="113" t="s">
        <v>437</v>
      </c>
      <c r="E270" s="114" t="str">
        <f t="shared" si="49"/>
        <v>PASS</v>
      </c>
      <c r="F270" s="113"/>
      <c r="G270" s="113"/>
      <c r="H270" s="115">
        <v>68</v>
      </c>
      <c r="I270" s="116">
        <f t="shared" si="50"/>
        <v>0.16190476190476191</v>
      </c>
      <c r="J270" s="115">
        <v>83</v>
      </c>
      <c r="K270" s="116">
        <f t="shared" si="51"/>
        <v>0.19761904761904761</v>
      </c>
      <c r="L270" s="115">
        <v>88</v>
      </c>
      <c r="M270" s="116">
        <f t="shared" si="52"/>
        <v>0.20952380952380953</v>
      </c>
      <c r="N270" s="115">
        <v>73</v>
      </c>
      <c r="O270" s="116">
        <f t="shared" si="53"/>
        <v>0.1738095238095238</v>
      </c>
      <c r="P270" s="117">
        <f t="shared" si="54"/>
        <v>0.74285714285714288</v>
      </c>
      <c r="Q270" s="118" t="str">
        <f t="shared" si="55"/>
        <v>P</v>
      </c>
      <c r="R270" s="143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</row>
    <row r="271" spans="1:39" s="140" customFormat="1" ht="15.95" customHeight="1" x14ac:dyDescent="0.25">
      <c r="A271" s="111">
        <v>23</v>
      </c>
      <c r="B271" s="112" t="s">
        <v>1243</v>
      </c>
      <c r="C271" s="113" t="s">
        <v>57</v>
      </c>
      <c r="D271" s="113" t="s">
        <v>1244</v>
      </c>
      <c r="E271" s="114" t="str">
        <f t="shared" si="49"/>
        <v>PASS</v>
      </c>
      <c r="F271" s="113"/>
      <c r="G271" s="113"/>
      <c r="H271" s="115">
        <v>90</v>
      </c>
      <c r="I271" s="116">
        <f t="shared" si="50"/>
        <v>0.21428571428571427</v>
      </c>
      <c r="J271" s="115">
        <v>93</v>
      </c>
      <c r="K271" s="116">
        <f t="shared" si="51"/>
        <v>0.22142857142857142</v>
      </c>
      <c r="L271" s="115">
        <v>93</v>
      </c>
      <c r="M271" s="116">
        <f t="shared" si="52"/>
        <v>0.22142857142857142</v>
      </c>
      <c r="N271" s="115">
        <v>87</v>
      </c>
      <c r="O271" s="116">
        <f t="shared" si="53"/>
        <v>0.20714285714285716</v>
      </c>
      <c r="P271" s="117">
        <f t="shared" si="54"/>
        <v>0.86428571428571432</v>
      </c>
      <c r="Q271" s="118" t="str">
        <f t="shared" si="55"/>
        <v>P</v>
      </c>
      <c r="R271" s="4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37"/>
      <c r="AJ271" s="137"/>
      <c r="AK271" s="137"/>
      <c r="AL271" s="137"/>
      <c r="AM271" s="137"/>
    </row>
    <row r="272" spans="1:39" ht="15.95" customHeight="1" x14ac:dyDescent="0.2">
      <c r="A272" s="30"/>
      <c r="B272" s="30"/>
      <c r="C272" s="30"/>
      <c r="D272" s="126"/>
      <c r="E272" s="127"/>
      <c r="F272" s="126"/>
      <c r="G272" s="126"/>
      <c r="H272" s="30"/>
      <c r="I272" s="30"/>
      <c r="J272" s="30"/>
      <c r="K272" s="30"/>
      <c r="L272" s="30"/>
      <c r="M272" s="30"/>
      <c r="N272" s="30"/>
      <c r="O272" s="30"/>
      <c r="P272" s="30"/>
      <c r="Q272" s="128"/>
      <c r="R272" s="30"/>
      <c r="S272" s="129"/>
      <c r="T272" s="130"/>
      <c r="U272" s="131"/>
      <c r="V272" s="131"/>
      <c r="W272" s="129"/>
      <c r="X272" s="132"/>
      <c r="Y272" s="129"/>
      <c r="Z272" s="132"/>
      <c r="AA272" s="129"/>
      <c r="AB272" s="132"/>
      <c r="AC272" s="133"/>
      <c r="AD272" s="129"/>
      <c r="AE272" s="132"/>
      <c r="AF272" s="129"/>
      <c r="AG272" s="132"/>
      <c r="AH272" s="129"/>
      <c r="AI272" s="132"/>
      <c r="AJ272" s="133"/>
      <c r="AK272" s="134"/>
      <c r="AL272" s="135"/>
      <c r="AM272" s="136"/>
    </row>
    <row r="273" spans="1:39" ht="15.95" customHeight="1" x14ac:dyDescent="0.2">
      <c r="A273" s="30"/>
      <c r="B273" s="30"/>
      <c r="C273" s="30"/>
      <c r="D273" s="126"/>
      <c r="E273" s="127"/>
      <c r="F273" s="126"/>
      <c r="G273" s="126"/>
      <c r="H273" s="30"/>
      <c r="I273" s="30"/>
      <c r="J273" s="30"/>
      <c r="K273" s="30"/>
      <c r="L273" s="30"/>
      <c r="M273" s="30"/>
      <c r="N273" s="30"/>
      <c r="O273" s="30"/>
      <c r="P273" s="30"/>
      <c r="Q273" s="128"/>
      <c r="R273" s="30"/>
      <c r="S273" s="129"/>
      <c r="T273" s="130"/>
      <c r="U273" s="131"/>
      <c r="V273" s="131"/>
      <c r="W273" s="129"/>
      <c r="X273" s="132"/>
      <c r="Y273" s="129"/>
      <c r="Z273" s="132"/>
      <c r="AA273" s="129"/>
      <c r="AB273" s="132"/>
      <c r="AC273" s="133"/>
      <c r="AD273" s="129"/>
      <c r="AE273" s="132"/>
      <c r="AF273" s="129"/>
      <c r="AG273" s="132"/>
      <c r="AH273" s="129"/>
      <c r="AI273" s="132"/>
      <c r="AJ273" s="133"/>
      <c r="AK273" s="134"/>
      <c r="AL273" s="135"/>
      <c r="AM273" s="136"/>
    </row>
    <row r="274" spans="1:39" ht="15.95" customHeight="1" x14ac:dyDescent="0.2">
      <c r="A274" s="30"/>
      <c r="B274" s="30"/>
      <c r="C274" s="30"/>
      <c r="D274" s="126"/>
      <c r="E274" s="127"/>
      <c r="F274" s="126"/>
      <c r="G274" s="126"/>
      <c r="H274" s="30"/>
      <c r="I274" s="30"/>
      <c r="J274" s="30"/>
      <c r="K274" s="30"/>
      <c r="L274" s="30"/>
      <c r="M274" s="30"/>
      <c r="N274" s="30"/>
      <c r="O274" s="30"/>
      <c r="P274" s="30"/>
      <c r="Q274" s="128"/>
      <c r="R274" s="30"/>
      <c r="S274" s="129"/>
      <c r="T274" s="130"/>
      <c r="U274" s="131"/>
      <c r="V274" s="131"/>
      <c r="W274" s="129"/>
      <c r="X274" s="132"/>
      <c r="Y274" s="129"/>
      <c r="Z274" s="132"/>
      <c r="AA274" s="129"/>
      <c r="AB274" s="132"/>
      <c r="AC274" s="133"/>
      <c r="AD274" s="129"/>
      <c r="AE274" s="132"/>
      <c r="AF274" s="129"/>
      <c r="AG274" s="132"/>
      <c r="AH274" s="129"/>
      <c r="AI274" s="132"/>
      <c r="AJ274" s="133"/>
      <c r="AK274" s="134"/>
      <c r="AL274" s="135"/>
      <c r="AM274" s="136"/>
    </row>
    <row r="275" spans="1:39" ht="15.95" customHeight="1" x14ac:dyDescent="0.2">
      <c r="A275" s="30"/>
      <c r="B275" s="30"/>
      <c r="C275" s="30"/>
      <c r="D275" s="126"/>
      <c r="E275" s="127"/>
      <c r="F275" s="126"/>
      <c r="G275" s="126"/>
      <c r="H275" s="30"/>
      <c r="I275" s="30"/>
      <c r="J275" s="30"/>
      <c r="K275" s="30"/>
      <c r="L275" s="30"/>
      <c r="M275" s="30"/>
      <c r="N275" s="30"/>
      <c r="O275" s="30"/>
      <c r="P275" s="30"/>
      <c r="Q275" s="128"/>
      <c r="R275" s="30"/>
      <c r="S275" s="129"/>
      <c r="T275" s="130"/>
      <c r="U275" s="131"/>
      <c r="V275" s="131"/>
      <c r="W275" s="129"/>
      <c r="X275" s="132"/>
      <c r="Y275" s="129"/>
      <c r="Z275" s="132"/>
      <c r="AA275" s="129"/>
      <c r="AB275" s="132"/>
      <c r="AC275" s="133"/>
      <c r="AD275" s="129"/>
      <c r="AE275" s="132"/>
      <c r="AF275" s="129"/>
      <c r="AG275" s="132"/>
      <c r="AH275" s="129"/>
      <c r="AI275" s="132"/>
      <c r="AJ275" s="133"/>
      <c r="AK275" s="134"/>
      <c r="AL275" s="135"/>
      <c r="AM275" s="136"/>
    </row>
    <row r="276" spans="1:39" ht="15.95" customHeight="1" x14ac:dyDescent="0.2">
      <c r="A276" s="30"/>
      <c r="B276" s="30"/>
      <c r="C276" s="30"/>
      <c r="D276" s="126"/>
      <c r="E276" s="127"/>
      <c r="F276" s="126"/>
      <c r="G276" s="126"/>
      <c r="H276" s="30"/>
      <c r="I276" s="30"/>
      <c r="J276" s="30"/>
      <c r="K276" s="30"/>
      <c r="L276" s="30"/>
      <c r="M276" s="30"/>
      <c r="N276" s="30"/>
      <c r="O276" s="30"/>
      <c r="P276" s="30"/>
      <c r="Q276" s="128"/>
      <c r="R276" s="30"/>
      <c r="S276" s="129"/>
      <c r="T276" s="130"/>
      <c r="U276" s="131"/>
      <c r="V276" s="131"/>
      <c r="W276" s="129"/>
      <c r="X276" s="132"/>
      <c r="Y276" s="129"/>
      <c r="Z276" s="132"/>
      <c r="AA276" s="129"/>
      <c r="AB276" s="132"/>
      <c r="AC276" s="133"/>
      <c r="AD276" s="129"/>
      <c r="AE276" s="132"/>
      <c r="AF276" s="129"/>
      <c r="AG276" s="132"/>
      <c r="AH276" s="129"/>
      <c r="AI276" s="132"/>
      <c r="AJ276" s="133"/>
      <c r="AK276" s="134"/>
      <c r="AL276" s="135"/>
      <c r="AM276" s="136"/>
    </row>
    <row r="277" spans="1:39" ht="15.95" customHeight="1" x14ac:dyDescent="0.2">
      <c r="A277" s="30"/>
      <c r="B277" s="30"/>
      <c r="C277" s="30"/>
      <c r="D277" s="126"/>
      <c r="E277" s="127"/>
      <c r="F277" s="126"/>
      <c r="G277" s="126"/>
      <c r="H277" s="30"/>
      <c r="I277" s="30"/>
      <c r="J277" s="30"/>
      <c r="K277" s="30"/>
      <c r="L277" s="30"/>
      <c r="M277" s="30"/>
      <c r="N277" s="30"/>
      <c r="O277" s="30"/>
      <c r="P277" s="30"/>
      <c r="Q277" s="128"/>
      <c r="R277" s="30"/>
      <c r="S277" s="129"/>
      <c r="T277" s="130"/>
      <c r="U277" s="131"/>
      <c r="V277" s="131"/>
      <c r="W277" s="129"/>
      <c r="X277" s="132"/>
      <c r="Y277" s="129"/>
      <c r="Z277" s="132"/>
      <c r="AA277" s="129"/>
      <c r="AB277" s="132"/>
      <c r="AC277" s="133"/>
      <c r="AD277" s="129"/>
      <c r="AE277" s="132"/>
      <c r="AF277" s="129"/>
      <c r="AG277" s="132"/>
      <c r="AH277" s="129"/>
      <c r="AI277" s="132"/>
      <c r="AJ277" s="133"/>
      <c r="AK277" s="134"/>
      <c r="AL277" s="135"/>
      <c r="AM277" s="136"/>
    </row>
    <row r="278" spans="1:39" ht="15.95" customHeight="1" x14ac:dyDescent="0.2">
      <c r="A278" s="30"/>
      <c r="B278" s="30"/>
      <c r="C278" s="30"/>
      <c r="D278" s="126"/>
      <c r="E278" s="127"/>
      <c r="F278" s="126"/>
      <c r="G278" s="126"/>
      <c r="H278" s="30"/>
      <c r="I278" s="30"/>
      <c r="J278" s="30"/>
      <c r="K278" s="30"/>
      <c r="L278" s="30"/>
      <c r="M278" s="30"/>
      <c r="N278" s="30"/>
      <c r="O278" s="30"/>
      <c r="P278" s="30"/>
      <c r="Q278" s="128"/>
      <c r="R278" s="30"/>
      <c r="S278" s="129"/>
      <c r="T278" s="130"/>
      <c r="U278" s="131"/>
      <c r="V278" s="131"/>
      <c r="W278" s="129"/>
      <c r="X278" s="132"/>
      <c r="Y278" s="129"/>
      <c r="Z278" s="132"/>
      <c r="AA278" s="129"/>
      <c r="AB278" s="132"/>
      <c r="AC278" s="133"/>
      <c r="AD278" s="129"/>
      <c r="AE278" s="132"/>
      <c r="AF278" s="129"/>
      <c r="AG278" s="132"/>
      <c r="AH278" s="129"/>
      <c r="AI278" s="132"/>
      <c r="AJ278" s="133"/>
      <c r="AK278" s="134"/>
      <c r="AL278" s="135"/>
      <c r="AM278" s="136"/>
    </row>
    <row r="279" spans="1:39" ht="15.95" customHeight="1" x14ac:dyDescent="0.2">
      <c r="A279" s="30"/>
      <c r="B279" s="30"/>
      <c r="C279" s="30"/>
      <c r="D279" s="126"/>
      <c r="E279" s="127"/>
      <c r="F279" s="126"/>
      <c r="G279" s="126"/>
      <c r="H279" s="30"/>
      <c r="I279" s="30"/>
      <c r="J279" s="30"/>
      <c r="K279" s="30"/>
      <c r="L279" s="30"/>
      <c r="M279" s="30"/>
      <c r="N279" s="30"/>
      <c r="O279" s="30"/>
      <c r="P279" s="30"/>
      <c r="Q279" s="128"/>
      <c r="R279" s="30"/>
      <c r="S279" s="129"/>
      <c r="T279" s="130"/>
      <c r="U279" s="131"/>
      <c r="V279" s="131"/>
      <c r="W279" s="129"/>
      <c r="X279" s="132"/>
      <c r="Y279" s="129"/>
      <c r="Z279" s="132"/>
      <c r="AA279" s="129"/>
      <c r="AB279" s="132"/>
      <c r="AC279" s="133"/>
      <c r="AD279" s="129"/>
      <c r="AE279" s="132"/>
      <c r="AF279" s="129"/>
      <c r="AG279" s="132"/>
      <c r="AH279" s="129"/>
      <c r="AI279" s="132"/>
      <c r="AJ279" s="133"/>
      <c r="AK279" s="134"/>
      <c r="AL279" s="135"/>
      <c r="AM279" s="136"/>
    </row>
    <row r="280" spans="1:39" ht="15.95" customHeight="1" x14ac:dyDescent="0.2">
      <c r="A280" s="30"/>
      <c r="B280" s="30"/>
      <c r="C280" s="30"/>
      <c r="D280" s="126"/>
      <c r="E280" s="127"/>
      <c r="F280" s="126"/>
      <c r="G280" s="126"/>
      <c r="H280" s="30"/>
      <c r="I280" s="30"/>
      <c r="J280" s="30"/>
      <c r="K280" s="30"/>
      <c r="L280" s="30"/>
      <c r="M280" s="30"/>
      <c r="N280" s="30"/>
      <c r="O280" s="30"/>
      <c r="P280" s="30"/>
      <c r="Q280" s="128"/>
      <c r="R280" s="30"/>
      <c r="S280" s="129"/>
      <c r="T280" s="130"/>
      <c r="U280" s="131"/>
      <c r="V280" s="131"/>
      <c r="W280" s="129"/>
      <c r="X280" s="132"/>
      <c r="Y280" s="129"/>
      <c r="Z280" s="132"/>
      <c r="AA280" s="129"/>
      <c r="AB280" s="132"/>
      <c r="AC280" s="133"/>
      <c r="AD280" s="129"/>
      <c r="AE280" s="132"/>
      <c r="AF280" s="129"/>
      <c r="AG280" s="132"/>
      <c r="AH280" s="129"/>
      <c r="AI280" s="132"/>
      <c r="AJ280" s="133"/>
      <c r="AK280" s="134"/>
      <c r="AL280" s="135"/>
      <c r="AM280" s="136"/>
    </row>
    <row r="281" spans="1:39" ht="15.95" customHeight="1" x14ac:dyDescent="0.2">
      <c r="A281" s="30"/>
      <c r="B281" s="30"/>
      <c r="C281" s="30"/>
      <c r="D281" s="126"/>
      <c r="E281" s="127"/>
      <c r="F281" s="126"/>
      <c r="G281" s="126"/>
      <c r="H281" s="30"/>
      <c r="I281" s="30"/>
      <c r="J281" s="30"/>
      <c r="K281" s="30"/>
      <c r="L281" s="30"/>
      <c r="M281" s="30"/>
      <c r="N281" s="30"/>
      <c r="O281" s="30"/>
      <c r="P281" s="30"/>
      <c r="Q281" s="128"/>
      <c r="R281" s="30"/>
      <c r="S281" s="129"/>
      <c r="T281" s="130"/>
      <c r="U281" s="131"/>
      <c r="V281" s="131"/>
      <c r="W281" s="129"/>
      <c r="X281" s="132"/>
      <c r="Y281" s="129"/>
      <c r="Z281" s="132"/>
      <c r="AA281" s="129"/>
      <c r="AB281" s="132"/>
      <c r="AC281" s="133"/>
      <c r="AD281" s="129"/>
      <c r="AE281" s="132"/>
      <c r="AF281" s="129"/>
      <c r="AG281" s="132"/>
      <c r="AH281" s="129"/>
      <c r="AI281" s="132"/>
      <c r="AJ281" s="133"/>
      <c r="AK281" s="134"/>
      <c r="AL281" s="135"/>
      <c r="AM281" s="136"/>
    </row>
    <row r="282" spans="1:39" ht="15.95" customHeight="1" x14ac:dyDescent="0.2">
      <c r="A282" s="30"/>
      <c r="B282" s="30"/>
      <c r="C282" s="30"/>
      <c r="D282" s="126"/>
      <c r="E282" s="127"/>
      <c r="F282" s="126"/>
      <c r="G282" s="126"/>
      <c r="H282" s="30"/>
      <c r="I282" s="30"/>
      <c r="J282" s="30"/>
      <c r="K282" s="30"/>
      <c r="L282" s="30"/>
      <c r="M282" s="30"/>
      <c r="N282" s="30"/>
      <c r="O282" s="30"/>
      <c r="P282" s="30"/>
      <c r="Q282" s="128"/>
      <c r="R282" s="30"/>
      <c r="S282" s="129"/>
      <c r="T282" s="130"/>
      <c r="U282" s="131"/>
      <c r="V282" s="131"/>
      <c r="W282" s="129"/>
      <c r="X282" s="132"/>
      <c r="Y282" s="129"/>
      <c r="Z282" s="132"/>
      <c r="AA282" s="129"/>
      <c r="AB282" s="132"/>
      <c r="AC282" s="133"/>
      <c r="AD282" s="129"/>
      <c r="AE282" s="132"/>
      <c r="AF282" s="129"/>
      <c r="AG282" s="132"/>
      <c r="AH282" s="129"/>
      <c r="AI282" s="132"/>
      <c r="AJ282" s="133"/>
      <c r="AK282" s="134"/>
      <c r="AL282" s="135"/>
      <c r="AM282" s="136"/>
    </row>
    <row r="283" spans="1:39" ht="15.95" customHeight="1" x14ac:dyDescent="0.2">
      <c r="A283" s="30"/>
      <c r="B283" s="30"/>
      <c r="C283" s="30"/>
      <c r="D283" s="126"/>
      <c r="E283" s="127"/>
      <c r="F283" s="126"/>
      <c r="G283" s="126"/>
      <c r="H283" s="30"/>
      <c r="I283" s="30"/>
      <c r="J283" s="30"/>
      <c r="K283" s="30"/>
      <c r="L283" s="30"/>
      <c r="M283" s="30"/>
      <c r="N283" s="30"/>
      <c r="O283" s="30"/>
      <c r="P283" s="30"/>
      <c r="Q283" s="128"/>
      <c r="R283" s="30"/>
      <c r="S283" s="129"/>
      <c r="T283" s="130"/>
      <c r="U283" s="131"/>
      <c r="V283" s="131"/>
      <c r="W283" s="129"/>
      <c r="X283" s="132"/>
      <c r="Y283" s="129"/>
      <c r="Z283" s="132"/>
      <c r="AA283" s="129"/>
      <c r="AB283" s="132"/>
      <c r="AC283" s="133"/>
      <c r="AD283" s="129"/>
      <c r="AE283" s="132"/>
      <c r="AF283" s="129"/>
      <c r="AG283" s="132"/>
      <c r="AH283" s="129"/>
      <c r="AI283" s="132"/>
      <c r="AJ283" s="133"/>
      <c r="AK283" s="134"/>
      <c r="AL283" s="135"/>
      <c r="AM283" s="136"/>
    </row>
    <row r="284" spans="1:39" ht="15.95" customHeight="1" x14ac:dyDescent="0.2">
      <c r="A284" s="30"/>
      <c r="B284" s="30"/>
      <c r="C284" s="30"/>
      <c r="D284" s="126"/>
      <c r="E284" s="127"/>
      <c r="F284" s="126"/>
      <c r="G284" s="126"/>
      <c r="H284" s="30"/>
      <c r="I284" s="30"/>
      <c r="J284" s="30"/>
      <c r="K284" s="30"/>
      <c r="L284" s="30"/>
      <c r="M284" s="30"/>
      <c r="N284" s="30"/>
      <c r="O284" s="30"/>
      <c r="P284" s="30"/>
      <c r="Q284" s="128"/>
      <c r="R284" s="30"/>
      <c r="S284" s="129"/>
      <c r="T284" s="130"/>
      <c r="U284" s="131"/>
      <c r="V284" s="131"/>
      <c r="W284" s="129"/>
      <c r="X284" s="132"/>
      <c r="Y284" s="129"/>
      <c r="Z284" s="132"/>
      <c r="AA284" s="129"/>
      <c r="AB284" s="132"/>
      <c r="AC284" s="133"/>
      <c r="AD284" s="129"/>
      <c r="AE284" s="132"/>
      <c r="AF284" s="129"/>
      <c r="AG284" s="132"/>
      <c r="AH284" s="129"/>
      <c r="AI284" s="132"/>
      <c r="AJ284" s="133"/>
      <c r="AK284" s="134"/>
      <c r="AL284" s="135"/>
      <c r="AM284" s="136"/>
    </row>
    <row r="285" spans="1:39" ht="15.95" customHeight="1" x14ac:dyDescent="0.2">
      <c r="A285" s="30"/>
      <c r="B285" s="30"/>
      <c r="C285" s="30"/>
      <c r="D285" s="126"/>
      <c r="E285" s="127"/>
      <c r="F285" s="126"/>
      <c r="G285" s="126"/>
      <c r="H285" s="30"/>
      <c r="I285" s="30"/>
      <c r="J285" s="30"/>
      <c r="K285" s="30"/>
      <c r="L285" s="30"/>
      <c r="M285" s="30"/>
      <c r="N285" s="30"/>
      <c r="O285" s="30"/>
      <c r="P285" s="30"/>
      <c r="Q285" s="128"/>
      <c r="R285" s="30"/>
      <c r="S285" s="129"/>
      <c r="T285" s="130"/>
      <c r="U285" s="131"/>
      <c r="V285" s="131"/>
      <c r="W285" s="129"/>
      <c r="X285" s="132"/>
      <c r="Y285" s="129"/>
      <c r="Z285" s="132"/>
      <c r="AA285" s="129"/>
      <c r="AB285" s="132"/>
      <c r="AC285" s="133"/>
      <c r="AD285" s="129"/>
      <c r="AE285" s="132"/>
      <c r="AF285" s="129"/>
      <c r="AG285" s="132"/>
      <c r="AH285" s="129"/>
      <c r="AI285" s="132"/>
      <c r="AJ285" s="133"/>
      <c r="AK285" s="134"/>
      <c r="AL285" s="135"/>
      <c r="AM285" s="136"/>
    </row>
    <row r="286" spans="1:39" ht="15.95" customHeight="1" x14ac:dyDescent="0.2">
      <c r="A286" s="30"/>
      <c r="B286" s="30"/>
      <c r="C286" s="30"/>
      <c r="D286" s="126"/>
      <c r="E286" s="127"/>
      <c r="F286" s="126"/>
      <c r="G286" s="126"/>
      <c r="H286" s="30"/>
      <c r="I286" s="30"/>
      <c r="J286" s="30"/>
      <c r="K286" s="30"/>
      <c r="L286" s="30"/>
      <c r="M286" s="30"/>
      <c r="N286" s="30"/>
      <c r="O286" s="30"/>
      <c r="P286" s="30"/>
      <c r="Q286" s="128"/>
      <c r="R286" s="30"/>
      <c r="S286" s="129"/>
      <c r="T286" s="130"/>
      <c r="U286" s="131"/>
      <c r="V286" s="131"/>
      <c r="W286" s="129"/>
      <c r="X286" s="132"/>
      <c r="Y286" s="129"/>
      <c r="Z286" s="132"/>
      <c r="AA286" s="129"/>
      <c r="AB286" s="132"/>
      <c r="AC286" s="133"/>
      <c r="AD286" s="129"/>
      <c r="AE286" s="132"/>
      <c r="AF286" s="129"/>
      <c r="AG286" s="132"/>
      <c r="AH286" s="129"/>
      <c r="AI286" s="132"/>
      <c r="AJ286" s="133"/>
      <c r="AK286" s="134"/>
      <c r="AL286" s="135"/>
      <c r="AM286" s="136"/>
    </row>
    <row r="287" spans="1:39" ht="15.95" customHeight="1" x14ac:dyDescent="0.2">
      <c r="A287" s="30"/>
      <c r="B287" s="30"/>
      <c r="C287" s="30"/>
      <c r="D287" s="126"/>
      <c r="E287" s="127"/>
      <c r="F287" s="126"/>
      <c r="G287" s="126"/>
      <c r="H287" s="30"/>
      <c r="I287" s="30"/>
      <c r="J287" s="30"/>
      <c r="K287" s="30"/>
      <c r="L287" s="30"/>
      <c r="M287" s="30"/>
      <c r="N287" s="30"/>
      <c r="O287" s="30"/>
      <c r="P287" s="30"/>
      <c r="Q287" s="128"/>
      <c r="R287" s="30"/>
      <c r="S287" s="129"/>
      <c r="T287" s="130"/>
      <c r="U287" s="131"/>
      <c r="V287" s="131"/>
      <c r="W287" s="129"/>
      <c r="X287" s="132"/>
      <c r="Y287" s="129"/>
      <c r="Z287" s="132"/>
      <c r="AA287" s="129"/>
      <c r="AB287" s="132"/>
      <c r="AC287" s="133"/>
      <c r="AD287" s="129"/>
      <c r="AE287" s="132"/>
      <c r="AF287" s="129"/>
      <c r="AG287" s="132"/>
      <c r="AH287" s="129"/>
      <c r="AI287" s="132"/>
      <c r="AJ287" s="133"/>
      <c r="AK287" s="134"/>
      <c r="AL287" s="135"/>
      <c r="AM287" s="136"/>
    </row>
    <row r="288" spans="1:39" ht="15.95" customHeight="1" x14ac:dyDescent="0.2">
      <c r="A288" s="30"/>
      <c r="B288" s="30"/>
      <c r="C288" s="30"/>
      <c r="D288" s="126"/>
      <c r="E288" s="127"/>
      <c r="F288" s="126"/>
      <c r="G288" s="126"/>
      <c r="H288" s="30"/>
      <c r="I288" s="30"/>
      <c r="J288" s="30"/>
      <c r="K288" s="30"/>
      <c r="L288" s="30"/>
      <c r="M288" s="30"/>
      <c r="N288" s="30"/>
      <c r="O288" s="30"/>
      <c r="P288" s="30"/>
      <c r="Q288" s="128"/>
      <c r="R288" s="30"/>
      <c r="S288" s="129"/>
      <c r="T288" s="130"/>
      <c r="U288" s="131"/>
      <c r="V288" s="131"/>
      <c r="W288" s="129"/>
      <c r="X288" s="132"/>
      <c r="Y288" s="129"/>
      <c r="Z288" s="132"/>
      <c r="AA288" s="129"/>
      <c r="AB288" s="132"/>
      <c r="AC288" s="133"/>
      <c r="AD288" s="129"/>
      <c r="AE288" s="132"/>
      <c r="AF288" s="129"/>
      <c r="AG288" s="132"/>
      <c r="AH288" s="129"/>
      <c r="AI288" s="132"/>
      <c r="AJ288" s="133"/>
      <c r="AK288" s="134"/>
      <c r="AL288" s="135"/>
      <c r="AM288" s="136"/>
    </row>
    <row r="289" spans="1:39" ht="15.95" customHeight="1" x14ac:dyDescent="0.2">
      <c r="A289" s="30"/>
      <c r="B289" s="30"/>
      <c r="C289" s="30"/>
      <c r="D289" s="126"/>
      <c r="E289" s="127"/>
      <c r="F289" s="126"/>
      <c r="G289" s="126"/>
      <c r="H289" s="30"/>
      <c r="I289" s="30"/>
      <c r="J289" s="30"/>
      <c r="K289" s="30"/>
      <c r="L289" s="30"/>
      <c r="M289" s="30"/>
      <c r="N289" s="30"/>
      <c r="O289" s="30"/>
      <c r="P289" s="30"/>
      <c r="Q289" s="128"/>
      <c r="R289" s="30"/>
      <c r="S289" s="129"/>
      <c r="T289" s="130"/>
      <c r="U289" s="131"/>
      <c r="V289" s="131"/>
      <c r="W289" s="129"/>
      <c r="X289" s="132"/>
      <c r="Y289" s="129"/>
      <c r="Z289" s="132"/>
      <c r="AA289" s="129"/>
      <c r="AB289" s="132"/>
      <c r="AC289" s="133"/>
      <c r="AD289" s="129"/>
      <c r="AE289" s="132"/>
      <c r="AF289" s="129"/>
      <c r="AG289" s="132"/>
      <c r="AH289" s="129"/>
      <c r="AI289" s="132"/>
      <c r="AJ289" s="133"/>
      <c r="AK289" s="134"/>
      <c r="AL289" s="135"/>
      <c r="AM289" s="136"/>
    </row>
    <row r="290" spans="1:39" ht="15.95" customHeight="1" x14ac:dyDescent="0.2">
      <c r="A290" s="30"/>
      <c r="B290" s="30"/>
      <c r="C290" s="30"/>
      <c r="D290" s="126"/>
      <c r="E290" s="127"/>
      <c r="F290" s="126"/>
      <c r="G290" s="126"/>
      <c r="H290" s="30"/>
      <c r="I290" s="30"/>
      <c r="J290" s="30"/>
      <c r="K290" s="30"/>
      <c r="L290" s="30"/>
      <c r="M290" s="30"/>
      <c r="N290" s="30"/>
      <c r="O290" s="30"/>
      <c r="P290" s="30"/>
      <c r="Q290" s="128"/>
      <c r="R290" s="30"/>
      <c r="S290" s="129"/>
      <c r="T290" s="130"/>
      <c r="U290" s="131"/>
      <c r="V290" s="131"/>
      <c r="W290" s="129"/>
      <c r="X290" s="132"/>
      <c r="Y290" s="129"/>
      <c r="Z290" s="132"/>
      <c r="AA290" s="129"/>
      <c r="AB290" s="132"/>
      <c r="AC290" s="133"/>
      <c r="AD290" s="129"/>
      <c r="AE290" s="132"/>
      <c r="AF290" s="129"/>
      <c r="AG290" s="132"/>
      <c r="AH290" s="129"/>
      <c r="AI290" s="132"/>
      <c r="AJ290" s="133"/>
      <c r="AK290" s="134"/>
      <c r="AL290" s="135"/>
      <c r="AM290" s="136"/>
    </row>
    <row r="291" spans="1:39" ht="15.95" customHeight="1" x14ac:dyDescent="0.2">
      <c r="A291" s="30"/>
      <c r="B291" s="30"/>
      <c r="C291" s="30"/>
      <c r="D291" s="126"/>
      <c r="E291" s="127"/>
      <c r="F291" s="126"/>
      <c r="G291" s="126"/>
      <c r="H291" s="30"/>
      <c r="I291" s="30"/>
      <c r="J291" s="30"/>
      <c r="K291" s="30"/>
      <c r="L291" s="30"/>
      <c r="M291" s="30"/>
      <c r="N291" s="30"/>
      <c r="O291" s="30"/>
      <c r="P291" s="30"/>
      <c r="Q291" s="128"/>
      <c r="R291" s="30"/>
      <c r="S291" s="129"/>
      <c r="T291" s="130"/>
      <c r="U291" s="131"/>
      <c r="V291" s="131"/>
      <c r="W291" s="129"/>
      <c r="X291" s="132"/>
      <c r="Y291" s="129"/>
      <c r="Z291" s="132"/>
      <c r="AA291" s="129"/>
      <c r="AB291" s="132"/>
      <c r="AC291" s="133"/>
      <c r="AD291" s="129"/>
      <c r="AE291" s="132"/>
      <c r="AF291" s="129"/>
      <c r="AG291" s="132"/>
      <c r="AH291" s="129"/>
      <c r="AI291" s="132"/>
      <c r="AJ291" s="133"/>
      <c r="AK291" s="134"/>
      <c r="AL291" s="135"/>
      <c r="AM291" s="136"/>
    </row>
    <row r="292" spans="1:39" ht="15.95" customHeight="1" x14ac:dyDescent="0.2">
      <c r="A292" s="30"/>
      <c r="B292" s="30"/>
      <c r="C292" s="30"/>
      <c r="D292" s="126"/>
      <c r="E292" s="127"/>
      <c r="F292" s="126"/>
      <c r="G292" s="126"/>
      <c r="H292" s="30"/>
      <c r="I292" s="30"/>
      <c r="J292" s="30"/>
      <c r="K292" s="30"/>
      <c r="L292" s="30"/>
      <c r="M292" s="30"/>
      <c r="N292" s="30"/>
      <c r="O292" s="30"/>
      <c r="P292" s="30"/>
      <c r="Q292" s="128"/>
      <c r="R292" s="30"/>
      <c r="S292" s="129"/>
      <c r="T292" s="130"/>
      <c r="U292" s="131"/>
      <c r="V292" s="131"/>
      <c r="W292" s="129"/>
      <c r="X292" s="132"/>
      <c r="Y292" s="129"/>
      <c r="Z292" s="132"/>
      <c r="AA292" s="129"/>
      <c r="AB292" s="132"/>
      <c r="AC292" s="133"/>
      <c r="AD292" s="129"/>
      <c r="AE292" s="132"/>
      <c r="AF292" s="129"/>
      <c r="AG292" s="132"/>
      <c r="AH292" s="129"/>
      <c r="AI292" s="132"/>
      <c r="AJ292" s="133"/>
      <c r="AK292" s="134"/>
      <c r="AL292" s="135"/>
      <c r="AM292" s="136"/>
    </row>
    <row r="293" spans="1:39" ht="15.95" customHeight="1" x14ac:dyDescent="0.2">
      <c r="A293" s="30"/>
      <c r="B293" s="30"/>
      <c r="C293" s="30"/>
      <c r="D293" s="126"/>
      <c r="E293" s="127"/>
      <c r="F293" s="126"/>
      <c r="G293" s="126"/>
      <c r="H293" s="30"/>
      <c r="I293" s="30"/>
      <c r="J293" s="30"/>
      <c r="K293" s="30"/>
      <c r="L293" s="30"/>
      <c r="M293" s="30"/>
      <c r="N293" s="30"/>
      <c r="O293" s="30"/>
      <c r="P293" s="30"/>
      <c r="Q293" s="128"/>
      <c r="R293" s="30"/>
      <c r="S293" s="129"/>
      <c r="T293" s="130"/>
      <c r="U293" s="131"/>
      <c r="V293" s="131"/>
      <c r="W293" s="129"/>
      <c r="X293" s="132"/>
      <c r="Y293" s="129"/>
      <c r="Z293" s="132"/>
      <c r="AA293" s="129"/>
      <c r="AB293" s="132"/>
      <c r="AC293" s="133"/>
      <c r="AD293" s="129"/>
      <c r="AE293" s="132"/>
      <c r="AF293" s="129"/>
      <c r="AG293" s="132"/>
      <c r="AH293" s="129"/>
      <c r="AI293" s="132"/>
      <c r="AJ293" s="133"/>
      <c r="AK293" s="134"/>
      <c r="AL293" s="135"/>
      <c r="AM293" s="136"/>
    </row>
    <row r="294" spans="1:39" ht="15.95" customHeight="1" x14ac:dyDescent="0.2">
      <c r="A294" s="30"/>
      <c r="B294" s="30"/>
      <c r="C294" s="30"/>
      <c r="D294" s="126"/>
      <c r="E294" s="127"/>
      <c r="F294" s="126"/>
      <c r="G294" s="126"/>
      <c r="H294" s="30"/>
      <c r="I294" s="30"/>
      <c r="J294" s="30"/>
      <c r="K294" s="30"/>
      <c r="L294" s="30"/>
      <c r="M294" s="30"/>
      <c r="N294" s="30"/>
      <c r="O294" s="30"/>
      <c r="P294" s="30"/>
      <c r="Q294" s="128"/>
      <c r="R294" s="30"/>
      <c r="S294" s="129"/>
      <c r="T294" s="130"/>
      <c r="U294" s="131"/>
      <c r="V294" s="131"/>
      <c r="W294" s="129"/>
      <c r="X294" s="132"/>
      <c r="Y294" s="129"/>
      <c r="Z294" s="132"/>
      <c r="AA294" s="129"/>
      <c r="AB294" s="132"/>
      <c r="AC294" s="133"/>
      <c r="AD294" s="129"/>
      <c r="AE294" s="132"/>
      <c r="AF294" s="129"/>
      <c r="AG294" s="132"/>
      <c r="AH294" s="129"/>
      <c r="AI294" s="132"/>
      <c r="AJ294" s="133"/>
      <c r="AK294" s="134"/>
      <c r="AL294" s="135"/>
      <c r="AM294" s="136"/>
    </row>
    <row r="295" spans="1:39" ht="15.95" customHeight="1" x14ac:dyDescent="0.2">
      <c r="A295" s="30"/>
      <c r="B295" s="30"/>
      <c r="C295" s="30"/>
      <c r="D295" s="126"/>
      <c r="E295" s="127"/>
      <c r="F295" s="126"/>
      <c r="G295" s="126"/>
      <c r="H295" s="30"/>
      <c r="I295" s="30"/>
      <c r="J295" s="30"/>
      <c r="K295" s="30"/>
      <c r="L295" s="30"/>
      <c r="M295" s="30"/>
      <c r="N295" s="30"/>
      <c r="O295" s="30"/>
      <c r="P295" s="30"/>
      <c r="Q295" s="128"/>
      <c r="R295" s="30"/>
      <c r="S295" s="129"/>
      <c r="T295" s="130"/>
      <c r="U295" s="131"/>
      <c r="V295" s="131"/>
      <c r="W295" s="129"/>
      <c r="X295" s="132"/>
      <c r="Y295" s="129"/>
      <c r="Z295" s="132"/>
      <c r="AA295" s="129"/>
      <c r="AB295" s="132"/>
      <c r="AC295" s="133"/>
      <c r="AD295" s="129"/>
      <c r="AE295" s="132"/>
      <c r="AF295" s="129"/>
      <c r="AG295" s="132"/>
      <c r="AH295" s="129"/>
      <c r="AI295" s="132"/>
      <c r="AJ295" s="133"/>
      <c r="AK295" s="134"/>
      <c r="AL295" s="135"/>
      <c r="AM295" s="136"/>
    </row>
  </sheetData>
  <sheetProtection formatCells="0" formatColumns="0" formatRows="0" insertColumns="0" insertRows="0" insertHyperlinks="0" deleteColumns="0" deleteRows="0" sort="0" autoFilter="0" pivotTables="0"/>
  <sortState ref="A249:AM271">
    <sortCondition ref="D249:D271"/>
  </sortState>
  <dataConsolidate/>
  <mergeCells count="120">
    <mergeCell ref="P246:P248"/>
    <mergeCell ref="Q246:Q248"/>
    <mergeCell ref="R246:R248"/>
    <mergeCell ref="E246:E248"/>
    <mergeCell ref="F246:F248"/>
    <mergeCell ref="H248:I248"/>
    <mergeCell ref="J248:K248"/>
    <mergeCell ref="L248:M248"/>
    <mergeCell ref="N248:O248"/>
    <mergeCell ref="A246:A248"/>
    <mergeCell ref="B246:B248"/>
    <mergeCell ref="C246:C248"/>
    <mergeCell ref="D246:D248"/>
    <mergeCell ref="H246:K247"/>
    <mergeCell ref="L246:O247"/>
    <mergeCell ref="A147:A149"/>
    <mergeCell ref="B147:B149"/>
    <mergeCell ref="C147:C149"/>
    <mergeCell ref="D147:D149"/>
    <mergeCell ref="H147:K148"/>
    <mergeCell ref="L147:O148"/>
    <mergeCell ref="A169:A171"/>
    <mergeCell ref="B169:B171"/>
    <mergeCell ref="C169:C171"/>
    <mergeCell ref="D169:D171"/>
    <mergeCell ref="H169:K170"/>
    <mergeCell ref="L169:O170"/>
    <mergeCell ref="A205:A207"/>
    <mergeCell ref="B205:B207"/>
    <mergeCell ref="C205:C207"/>
    <mergeCell ref="D205:D207"/>
    <mergeCell ref="H205:K206"/>
    <mergeCell ref="L205:O206"/>
    <mergeCell ref="P147:P149"/>
    <mergeCell ref="Q147:Q149"/>
    <mergeCell ref="R147:R149"/>
    <mergeCell ref="E147:E149"/>
    <mergeCell ref="F147:F149"/>
    <mergeCell ref="P104:P106"/>
    <mergeCell ref="Q104:Q106"/>
    <mergeCell ref="R104:R106"/>
    <mergeCell ref="E104:E106"/>
    <mergeCell ref="F104:F106"/>
    <mergeCell ref="H149:I149"/>
    <mergeCell ref="J149:K149"/>
    <mergeCell ref="L149:M149"/>
    <mergeCell ref="N149:O149"/>
    <mergeCell ref="H104:K105"/>
    <mergeCell ref="L104:O105"/>
    <mergeCell ref="H106:I106"/>
    <mergeCell ref="J106:K106"/>
    <mergeCell ref="L106:M106"/>
    <mergeCell ref="N106:O106"/>
    <mergeCell ref="A104:A106"/>
    <mergeCell ref="B104:B106"/>
    <mergeCell ref="C104:C106"/>
    <mergeCell ref="D104:D106"/>
    <mergeCell ref="P34:P36"/>
    <mergeCell ref="Q34:Q36"/>
    <mergeCell ref="R34:R36"/>
    <mergeCell ref="F35:F36"/>
    <mergeCell ref="H71:I71"/>
    <mergeCell ref="J71:K71"/>
    <mergeCell ref="L71:M71"/>
    <mergeCell ref="N71:O71"/>
    <mergeCell ref="A69:A71"/>
    <mergeCell ref="B69:B71"/>
    <mergeCell ref="C69:C71"/>
    <mergeCell ref="D69:D71"/>
    <mergeCell ref="H69:K70"/>
    <mergeCell ref="L69:O70"/>
    <mergeCell ref="P69:P71"/>
    <mergeCell ref="Q69:Q71"/>
    <mergeCell ref="R69:R71"/>
    <mergeCell ref="E69:E71"/>
    <mergeCell ref="F69:F71"/>
    <mergeCell ref="H36:I36"/>
    <mergeCell ref="J36:K36"/>
    <mergeCell ref="L36:M36"/>
    <mergeCell ref="N36:O36"/>
    <mergeCell ref="A34:A36"/>
    <mergeCell ref="B34:B36"/>
    <mergeCell ref="C34:C36"/>
    <mergeCell ref="D34:D36"/>
    <mergeCell ref="H34:K35"/>
    <mergeCell ref="L34:O35"/>
    <mergeCell ref="R8:R10"/>
    <mergeCell ref="H10:I10"/>
    <mergeCell ref="J10:K10"/>
    <mergeCell ref="L10:M10"/>
    <mergeCell ref="N10:O10"/>
    <mergeCell ref="A1:D1"/>
    <mergeCell ref="A8:A10"/>
    <mergeCell ref="B8:B10"/>
    <mergeCell ref="C8:C10"/>
    <mergeCell ref="D8:D10"/>
    <mergeCell ref="H8:K9"/>
    <mergeCell ref="L8:O9"/>
    <mergeCell ref="P8:P10"/>
    <mergeCell ref="Q8:Q10"/>
    <mergeCell ref="E8:E10"/>
    <mergeCell ref="F8:F10"/>
    <mergeCell ref="P169:P171"/>
    <mergeCell ref="Q169:Q171"/>
    <mergeCell ref="R169:R171"/>
    <mergeCell ref="H171:I171"/>
    <mergeCell ref="J171:K171"/>
    <mergeCell ref="L171:M171"/>
    <mergeCell ref="N171:O171"/>
    <mergeCell ref="E169:E171"/>
    <mergeCell ref="F169:F171"/>
    <mergeCell ref="P205:P207"/>
    <mergeCell ref="Q205:Q207"/>
    <mergeCell ref="R205:R207"/>
    <mergeCell ref="H207:I207"/>
    <mergeCell ref="J207:K207"/>
    <mergeCell ref="L207:M207"/>
    <mergeCell ref="N207:O207"/>
    <mergeCell ref="E205:E207"/>
    <mergeCell ref="F205:F207"/>
  </mergeCells>
  <conditionalFormatting sqref="N12:N16 H75:H76 H52:H60 H37:H39 H78:H82 N107:N108 N150 N249:N250 AF290:AF295 Y272:Y289 H109:H113 H151:H153 H161:H162 H157:H159 N268:N269 N254:N265 J150:J162 L150:L162 N154:N162 L11:L26 J11:J26 H11:H26 N172:N173 N190:N198 N181:N187 H173:H193 N208:N209 N227:N238 N218:N224 H209:H230 H84:H97 H120:H121 N93:N98 L172:L199 J172:J199 H195:H199 J37:J63 L37:L63 N37:N63 L208:L239 J208:J239 H232:H239 H250:H270 N114:N139 J72:J98 L72:L98 N72:N83 J249:J271 L249:L271 N271 L107:L140 J107:J140 H129:H140 AD272:AD295 W272:W295 AH272:AH295 AA272:AA295 Y27:Y29 AA27:AA29 AH27:AH29 W27:W29 AD27:AD29 AF27:AF29">
    <cfRule type="cellIs" dxfId="1385" priority="3676" stopIfTrue="1" operator="lessThan">
      <formula>$H$1/$H$1*60</formula>
    </cfRule>
    <cfRule type="cellIs" dxfId="1384" priority="3677" stopIfTrue="1" operator="between">
      <formula>$H$1/$H$1*60</formula>
      <formula>$H$1/$H$1*89</formula>
    </cfRule>
    <cfRule type="cellIs" dxfId="1383" priority="3678" stopIfTrue="1" operator="greaterThanOrEqual">
      <formula>$H$1/$H$1*90</formula>
    </cfRule>
  </conditionalFormatting>
  <conditionalFormatting sqref="AB290:AB295 X272:X289 AG272:AG295 AE272:AE295 AI272:AI295 Z272:Z295 X27:X29 Z27:Z29 AI27:AI29 AE27:AE29 AG27:AG29 AB27:AB29">
    <cfRule type="cellIs" dxfId="1382" priority="3679" stopIfTrue="1" operator="lessThan">
      <formula>$I$1/$I$1*9%</formula>
    </cfRule>
    <cfRule type="cellIs" dxfId="1381" priority="3680" stopIfTrue="1" operator="between">
      <formula>$I$1/$I$1*9%</formula>
      <formula>$I$1/$I$1*13.4%</formula>
    </cfRule>
    <cfRule type="cellIs" dxfId="1380" priority="3681" stopIfTrue="1" operator="greaterThanOrEqual">
      <formula>$I$1/$I$1*13.5%</formula>
    </cfRule>
  </conditionalFormatting>
  <conditionalFormatting sqref="Q8 AL27:AL29">
    <cfRule type="expression" dxfId="1379" priority="3682" stopIfTrue="1">
      <formula>F</formula>
    </cfRule>
    <cfRule type="expression" dxfId="1378" priority="3683" stopIfTrue="1">
      <formula>A</formula>
    </cfRule>
  </conditionalFormatting>
  <conditionalFormatting sqref="P1:Q1 AK27:AK29">
    <cfRule type="cellIs" dxfId="1377" priority="3684" stopIfTrue="1" operator="lessThan">
      <formula>$P$1/$P$1*60%</formula>
    </cfRule>
    <cfRule type="cellIs" dxfId="1376" priority="3685" stopIfTrue="1" operator="between">
      <formula>$P$1/$P$1*60%</formula>
      <formula>$P$1/$P$1*89%</formula>
    </cfRule>
    <cfRule type="cellIs" dxfId="1375" priority="3686" stopIfTrue="1" operator="greaterThanOrEqual">
      <formula>$P$1/$P$1*90%</formula>
    </cfRule>
  </conditionalFormatting>
  <conditionalFormatting sqref="AC290:AC295 AJ272:AJ289 AJ27:AJ29 AC27:AC29">
    <cfRule type="cellIs" dxfId="1374" priority="3687" stopIfTrue="1" operator="lessThan">
      <formula>$I$1/$I$1*1%</formula>
    </cfRule>
    <cfRule type="cellIs" dxfId="1373" priority="3688" stopIfTrue="1" operator="between">
      <formula>$I$1/$I$1*1%</formula>
      <formula>$I$1/$I$1*4%</formula>
    </cfRule>
    <cfRule type="cellIs" dxfId="1372" priority="3689" stopIfTrue="1" operator="greaterThanOrEqual">
      <formula>$I$1/$I$1*5%</formula>
    </cfRule>
  </conditionalFormatting>
  <conditionalFormatting sqref="P8">
    <cfRule type="cellIs" dxfId="1371" priority="3693" stopIfTrue="1" operator="lessThan">
      <formula>#REF!/#REF!*60%</formula>
    </cfRule>
    <cfRule type="cellIs" dxfId="1370" priority="3694" stopIfTrue="1" operator="between">
      <formula>#REF!/#REF!*60%</formula>
      <formula>#REF!/#REF!*89%</formula>
    </cfRule>
    <cfRule type="cellIs" dxfId="1369" priority="3695" stopIfTrue="1" operator="greaterThanOrEqual">
      <formula>#REF!/#REF!*90%</formula>
    </cfRule>
  </conditionalFormatting>
  <conditionalFormatting sqref="N24:N26">
    <cfRule type="cellIs" dxfId="1368" priority="3669" stopIfTrue="1" operator="lessThan">
      <formula>$H$1/$H$1*60</formula>
    </cfRule>
    <cfRule type="cellIs" dxfId="1367" priority="3670" stopIfTrue="1" operator="between">
      <formula>$H$1/$H$1*60</formula>
      <formula>$H$1/$H$1*89</formula>
    </cfRule>
    <cfRule type="cellIs" dxfId="1366" priority="3671" stopIfTrue="1" operator="greaterThanOrEqual">
      <formula>$H$1/$H$1*90</formula>
    </cfRule>
  </conditionalFormatting>
  <conditionalFormatting sqref="R16">
    <cfRule type="cellIs" dxfId="1365" priority="3664" stopIfTrue="1" operator="lessThan">
      <formula>#REF!/#REF!*60%</formula>
    </cfRule>
    <cfRule type="cellIs" dxfId="1364" priority="3665" stopIfTrue="1" operator="between">
      <formula>#REF!/#REF!*60%</formula>
      <formula>#REF!/#REF!*89%</formula>
    </cfRule>
    <cfRule type="cellIs" dxfId="1363" priority="3666" stopIfTrue="1" operator="greaterThanOrEqual">
      <formula>#REF!/#REF!*90%</formula>
    </cfRule>
  </conditionalFormatting>
  <conditionalFormatting sqref="Q69">
    <cfRule type="expression" dxfId="1362" priority="3635" stopIfTrue="1">
      <formula>F</formula>
    </cfRule>
    <cfRule type="expression" dxfId="1361" priority="3636" stopIfTrue="1">
      <formula>A</formula>
    </cfRule>
  </conditionalFormatting>
  <conditionalFormatting sqref="P69">
    <cfRule type="cellIs" dxfId="1360" priority="3646" stopIfTrue="1" operator="lessThan">
      <formula>#REF!/#REF!*60%</formula>
    </cfRule>
    <cfRule type="cellIs" dxfId="1359" priority="3647" stopIfTrue="1" operator="between">
      <formula>#REF!/#REF!*60%</formula>
      <formula>#REF!/#REF!*89%</formula>
    </cfRule>
    <cfRule type="cellIs" dxfId="1358" priority="3648" stopIfTrue="1" operator="greaterThanOrEqual">
      <formula>#REF!/#REF!*90%</formula>
    </cfRule>
  </conditionalFormatting>
  <conditionalFormatting sqref="H72:H74">
    <cfRule type="cellIs" dxfId="1357" priority="3622" stopIfTrue="1" operator="lessThan">
      <formula>$H$1/$H$1*60</formula>
    </cfRule>
    <cfRule type="cellIs" dxfId="1356" priority="3623" stopIfTrue="1" operator="between">
      <formula>$H$1/$H$1*60</formula>
      <formula>$H$1/$H$1*89</formula>
    </cfRule>
    <cfRule type="cellIs" dxfId="1355" priority="3624" stopIfTrue="1" operator="greaterThanOrEqual">
      <formula>$H$1/$H$1*90</formula>
    </cfRule>
  </conditionalFormatting>
  <conditionalFormatting sqref="R94">
    <cfRule type="cellIs" dxfId="1354" priority="3617" stopIfTrue="1" operator="lessThan">
      <formula>#REF!/#REF!*60%</formula>
    </cfRule>
    <cfRule type="cellIs" dxfId="1353" priority="3618" stopIfTrue="1" operator="between">
      <formula>#REF!/#REF!*60%</formula>
      <formula>#REF!/#REF!*89%</formula>
    </cfRule>
    <cfRule type="cellIs" dxfId="1352" priority="3619" stopIfTrue="1" operator="greaterThanOrEqual">
      <formula>#REF!/#REF!*90%</formula>
    </cfRule>
  </conditionalFormatting>
  <conditionalFormatting sqref="Q34">
    <cfRule type="expression" dxfId="1351" priority="3567" stopIfTrue="1">
      <formula>F</formula>
    </cfRule>
    <cfRule type="expression" dxfId="1350" priority="3568" stopIfTrue="1">
      <formula>A</formula>
    </cfRule>
  </conditionalFormatting>
  <conditionalFormatting sqref="P34">
    <cfRule type="cellIs" dxfId="1349" priority="3578" stopIfTrue="1" operator="lessThan">
      <formula>#REF!/#REF!*60%</formula>
    </cfRule>
    <cfRule type="cellIs" dxfId="1348" priority="3579" stopIfTrue="1" operator="between">
      <formula>#REF!/#REF!*60%</formula>
      <formula>#REF!/#REF!*89%</formula>
    </cfRule>
    <cfRule type="cellIs" dxfId="1347" priority="3580" stopIfTrue="1" operator="greaterThanOrEqual">
      <formula>#REF!/#REF!*90%</formula>
    </cfRule>
  </conditionalFormatting>
  <conditionalFormatting sqref="R39">
    <cfRule type="cellIs" dxfId="1346" priority="3549" stopIfTrue="1" operator="lessThan">
      <formula>#REF!/#REF!*60%</formula>
    </cfRule>
    <cfRule type="cellIs" dxfId="1345" priority="3550" stopIfTrue="1" operator="between">
      <formula>#REF!/#REF!*60%</formula>
      <formula>#REF!/#REF!*89%</formula>
    </cfRule>
    <cfRule type="cellIs" dxfId="1344" priority="3551" stopIfTrue="1" operator="greaterThanOrEqual">
      <formula>#REF!/#REF!*90%</formula>
    </cfRule>
  </conditionalFormatting>
  <conditionalFormatting sqref="Q104">
    <cfRule type="expression" dxfId="1343" priority="3208" stopIfTrue="1">
      <formula>F</formula>
    </cfRule>
    <cfRule type="expression" dxfId="1342" priority="3209" stopIfTrue="1">
      <formula>A</formula>
    </cfRule>
  </conditionalFormatting>
  <conditionalFormatting sqref="P104">
    <cfRule type="cellIs" dxfId="1341" priority="3219" stopIfTrue="1" operator="lessThan">
      <formula>#REF!/#REF!*60%</formula>
    </cfRule>
    <cfRule type="cellIs" dxfId="1340" priority="3220" stopIfTrue="1" operator="between">
      <formula>#REF!/#REF!*60%</formula>
      <formula>#REF!/#REF!*89%</formula>
    </cfRule>
    <cfRule type="cellIs" dxfId="1339" priority="3221" stopIfTrue="1" operator="greaterThanOrEqual">
      <formula>#REF!/#REF!*90%</formula>
    </cfRule>
  </conditionalFormatting>
  <conditionalFormatting sqref="H107:H108">
    <cfRule type="cellIs" dxfId="1338" priority="3195" stopIfTrue="1" operator="lessThan">
      <formula>$H$1/$H$1*60</formula>
    </cfRule>
    <cfRule type="cellIs" dxfId="1337" priority="3196" stopIfTrue="1" operator="between">
      <formula>$H$1/$H$1*60</formula>
      <formula>$H$1/$H$1*89</formula>
    </cfRule>
    <cfRule type="cellIs" dxfId="1336" priority="3197" stopIfTrue="1" operator="greaterThanOrEqual">
      <formula>$H$1/$H$1*90</formula>
    </cfRule>
  </conditionalFormatting>
  <conditionalFormatting sqref="R137:R138">
    <cfRule type="cellIs" dxfId="1335" priority="3190" stopIfTrue="1" operator="lessThan">
      <formula>#REF!/#REF!*60%</formula>
    </cfRule>
    <cfRule type="cellIs" dxfId="1334" priority="3191" stopIfTrue="1" operator="between">
      <formula>#REF!/#REF!*60%</formula>
      <formula>#REF!/#REF!*89%</formula>
    </cfRule>
    <cfRule type="cellIs" dxfId="1333" priority="3192" stopIfTrue="1" operator="greaterThanOrEqual">
      <formula>#REF!/#REF!*90%</formula>
    </cfRule>
  </conditionalFormatting>
  <conditionalFormatting sqref="Q147">
    <cfRule type="expression" dxfId="1332" priority="2944" stopIfTrue="1">
      <formula>F</formula>
    </cfRule>
    <cfRule type="expression" dxfId="1331" priority="2945" stopIfTrue="1">
      <formula>A</formula>
    </cfRule>
  </conditionalFormatting>
  <conditionalFormatting sqref="P147">
    <cfRule type="cellIs" dxfId="1330" priority="2955" stopIfTrue="1" operator="lessThan">
      <formula>#REF!/#REF!*60%</formula>
    </cfRule>
    <cfRule type="cellIs" dxfId="1329" priority="2956" stopIfTrue="1" operator="between">
      <formula>#REF!/#REF!*60%</formula>
      <formula>#REF!/#REF!*89%</formula>
    </cfRule>
    <cfRule type="cellIs" dxfId="1328" priority="2957" stopIfTrue="1" operator="greaterThanOrEqual">
      <formula>#REF!/#REF!*90%</formula>
    </cfRule>
  </conditionalFormatting>
  <conditionalFormatting sqref="H150">
    <cfRule type="cellIs" dxfId="1327" priority="2931" stopIfTrue="1" operator="lessThan">
      <formula>$H$1/$H$1*60</formula>
    </cfRule>
    <cfRule type="cellIs" dxfId="1326" priority="2932" stopIfTrue="1" operator="between">
      <formula>$H$1/$H$1*60</formula>
      <formula>$H$1/$H$1*89</formula>
    </cfRule>
    <cfRule type="cellIs" dxfId="1325" priority="2933" stopIfTrue="1" operator="greaterThanOrEqual">
      <formula>$H$1/$H$1*90</formula>
    </cfRule>
  </conditionalFormatting>
  <conditionalFormatting sqref="Q246">
    <cfRule type="expression" dxfId="1324" priority="2910" stopIfTrue="1">
      <formula>F</formula>
    </cfRule>
    <cfRule type="expression" dxfId="1323" priority="2911" stopIfTrue="1">
      <formula>A</formula>
    </cfRule>
  </conditionalFormatting>
  <conditionalFormatting sqref="P246">
    <cfRule type="cellIs" dxfId="1322" priority="2921" stopIfTrue="1" operator="lessThan">
      <formula>#REF!/#REF!*60%</formula>
    </cfRule>
    <cfRule type="cellIs" dxfId="1321" priority="2922" stopIfTrue="1" operator="between">
      <formula>#REF!/#REF!*60%</formula>
      <formula>#REF!/#REF!*89%</formula>
    </cfRule>
    <cfRule type="cellIs" dxfId="1320" priority="2923" stopIfTrue="1" operator="greaterThanOrEqual">
      <formula>#REF!/#REF!*90%</formula>
    </cfRule>
  </conditionalFormatting>
  <conditionalFormatting sqref="H249">
    <cfRule type="cellIs" dxfId="1319" priority="2897" stopIfTrue="1" operator="lessThan">
      <formula>$H$1/$H$1*60</formula>
    </cfRule>
    <cfRule type="cellIs" dxfId="1318" priority="2898" stopIfTrue="1" operator="between">
      <formula>$H$1/$H$1*60</formula>
      <formula>$H$1/$H$1*89</formula>
    </cfRule>
    <cfRule type="cellIs" dxfId="1317" priority="2899" stopIfTrue="1" operator="greaterThanOrEqual">
      <formula>$H$1/$H$1*90</formula>
    </cfRule>
  </conditionalFormatting>
  <conditionalFormatting sqref="AL272:AL289">
    <cfRule type="expression" dxfId="1316" priority="2439" stopIfTrue="1">
      <formula>F</formula>
    </cfRule>
    <cfRule type="expression" dxfId="1315" priority="2440" stopIfTrue="1">
      <formula>A</formula>
    </cfRule>
  </conditionalFormatting>
  <conditionalFormatting sqref="Y290:Y295">
    <cfRule type="cellIs" dxfId="1314" priority="2450" stopIfTrue="1" operator="lessThan">
      <formula>$H$1/$H$1*60</formula>
    </cfRule>
    <cfRule type="cellIs" dxfId="1313" priority="2451" stopIfTrue="1" operator="between">
      <formula>$H$1/$H$1*60</formula>
      <formula>$H$1/$H$1*89</formula>
    </cfRule>
    <cfRule type="cellIs" dxfId="1312" priority="2452" stopIfTrue="1" operator="greaterThanOrEqual">
      <formula>$H$1/$H$1*90</formula>
    </cfRule>
  </conditionalFormatting>
  <conditionalFormatting sqref="X290:X295">
    <cfRule type="cellIs" dxfId="1311" priority="2453" stopIfTrue="1" operator="lessThan">
      <formula>$I$1/$I$1*9%</formula>
    </cfRule>
    <cfRule type="cellIs" dxfId="1310" priority="2454" stopIfTrue="1" operator="between">
      <formula>$I$1/$I$1*9%</formula>
      <formula>$I$1/$I$1*13.4%</formula>
    </cfRule>
    <cfRule type="cellIs" dxfId="1309" priority="2455" stopIfTrue="1" operator="greaterThanOrEqual">
      <formula>$I$1/$I$1*13.5%</formula>
    </cfRule>
  </conditionalFormatting>
  <conditionalFormatting sqref="AL290:AL295">
    <cfRule type="expression" dxfId="1308" priority="2456" stopIfTrue="1">
      <formula>F</formula>
    </cfRule>
    <cfRule type="expression" dxfId="1307" priority="2457" stopIfTrue="1">
      <formula>A</formula>
    </cfRule>
  </conditionalFormatting>
  <conditionalFormatting sqref="AK290:AK295">
    <cfRule type="cellIs" dxfId="1306" priority="2458" stopIfTrue="1" operator="lessThan">
      <formula>$P$1/$P$1*60%</formula>
    </cfRule>
    <cfRule type="cellIs" dxfId="1305" priority="2459" stopIfTrue="1" operator="between">
      <formula>$P$1/$P$1*60%</formula>
      <formula>$P$1/$P$1*89%</formula>
    </cfRule>
    <cfRule type="cellIs" dxfId="1304" priority="2460" stopIfTrue="1" operator="greaterThanOrEqual">
      <formula>$P$1/$P$1*90%</formula>
    </cfRule>
  </conditionalFormatting>
  <conditionalFormatting sqref="AJ290:AJ295">
    <cfRule type="cellIs" dxfId="1303" priority="2461" stopIfTrue="1" operator="lessThan">
      <formula>$I$1/$I$1*1%</formula>
    </cfRule>
    <cfRule type="cellIs" dxfId="1302" priority="2462" stopIfTrue="1" operator="between">
      <formula>$I$1/$I$1*1%</formula>
      <formula>$I$1/$I$1*4%</formula>
    </cfRule>
    <cfRule type="cellIs" dxfId="1301" priority="2463" stopIfTrue="1" operator="greaterThanOrEqual">
      <formula>$I$1/$I$1*5%</formula>
    </cfRule>
  </conditionalFormatting>
  <conditionalFormatting sqref="AF272:AF289">
    <cfRule type="cellIs" dxfId="1300" priority="2433" stopIfTrue="1" operator="lessThan">
      <formula>$H$1/$H$1*60</formula>
    </cfRule>
    <cfRule type="cellIs" dxfId="1299" priority="2434" stopIfTrue="1" operator="between">
      <formula>$H$1/$H$1*60</formula>
      <formula>$H$1/$H$1*89</formula>
    </cfRule>
    <cfRule type="cellIs" dxfId="1298" priority="2435" stopIfTrue="1" operator="greaterThanOrEqual">
      <formula>$H$1/$H$1*90</formula>
    </cfRule>
  </conditionalFormatting>
  <conditionalFormatting sqref="AB272:AB289">
    <cfRule type="cellIs" dxfId="1297" priority="2436" stopIfTrue="1" operator="lessThan">
      <formula>$I$1/$I$1*9%</formula>
    </cfRule>
    <cfRule type="cellIs" dxfId="1296" priority="2437" stopIfTrue="1" operator="between">
      <formula>$I$1/$I$1*9%</formula>
      <formula>$I$1/$I$1*13.4%</formula>
    </cfRule>
    <cfRule type="cellIs" dxfId="1295" priority="2438" stopIfTrue="1" operator="greaterThanOrEqual">
      <formula>$I$1/$I$1*13.5%</formula>
    </cfRule>
  </conditionalFormatting>
  <conditionalFormatting sqref="AK272:AK289">
    <cfRule type="cellIs" dxfId="1294" priority="2441" stopIfTrue="1" operator="lessThan">
      <formula>$P$1/$P$1*60%</formula>
    </cfRule>
    <cfRule type="cellIs" dxfId="1293" priority="2442" stopIfTrue="1" operator="between">
      <formula>$P$1/$P$1*60%</formula>
      <formula>$P$1/$P$1*89%</formula>
    </cfRule>
    <cfRule type="cellIs" dxfId="1292" priority="2443" stopIfTrue="1" operator="greaterThanOrEqual">
      <formula>$P$1/$P$1*90%</formula>
    </cfRule>
  </conditionalFormatting>
  <conditionalFormatting sqref="AC272:AC289">
    <cfRule type="cellIs" dxfId="1291" priority="2444" stopIfTrue="1" operator="lessThan">
      <formula>$I$1/$I$1*1%</formula>
    </cfRule>
    <cfRule type="cellIs" dxfId="1290" priority="2445" stopIfTrue="1" operator="between">
      <formula>$I$1/$I$1*1%</formula>
      <formula>$I$1/$I$1*4%</formula>
    </cfRule>
    <cfRule type="cellIs" dxfId="1289" priority="2446" stopIfTrue="1" operator="greaterThanOrEqual">
      <formula>$I$1/$I$1*5%</formula>
    </cfRule>
  </conditionalFormatting>
  <conditionalFormatting sqref="N17:N23">
    <cfRule type="cellIs" dxfId="1288" priority="2374" stopIfTrue="1" operator="lessThan">
      <formula>$H$1/$H$1*60</formula>
    </cfRule>
    <cfRule type="cellIs" dxfId="1287" priority="2375" stopIfTrue="1" operator="between">
      <formula>$H$1/$H$1*60</formula>
      <formula>$H$1/$H$1*89</formula>
    </cfRule>
    <cfRule type="cellIs" dxfId="1286" priority="2376" stopIfTrue="1" operator="greaterThanOrEqual">
      <formula>$H$1/$H$1*90</formula>
    </cfRule>
  </conditionalFormatting>
  <conditionalFormatting sqref="R22">
    <cfRule type="cellIs" dxfId="1285" priority="2363" stopIfTrue="1" operator="lessThan">
      <formula>#REF!/#REF!*60%</formula>
    </cfRule>
    <cfRule type="cellIs" dxfId="1284" priority="2364" stopIfTrue="1" operator="between">
      <formula>#REF!/#REF!*60%</formula>
      <formula>#REF!/#REF!*89%</formula>
    </cfRule>
    <cfRule type="cellIs" dxfId="1283" priority="2365" stopIfTrue="1" operator="greaterThanOrEqual">
      <formula>#REF!/#REF!*90%</formula>
    </cfRule>
  </conditionalFormatting>
  <conditionalFormatting sqref="R53">
    <cfRule type="cellIs" dxfId="1282" priority="2319" stopIfTrue="1" operator="lessThan">
      <formula>#REF!/#REF!*60%</formula>
    </cfRule>
    <cfRule type="cellIs" dxfId="1281" priority="2320" stopIfTrue="1" operator="between">
      <formula>#REF!/#REF!*60%</formula>
      <formula>#REF!/#REF!*89%</formula>
    </cfRule>
    <cfRule type="cellIs" dxfId="1280" priority="2321" stopIfTrue="1" operator="greaterThanOrEqual">
      <formula>#REF!/#REF!*90%</formula>
    </cfRule>
  </conditionalFormatting>
  <conditionalFormatting sqref="R57">
    <cfRule type="cellIs" dxfId="1279" priority="2308" stopIfTrue="1" operator="lessThan">
      <formula>#REF!/#REF!*60%</formula>
    </cfRule>
    <cfRule type="cellIs" dxfId="1278" priority="2309" stopIfTrue="1" operator="between">
      <formula>#REF!/#REF!*60%</formula>
      <formula>#REF!/#REF!*89%</formula>
    </cfRule>
    <cfRule type="cellIs" dxfId="1277" priority="2310" stopIfTrue="1" operator="greaterThanOrEqual">
      <formula>#REF!/#REF!*90%</formula>
    </cfRule>
  </conditionalFormatting>
  <conditionalFormatting sqref="R76 R78">
    <cfRule type="cellIs" dxfId="1276" priority="2267" stopIfTrue="1" operator="lessThan">
      <formula>#REF!/#REF!*60%</formula>
    </cfRule>
    <cfRule type="cellIs" dxfId="1275" priority="2268" stopIfTrue="1" operator="between">
      <formula>#REF!/#REF!*60%</formula>
      <formula>#REF!/#REF!*89%</formula>
    </cfRule>
    <cfRule type="cellIs" dxfId="1274" priority="2269" stopIfTrue="1" operator="greaterThanOrEqual">
      <formula>#REF!/#REF!*90%</formula>
    </cfRule>
  </conditionalFormatting>
  <conditionalFormatting sqref="N109:N113">
    <cfRule type="cellIs" dxfId="1273" priority="2051" stopIfTrue="1" operator="lessThan">
      <formula>$H$1/$H$1*60</formula>
    </cfRule>
    <cfRule type="cellIs" dxfId="1272" priority="2052" stopIfTrue="1" operator="between">
      <formula>$H$1/$H$1*60</formula>
      <formula>$H$1/$H$1*89</formula>
    </cfRule>
    <cfRule type="cellIs" dxfId="1271" priority="2053" stopIfTrue="1" operator="greaterThanOrEqual">
      <formula>$H$1/$H$1*90</formula>
    </cfRule>
  </conditionalFormatting>
  <conditionalFormatting sqref="R111 R113">
    <cfRule type="cellIs" dxfId="1270" priority="2046" stopIfTrue="1" operator="lessThan">
      <formula>#REF!/#REF!*60%</formula>
    </cfRule>
    <cfRule type="cellIs" dxfId="1269" priority="2047" stopIfTrue="1" operator="between">
      <formula>#REF!/#REF!*60%</formula>
      <formula>#REF!/#REF!*89%</formula>
    </cfRule>
    <cfRule type="cellIs" dxfId="1268" priority="2048" stopIfTrue="1" operator="greaterThanOrEqual">
      <formula>#REF!/#REF!*90%</formula>
    </cfRule>
  </conditionalFormatting>
  <conditionalFormatting sqref="R134">
    <cfRule type="cellIs" dxfId="1267" priority="2035" stopIfTrue="1" operator="lessThan">
      <formula>#REF!/#REF!*60%</formula>
    </cfRule>
    <cfRule type="cellIs" dxfId="1266" priority="2036" stopIfTrue="1" operator="between">
      <formula>#REF!/#REF!*60%</formula>
      <formula>#REF!/#REF!*89%</formula>
    </cfRule>
    <cfRule type="cellIs" dxfId="1265" priority="2037" stopIfTrue="1" operator="greaterThanOrEqual">
      <formula>#REF!/#REF!*90%</formula>
    </cfRule>
  </conditionalFormatting>
  <conditionalFormatting sqref="N151:N153">
    <cfRule type="cellIs" dxfId="1264" priority="1835" stopIfTrue="1" operator="lessThan">
      <formula>$H$1/$H$1*60</formula>
    </cfRule>
    <cfRule type="cellIs" dxfId="1263" priority="1836" stopIfTrue="1" operator="between">
      <formula>$H$1/$H$1*60</formula>
      <formula>$H$1/$H$1*89</formula>
    </cfRule>
    <cfRule type="cellIs" dxfId="1262" priority="1837" stopIfTrue="1" operator="greaterThanOrEqual">
      <formula>$H$1/$H$1*90</formula>
    </cfRule>
  </conditionalFormatting>
  <conditionalFormatting sqref="H154:H155">
    <cfRule type="cellIs" dxfId="1261" priority="1779" stopIfTrue="1" operator="lessThan">
      <formula>$H$1/$H$1*60</formula>
    </cfRule>
    <cfRule type="cellIs" dxfId="1260" priority="1780" stopIfTrue="1" operator="between">
      <formula>$H$1/$H$1*60</formula>
      <formula>$H$1/$H$1*89</formula>
    </cfRule>
    <cfRule type="cellIs" dxfId="1259" priority="1781" stopIfTrue="1" operator="greaterThanOrEqual">
      <formula>$H$1/$H$1*90</formula>
    </cfRule>
  </conditionalFormatting>
  <conditionalFormatting sqref="R154 R157">
    <cfRule type="cellIs" dxfId="1258" priority="1774" stopIfTrue="1" operator="lessThan">
      <formula>#REF!/#REF!*60%</formula>
    </cfRule>
    <cfRule type="cellIs" dxfId="1257" priority="1775" stopIfTrue="1" operator="between">
      <formula>#REF!/#REF!*60%</formula>
      <formula>#REF!/#REF!*89%</formula>
    </cfRule>
    <cfRule type="cellIs" dxfId="1256" priority="1776" stopIfTrue="1" operator="greaterThanOrEqual">
      <formula>#REF!/#REF!*90%</formula>
    </cfRule>
  </conditionalFormatting>
  <conditionalFormatting sqref="N266">
    <cfRule type="cellIs" dxfId="1255" priority="1749" stopIfTrue="1" operator="lessThan">
      <formula>$H$1/$H$1*60</formula>
    </cfRule>
    <cfRule type="cellIs" dxfId="1254" priority="1750" stopIfTrue="1" operator="between">
      <formula>$H$1/$H$1*60</formula>
      <formula>$H$1/$H$1*89</formula>
    </cfRule>
    <cfRule type="cellIs" dxfId="1253" priority="1751" stopIfTrue="1" operator="greaterThanOrEqual">
      <formula>$H$1/$H$1*90</formula>
    </cfRule>
  </conditionalFormatting>
  <conditionalFormatting sqref="R254">
    <cfRule type="cellIs" dxfId="1252" priority="1744" stopIfTrue="1" operator="lessThan">
      <formula>#REF!/#REF!*60%</formula>
    </cfRule>
    <cfRule type="cellIs" dxfId="1251" priority="1745" stopIfTrue="1" operator="between">
      <formula>#REF!/#REF!*60%</formula>
      <formula>#REF!/#REF!*89%</formula>
    </cfRule>
    <cfRule type="cellIs" dxfId="1250" priority="1746" stopIfTrue="1" operator="greaterThanOrEqual">
      <formula>#REF!/#REF!*90%</formula>
    </cfRule>
  </conditionalFormatting>
  <conditionalFormatting sqref="N251:N253">
    <cfRule type="cellIs" dxfId="1249" priority="1714" stopIfTrue="1" operator="lessThan">
      <formula>$H$1/$H$1*60</formula>
    </cfRule>
    <cfRule type="cellIs" dxfId="1248" priority="1715" stopIfTrue="1" operator="between">
      <formula>$H$1/$H$1*60</formula>
      <formula>$H$1/$H$1*89</formula>
    </cfRule>
    <cfRule type="cellIs" dxfId="1247" priority="1716" stopIfTrue="1" operator="greaterThanOrEqual">
      <formula>$H$1/$H$1*90</formula>
    </cfRule>
  </conditionalFormatting>
  <conditionalFormatting sqref="R255 R257">
    <cfRule type="cellIs" dxfId="1246" priority="1709" stopIfTrue="1" operator="lessThan">
      <formula>#REF!/#REF!*60%</formula>
    </cfRule>
    <cfRule type="cellIs" dxfId="1245" priority="1710" stopIfTrue="1" operator="between">
      <formula>#REF!/#REF!*60%</formula>
      <formula>#REF!/#REF!*89%</formula>
    </cfRule>
    <cfRule type="cellIs" dxfId="1244" priority="1711" stopIfTrue="1" operator="greaterThanOrEqual">
      <formula>#REF!/#REF!*90%</formula>
    </cfRule>
  </conditionalFormatting>
  <conditionalFormatting sqref="R264">
    <cfRule type="cellIs" dxfId="1243" priority="1700" stopIfTrue="1" operator="lessThan">
      <formula>#REF!/#REF!*60%</formula>
    </cfRule>
    <cfRule type="cellIs" dxfId="1242" priority="1701" stopIfTrue="1" operator="between">
      <formula>#REF!/#REF!*60%</formula>
      <formula>#REF!/#REF!*89%</formula>
    </cfRule>
    <cfRule type="cellIs" dxfId="1241" priority="1702" stopIfTrue="1" operator="greaterThanOrEqual">
      <formula>#REF!/#REF!*90%</formula>
    </cfRule>
  </conditionalFormatting>
  <conditionalFormatting sqref="H61">
    <cfRule type="cellIs" dxfId="1240" priority="1167" stopIfTrue="1" operator="lessThan">
      <formula>$H$1/$H$1*60</formula>
    </cfRule>
    <cfRule type="cellIs" dxfId="1239" priority="1168" stopIfTrue="1" operator="between">
      <formula>$H$1/$H$1*60</formula>
      <formula>$H$1/$H$1*89</formula>
    </cfRule>
    <cfRule type="cellIs" dxfId="1238" priority="1169" stopIfTrue="1" operator="greaterThanOrEqual">
      <formula>$H$1/$H$1*90</formula>
    </cfRule>
  </conditionalFormatting>
  <conditionalFormatting sqref="H63">
    <cfRule type="cellIs" dxfId="1237" priority="1148" stopIfTrue="1" operator="lessThan">
      <formula>$H$1/$H$1*60</formula>
    </cfRule>
    <cfRule type="cellIs" dxfId="1236" priority="1149" stopIfTrue="1" operator="between">
      <formula>$H$1/$H$1*60</formula>
      <formula>$H$1/$H$1*89</formula>
    </cfRule>
    <cfRule type="cellIs" dxfId="1235" priority="1150" stopIfTrue="1" operator="greaterThanOrEqual">
      <formula>$H$1/$H$1*90</formula>
    </cfRule>
  </conditionalFormatting>
  <conditionalFormatting sqref="R250">
    <cfRule type="cellIs" dxfId="1234" priority="1126" stopIfTrue="1" operator="lessThan">
      <formula>#REF!/#REF!*60%</formula>
    </cfRule>
    <cfRule type="cellIs" dxfId="1233" priority="1127" stopIfTrue="1" operator="between">
      <formula>#REF!/#REF!*60%</formula>
      <formula>#REF!/#REF!*89%</formula>
    </cfRule>
    <cfRule type="cellIs" dxfId="1232" priority="1128" stopIfTrue="1" operator="greaterThanOrEqual">
      <formula>#REF!/#REF!*90%</formula>
    </cfRule>
  </conditionalFormatting>
  <conditionalFormatting sqref="H160">
    <cfRule type="cellIs" dxfId="1231" priority="1070" stopIfTrue="1" operator="lessThan">
      <formula>$H$1/$H$1*60</formula>
    </cfRule>
    <cfRule type="cellIs" dxfId="1230" priority="1071" stopIfTrue="1" operator="between">
      <formula>$H$1/$H$1*60</formula>
      <formula>$H$1/$H$1*89</formula>
    </cfRule>
    <cfRule type="cellIs" dxfId="1229" priority="1072" stopIfTrue="1" operator="greaterThanOrEqual">
      <formula>$H$1/$H$1*90</formula>
    </cfRule>
  </conditionalFormatting>
  <conditionalFormatting sqref="R160">
    <cfRule type="cellIs" dxfId="1228" priority="1067" stopIfTrue="1" operator="lessThan">
      <formula>#REF!/#REF!*60%</formula>
    </cfRule>
    <cfRule type="cellIs" dxfId="1227" priority="1068" stopIfTrue="1" operator="between">
      <formula>#REF!/#REF!*60%</formula>
      <formula>#REF!/#REF!*89%</formula>
    </cfRule>
    <cfRule type="cellIs" dxfId="1226" priority="1069" stopIfTrue="1" operator="greaterThanOrEqual">
      <formula>#REF!/#REF!*90%</formula>
    </cfRule>
  </conditionalFormatting>
  <conditionalFormatting sqref="H156">
    <cfRule type="cellIs" dxfId="1225" priority="1050" stopIfTrue="1" operator="lessThan">
      <formula>$H$1/$H$1*60</formula>
    </cfRule>
    <cfRule type="cellIs" dxfId="1224" priority="1051" stopIfTrue="1" operator="between">
      <formula>$H$1/$H$1*60</formula>
      <formula>$H$1/$H$1*89</formula>
    </cfRule>
    <cfRule type="cellIs" dxfId="1223" priority="1052" stopIfTrue="1" operator="greaterThanOrEqual">
      <formula>$H$1/$H$1*90</formula>
    </cfRule>
  </conditionalFormatting>
  <conditionalFormatting sqref="P11:P26">
    <cfRule type="cellIs" dxfId="1222" priority="1039" stopIfTrue="1" operator="lessThan">
      <formula>$P$1/$P$1*60%</formula>
    </cfRule>
    <cfRule type="cellIs" dxfId="1221" priority="1040" stopIfTrue="1" operator="between">
      <formula>$P$1/$P$1*60%</formula>
      <formula>$P$1/$P$1*89%</formula>
    </cfRule>
    <cfRule type="cellIs" dxfId="1220" priority="1041" stopIfTrue="1" operator="greaterThanOrEqual">
      <formula>$P$1/$P$1*90%</formula>
    </cfRule>
  </conditionalFormatting>
  <conditionalFormatting sqref="N11">
    <cfRule type="cellIs" dxfId="1219" priority="1033" stopIfTrue="1" operator="lessThan">
      <formula>$H$1/$H$1*60</formula>
    </cfRule>
    <cfRule type="cellIs" dxfId="1218" priority="1034" stopIfTrue="1" operator="between">
      <formula>$H$1/$H$1*60</formula>
      <formula>$H$1/$H$1*89</formula>
    </cfRule>
    <cfRule type="cellIs" dxfId="1217" priority="1035" stopIfTrue="1" operator="greaterThanOrEqual">
      <formula>$H$1/$H$1*90</formula>
    </cfRule>
  </conditionalFormatting>
  <conditionalFormatting sqref="N267">
    <cfRule type="cellIs" dxfId="1216" priority="939" stopIfTrue="1" operator="lessThan">
      <formula>$H$1/$H$1*60</formula>
    </cfRule>
    <cfRule type="cellIs" dxfId="1215" priority="940" stopIfTrue="1" operator="between">
      <formula>$H$1/$H$1*60</formula>
      <formula>$H$1/$H$1*89</formula>
    </cfRule>
    <cfRule type="cellIs" dxfId="1214" priority="941" stopIfTrue="1" operator="greaterThanOrEqual">
      <formula>$H$1/$H$1*90</formula>
    </cfRule>
  </conditionalFormatting>
  <conditionalFormatting sqref="H194">
    <cfRule type="cellIs" dxfId="1213" priority="920" stopIfTrue="1" operator="lessThan">
      <formula>$H$1/$H$1*60</formula>
    </cfRule>
    <cfRule type="cellIs" dxfId="1212" priority="921" stopIfTrue="1" operator="between">
      <formula>$H$1/$H$1*60</formula>
      <formula>$H$1/$H$1*89</formula>
    </cfRule>
    <cfRule type="cellIs" dxfId="1211" priority="922" stopIfTrue="1" operator="greaterThanOrEqual">
      <formula>$H$1/$H$1*90</formula>
    </cfRule>
  </conditionalFormatting>
  <conditionalFormatting sqref="Q169">
    <cfRule type="expression" dxfId="1210" priority="906" stopIfTrue="1">
      <formula>F</formula>
    </cfRule>
    <cfRule type="expression" dxfId="1209" priority="907" stopIfTrue="1">
      <formula>A</formula>
    </cfRule>
  </conditionalFormatting>
  <conditionalFormatting sqref="P169">
    <cfRule type="cellIs" dxfId="1208" priority="917" stopIfTrue="1" operator="lessThan">
      <formula>#REF!/#REF!*60%</formula>
    </cfRule>
    <cfRule type="cellIs" dxfId="1207" priority="918" stopIfTrue="1" operator="between">
      <formula>#REF!/#REF!*60%</formula>
      <formula>#REF!/#REF!*89%</formula>
    </cfRule>
    <cfRule type="cellIs" dxfId="1206" priority="919" stopIfTrue="1" operator="greaterThanOrEqual">
      <formula>#REF!/#REF!*90%</formula>
    </cfRule>
  </conditionalFormatting>
  <conditionalFormatting sqref="H172">
    <cfRule type="cellIs" dxfId="1205" priority="896" stopIfTrue="1" operator="lessThan">
      <formula>$H$1/$H$1*60</formula>
    </cfRule>
    <cfRule type="cellIs" dxfId="1204" priority="897" stopIfTrue="1" operator="between">
      <formula>$H$1/$H$1*60</formula>
      <formula>$H$1/$H$1*89</formula>
    </cfRule>
    <cfRule type="cellIs" dxfId="1203" priority="898" stopIfTrue="1" operator="greaterThanOrEqual">
      <formula>$H$1/$H$1*90</formula>
    </cfRule>
  </conditionalFormatting>
  <conditionalFormatting sqref="N188">
    <cfRule type="cellIs" dxfId="1202" priority="851" stopIfTrue="1" operator="lessThan">
      <formula>$H$1/$H$1*60</formula>
    </cfRule>
    <cfRule type="cellIs" dxfId="1201" priority="852" stopIfTrue="1" operator="between">
      <formula>$H$1/$H$1*60</formula>
      <formula>$H$1/$H$1*89</formula>
    </cfRule>
    <cfRule type="cellIs" dxfId="1200" priority="853" stopIfTrue="1" operator="greaterThanOrEqual">
      <formula>$H$1/$H$1*90</formula>
    </cfRule>
  </conditionalFormatting>
  <conditionalFormatting sqref="R192 R195">
    <cfRule type="cellIs" dxfId="1199" priority="846" stopIfTrue="1" operator="lessThan">
      <formula>#REF!/#REF!*60%</formula>
    </cfRule>
    <cfRule type="cellIs" dxfId="1198" priority="847" stopIfTrue="1" operator="between">
      <formula>#REF!/#REF!*60%</formula>
      <formula>#REF!/#REF!*89%</formula>
    </cfRule>
    <cfRule type="cellIs" dxfId="1197" priority="848" stopIfTrue="1" operator="greaterThanOrEqual">
      <formula>#REF!/#REF!*90%</formula>
    </cfRule>
  </conditionalFormatting>
  <conditionalFormatting sqref="N174:N180">
    <cfRule type="cellIs" dxfId="1196" priority="816" stopIfTrue="1" operator="lessThan">
      <formula>$H$1/$H$1*60</formula>
    </cfRule>
    <cfRule type="cellIs" dxfId="1195" priority="817" stopIfTrue="1" operator="between">
      <formula>$H$1/$H$1*60</formula>
      <formula>$H$1/$H$1*89</formula>
    </cfRule>
    <cfRule type="cellIs" dxfId="1194" priority="818" stopIfTrue="1" operator="greaterThanOrEqual">
      <formula>$H$1/$H$1*90</formula>
    </cfRule>
  </conditionalFormatting>
  <conditionalFormatting sqref="R177 R179">
    <cfRule type="cellIs" dxfId="1193" priority="811" stopIfTrue="1" operator="lessThan">
      <formula>#REF!/#REF!*60%</formula>
    </cfRule>
    <cfRule type="cellIs" dxfId="1192" priority="812" stopIfTrue="1" operator="between">
      <formula>#REF!/#REF!*60%</formula>
      <formula>#REF!/#REF!*89%</formula>
    </cfRule>
    <cfRule type="cellIs" dxfId="1191" priority="813" stopIfTrue="1" operator="greaterThanOrEqual">
      <formula>#REF!/#REF!*90%</formula>
    </cfRule>
  </conditionalFormatting>
  <conditionalFormatting sqref="R186">
    <cfRule type="cellIs" dxfId="1190" priority="802" stopIfTrue="1" operator="lessThan">
      <formula>#REF!/#REF!*60%</formula>
    </cfRule>
    <cfRule type="cellIs" dxfId="1189" priority="803" stopIfTrue="1" operator="between">
      <formula>#REF!/#REF!*60%</formula>
      <formula>#REF!/#REF!*89%</formula>
    </cfRule>
    <cfRule type="cellIs" dxfId="1188" priority="804" stopIfTrue="1" operator="greaterThanOrEqual">
      <formula>#REF!/#REF!*90%</formula>
    </cfRule>
  </conditionalFormatting>
  <conditionalFormatting sqref="R173">
    <cfRule type="cellIs" dxfId="1187" priority="778" stopIfTrue="1" operator="lessThan">
      <formula>#REF!/#REF!*60%</formula>
    </cfRule>
    <cfRule type="cellIs" dxfId="1186" priority="779" stopIfTrue="1" operator="between">
      <formula>#REF!/#REF!*60%</formula>
      <formula>#REF!/#REF!*89%</formula>
    </cfRule>
    <cfRule type="cellIs" dxfId="1185" priority="780" stopIfTrue="1" operator="greaterThanOrEqual">
      <formula>#REF!/#REF!*90%</formula>
    </cfRule>
  </conditionalFormatting>
  <conditionalFormatting sqref="N189">
    <cfRule type="cellIs" dxfId="1184" priority="731" stopIfTrue="1" operator="lessThan">
      <formula>$H$1/$H$1*60</formula>
    </cfRule>
    <cfRule type="cellIs" dxfId="1183" priority="732" stopIfTrue="1" operator="between">
      <formula>$H$1/$H$1*60</formula>
      <formula>$H$1/$H$1*89</formula>
    </cfRule>
    <cfRule type="cellIs" dxfId="1182" priority="733" stopIfTrue="1" operator="greaterThanOrEqual">
      <formula>$H$1/$H$1*90</formula>
    </cfRule>
  </conditionalFormatting>
  <conditionalFormatting sqref="H231">
    <cfRule type="cellIs" dxfId="1181" priority="712" stopIfTrue="1" operator="lessThan">
      <formula>$H$1/$H$1*60</formula>
    </cfRule>
    <cfRule type="cellIs" dxfId="1180" priority="713" stopIfTrue="1" operator="between">
      <formula>$H$1/$H$1*60</formula>
      <formula>$H$1/$H$1*89</formula>
    </cfRule>
    <cfRule type="cellIs" dxfId="1179" priority="714" stopIfTrue="1" operator="greaterThanOrEqual">
      <formula>$H$1/$H$1*90</formula>
    </cfRule>
  </conditionalFormatting>
  <conditionalFormatting sqref="Q205">
    <cfRule type="expression" dxfId="1178" priority="698" stopIfTrue="1">
      <formula>F</formula>
    </cfRule>
    <cfRule type="expression" dxfId="1177" priority="699" stopIfTrue="1">
      <formula>A</formula>
    </cfRule>
  </conditionalFormatting>
  <conditionalFormatting sqref="P205">
    <cfRule type="cellIs" dxfId="1176" priority="709" stopIfTrue="1" operator="lessThan">
      <formula>#REF!/#REF!*60%</formula>
    </cfRule>
    <cfRule type="cellIs" dxfId="1175" priority="710" stopIfTrue="1" operator="between">
      <formula>#REF!/#REF!*60%</formula>
      <formula>#REF!/#REF!*89%</formula>
    </cfRule>
    <cfRule type="cellIs" dxfId="1174" priority="711" stopIfTrue="1" operator="greaterThanOrEqual">
      <formula>#REF!/#REF!*90%</formula>
    </cfRule>
  </conditionalFormatting>
  <conditionalFormatting sqref="H208">
    <cfRule type="cellIs" dxfId="1173" priority="688" stopIfTrue="1" operator="lessThan">
      <formula>$H$1/$H$1*60</formula>
    </cfRule>
    <cfRule type="cellIs" dxfId="1172" priority="689" stopIfTrue="1" operator="between">
      <formula>$H$1/$H$1*60</formula>
      <formula>$H$1/$H$1*89</formula>
    </cfRule>
    <cfRule type="cellIs" dxfId="1171" priority="690" stopIfTrue="1" operator="greaterThanOrEqual">
      <formula>$H$1/$H$1*90</formula>
    </cfRule>
  </conditionalFormatting>
  <conditionalFormatting sqref="N225">
    <cfRule type="cellIs" dxfId="1170" priority="643" stopIfTrue="1" operator="lessThan">
      <formula>$H$1/$H$1*60</formula>
    </cfRule>
    <cfRule type="cellIs" dxfId="1169" priority="644" stopIfTrue="1" operator="between">
      <formula>$H$1/$H$1*60</formula>
      <formula>$H$1/$H$1*89</formula>
    </cfRule>
    <cfRule type="cellIs" dxfId="1168" priority="645" stopIfTrue="1" operator="greaterThanOrEqual">
      <formula>$H$1/$H$1*90</formula>
    </cfRule>
  </conditionalFormatting>
  <conditionalFormatting sqref="R229 R232">
    <cfRule type="cellIs" dxfId="1167" priority="638" stopIfTrue="1" operator="lessThan">
      <formula>#REF!/#REF!*60%</formula>
    </cfRule>
    <cfRule type="cellIs" dxfId="1166" priority="639" stopIfTrue="1" operator="between">
      <formula>#REF!/#REF!*60%</formula>
      <formula>#REF!/#REF!*89%</formula>
    </cfRule>
    <cfRule type="cellIs" dxfId="1165" priority="640" stopIfTrue="1" operator="greaterThanOrEqual">
      <formula>#REF!/#REF!*90%</formula>
    </cfRule>
  </conditionalFormatting>
  <conditionalFormatting sqref="N210:N217">
    <cfRule type="cellIs" dxfId="1164" priority="608" stopIfTrue="1" operator="lessThan">
      <formula>$H$1/$H$1*60</formula>
    </cfRule>
    <cfRule type="cellIs" dxfId="1163" priority="609" stopIfTrue="1" operator="between">
      <formula>$H$1/$H$1*60</formula>
      <formula>$H$1/$H$1*89</formula>
    </cfRule>
    <cfRule type="cellIs" dxfId="1162" priority="610" stopIfTrue="1" operator="greaterThanOrEqual">
      <formula>$H$1/$H$1*90</formula>
    </cfRule>
  </conditionalFormatting>
  <conditionalFormatting sqref="R213 R215">
    <cfRule type="cellIs" dxfId="1161" priority="603" stopIfTrue="1" operator="lessThan">
      <formula>#REF!/#REF!*60%</formula>
    </cfRule>
    <cfRule type="cellIs" dxfId="1160" priority="604" stopIfTrue="1" operator="between">
      <formula>#REF!/#REF!*60%</formula>
      <formula>#REF!/#REF!*89%</formula>
    </cfRule>
    <cfRule type="cellIs" dxfId="1159" priority="605" stopIfTrue="1" operator="greaterThanOrEqual">
      <formula>#REF!/#REF!*90%</formula>
    </cfRule>
  </conditionalFormatting>
  <conditionalFormatting sqref="R223">
    <cfRule type="cellIs" dxfId="1158" priority="594" stopIfTrue="1" operator="lessThan">
      <formula>#REF!/#REF!*60%</formula>
    </cfRule>
    <cfRule type="cellIs" dxfId="1157" priority="595" stopIfTrue="1" operator="between">
      <formula>#REF!/#REF!*60%</formula>
      <formula>#REF!/#REF!*89%</formula>
    </cfRule>
    <cfRule type="cellIs" dxfId="1156" priority="596" stopIfTrue="1" operator="greaterThanOrEqual">
      <formula>#REF!/#REF!*90%</formula>
    </cfRule>
  </conditionalFormatting>
  <conditionalFormatting sqref="R209">
    <cfRule type="cellIs" dxfId="1155" priority="570" stopIfTrue="1" operator="lessThan">
      <formula>#REF!/#REF!*60%</formula>
    </cfRule>
    <cfRule type="cellIs" dxfId="1154" priority="571" stopIfTrue="1" operator="between">
      <formula>#REF!/#REF!*60%</formula>
      <formula>#REF!/#REF!*89%</formula>
    </cfRule>
    <cfRule type="cellIs" dxfId="1153" priority="572" stopIfTrue="1" operator="greaterThanOrEqual">
      <formula>#REF!/#REF!*90%</formula>
    </cfRule>
  </conditionalFormatting>
  <conditionalFormatting sqref="N226">
    <cfRule type="cellIs" dxfId="1152" priority="523" stopIfTrue="1" operator="lessThan">
      <formula>$H$1/$H$1*60</formula>
    </cfRule>
    <cfRule type="cellIs" dxfId="1151" priority="524" stopIfTrue="1" operator="between">
      <formula>$H$1/$H$1*60</formula>
      <formula>$H$1/$H$1*89</formula>
    </cfRule>
    <cfRule type="cellIs" dxfId="1150" priority="525" stopIfTrue="1" operator="greaterThanOrEqual">
      <formula>$H$1/$H$1*90</formula>
    </cfRule>
  </conditionalFormatting>
  <conditionalFormatting sqref="H40:H49">
    <cfRule type="cellIs" dxfId="1149" priority="506" stopIfTrue="1" operator="lessThan">
      <formula>$H$1/$H$1*60</formula>
    </cfRule>
    <cfRule type="cellIs" dxfId="1148" priority="507" stopIfTrue="1" operator="between">
      <formula>$H$1/$H$1*60</formula>
      <formula>$H$1/$H$1*89</formula>
    </cfRule>
    <cfRule type="cellIs" dxfId="1147" priority="508" stopIfTrue="1" operator="greaterThanOrEqual">
      <formula>$H$1/$H$1*90</formula>
    </cfRule>
  </conditionalFormatting>
  <conditionalFormatting sqref="R41">
    <cfRule type="cellIs" dxfId="1146" priority="495" stopIfTrue="1" operator="lessThan">
      <formula>#REF!/#REF!*60%</formula>
    </cfRule>
    <cfRule type="cellIs" dxfId="1145" priority="496" stopIfTrue="1" operator="between">
      <formula>#REF!/#REF!*60%</formula>
      <formula>#REF!/#REF!*89%</formula>
    </cfRule>
    <cfRule type="cellIs" dxfId="1144" priority="497" stopIfTrue="1" operator="greaterThanOrEqual">
      <formula>#REF!/#REF!*90%</formula>
    </cfRule>
  </conditionalFormatting>
  <conditionalFormatting sqref="R46">
    <cfRule type="cellIs" dxfId="1143" priority="486" stopIfTrue="1" operator="lessThan">
      <formula>#REF!/#REF!*60%</formula>
    </cfRule>
    <cfRule type="cellIs" dxfId="1142" priority="487" stopIfTrue="1" operator="between">
      <formula>#REF!/#REF!*60%</formula>
      <formula>#REF!/#REF!*89%</formula>
    </cfRule>
    <cfRule type="cellIs" dxfId="1141" priority="488" stopIfTrue="1" operator="greaterThanOrEqual">
      <formula>#REF!/#REF!*90%</formula>
    </cfRule>
  </conditionalFormatting>
  <conditionalFormatting sqref="H50">
    <cfRule type="cellIs" dxfId="1140" priority="473" stopIfTrue="1" operator="lessThan">
      <formula>$H$1/$H$1*60</formula>
    </cfRule>
    <cfRule type="cellIs" dxfId="1139" priority="474" stopIfTrue="1" operator="between">
      <formula>$H$1/$H$1*60</formula>
      <formula>$H$1/$H$1*89</formula>
    </cfRule>
    <cfRule type="cellIs" dxfId="1138" priority="475" stopIfTrue="1" operator="greaterThanOrEqual">
      <formula>$H$1/$H$1*90</formula>
    </cfRule>
  </conditionalFormatting>
  <conditionalFormatting sqref="H51">
    <cfRule type="cellIs" dxfId="1137" priority="462" stopIfTrue="1" operator="lessThan">
      <formula>$H$1/$H$1*60</formula>
    </cfRule>
    <cfRule type="cellIs" dxfId="1136" priority="463" stopIfTrue="1" operator="between">
      <formula>$H$1/$H$1*60</formula>
      <formula>$H$1/$H$1*89</formula>
    </cfRule>
    <cfRule type="cellIs" dxfId="1135" priority="464" stopIfTrue="1" operator="greaterThanOrEqual">
      <formula>$H$1/$H$1*90</formula>
    </cfRule>
  </conditionalFormatting>
  <conditionalFormatting sqref="H83">
    <cfRule type="cellIs" dxfId="1134" priority="451" stopIfTrue="1" operator="lessThan">
      <formula>$H$1/$H$1*60</formula>
    </cfRule>
    <cfRule type="cellIs" dxfId="1133" priority="452" stopIfTrue="1" operator="between">
      <formula>$H$1/$H$1*60</formula>
      <formula>$H$1/$H$1*89</formula>
    </cfRule>
    <cfRule type="cellIs" dxfId="1132" priority="453" stopIfTrue="1" operator="greaterThanOrEqual">
      <formula>$H$1/$H$1*90</formula>
    </cfRule>
  </conditionalFormatting>
  <conditionalFormatting sqref="N84:N92">
    <cfRule type="cellIs" dxfId="1131" priority="436" stopIfTrue="1" operator="lessThan">
      <formula>$H$1/$H$1*60</formula>
    </cfRule>
    <cfRule type="cellIs" dxfId="1130" priority="437" stopIfTrue="1" operator="between">
      <formula>$H$1/$H$1*60</formula>
      <formula>$H$1/$H$1*89</formula>
    </cfRule>
    <cfRule type="cellIs" dxfId="1129" priority="438" stopIfTrue="1" operator="greaterThanOrEqual">
      <formula>$H$1/$H$1*90</formula>
    </cfRule>
  </conditionalFormatting>
  <conditionalFormatting sqref="R85 R87">
    <cfRule type="cellIs" dxfId="1128" priority="431" stopIfTrue="1" operator="lessThan">
      <formula>#REF!/#REF!*60%</formula>
    </cfRule>
    <cfRule type="cellIs" dxfId="1127" priority="432" stopIfTrue="1" operator="between">
      <formula>#REF!/#REF!*60%</formula>
      <formula>#REF!/#REF!*89%</formula>
    </cfRule>
    <cfRule type="cellIs" dxfId="1126" priority="433" stopIfTrue="1" operator="greaterThanOrEqual">
      <formula>#REF!/#REF!*90%</formula>
    </cfRule>
  </conditionalFormatting>
  <conditionalFormatting sqref="H122:H127">
    <cfRule type="cellIs" dxfId="1125" priority="404" stopIfTrue="1" operator="lessThan">
      <formula>$H$1/$H$1*60</formula>
    </cfRule>
    <cfRule type="cellIs" dxfId="1124" priority="405" stopIfTrue="1" operator="between">
      <formula>$H$1/$H$1*60</formula>
      <formula>$H$1/$H$1*89</formula>
    </cfRule>
    <cfRule type="cellIs" dxfId="1123" priority="406" stopIfTrue="1" operator="greaterThanOrEqual">
      <formula>$H$1/$H$1*90</formula>
    </cfRule>
  </conditionalFormatting>
  <conditionalFormatting sqref="R124:R125">
    <cfRule type="cellIs" dxfId="1122" priority="393" stopIfTrue="1" operator="lessThan">
      <formula>#REF!/#REF!*60%</formula>
    </cfRule>
    <cfRule type="cellIs" dxfId="1121" priority="394" stopIfTrue="1" operator="between">
      <formula>#REF!/#REF!*60%</formula>
      <formula>#REF!/#REF!*89%</formula>
    </cfRule>
    <cfRule type="cellIs" dxfId="1120" priority="395" stopIfTrue="1" operator="greaterThanOrEqual">
      <formula>#REF!/#REF!*90%</formula>
    </cfRule>
  </conditionalFormatting>
  <conditionalFormatting sqref="H114:H118">
    <cfRule type="cellIs" dxfId="1119" priority="376" stopIfTrue="1" operator="lessThan">
      <formula>$H$1/$H$1*60</formula>
    </cfRule>
    <cfRule type="cellIs" dxfId="1118" priority="377" stopIfTrue="1" operator="between">
      <formula>$H$1/$H$1*60</formula>
      <formula>$H$1/$H$1*89</formula>
    </cfRule>
    <cfRule type="cellIs" dxfId="1117" priority="378" stopIfTrue="1" operator="greaterThanOrEqual">
      <formula>$H$1/$H$1*90</formula>
    </cfRule>
  </conditionalFormatting>
  <conditionalFormatting sqref="R120">
    <cfRule type="cellIs" dxfId="1116" priority="365" stopIfTrue="1" operator="lessThan">
      <formula>#REF!/#REF!*60%</formula>
    </cfRule>
    <cfRule type="cellIs" dxfId="1115" priority="366" stopIfTrue="1" operator="between">
      <formula>#REF!/#REF!*60%</formula>
      <formula>#REF!/#REF!*89%</formula>
    </cfRule>
    <cfRule type="cellIs" dxfId="1114" priority="367" stopIfTrue="1" operator="greaterThanOrEqual">
      <formula>#REF!/#REF!*90%</formula>
    </cfRule>
  </conditionalFormatting>
  <conditionalFormatting sqref="H128">
    <cfRule type="cellIs" dxfId="1113" priority="346" stopIfTrue="1" operator="lessThan">
      <formula>$H$1/$H$1*60</formula>
    </cfRule>
    <cfRule type="cellIs" dxfId="1112" priority="347" stopIfTrue="1" operator="between">
      <formula>$H$1/$H$1*60</formula>
      <formula>$H$1/$H$1*89</formula>
    </cfRule>
    <cfRule type="cellIs" dxfId="1111" priority="348" stopIfTrue="1" operator="greaterThanOrEqual">
      <formula>$H$1/$H$1*90</formula>
    </cfRule>
  </conditionalFormatting>
  <conditionalFormatting sqref="H98">
    <cfRule type="cellIs" dxfId="1110" priority="329" stopIfTrue="1" operator="lessThan">
      <formula>$H$1/$H$1*60</formula>
    </cfRule>
    <cfRule type="cellIs" dxfId="1109" priority="330" stopIfTrue="1" operator="between">
      <formula>$H$1/$H$1*60</formula>
      <formula>$H$1/$H$1*89</formula>
    </cfRule>
    <cfRule type="cellIs" dxfId="1108" priority="331" stopIfTrue="1" operator="greaterThanOrEqual">
      <formula>$H$1/$H$1*90</formula>
    </cfRule>
  </conditionalFormatting>
  <conditionalFormatting sqref="N199">
    <cfRule type="cellIs" dxfId="1107" priority="312" stopIfTrue="1" operator="lessThan">
      <formula>$H$1/$H$1*60</formula>
    </cfRule>
    <cfRule type="cellIs" dxfId="1106" priority="313" stopIfTrue="1" operator="between">
      <formula>$H$1/$H$1*60</formula>
      <formula>$H$1/$H$1*89</formula>
    </cfRule>
    <cfRule type="cellIs" dxfId="1105" priority="314" stopIfTrue="1" operator="greaterThanOrEqual">
      <formula>$H$1/$H$1*90</formula>
    </cfRule>
  </conditionalFormatting>
  <conditionalFormatting sqref="H62">
    <cfRule type="cellIs" dxfId="1104" priority="295" stopIfTrue="1" operator="lessThan">
      <formula>$H$1/$H$1*60</formula>
    </cfRule>
    <cfRule type="cellIs" dxfId="1103" priority="296" stopIfTrue="1" operator="between">
      <formula>$H$1/$H$1*60</formula>
      <formula>$H$1/$H$1*89</formula>
    </cfRule>
    <cfRule type="cellIs" dxfId="1102" priority="297" stopIfTrue="1" operator="greaterThanOrEqual">
      <formula>$H$1/$H$1*90</formula>
    </cfRule>
  </conditionalFormatting>
  <conditionalFormatting sqref="N239">
    <cfRule type="cellIs" dxfId="1101" priority="278" stopIfTrue="1" operator="lessThan">
      <formula>$H$1/$H$1*60</formula>
    </cfRule>
    <cfRule type="cellIs" dxfId="1100" priority="279" stopIfTrue="1" operator="between">
      <formula>$H$1/$H$1*60</formula>
      <formula>$H$1/$H$1*89</formula>
    </cfRule>
    <cfRule type="cellIs" dxfId="1099" priority="280" stopIfTrue="1" operator="greaterThanOrEqual">
      <formula>$H$1/$H$1*90</formula>
    </cfRule>
  </conditionalFormatting>
  <conditionalFormatting sqref="N270">
    <cfRule type="cellIs" dxfId="1098" priority="261" stopIfTrue="1" operator="lessThan">
      <formula>$H$1/$H$1*60</formula>
    </cfRule>
    <cfRule type="cellIs" dxfId="1097" priority="262" stopIfTrue="1" operator="between">
      <formula>$H$1/$H$1*60</formula>
      <formula>$H$1/$H$1*89</formula>
    </cfRule>
    <cfRule type="cellIs" dxfId="1096" priority="263" stopIfTrue="1" operator="greaterThanOrEqual">
      <formula>$H$1/$H$1*90</formula>
    </cfRule>
  </conditionalFormatting>
  <conditionalFormatting sqref="R270">
    <cfRule type="cellIs" dxfId="1095" priority="258" stopIfTrue="1" operator="lessThan">
      <formula>#REF!/#REF!*60%</formula>
    </cfRule>
    <cfRule type="cellIs" dxfId="1094" priority="259" stopIfTrue="1" operator="between">
      <formula>#REF!/#REF!*60%</formula>
      <formula>#REF!/#REF!*89%</formula>
    </cfRule>
    <cfRule type="cellIs" dxfId="1093" priority="260" stopIfTrue="1" operator="greaterThanOrEqual">
      <formula>#REF!/#REF!*90%</formula>
    </cfRule>
  </conditionalFormatting>
  <conditionalFormatting sqref="H119">
    <cfRule type="cellIs" dxfId="1092" priority="224" stopIfTrue="1" operator="lessThan">
      <formula>$H$1/$H$1*60</formula>
    </cfRule>
    <cfRule type="cellIs" dxfId="1091" priority="225" stopIfTrue="1" operator="between">
      <formula>$H$1/$H$1*60</formula>
      <formula>$H$1/$H$1*89</formula>
    </cfRule>
    <cfRule type="cellIs" dxfId="1090" priority="226" stopIfTrue="1" operator="greaterThanOrEqual">
      <formula>$H$1/$H$1*90</formula>
    </cfRule>
  </conditionalFormatting>
  <conditionalFormatting sqref="H77">
    <cfRule type="cellIs" dxfId="1089" priority="207" stopIfTrue="1" operator="lessThan">
      <formula>$H$1/$H$1*60</formula>
    </cfRule>
    <cfRule type="cellIs" dxfId="1088" priority="208" stopIfTrue="1" operator="between">
      <formula>$H$1/$H$1*60</formula>
      <formula>$H$1/$H$1*89</formula>
    </cfRule>
    <cfRule type="cellIs" dxfId="1087" priority="209" stopIfTrue="1" operator="greaterThanOrEqual">
      <formula>$H$1/$H$1*90</formula>
    </cfRule>
  </conditionalFormatting>
  <conditionalFormatting sqref="H271">
    <cfRule type="cellIs" dxfId="1086" priority="190" stopIfTrue="1" operator="lessThan">
      <formula>$H$1/$H$1*60</formula>
    </cfRule>
    <cfRule type="cellIs" dxfId="1085" priority="191" stopIfTrue="1" operator="between">
      <formula>$H$1/$H$1*60</formula>
      <formula>$H$1/$H$1*89</formula>
    </cfRule>
    <cfRule type="cellIs" dxfId="1084" priority="192" stopIfTrue="1" operator="greaterThanOrEqual">
      <formula>$H$1/$H$1*90</formula>
    </cfRule>
  </conditionalFormatting>
  <conditionalFormatting sqref="N140">
    <cfRule type="cellIs" dxfId="1083" priority="173" stopIfTrue="1" operator="lessThan">
      <formula>$H$1/$H$1*60</formula>
    </cfRule>
    <cfRule type="cellIs" dxfId="1082" priority="174" stopIfTrue="1" operator="between">
      <formula>$H$1/$H$1*60</formula>
      <formula>$H$1/$H$1*89</formula>
    </cfRule>
    <cfRule type="cellIs" dxfId="1081" priority="175" stopIfTrue="1" operator="greaterThanOrEqual">
      <formula>$H$1/$H$1*90</formula>
    </cfRule>
  </conditionalFormatting>
  <conditionalFormatting sqref="P37:P63">
    <cfRule type="cellIs" dxfId="1080" priority="168" stopIfTrue="1" operator="lessThan">
      <formula>$P$1/$P$1*60%</formula>
    </cfRule>
    <cfRule type="cellIs" dxfId="1079" priority="169" stopIfTrue="1" operator="between">
      <formula>$P$1/$P$1*60%</formula>
      <formula>$P$1/$P$1*89%</formula>
    </cfRule>
    <cfRule type="cellIs" dxfId="1078" priority="170" stopIfTrue="1" operator="greaterThanOrEqual">
      <formula>$P$1/$P$1*90%</formula>
    </cfRule>
  </conditionalFormatting>
  <conditionalFormatting sqref="P72:P98">
    <cfRule type="cellIs" dxfId="1077" priority="163" stopIfTrue="1" operator="lessThan">
      <formula>$P$1/$P$1*60%</formula>
    </cfRule>
    <cfRule type="cellIs" dxfId="1076" priority="164" stopIfTrue="1" operator="between">
      <formula>$P$1/$P$1*60%</formula>
      <formula>$P$1/$P$1*89%</formula>
    </cfRule>
    <cfRule type="cellIs" dxfId="1075" priority="165" stopIfTrue="1" operator="greaterThanOrEqual">
      <formula>$P$1/$P$1*90%</formula>
    </cfRule>
  </conditionalFormatting>
  <conditionalFormatting sqref="P107:P140">
    <cfRule type="cellIs" dxfId="1074" priority="158" stopIfTrue="1" operator="lessThan">
      <formula>$P$1/$P$1*60%</formula>
    </cfRule>
    <cfRule type="cellIs" dxfId="1073" priority="159" stopIfTrue="1" operator="between">
      <formula>$P$1/$P$1*60%</formula>
      <formula>$P$1/$P$1*89%</formula>
    </cfRule>
    <cfRule type="cellIs" dxfId="1072" priority="160" stopIfTrue="1" operator="greaterThanOrEqual">
      <formula>$P$1/$P$1*90%</formula>
    </cfRule>
  </conditionalFormatting>
  <conditionalFormatting sqref="P150:P162">
    <cfRule type="cellIs" dxfId="1071" priority="153" stopIfTrue="1" operator="lessThan">
      <formula>$P$1/$P$1*60%</formula>
    </cfRule>
    <cfRule type="cellIs" dxfId="1070" priority="154" stopIfTrue="1" operator="between">
      <formula>$P$1/$P$1*60%</formula>
      <formula>$P$1/$P$1*89%</formula>
    </cfRule>
    <cfRule type="cellIs" dxfId="1069" priority="155" stopIfTrue="1" operator="greaterThanOrEqual">
      <formula>$P$1/$P$1*90%</formula>
    </cfRule>
  </conditionalFormatting>
  <conditionalFormatting sqref="P172:P199">
    <cfRule type="cellIs" dxfId="1068" priority="148" stopIfTrue="1" operator="lessThan">
      <formula>$P$1/$P$1*60%</formula>
    </cfRule>
    <cfRule type="cellIs" dxfId="1067" priority="149" stopIfTrue="1" operator="between">
      <formula>$P$1/$P$1*60%</formula>
      <formula>$P$1/$P$1*89%</formula>
    </cfRule>
    <cfRule type="cellIs" dxfId="1066" priority="150" stopIfTrue="1" operator="greaterThanOrEqual">
      <formula>$P$1/$P$1*90%</formula>
    </cfRule>
  </conditionalFormatting>
  <conditionalFormatting sqref="Q172:Q199">
    <cfRule type="expression" dxfId="1065" priority="146" stopIfTrue="1">
      <formula>F</formula>
    </cfRule>
    <cfRule type="expression" dxfId="1064" priority="147" stopIfTrue="1">
      <formula>A</formula>
    </cfRule>
  </conditionalFormatting>
  <conditionalFormatting sqref="P208:P239">
    <cfRule type="cellIs" dxfId="1063" priority="143" stopIfTrue="1" operator="lessThan">
      <formula>$P$1/$P$1*60%</formula>
    </cfRule>
    <cfRule type="cellIs" dxfId="1062" priority="144" stopIfTrue="1" operator="between">
      <formula>$P$1/$P$1*60%</formula>
      <formula>$P$1/$P$1*89%</formula>
    </cfRule>
    <cfRule type="cellIs" dxfId="1061" priority="145" stopIfTrue="1" operator="greaterThanOrEqual">
      <formula>$P$1/$P$1*90%</formula>
    </cfRule>
  </conditionalFormatting>
  <conditionalFormatting sqref="P249:P271">
    <cfRule type="cellIs" dxfId="1060" priority="138" stopIfTrue="1" operator="lessThan">
      <formula>$P$1/$P$1*60%</formula>
    </cfRule>
    <cfRule type="cellIs" dxfId="1059" priority="139" stopIfTrue="1" operator="between">
      <formula>$P$1/$P$1*60%</formula>
      <formula>$P$1/$P$1*89%</formula>
    </cfRule>
    <cfRule type="cellIs" dxfId="1058" priority="140" stopIfTrue="1" operator="greaterThanOrEqual">
      <formula>$P$1/$P$1*90%</formula>
    </cfRule>
  </conditionalFormatting>
  <conditionalFormatting sqref="I172:I199">
    <cfRule type="cellIs" dxfId="1057" priority="133" stopIfTrue="1" operator="lessThan">
      <formula>$I$1/$I$1*9%</formula>
    </cfRule>
    <cfRule type="cellIs" dxfId="1056" priority="134" stopIfTrue="1" operator="between">
      <formula>$I$1/$I$1*9%</formula>
      <formula>$I$1/$I$1*13.4%</formula>
    </cfRule>
    <cfRule type="cellIs" dxfId="1055" priority="135" stopIfTrue="1" operator="greaterThanOrEqual">
      <formula>$I$1/$I$1*13.5%</formula>
    </cfRule>
  </conditionalFormatting>
  <conditionalFormatting sqref="K172:K199">
    <cfRule type="cellIs" dxfId="1054" priority="127" stopIfTrue="1" operator="lessThan">
      <formula>$I$1/$I$1*9%</formula>
    </cfRule>
    <cfRule type="cellIs" dxfId="1053" priority="128" stopIfTrue="1" operator="between">
      <formula>$I$1/$I$1*9%</formula>
      <formula>$I$1/$I$1*13.4%</formula>
    </cfRule>
    <cfRule type="cellIs" dxfId="1052" priority="129" stopIfTrue="1" operator="greaterThanOrEqual">
      <formula>$I$1/$I$1*13.5%</formula>
    </cfRule>
  </conditionalFormatting>
  <conditionalFormatting sqref="M172:M199">
    <cfRule type="cellIs" dxfId="1051" priority="124" stopIfTrue="1" operator="lessThan">
      <formula>$I$1/$I$1*9%</formula>
    </cfRule>
    <cfRule type="cellIs" dxfId="1050" priority="125" stopIfTrue="1" operator="between">
      <formula>$I$1/$I$1*9%</formula>
      <formula>$I$1/$I$1*13.4%</formula>
    </cfRule>
    <cfRule type="cellIs" dxfId="1049" priority="126" stopIfTrue="1" operator="greaterThanOrEqual">
      <formula>$I$1/$I$1*13.5%</formula>
    </cfRule>
  </conditionalFormatting>
  <conditionalFormatting sqref="O172:O199">
    <cfRule type="cellIs" dxfId="1048" priority="121" stopIfTrue="1" operator="lessThan">
      <formula>$I$1/$I$1*9%</formula>
    </cfRule>
    <cfRule type="cellIs" dxfId="1047" priority="122" stopIfTrue="1" operator="between">
      <formula>$I$1/$I$1*9%</formula>
      <formula>$I$1/$I$1*13.4%</formula>
    </cfRule>
    <cfRule type="cellIs" dxfId="1046" priority="123" stopIfTrue="1" operator="greaterThanOrEqual">
      <formula>$I$1/$I$1*13.5%</formula>
    </cfRule>
  </conditionalFormatting>
  <conditionalFormatting sqref="I208:I239">
    <cfRule type="cellIs" dxfId="1045" priority="118" stopIfTrue="1" operator="lessThan">
      <formula>$I$1/$I$1*9%</formula>
    </cfRule>
    <cfRule type="cellIs" dxfId="1044" priority="119" stopIfTrue="1" operator="between">
      <formula>$I$1/$I$1*9%</formula>
      <formula>$I$1/$I$1*13.4%</formula>
    </cfRule>
    <cfRule type="cellIs" dxfId="1043" priority="120" stopIfTrue="1" operator="greaterThanOrEqual">
      <formula>$I$1/$I$1*13.5%</formula>
    </cfRule>
  </conditionalFormatting>
  <conditionalFormatting sqref="K208:K239">
    <cfRule type="cellIs" dxfId="1042" priority="115" stopIfTrue="1" operator="lessThan">
      <formula>$I$1/$I$1*9%</formula>
    </cfRule>
    <cfRule type="cellIs" dxfId="1041" priority="116" stopIfTrue="1" operator="between">
      <formula>$I$1/$I$1*9%</formula>
      <formula>$I$1/$I$1*13.4%</formula>
    </cfRule>
    <cfRule type="cellIs" dxfId="1040" priority="117" stopIfTrue="1" operator="greaterThanOrEqual">
      <formula>$I$1/$I$1*13.5%</formula>
    </cfRule>
  </conditionalFormatting>
  <conditionalFormatting sqref="M208:M239">
    <cfRule type="cellIs" dxfId="1039" priority="112" stopIfTrue="1" operator="lessThan">
      <formula>$I$1/$I$1*9%</formula>
    </cfRule>
    <cfRule type="cellIs" dxfId="1038" priority="113" stopIfTrue="1" operator="between">
      <formula>$I$1/$I$1*9%</formula>
      <formula>$I$1/$I$1*13.4%</formula>
    </cfRule>
    <cfRule type="cellIs" dxfId="1037" priority="114" stopIfTrue="1" operator="greaterThanOrEqual">
      <formula>$I$1/$I$1*13.5%</formula>
    </cfRule>
  </conditionalFormatting>
  <conditionalFormatting sqref="O208:O239">
    <cfRule type="cellIs" dxfId="1036" priority="109" stopIfTrue="1" operator="lessThan">
      <formula>$I$1/$I$1*9%</formula>
    </cfRule>
    <cfRule type="cellIs" dxfId="1035" priority="110" stopIfTrue="1" operator="between">
      <formula>$I$1/$I$1*9%</formula>
      <formula>$I$1/$I$1*13.4%</formula>
    </cfRule>
    <cfRule type="cellIs" dxfId="1034" priority="111" stopIfTrue="1" operator="greaterThanOrEqual">
      <formula>$I$1/$I$1*13.5%</formula>
    </cfRule>
  </conditionalFormatting>
  <conditionalFormatting sqref="I249:I271">
    <cfRule type="cellIs" dxfId="1033" priority="106" stopIfTrue="1" operator="lessThan">
      <formula>$I$1/$I$1*9%</formula>
    </cfRule>
    <cfRule type="cellIs" dxfId="1032" priority="107" stopIfTrue="1" operator="between">
      <formula>$I$1/$I$1*9%</formula>
      <formula>$I$1/$I$1*13.4%</formula>
    </cfRule>
    <cfRule type="cellIs" dxfId="1031" priority="108" stopIfTrue="1" operator="greaterThanOrEqual">
      <formula>$I$1/$I$1*13.5%</formula>
    </cfRule>
  </conditionalFormatting>
  <conditionalFormatting sqref="K249:K271">
    <cfRule type="cellIs" dxfId="1030" priority="103" stopIfTrue="1" operator="lessThan">
      <formula>$I$1/$I$1*9%</formula>
    </cfRule>
    <cfRule type="cellIs" dxfId="1029" priority="104" stopIfTrue="1" operator="between">
      <formula>$I$1/$I$1*9%</formula>
      <formula>$I$1/$I$1*13.4%</formula>
    </cfRule>
    <cfRule type="cellIs" dxfId="1028" priority="105" stopIfTrue="1" operator="greaterThanOrEqual">
      <formula>$I$1/$I$1*13.5%</formula>
    </cfRule>
  </conditionalFormatting>
  <conditionalFormatting sqref="M249:M271">
    <cfRule type="cellIs" dxfId="1027" priority="100" stopIfTrue="1" operator="lessThan">
      <formula>$I$1/$I$1*9%</formula>
    </cfRule>
    <cfRule type="cellIs" dxfId="1026" priority="101" stopIfTrue="1" operator="between">
      <formula>$I$1/$I$1*9%</formula>
      <formula>$I$1/$I$1*13.4%</formula>
    </cfRule>
    <cfRule type="cellIs" dxfId="1025" priority="102" stopIfTrue="1" operator="greaterThanOrEqual">
      <formula>$I$1/$I$1*13.5%</formula>
    </cfRule>
  </conditionalFormatting>
  <conditionalFormatting sqref="O249:O271">
    <cfRule type="cellIs" dxfId="1024" priority="97" stopIfTrue="1" operator="lessThan">
      <formula>$I$1/$I$1*9%</formula>
    </cfRule>
    <cfRule type="cellIs" dxfId="1023" priority="98" stopIfTrue="1" operator="between">
      <formula>$I$1/$I$1*9%</formula>
      <formula>$I$1/$I$1*13.4%</formula>
    </cfRule>
    <cfRule type="cellIs" dxfId="1022" priority="99" stopIfTrue="1" operator="greaterThanOrEqual">
      <formula>$I$1/$I$1*13.5%</formula>
    </cfRule>
  </conditionalFormatting>
  <conditionalFormatting sqref="Q208:Q239">
    <cfRule type="expression" dxfId="1021" priority="95" stopIfTrue="1">
      <formula>F</formula>
    </cfRule>
    <cfRule type="expression" dxfId="1020" priority="96" stopIfTrue="1">
      <formula>A</formula>
    </cfRule>
  </conditionalFormatting>
  <conditionalFormatting sqref="Q249:Q271">
    <cfRule type="expression" dxfId="1019" priority="93" stopIfTrue="1">
      <formula>F</formula>
    </cfRule>
    <cfRule type="expression" dxfId="1018" priority="94" stopIfTrue="1">
      <formula>A</formula>
    </cfRule>
  </conditionalFormatting>
  <conditionalFormatting sqref="Q150:Q162">
    <cfRule type="expression" dxfId="1017" priority="91" stopIfTrue="1">
      <formula>F</formula>
    </cfRule>
    <cfRule type="expression" dxfId="1016" priority="92" stopIfTrue="1">
      <formula>A</formula>
    </cfRule>
  </conditionalFormatting>
  <conditionalFormatting sqref="Q107:Q140">
    <cfRule type="expression" dxfId="1015" priority="89" stopIfTrue="1">
      <formula>F</formula>
    </cfRule>
    <cfRule type="expression" dxfId="1014" priority="90" stopIfTrue="1">
      <formula>A</formula>
    </cfRule>
  </conditionalFormatting>
  <conditionalFormatting sqref="Q72:Q98">
    <cfRule type="expression" dxfId="1013" priority="87" stopIfTrue="1">
      <formula>F</formula>
    </cfRule>
    <cfRule type="expression" dxfId="1012" priority="88" stopIfTrue="1">
      <formula>A</formula>
    </cfRule>
  </conditionalFormatting>
  <conditionalFormatting sqref="Q37:Q63">
    <cfRule type="expression" dxfId="1011" priority="85" stopIfTrue="1">
      <formula>F</formula>
    </cfRule>
    <cfRule type="expression" dxfId="1010" priority="86" stopIfTrue="1">
      <formula>A</formula>
    </cfRule>
  </conditionalFormatting>
  <conditionalFormatting sqref="Q11:Q26">
    <cfRule type="expression" dxfId="1009" priority="83" stopIfTrue="1">
      <formula>F</formula>
    </cfRule>
    <cfRule type="expression" dxfId="1008" priority="84" stopIfTrue="1">
      <formula>A</formula>
    </cfRule>
  </conditionalFormatting>
  <conditionalFormatting sqref="I11:I26">
    <cfRule type="cellIs" dxfId="1007" priority="80" stopIfTrue="1" operator="lessThan">
      <formula>$I$1/$I$1*9%</formula>
    </cfRule>
    <cfRule type="cellIs" dxfId="1006" priority="81" stopIfTrue="1" operator="between">
      <formula>$I$1/$I$1*9%</formula>
      <formula>$I$1/$I$1*13.4%</formula>
    </cfRule>
    <cfRule type="cellIs" dxfId="1005" priority="82" stopIfTrue="1" operator="greaterThanOrEqual">
      <formula>$I$1/$I$1*13.5%</formula>
    </cfRule>
  </conditionalFormatting>
  <conditionalFormatting sqref="K11:K26">
    <cfRule type="cellIs" dxfId="1004" priority="77" stopIfTrue="1" operator="lessThan">
      <formula>$I$1/$I$1*9%</formula>
    </cfRule>
    <cfRule type="cellIs" dxfId="1003" priority="78" stopIfTrue="1" operator="between">
      <formula>$I$1/$I$1*9%</formula>
      <formula>$I$1/$I$1*13.4%</formula>
    </cfRule>
    <cfRule type="cellIs" dxfId="1002" priority="79" stopIfTrue="1" operator="greaterThanOrEqual">
      <formula>$I$1/$I$1*13.5%</formula>
    </cfRule>
  </conditionalFormatting>
  <conditionalFormatting sqref="M11:M26">
    <cfRule type="cellIs" dxfId="1001" priority="74" stopIfTrue="1" operator="lessThan">
      <formula>$I$1/$I$1*9%</formula>
    </cfRule>
    <cfRule type="cellIs" dxfId="1000" priority="75" stopIfTrue="1" operator="between">
      <formula>$I$1/$I$1*9%</formula>
      <formula>$I$1/$I$1*13.4%</formula>
    </cfRule>
    <cfRule type="cellIs" dxfId="999" priority="76" stopIfTrue="1" operator="greaterThanOrEqual">
      <formula>$I$1/$I$1*13.5%</formula>
    </cfRule>
  </conditionalFormatting>
  <conditionalFormatting sqref="O11:O26">
    <cfRule type="cellIs" dxfId="998" priority="71" stopIfTrue="1" operator="lessThan">
      <formula>$I$1/$I$1*9%</formula>
    </cfRule>
    <cfRule type="cellIs" dxfId="997" priority="72" stopIfTrue="1" operator="between">
      <formula>$I$1/$I$1*9%</formula>
      <formula>$I$1/$I$1*13.4%</formula>
    </cfRule>
    <cfRule type="cellIs" dxfId="996" priority="73" stopIfTrue="1" operator="greaterThanOrEqual">
      <formula>$I$1/$I$1*13.5%</formula>
    </cfRule>
  </conditionalFormatting>
  <conditionalFormatting sqref="I37:I63">
    <cfRule type="cellIs" dxfId="995" priority="68" stopIfTrue="1" operator="lessThan">
      <formula>$I$1/$I$1*9%</formula>
    </cfRule>
    <cfRule type="cellIs" dxfId="994" priority="69" stopIfTrue="1" operator="between">
      <formula>$I$1/$I$1*9%</formula>
      <formula>$I$1/$I$1*13.4%</formula>
    </cfRule>
    <cfRule type="cellIs" dxfId="993" priority="70" stopIfTrue="1" operator="greaterThanOrEqual">
      <formula>$I$1/$I$1*13.5%</formula>
    </cfRule>
  </conditionalFormatting>
  <conditionalFormatting sqref="K37:K63">
    <cfRule type="cellIs" dxfId="992" priority="65" stopIfTrue="1" operator="lessThan">
      <formula>$I$1/$I$1*9%</formula>
    </cfRule>
    <cfRule type="cellIs" dxfId="991" priority="66" stopIfTrue="1" operator="between">
      <formula>$I$1/$I$1*9%</formula>
      <formula>$I$1/$I$1*13.4%</formula>
    </cfRule>
    <cfRule type="cellIs" dxfId="990" priority="67" stopIfTrue="1" operator="greaterThanOrEqual">
      <formula>$I$1/$I$1*13.5%</formula>
    </cfRule>
  </conditionalFormatting>
  <conditionalFormatting sqref="M37:M63">
    <cfRule type="cellIs" dxfId="989" priority="62" stopIfTrue="1" operator="lessThan">
      <formula>$I$1/$I$1*9%</formula>
    </cfRule>
    <cfRule type="cellIs" dxfId="988" priority="63" stopIfTrue="1" operator="between">
      <formula>$I$1/$I$1*9%</formula>
      <formula>$I$1/$I$1*13.4%</formula>
    </cfRule>
    <cfRule type="cellIs" dxfId="987" priority="64" stopIfTrue="1" operator="greaterThanOrEqual">
      <formula>$I$1/$I$1*13.5%</formula>
    </cfRule>
  </conditionalFormatting>
  <conditionalFormatting sqref="O37:O63">
    <cfRule type="cellIs" dxfId="986" priority="59" stopIfTrue="1" operator="lessThan">
      <formula>$I$1/$I$1*9%</formula>
    </cfRule>
    <cfRule type="cellIs" dxfId="985" priority="60" stopIfTrue="1" operator="between">
      <formula>$I$1/$I$1*9%</formula>
      <formula>$I$1/$I$1*13.4%</formula>
    </cfRule>
    <cfRule type="cellIs" dxfId="984" priority="61" stopIfTrue="1" operator="greaterThanOrEqual">
      <formula>$I$1/$I$1*13.5%</formula>
    </cfRule>
  </conditionalFormatting>
  <conditionalFormatting sqref="I72:I98">
    <cfRule type="cellIs" dxfId="983" priority="56" stopIfTrue="1" operator="lessThan">
      <formula>$I$1/$I$1*9%</formula>
    </cfRule>
    <cfRule type="cellIs" dxfId="982" priority="57" stopIfTrue="1" operator="between">
      <formula>$I$1/$I$1*9%</formula>
      <formula>$I$1/$I$1*13.4%</formula>
    </cfRule>
    <cfRule type="cellIs" dxfId="981" priority="58" stopIfTrue="1" operator="greaterThanOrEqual">
      <formula>$I$1/$I$1*13.5%</formula>
    </cfRule>
  </conditionalFormatting>
  <conditionalFormatting sqref="K72:K98">
    <cfRule type="cellIs" dxfId="980" priority="53" stopIfTrue="1" operator="lessThan">
      <formula>$I$1/$I$1*9%</formula>
    </cfRule>
    <cfRule type="cellIs" dxfId="979" priority="54" stopIfTrue="1" operator="between">
      <formula>$I$1/$I$1*9%</formula>
      <formula>$I$1/$I$1*13.4%</formula>
    </cfRule>
    <cfRule type="cellIs" dxfId="978" priority="55" stopIfTrue="1" operator="greaterThanOrEqual">
      <formula>$I$1/$I$1*13.5%</formula>
    </cfRule>
  </conditionalFormatting>
  <conditionalFormatting sqref="M72:M98">
    <cfRule type="cellIs" dxfId="977" priority="50" stopIfTrue="1" operator="lessThan">
      <formula>$I$1/$I$1*9%</formula>
    </cfRule>
    <cfRule type="cellIs" dxfId="976" priority="51" stopIfTrue="1" operator="between">
      <formula>$I$1/$I$1*9%</formula>
      <formula>$I$1/$I$1*13.4%</formula>
    </cfRule>
    <cfRule type="cellIs" dxfId="975" priority="52" stopIfTrue="1" operator="greaterThanOrEqual">
      <formula>$I$1/$I$1*13.5%</formula>
    </cfRule>
  </conditionalFormatting>
  <conditionalFormatting sqref="O72:O98">
    <cfRule type="cellIs" dxfId="974" priority="47" stopIfTrue="1" operator="lessThan">
      <formula>$I$1/$I$1*9%</formula>
    </cfRule>
    <cfRule type="cellIs" dxfId="973" priority="48" stopIfTrue="1" operator="between">
      <formula>$I$1/$I$1*9%</formula>
      <formula>$I$1/$I$1*13.4%</formula>
    </cfRule>
    <cfRule type="cellIs" dxfId="972" priority="49" stopIfTrue="1" operator="greaterThanOrEqual">
      <formula>$I$1/$I$1*13.5%</formula>
    </cfRule>
  </conditionalFormatting>
  <conditionalFormatting sqref="I107:I140">
    <cfRule type="cellIs" dxfId="971" priority="44" stopIfTrue="1" operator="lessThan">
      <formula>$I$1/$I$1*9%</formula>
    </cfRule>
    <cfRule type="cellIs" dxfId="970" priority="45" stopIfTrue="1" operator="between">
      <formula>$I$1/$I$1*9%</formula>
      <formula>$I$1/$I$1*13.4%</formula>
    </cfRule>
    <cfRule type="cellIs" dxfId="969" priority="46" stopIfTrue="1" operator="greaterThanOrEqual">
      <formula>$I$1/$I$1*13.5%</formula>
    </cfRule>
  </conditionalFormatting>
  <conditionalFormatting sqref="K107:K140">
    <cfRule type="cellIs" dxfId="968" priority="41" stopIfTrue="1" operator="lessThan">
      <formula>$I$1/$I$1*9%</formula>
    </cfRule>
    <cfRule type="cellIs" dxfId="967" priority="42" stopIfTrue="1" operator="between">
      <formula>$I$1/$I$1*9%</formula>
      <formula>$I$1/$I$1*13.4%</formula>
    </cfRule>
    <cfRule type="cellIs" dxfId="966" priority="43" stopIfTrue="1" operator="greaterThanOrEqual">
      <formula>$I$1/$I$1*13.5%</formula>
    </cfRule>
  </conditionalFormatting>
  <conditionalFormatting sqref="M107:M140">
    <cfRule type="cellIs" dxfId="965" priority="38" stopIfTrue="1" operator="lessThan">
      <formula>$I$1/$I$1*9%</formula>
    </cfRule>
    <cfRule type="cellIs" dxfId="964" priority="39" stopIfTrue="1" operator="between">
      <formula>$I$1/$I$1*9%</formula>
      <formula>$I$1/$I$1*13.4%</formula>
    </cfRule>
    <cfRule type="cellIs" dxfId="963" priority="40" stopIfTrue="1" operator="greaterThanOrEqual">
      <formula>$I$1/$I$1*13.5%</formula>
    </cfRule>
  </conditionalFormatting>
  <conditionalFormatting sqref="O107:O140">
    <cfRule type="cellIs" dxfId="962" priority="35" stopIfTrue="1" operator="lessThan">
      <formula>$I$1/$I$1*9%</formula>
    </cfRule>
    <cfRule type="cellIs" dxfId="961" priority="36" stopIfTrue="1" operator="between">
      <formula>$I$1/$I$1*9%</formula>
      <formula>$I$1/$I$1*13.4%</formula>
    </cfRule>
    <cfRule type="cellIs" dxfId="960" priority="37" stopIfTrue="1" operator="greaterThanOrEqual">
      <formula>$I$1/$I$1*13.5%</formula>
    </cfRule>
  </conditionalFormatting>
  <conditionalFormatting sqref="I150:I162">
    <cfRule type="cellIs" dxfId="959" priority="32" stopIfTrue="1" operator="lessThan">
      <formula>$I$1/$I$1*9%</formula>
    </cfRule>
    <cfRule type="cellIs" dxfId="958" priority="33" stopIfTrue="1" operator="between">
      <formula>$I$1/$I$1*9%</formula>
      <formula>$I$1/$I$1*13.4%</formula>
    </cfRule>
    <cfRule type="cellIs" dxfId="957" priority="34" stopIfTrue="1" operator="greaterThanOrEqual">
      <formula>$I$1/$I$1*13.5%</formula>
    </cfRule>
  </conditionalFormatting>
  <conditionalFormatting sqref="K150:K162">
    <cfRule type="cellIs" dxfId="956" priority="29" stopIfTrue="1" operator="lessThan">
      <formula>$I$1/$I$1*9%</formula>
    </cfRule>
    <cfRule type="cellIs" dxfId="955" priority="30" stopIfTrue="1" operator="between">
      <formula>$I$1/$I$1*9%</formula>
      <formula>$I$1/$I$1*13.4%</formula>
    </cfRule>
    <cfRule type="cellIs" dxfId="954" priority="31" stopIfTrue="1" operator="greaterThanOrEqual">
      <formula>$I$1/$I$1*13.5%</formula>
    </cfRule>
  </conditionalFormatting>
  <conditionalFormatting sqref="M150:M162">
    <cfRule type="cellIs" dxfId="953" priority="26" stopIfTrue="1" operator="lessThan">
      <formula>$I$1/$I$1*9%</formula>
    </cfRule>
    <cfRule type="cellIs" dxfId="952" priority="27" stopIfTrue="1" operator="between">
      <formula>$I$1/$I$1*9%</formula>
      <formula>$I$1/$I$1*13.4%</formula>
    </cfRule>
    <cfRule type="cellIs" dxfId="951" priority="28" stopIfTrue="1" operator="greaterThanOrEqual">
      <formula>$I$1/$I$1*13.5%</formula>
    </cfRule>
  </conditionalFormatting>
  <conditionalFormatting sqref="O150:O162">
    <cfRule type="cellIs" dxfId="950" priority="23" stopIfTrue="1" operator="lessThan">
      <formula>$I$1/$I$1*9%</formula>
    </cfRule>
    <cfRule type="cellIs" dxfId="949" priority="24" stopIfTrue="1" operator="between">
      <formula>$I$1/$I$1*9%</formula>
      <formula>$I$1/$I$1*13.4%</formula>
    </cfRule>
    <cfRule type="cellIs" dxfId="948" priority="25" stopIfTrue="1" operator="greaterThanOrEqual">
      <formula>$I$1/$I$1*13.5%</formula>
    </cfRule>
  </conditionalFormatting>
  <conditionalFormatting sqref="E1:E1048576">
    <cfRule type="cellIs" dxfId="947" priority="1" operator="equal">
      <formula>"*FAIL"</formula>
    </cfRule>
  </conditionalFormatting>
  <printOptions horizontalCentered="1"/>
  <pageMargins left="0" right="0" top="0" bottom="0" header="0.18" footer="0.26"/>
  <pageSetup paperSize="9" orientation="portrait" r:id="rId1"/>
  <headerFooter alignWithMargins="0"/>
  <rowBreaks count="7" manualBreakCount="7">
    <brk id="28" max="16383" man="1"/>
    <brk id="63" max="16383" man="1"/>
    <brk id="98" max="16383" man="1"/>
    <brk id="141" max="16383" man="1"/>
    <brk id="163" max="16383" man="1"/>
    <brk id="199" max="16383" man="1"/>
    <brk id="24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66"/>
  <sheetViews>
    <sheetView tabSelected="1" view="pageBreakPreview" topLeftCell="A488" zoomScale="110" zoomScaleNormal="100" zoomScaleSheetLayoutView="110" workbookViewId="0">
      <selection activeCell="H499" sqref="H499"/>
    </sheetView>
  </sheetViews>
  <sheetFormatPr defaultColWidth="9.140625" defaultRowHeight="20.100000000000001" customHeight="1" x14ac:dyDescent="0.2"/>
  <cols>
    <col min="1" max="1" width="5.28515625" style="92" customWidth="1"/>
    <col min="2" max="2" width="35.140625" style="86" bestFit="1" customWidth="1"/>
    <col min="3" max="3" width="6.140625" style="87" bestFit="1" customWidth="1"/>
    <col min="4" max="4" width="7" style="87" bestFit="1" customWidth="1"/>
    <col min="5" max="5" width="4.7109375" style="45" bestFit="1" customWidth="1"/>
    <col min="6" max="6" width="7.85546875" style="45" bestFit="1" customWidth="1"/>
    <col min="7" max="7" width="4.7109375" style="45" bestFit="1" customWidth="1"/>
    <col min="8" max="9" width="7.85546875" style="46" bestFit="1" customWidth="1"/>
    <col min="10" max="10" width="4.7109375" style="46" bestFit="1" customWidth="1"/>
    <col min="11" max="11" width="7.85546875" style="76" bestFit="1" customWidth="1"/>
    <col min="12" max="12" width="4.7109375" style="63" bestFit="1" customWidth="1"/>
    <col min="13" max="14" width="7.85546875" style="46" bestFit="1" customWidth="1"/>
    <col min="15" max="15" width="9.28515625" style="88" bestFit="1" customWidth="1"/>
    <col min="16" max="16" width="7" style="46" bestFit="1" customWidth="1"/>
    <col min="17" max="17" width="14.85546875" style="46" bestFit="1" customWidth="1"/>
    <col min="18" max="18" width="93.85546875" style="17" bestFit="1" customWidth="1"/>
    <col min="19" max="16384" width="9.140625" style="10"/>
  </cols>
  <sheetData>
    <row r="1" spans="1:39" s="18" customFormat="1" ht="20.100000000000001" customHeight="1" x14ac:dyDescent="0.2">
      <c r="A1" s="195" t="s">
        <v>0</v>
      </c>
      <c r="B1" s="196"/>
      <c r="C1" s="196"/>
      <c r="D1" s="197"/>
      <c r="E1" s="74">
        <v>100</v>
      </c>
      <c r="F1" s="75">
        <f>E1/666.66</f>
        <v>0.15000150001500015</v>
      </c>
      <c r="G1" s="74">
        <v>100</v>
      </c>
      <c r="H1" s="75">
        <f>G1/666.66</f>
        <v>0.15000150001500015</v>
      </c>
      <c r="I1" s="75"/>
      <c r="J1" s="74">
        <v>100</v>
      </c>
      <c r="K1" s="75">
        <f>J1/666.66</f>
        <v>0.15000150001500015</v>
      </c>
      <c r="L1" s="74">
        <v>100</v>
      </c>
      <c r="M1" s="75">
        <f>L1/666.66</f>
        <v>0.15000150001500015</v>
      </c>
      <c r="N1" s="75"/>
      <c r="O1" s="69" t="e">
        <f>F1+H1+#REF!+#REF!+K1+M1+#REF!+#REF!</f>
        <v>#REF!</v>
      </c>
      <c r="P1" s="69" t="e">
        <f>IF(O1&lt;60%,"F",IF(O1&lt;70%,"D",IF(O1&lt;80%,"C",IF(O1&lt;90%,"B",IF(O1&gt;=90%,"A")))))</f>
        <v>#REF!</v>
      </c>
      <c r="Q1" s="70"/>
      <c r="R1" s="17"/>
    </row>
    <row r="2" spans="1:39" ht="20.100000000000001" customHeight="1" x14ac:dyDescent="0.25">
      <c r="A2" s="89" t="s">
        <v>1250</v>
      </c>
      <c r="B2" s="47"/>
      <c r="C2" s="47"/>
      <c r="D2" s="47"/>
      <c r="E2" s="47"/>
      <c r="F2" s="47"/>
      <c r="G2" s="47"/>
      <c r="L2" s="22"/>
      <c r="M2" s="21"/>
      <c r="N2" s="21"/>
      <c r="O2" s="21"/>
      <c r="P2" s="47"/>
      <c r="Q2" s="47"/>
      <c r="R2" s="20"/>
    </row>
    <row r="3" spans="1:39" ht="20.100000000000001" customHeight="1" x14ac:dyDescent="0.25">
      <c r="A3" s="89" t="s">
        <v>7</v>
      </c>
      <c r="B3" s="47"/>
      <c r="C3" s="47"/>
      <c r="D3" s="47"/>
      <c r="E3" s="47"/>
      <c r="F3" s="47"/>
      <c r="G3" s="47"/>
      <c r="L3" s="22"/>
      <c r="M3" s="21"/>
      <c r="N3" s="21"/>
      <c r="O3" s="21"/>
      <c r="P3" s="47"/>
      <c r="Q3" s="47"/>
      <c r="R3" s="20"/>
    </row>
    <row r="4" spans="1:39" ht="20.100000000000001" customHeight="1" x14ac:dyDescent="0.25">
      <c r="A4" s="89" t="s">
        <v>26</v>
      </c>
      <c r="B4" s="21"/>
      <c r="C4" s="21"/>
      <c r="D4" s="22"/>
      <c r="E4" s="21"/>
      <c r="F4" s="21"/>
      <c r="G4" s="21"/>
      <c r="H4" s="47"/>
      <c r="I4" s="47"/>
      <c r="K4" s="22"/>
      <c r="L4" s="22"/>
      <c r="M4" s="21"/>
      <c r="N4" s="21"/>
      <c r="O4" s="21"/>
      <c r="P4" s="21" t="s">
        <v>33</v>
      </c>
      <c r="Q4" s="21"/>
      <c r="R4" s="23" t="s">
        <v>33</v>
      </c>
    </row>
    <row r="5" spans="1:39" ht="20.100000000000001" customHeight="1" x14ac:dyDescent="0.25">
      <c r="A5" s="89" t="s">
        <v>1277</v>
      </c>
      <c r="B5" s="21"/>
      <c r="C5" s="21"/>
      <c r="D5" s="22"/>
      <c r="E5" s="21"/>
      <c r="F5" s="21"/>
      <c r="G5" s="21"/>
      <c r="H5" s="22"/>
      <c r="I5" s="22"/>
      <c r="K5" s="22"/>
      <c r="L5" s="22"/>
      <c r="M5" s="21"/>
      <c r="N5" s="21"/>
      <c r="O5" s="21"/>
      <c r="P5" s="21"/>
      <c r="Q5" s="21"/>
      <c r="R5" s="23" t="s">
        <v>8</v>
      </c>
    </row>
    <row r="6" spans="1:39" ht="20.100000000000001" customHeight="1" x14ac:dyDescent="0.25">
      <c r="A6" s="89"/>
      <c r="B6" s="24"/>
      <c r="C6" s="24"/>
      <c r="D6" s="22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7"/>
    </row>
    <row r="7" spans="1:39" ht="20.100000000000001" customHeight="1" x14ac:dyDescent="0.2">
      <c r="A7" s="193" t="s">
        <v>2</v>
      </c>
      <c r="B7" s="194" t="s">
        <v>3</v>
      </c>
      <c r="C7" s="194" t="s">
        <v>4</v>
      </c>
      <c r="D7" s="194" t="s">
        <v>5</v>
      </c>
      <c r="E7" s="182" t="s">
        <v>46</v>
      </c>
      <c r="F7" s="190"/>
      <c r="G7" s="190"/>
      <c r="H7" s="190"/>
      <c r="I7" s="77"/>
      <c r="J7" s="186" t="s">
        <v>43</v>
      </c>
      <c r="K7" s="183"/>
      <c r="L7" s="183"/>
      <c r="M7" s="183"/>
      <c r="N7" s="78"/>
      <c r="O7" s="187" t="s">
        <v>6</v>
      </c>
      <c r="P7" s="194" t="s">
        <v>1</v>
      </c>
      <c r="Q7" s="187" t="s">
        <v>1293</v>
      </c>
      <c r="R7" s="166" t="s">
        <v>35</v>
      </c>
    </row>
    <row r="8" spans="1:39" ht="20.100000000000001" customHeight="1" x14ac:dyDescent="0.2">
      <c r="A8" s="193"/>
      <c r="B8" s="194"/>
      <c r="C8" s="194"/>
      <c r="D8" s="194"/>
      <c r="E8" s="191"/>
      <c r="F8" s="192"/>
      <c r="G8" s="192"/>
      <c r="H8" s="192"/>
      <c r="I8" s="79"/>
      <c r="J8" s="184"/>
      <c r="K8" s="185"/>
      <c r="L8" s="185"/>
      <c r="M8" s="185"/>
      <c r="N8" s="47"/>
      <c r="O8" s="188"/>
      <c r="P8" s="194"/>
      <c r="Q8" s="188"/>
      <c r="R8" s="166"/>
    </row>
    <row r="9" spans="1:39" ht="20.100000000000001" customHeight="1" x14ac:dyDescent="0.2">
      <c r="A9" s="193"/>
      <c r="B9" s="194"/>
      <c r="C9" s="194"/>
      <c r="D9" s="194"/>
      <c r="E9" s="181" t="s">
        <v>1248</v>
      </c>
      <c r="F9" s="181"/>
      <c r="G9" s="181" t="s">
        <v>1248</v>
      </c>
      <c r="H9" s="181"/>
      <c r="I9" s="80"/>
      <c r="J9" s="181" t="s">
        <v>1248</v>
      </c>
      <c r="K9" s="181"/>
      <c r="L9" s="181" t="s">
        <v>1248</v>
      </c>
      <c r="M9" s="181"/>
      <c r="N9" s="81"/>
      <c r="O9" s="189"/>
      <c r="P9" s="194"/>
      <c r="Q9" s="189"/>
      <c r="R9" s="166"/>
    </row>
    <row r="10" spans="1:39" s="12" customFormat="1" ht="20.100000000000001" customHeight="1" x14ac:dyDescent="0.25">
      <c r="A10" s="90">
        <v>1</v>
      </c>
      <c r="B10" s="64" t="s">
        <v>470</v>
      </c>
      <c r="C10" s="65" t="s">
        <v>57</v>
      </c>
      <c r="D10" s="65" t="s">
        <v>471</v>
      </c>
      <c r="E10" s="80">
        <v>35</v>
      </c>
      <c r="F10" s="82">
        <f t="shared" ref="F10:F28" si="0">E10/420</f>
        <v>8.3333333333333329E-2</v>
      </c>
      <c r="G10" s="80">
        <v>0</v>
      </c>
      <c r="H10" s="82">
        <f t="shared" ref="H10:H28" si="1">G10/420</f>
        <v>0</v>
      </c>
      <c r="I10" s="82">
        <f t="shared" ref="I10:I28" si="2">AVERAGE(E10,G10)/100</f>
        <v>0.17499999999999999</v>
      </c>
      <c r="J10" s="80">
        <v>32</v>
      </c>
      <c r="K10" s="82">
        <f t="shared" ref="K10:K28" si="3">J10/420</f>
        <v>7.6190476190476197E-2</v>
      </c>
      <c r="L10" s="80">
        <v>0</v>
      </c>
      <c r="M10" s="82">
        <f t="shared" ref="M10:M28" si="4">L10/420</f>
        <v>0</v>
      </c>
      <c r="N10" s="82">
        <f t="shared" ref="N10:N28" si="5">AVERAGE(J10,L10)/100</f>
        <v>0.16</v>
      </c>
      <c r="O10" s="71">
        <f t="shared" ref="O10:O28" si="6">F10+H10+K10+M10</f>
        <v>0.15952380952380951</v>
      </c>
      <c r="P10" s="72" t="str">
        <f t="shared" ref="P10:P28" si="7">IF(O10&lt;60%,"F",IF(O10&gt;=60%,"P"))</f>
        <v>F</v>
      </c>
      <c r="Q10" s="72" t="s">
        <v>1272</v>
      </c>
      <c r="R10" s="42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</row>
    <row r="11" spans="1:39" s="51" customFormat="1" ht="20.100000000000001" customHeight="1" x14ac:dyDescent="0.25">
      <c r="A11" s="90">
        <v>2</v>
      </c>
      <c r="B11" s="64" t="s">
        <v>462</v>
      </c>
      <c r="C11" s="65" t="s">
        <v>34</v>
      </c>
      <c r="D11" s="65" t="s">
        <v>463</v>
      </c>
      <c r="E11" s="80">
        <v>47</v>
      </c>
      <c r="F11" s="82">
        <f t="shared" si="0"/>
        <v>0.11190476190476191</v>
      </c>
      <c r="G11" s="80">
        <v>30</v>
      </c>
      <c r="H11" s="82">
        <f t="shared" si="1"/>
        <v>7.1428571428571425E-2</v>
      </c>
      <c r="I11" s="82">
        <f t="shared" si="2"/>
        <v>0.38500000000000001</v>
      </c>
      <c r="J11" s="80">
        <v>67</v>
      </c>
      <c r="K11" s="82">
        <f t="shared" si="3"/>
        <v>0.15952380952380951</v>
      </c>
      <c r="L11" s="80">
        <v>67</v>
      </c>
      <c r="M11" s="82">
        <f t="shared" si="4"/>
        <v>0.15952380952380951</v>
      </c>
      <c r="N11" s="82">
        <f t="shared" si="5"/>
        <v>0.67</v>
      </c>
      <c r="O11" s="71">
        <f t="shared" si="6"/>
        <v>0.50238095238095237</v>
      </c>
      <c r="P11" s="72" t="str">
        <f t="shared" si="7"/>
        <v>F</v>
      </c>
      <c r="Q11" s="72" t="s">
        <v>1271</v>
      </c>
      <c r="R11" s="43" t="s">
        <v>9</v>
      </c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</row>
    <row r="12" spans="1:39" s="8" customFormat="1" ht="20.100000000000001" customHeight="1" x14ac:dyDescent="0.25">
      <c r="A12" s="90">
        <v>3</v>
      </c>
      <c r="B12" s="64" t="s">
        <v>474</v>
      </c>
      <c r="C12" s="65" t="s">
        <v>34</v>
      </c>
      <c r="D12" s="65" t="s">
        <v>475</v>
      </c>
      <c r="E12" s="80">
        <v>75</v>
      </c>
      <c r="F12" s="82">
        <f t="shared" si="0"/>
        <v>0.17857142857142858</v>
      </c>
      <c r="G12" s="80">
        <v>73</v>
      </c>
      <c r="H12" s="82">
        <f t="shared" si="1"/>
        <v>0.1738095238095238</v>
      </c>
      <c r="I12" s="82">
        <f t="shared" si="2"/>
        <v>0.74</v>
      </c>
      <c r="J12" s="80">
        <v>80</v>
      </c>
      <c r="K12" s="82">
        <f t="shared" si="3"/>
        <v>0.19047619047619047</v>
      </c>
      <c r="L12" s="80">
        <v>78</v>
      </c>
      <c r="M12" s="82">
        <f t="shared" si="4"/>
        <v>0.18571428571428572</v>
      </c>
      <c r="N12" s="82">
        <f t="shared" si="5"/>
        <v>0.79</v>
      </c>
      <c r="O12" s="71">
        <f t="shared" si="6"/>
        <v>0.72857142857142854</v>
      </c>
      <c r="P12" s="72" t="str">
        <f t="shared" si="7"/>
        <v>P</v>
      </c>
      <c r="Q12" s="72" t="s">
        <v>1271</v>
      </c>
      <c r="R12" s="43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 s="51" customFormat="1" ht="20.100000000000001" customHeight="1" x14ac:dyDescent="0.25">
      <c r="A13" s="90">
        <v>4</v>
      </c>
      <c r="B13" s="64" t="s">
        <v>456</v>
      </c>
      <c r="C13" s="65" t="s">
        <v>34</v>
      </c>
      <c r="D13" s="65" t="s">
        <v>457</v>
      </c>
      <c r="E13" s="80">
        <v>60</v>
      </c>
      <c r="F13" s="82">
        <f t="shared" si="0"/>
        <v>0.14285714285714285</v>
      </c>
      <c r="G13" s="80">
        <v>0</v>
      </c>
      <c r="H13" s="82">
        <f t="shared" si="1"/>
        <v>0</v>
      </c>
      <c r="I13" s="82">
        <f t="shared" si="2"/>
        <v>0.3</v>
      </c>
      <c r="J13" s="80">
        <v>73</v>
      </c>
      <c r="K13" s="82">
        <f t="shared" si="3"/>
        <v>0.1738095238095238</v>
      </c>
      <c r="L13" s="80">
        <v>0</v>
      </c>
      <c r="M13" s="82">
        <f t="shared" si="4"/>
        <v>0</v>
      </c>
      <c r="N13" s="82">
        <f t="shared" si="5"/>
        <v>0.36499999999999999</v>
      </c>
      <c r="O13" s="71">
        <f t="shared" si="6"/>
        <v>0.31666666666666665</v>
      </c>
      <c r="P13" s="72" t="str">
        <f t="shared" si="7"/>
        <v>F</v>
      </c>
      <c r="Q13" s="72" t="s">
        <v>1272</v>
      </c>
      <c r="R13" s="43" t="s">
        <v>9</v>
      </c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</row>
    <row r="14" spans="1:39" s="53" customFormat="1" ht="20.100000000000001" customHeight="1" x14ac:dyDescent="0.25">
      <c r="A14" s="90">
        <v>5</v>
      </c>
      <c r="B14" s="64" t="s">
        <v>486</v>
      </c>
      <c r="C14" s="65" t="s">
        <v>57</v>
      </c>
      <c r="D14" s="65" t="s">
        <v>487</v>
      </c>
      <c r="E14" s="80">
        <v>34</v>
      </c>
      <c r="F14" s="82">
        <f t="shared" si="0"/>
        <v>8.0952380952380956E-2</v>
      </c>
      <c r="G14" s="80">
        <v>43</v>
      </c>
      <c r="H14" s="82">
        <f t="shared" si="1"/>
        <v>0.10238095238095238</v>
      </c>
      <c r="I14" s="82">
        <f t="shared" si="2"/>
        <v>0.38500000000000001</v>
      </c>
      <c r="J14" s="80">
        <v>50</v>
      </c>
      <c r="K14" s="82">
        <f t="shared" si="3"/>
        <v>0.11904761904761904</v>
      </c>
      <c r="L14" s="80">
        <v>48</v>
      </c>
      <c r="M14" s="82">
        <f t="shared" si="4"/>
        <v>0.11428571428571428</v>
      </c>
      <c r="N14" s="82">
        <f t="shared" si="5"/>
        <v>0.49</v>
      </c>
      <c r="O14" s="71">
        <f t="shared" si="6"/>
        <v>0.41666666666666669</v>
      </c>
      <c r="P14" s="72" t="str">
        <f t="shared" si="7"/>
        <v>F</v>
      </c>
      <c r="Q14" s="72" t="s">
        <v>1272</v>
      </c>
      <c r="R14" s="42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</row>
    <row r="15" spans="1:39" s="12" customFormat="1" ht="20.100000000000001" customHeight="1" x14ac:dyDescent="0.25">
      <c r="A15" s="90">
        <v>6</v>
      </c>
      <c r="B15" s="64" t="s">
        <v>450</v>
      </c>
      <c r="C15" s="65" t="s">
        <v>34</v>
      </c>
      <c r="D15" s="65" t="s">
        <v>451</v>
      </c>
      <c r="E15" s="80">
        <v>50</v>
      </c>
      <c r="F15" s="82">
        <f t="shared" si="0"/>
        <v>0.11904761904761904</v>
      </c>
      <c r="G15" s="80">
        <v>0</v>
      </c>
      <c r="H15" s="82">
        <f t="shared" si="1"/>
        <v>0</v>
      </c>
      <c r="I15" s="82">
        <f t="shared" si="2"/>
        <v>0.25</v>
      </c>
      <c r="J15" s="80">
        <v>63</v>
      </c>
      <c r="K15" s="82">
        <f t="shared" si="3"/>
        <v>0.15</v>
      </c>
      <c r="L15" s="80">
        <v>0</v>
      </c>
      <c r="M15" s="82">
        <f t="shared" si="4"/>
        <v>0</v>
      </c>
      <c r="N15" s="82">
        <f t="shared" si="5"/>
        <v>0.315</v>
      </c>
      <c r="O15" s="71">
        <f t="shared" si="6"/>
        <v>0.26904761904761904</v>
      </c>
      <c r="P15" s="72" t="str">
        <f t="shared" si="7"/>
        <v>F</v>
      </c>
      <c r="Q15" s="72" t="s">
        <v>1272</v>
      </c>
      <c r="R15" s="4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</row>
    <row r="16" spans="1:39" s="8" customFormat="1" ht="20.100000000000001" customHeight="1" x14ac:dyDescent="0.25">
      <c r="A16" s="90">
        <v>7</v>
      </c>
      <c r="B16" s="64" t="s">
        <v>468</v>
      </c>
      <c r="C16" s="65" t="s">
        <v>34</v>
      </c>
      <c r="D16" s="65" t="s">
        <v>469</v>
      </c>
      <c r="E16" s="80">
        <v>88</v>
      </c>
      <c r="F16" s="82">
        <f t="shared" si="0"/>
        <v>0.20952380952380953</v>
      </c>
      <c r="G16" s="80">
        <v>87</v>
      </c>
      <c r="H16" s="82">
        <f t="shared" si="1"/>
        <v>0.20714285714285716</v>
      </c>
      <c r="I16" s="82">
        <f t="shared" si="2"/>
        <v>0.875</v>
      </c>
      <c r="J16" s="80">
        <v>92</v>
      </c>
      <c r="K16" s="82">
        <f t="shared" si="3"/>
        <v>0.21904761904761905</v>
      </c>
      <c r="L16" s="80">
        <v>93</v>
      </c>
      <c r="M16" s="82">
        <f t="shared" si="4"/>
        <v>0.22142857142857142</v>
      </c>
      <c r="N16" s="82">
        <f t="shared" si="5"/>
        <v>0.92500000000000004</v>
      </c>
      <c r="O16" s="71">
        <f t="shared" si="6"/>
        <v>0.8571428571428571</v>
      </c>
      <c r="P16" s="72" t="str">
        <f t="shared" si="7"/>
        <v>P</v>
      </c>
      <c r="Q16" s="72" t="s">
        <v>1271</v>
      </c>
      <c r="R16" s="41"/>
    </row>
    <row r="17" spans="1:39" s="53" customFormat="1" ht="20.100000000000001" customHeight="1" x14ac:dyDescent="0.25">
      <c r="A17" s="90">
        <v>8</v>
      </c>
      <c r="B17" s="64" t="s">
        <v>464</v>
      </c>
      <c r="C17" s="65" t="s">
        <v>34</v>
      </c>
      <c r="D17" s="65" t="s">
        <v>465</v>
      </c>
      <c r="E17" s="80">
        <v>82</v>
      </c>
      <c r="F17" s="82">
        <f t="shared" si="0"/>
        <v>0.19523809523809524</v>
      </c>
      <c r="G17" s="80">
        <v>69</v>
      </c>
      <c r="H17" s="82">
        <f t="shared" si="1"/>
        <v>0.16428571428571428</v>
      </c>
      <c r="I17" s="82">
        <f t="shared" si="2"/>
        <v>0.755</v>
      </c>
      <c r="J17" s="80">
        <v>73</v>
      </c>
      <c r="K17" s="82">
        <f t="shared" si="3"/>
        <v>0.1738095238095238</v>
      </c>
      <c r="L17" s="80">
        <v>82</v>
      </c>
      <c r="M17" s="82">
        <f t="shared" si="4"/>
        <v>0.19523809523809524</v>
      </c>
      <c r="N17" s="82">
        <f t="shared" si="5"/>
        <v>0.77500000000000002</v>
      </c>
      <c r="O17" s="71">
        <f t="shared" si="6"/>
        <v>0.72857142857142854</v>
      </c>
      <c r="P17" s="72" t="str">
        <f t="shared" si="7"/>
        <v>P</v>
      </c>
      <c r="Q17" s="72" t="s">
        <v>1271</v>
      </c>
      <c r="R17" s="28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s="12" customFormat="1" ht="20.100000000000001" customHeight="1" x14ac:dyDescent="0.25">
      <c r="A18" s="90">
        <v>9</v>
      </c>
      <c r="B18" s="64" t="s">
        <v>454</v>
      </c>
      <c r="C18" s="65" t="s">
        <v>57</v>
      </c>
      <c r="D18" s="65" t="s">
        <v>455</v>
      </c>
      <c r="E18" s="80">
        <v>66</v>
      </c>
      <c r="F18" s="82">
        <f t="shared" si="0"/>
        <v>0.15714285714285714</v>
      </c>
      <c r="G18" s="80">
        <v>30</v>
      </c>
      <c r="H18" s="82">
        <f t="shared" si="1"/>
        <v>7.1428571428571425E-2</v>
      </c>
      <c r="I18" s="82">
        <f t="shared" si="2"/>
        <v>0.48</v>
      </c>
      <c r="J18" s="80">
        <v>74</v>
      </c>
      <c r="K18" s="82">
        <f t="shared" si="3"/>
        <v>0.1761904761904762</v>
      </c>
      <c r="L18" s="80">
        <v>72</v>
      </c>
      <c r="M18" s="82">
        <f t="shared" si="4"/>
        <v>0.17142857142857143</v>
      </c>
      <c r="N18" s="82">
        <f t="shared" si="5"/>
        <v>0.73</v>
      </c>
      <c r="O18" s="71">
        <f t="shared" si="6"/>
        <v>0.57619047619047614</v>
      </c>
      <c r="P18" s="72" t="str">
        <f t="shared" si="7"/>
        <v>F</v>
      </c>
      <c r="Q18" s="72" t="s">
        <v>1271</v>
      </c>
      <c r="R18" s="42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</row>
    <row r="19" spans="1:39" s="8" customFormat="1" ht="20.100000000000001" customHeight="1" x14ac:dyDescent="0.25">
      <c r="A19" s="90">
        <v>10</v>
      </c>
      <c r="B19" s="64" t="s">
        <v>458</v>
      </c>
      <c r="C19" s="65" t="s">
        <v>57</v>
      </c>
      <c r="D19" s="65" t="s">
        <v>459</v>
      </c>
      <c r="E19" s="80">
        <v>86</v>
      </c>
      <c r="F19" s="82">
        <f t="shared" si="0"/>
        <v>0.20476190476190476</v>
      </c>
      <c r="G19" s="80">
        <v>88</v>
      </c>
      <c r="H19" s="82">
        <f t="shared" si="1"/>
        <v>0.20952380952380953</v>
      </c>
      <c r="I19" s="82">
        <f t="shared" si="2"/>
        <v>0.87</v>
      </c>
      <c r="J19" s="80">
        <v>90</v>
      </c>
      <c r="K19" s="82">
        <f t="shared" si="3"/>
        <v>0.21428571428571427</v>
      </c>
      <c r="L19" s="80">
        <v>83</v>
      </c>
      <c r="M19" s="82">
        <f t="shared" si="4"/>
        <v>0.19761904761904761</v>
      </c>
      <c r="N19" s="82">
        <f t="shared" si="5"/>
        <v>0.86499999999999999</v>
      </c>
      <c r="O19" s="71">
        <f t="shared" si="6"/>
        <v>0.82619047619047614</v>
      </c>
      <c r="P19" s="72" t="str">
        <f t="shared" si="7"/>
        <v>P</v>
      </c>
      <c r="Q19" s="72" t="s">
        <v>1271</v>
      </c>
      <c r="R19" s="43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s="8" customFormat="1" ht="20.100000000000001" customHeight="1" x14ac:dyDescent="0.25">
      <c r="A20" s="90">
        <v>11</v>
      </c>
      <c r="B20" s="64" t="s">
        <v>460</v>
      </c>
      <c r="C20" s="65" t="s">
        <v>34</v>
      </c>
      <c r="D20" s="65" t="s">
        <v>461</v>
      </c>
      <c r="E20" s="80">
        <v>79</v>
      </c>
      <c r="F20" s="82">
        <f t="shared" si="0"/>
        <v>0.18809523809523809</v>
      </c>
      <c r="G20" s="80">
        <v>81</v>
      </c>
      <c r="H20" s="82">
        <f t="shared" si="1"/>
        <v>0.19285714285714287</v>
      </c>
      <c r="I20" s="82">
        <f t="shared" si="2"/>
        <v>0.8</v>
      </c>
      <c r="J20" s="80">
        <v>90</v>
      </c>
      <c r="K20" s="82">
        <f t="shared" si="3"/>
        <v>0.21428571428571427</v>
      </c>
      <c r="L20" s="80">
        <v>89</v>
      </c>
      <c r="M20" s="82">
        <f t="shared" si="4"/>
        <v>0.2119047619047619</v>
      </c>
      <c r="N20" s="82">
        <f t="shared" si="5"/>
        <v>0.89500000000000002</v>
      </c>
      <c r="O20" s="71">
        <f t="shared" si="6"/>
        <v>0.80714285714285716</v>
      </c>
      <c r="P20" s="72" t="str">
        <f t="shared" si="7"/>
        <v>P</v>
      </c>
      <c r="Q20" s="72" t="s">
        <v>1271</v>
      </c>
      <c r="R20" s="11"/>
    </row>
    <row r="21" spans="1:39" s="51" customFormat="1" ht="20.100000000000001" customHeight="1" x14ac:dyDescent="0.25">
      <c r="A21" s="90">
        <v>12</v>
      </c>
      <c r="B21" s="64" t="s">
        <v>466</v>
      </c>
      <c r="C21" s="65" t="s">
        <v>34</v>
      </c>
      <c r="D21" s="65" t="s">
        <v>467</v>
      </c>
      <c r="E21" s="80">
        <v>82</v>
      </c>
      <c r="F21" s="82">
        <f t="shared" si="0"/>
        <v>0.19523809523809524</v>
      </c>
      <c r="G21" s="80">
        <v>55</v>
      </c>
      <c r="H21" s="82">
        <f t="shared" si="1"/>
        <v>0.13095238095238096</v>
      </c>
      <c r="I21" s="82">
        <f t="shared" si="2"/>
        <v>0.68500000000000005</v>
      </c>
      <c r="J21" s="80">
        <v>71</v>
      </c>
      <c r="K21" s="82">
        <f t="shared" si="3"/>
        <v>0.16904761904761906</v>
      </c>
      <c r="L21" s="80">
        <v>88</v>
      </c>
      <c r="M21" s="82">
        <f t="shared" si="4"/>
        <v>0.20952380952380953</v>
      </c>
      <c r="N21" s="82">
        <f t="shared" si="5"/>
        <v>0.79500000000000004</v>
      </c>
      <c r="O21" s="71">
        <f t="shared" si="6"/>
        <v>0.70476190476190481</v>
      </c>
      <c r="P21" s="72" t="str">
        <f t="shared" si="7"/>
        <v>P</v>
      </c>
      <c r="Q21" s="72" t="s">
        <v>1271</v>
      </c>
      <c r="R21" s="44" t="s">
        <v>33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s="12" customFormat="1" ht="20.100000000000001" customHeight="1" x14ac:dyDescent="0.25">
      <c r="A22" s="90">
        <v>13</v>
      </c>
      <c r="B22" s="64" t="s">
        <v>452</v>
      </c>
      <c r="C22" s="65" t="s">
        <v>57</v>
      </c>
      <c r="D22" s="65" t="s">
        <v>453</v>
      </c>
      <c r="E22" s="80">
        <v>89</v>
      </c>
      <c r="F22" s="82">
        <f t="shared" si="0"/>
        <v>0.2119047619047619</v>
      </c>
      <c r="G22" s="80">
        <v>94</v>
      </c>
      <c r="H22" s="82">
        <f t="shared" si="1"/>
        <v>0.22380952380952382</v>
      </c>
      <c r="I22" s="82">
        <f t="shared" si="2"/>
        <v>0.91500000000000004</v>
      </c>
      <c r="J22" s="80">
        <v>95</v>
      </c>
      <c r="K22" s="82">
        <f t="shared" si="3"/>
        <v>0.22619047619047619</v>
      </c>
      <c r="L22" s="80">
        <v>93</v>
      </c>
      <c r="M22" s="82">
        <f t="shared" si="4"/>
        <v>0.22142857142857142</v>
      </c>
      <c r="N22" s="82">
        <f t="shared" si="5"/>
        <v>0.94</v>
      </c>
      <c r="O22" s="71">
        <f t="shared" si="6"/>
        <v>0.8833333333333333</v>
      </c>
      <c r="P22" s="72" t="str">
        <f t="shared" si="7"/>
        <v>P</v>
      </c>
      <c r="Q22" s="72" t="s">
        <v>1271</v>
      </c>
      <c r="R22" s="11" t="s">
        <v>33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s="12" customFormat="1" ht="20.100000000000001" customHeight="1" x14ac:dyDescent="0.25">
      <c r="A23" s="90">
        <v>14</v>
      </c>
      <c r="B23" s="64" t="s">
        <v>480</v>
      </c>
      <c r="C23" s="65" t="s">
        <v>57</v>
      </c>
      <c r="D23" s="65" t="s">
        <v>481</v>
      </c>
      <c r="E23" s="80">
        <v>90</v>
      </c>
      <c r="F23" s="82">
        <f t="shared" si="0"/>
        <v>0.21428571428571427</v>
      </c>
      <c r="G23" s="80">
        <v>93</v>
      </c>
      <c r="H23" s="82">
        <f t="shared" si="1"/>
        <v>0.22142857142857142</v>
      </c>
      <c r="I23" s="82">
        <f t="shared" si="2"/>
        <v>0.91500000000000004</v>
      </c>
      <c r="J23" s="80">
        <v>92</v>
      </c>
      <c r="K23" s="82">
        <f t="shared" si="3"/>
        <v>0.21904761904761905</v>
      </c>
      <c r="L23" s="80">
        <v>89</v>
      </c>
      <c r="M23" s="82">
        <f t="shared" si="4"/>
        <v>0.2119047619047619</v>
      </c>
      <c r="N23" s="82">
        <f t="shared" si="5"/>
        <v>0.90500000000000003</v>
      </c>
      <c r="O23" s="71">
        <f t="shared" si="6"/>
        <v>0.8666666666666667</v>
      </c>
      <c r="P23" s="72" t="str">
        <f t="shared" si="7"/>
        <v>P</v>
      </c>
      <c r="Q23" s="72" t="s">
        <v>1271</v>
      </c>
      <c r="R23" s="42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s="53" customFormat="1" ht="20.100000000000001" customHeight="1" x14ac:dyDescent="0.25">
      <c r="A24" s="90">
        <v>15</v>
      </c>
      <c r="B24" s="64" t="s">
        <v>482</v>
      </c>
      <c r="C24" s="65" t="s">
        <v>57</v>
      </c>
      <c r="D24" s="65" t="s">
        <v>483</v>
      </c>
      <c r="E24" s="80">
        <v>91</v>
      </c>
      <c r="F24" s="82">
        <f t="shared" si="0"/>
        <v>0.21666666666666667</v>
      </c>
      <c r="G24" s="80">
        <v>93</v>
      </c>
      <c r="H24" s="82">
        <f t="shared" si="1"/>
        <v>0.22142857142857142</v>
      </c>
      <c r="I24" s="82">
        <f t="shared" si="2"/>
        <v>0.92</v>
      </c>
      <c r="J24" s="80">
        <v>96</v>
      </c>
      <c r="K24" s="82">
        <f t="shared" si="3"/>
        <v>0.22857142857142856</v>
      </c>
      <c r="L24" s="80">
        <v>85</v>
      </c>
      <c r="M24" s="82">
        <f t="shared" si="4"/>
        <v>0.20238095238095238</v>
      </c>
      <c r="N24" s="82">
        <f t="shared" si="5"/>
        <v>0.90500000000000003</v>
      </c>
      <c r="O24" s="71">
        <f t="shared" si="6"/>
        <v>0.86904761904761907</v>
      </c>
      <c r="P24" s="72" t="str">
        <f t="shared" si="7"/>
        <v>P</v>
      </c>
      <c r="Q24" s="72" t="s">
        <v>1271</v>
      </c>
      <c r="R24" s="4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s="8" customFormat="1" ht="20.100000000000001" customHeight="1" x14ac:dyDescent="0.25">
      <c r="A25" s="90">
        <v>16</v>
      </c>
      <c r="B25" s="64" t="s">
        <v>478</v>
      </c>
      <c r="C25" s="65" t="s">
        <v>34</v>
      </c>
      <c r="D25" s="65" t="s">
        <v>479</v>
      </c>
      <c r="E25" s="80">
        <v>59</v>
      </c>
      <c r="F25" s="82">
        <f t="shared" si="0"/>
        <v>0.14047619047619048</v>
      </c>
      <c r="G25" s="80">
        <v>0</v>
      </c>
      <c r="H25" s="82">
        <f t="shared" si="1"/>
        <v>0</v>
      </c>
      <c r="I25" s="82">
        <f t="shared" si="2"/>
        <v>0.29499999999999998</v>
      </c>
      <c r="J25" s="80">
        <v>70</v>
      </c>
      <c r="K25" s="82">
        <f t="shared" si="3"/>
        <v>0.16666666666666666</v>
      </c>
      <c r="L25" s="80">
        <v>0</v>
      </c>
      <c r="M25" s="82">
        <f t="shared" si="4"/>
        <v>0</v>
      </c>
      <c r="N25" s="82">
        <f t="shared" si="5"/>
        <v>0.35</v>
      </c>
      <c r="O25" s="71">
        <f t="shared" si="6"/>
        <v>0.30714285714285716</v>
      </c>
      <c r="P25" s="72" t="str">
        <f t="shared" si="7"/>
        <v>F</v>
      </c>
      <c r="Q25" s="72" t="s">
        <v>1272</v>
      </c>
      <c r="R25" s="42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</row>
    <row r="26" spans="1:39" s="12" customFormat="1" ht="20.100000000000001" customHeight="1" x14ac:dyDescent="0.25">
      <c r="A26" s="90">
        <v>17</v>
      </c>
      <c r="B26" s="64" t="s">
        <v>472</v>
      </c>
      <c r="C26" s="65" t="s">
        <v>34</v>
      </c>
      <c r="D26" s="65" t="s">
        <v>473</v>
      </c>
      <c r="E26" s="80">
        <v>93</v>
      </c>
      <c r="F26" s="82">
        <f t="shared" si="0"/>
        <v>0.22142857142857142</v>
      </c>
      <c r="G26" s="80">
        <v>95</v>
      </c>
      <c r="H26" s="82">
        <f t="shared" si="1"/>
        <v>0.22619047619047619</v>
      </c>
      <c r="I26" s="82">
        <f t="shared" si="2"/>
        <v>0.94</v>
      </c>
      <c r="J26" s="80">
        <v>98</v>
      </c>
      <c r="K26" s="82">
        <f t="shared" si="3"/>
        <v>0.23333333333333334</v>
      </c>
      <c r="L26" s="80">
        <v>89</v>
      </c>
      <c r="M26" s="82">
        <f t="shared" si="4"/>
        <v>0.2119047619047619</v>
      </c>
      <c r="N26" s="82">
        <f t="shared" si="5"/>
        <v>0.93500000000000005</v>
      </c>
      <c r="O26" s="71">
        <f t="shared" si="6"/>
        <v>0.8928571428571429</v>
      </c>
      <c r="P26" s="72" t="str">
        <f t="shared" si="7"/>
        <v>P</v>
      </c>
      <c r="Q26" s="72" t="s">
        <v>1271</v>
      </c>
      <c r="R26" s="28"/>
    </row>
    <row r="27" spans="1:39" s="8" customFormat="1" ht="20.100000000000001" customHeight="1" x14ac:dyDescent="0.25">
      <c r="A27" s="90">
        <v>18</v>
      </c>
      <c r="B27" s="64" t="s">
        <v>484</v>
      </c>
      <c r="C27" s="65" t="s">
        <v>34</v>
      </c>
      <c r="D27" s="65" t="s">
        <v>485</v>
      </c>
      <c r="E27" s="80">
        <v>93</v>
      </c>
      <c r="F27" s="82">
        <f t="shared" si="0"/>
        <v>0.22142857142857142</v>
      </c>
      <c r="G27" s="80">
        <v>89</v>
      </c>
      <c r="H27" s="82">
        <f t="shared" si="1"/>
        <v>0.2119047619047619</v>
      </c>
      <c r="I27" s="82">
        <f t="shared" si="2"/>
        <v>0.91</v>
      </c>
      <c r="J27" s="80">
        <v>96</v>
      </c>
      <c r="K27" s="82">
        <f t="shared" si="3"/>
        <v>0.22857142857142856</v>
      </c>
      <c r="L27" s="80">
        <v>96</v>
      </c>
      <c r="M27" s="82">
        <f t="shared" si="4"/>
        <v>0.22857142857142856</v>
      </c>
      <c r="N27" s="82">
        <f t="shared" si="5"/>
        <v>0.96</v>
      </c>
      <c r="O27" s="71">
        <f t="shared" si="6"/>
        <v>0.89047619047619042</v>
      </c>
      <c r="P27" s="72" t="str">
        <f t="shared" si="7"/>
        <v>P</v>
      </c>
      <c r="Q27" s="72" t="s">
        <v>1271</v>
      </c>
      <c r="R27" s="42"/>
    </row>
    <row r="28" spans="1:39" s="51" customFormat="1" ht="20.100000000000001" customHeight="1" x14ac:dyDescent="0.25">
      <c r="A28" s="90">
        <v>19</v>
      </c>
      <c r="B28" s="64" t="s">
        <v>448</v>
      </c>
      <c r="C28" s="65" t="s">
        <v>34</v>
      </c>
      <c r="D28" s="65" t="s">
        <v>449</v>
      </c>
      <c r="E28" s="80">
        <v>89</v>
      </c>
      <c r="F28" s="82">
        <f t="shared" si="0"/>
        <v>0.2119047619047619</v>
      </c>
      <c r="G28" s="80">
        <v>83</v>
      </c>
      <c r="H28" s="82">
        <f t="shared" si="1"/>
        <v>0.19761904761904761</v>
      </c>
      <c r="I28" s="82">
        <f t="shared" si="2"/>
        <v>0.86</v>
      </c>
      <c r="J28" s="80">
        <v>92</v>
      </c>
      <c r="K28" s="82">
        <f t="shared" si="3"/>
        <v>0.21904761904761905</v>
      </c>
      <c r="L28" s="80">
        <v>97</v>
      </c>
      <c r="M28" s="82">
        <f t="shared" si="4"/>
        <v>0.23095238095238096</v>
      </c>
      <c r="N28" s="82">
        <f t="shared" si="5"/>
        <v>0.94499999999999995</v>
      </c>
      <c r="O28" s="71">
        <f t="shared" si="6"/>
        <v>0.85952380952380958</v>
      </c>
      <c r="P28" s="72" t="str">
        <f t="shared" si="7"/>
        <v>P</v>
      </c>
      <c r="Q28" s="72" t="s">
        <v>1271</v>
      </c>
      <c r="R28" s="28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20.100000000000001" customHeight="1" x14ac:dyDescent="0.25">
      <c r="A29" s="89" t="s">
        <v>1251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20"/>
    </row>
    <row r="30" spans="1:39" ht="20.100000000000001" customHeight="1" x14ac:dyDescent="0.25">
      <c r="A30" s="89" t="s">
        <v>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20"/>
    </row>
    <row r="31" spans="1:39" ht="20.100000000000001" customHeight="1" x14ac:dyDescent="0.25">
      <c r="A31" s="89" t="s">
        <v>44</v>
      </c>
      <c r="B31" s="21"/>
      <c r="C31" s="21"/>
      <c r="D31" s="22"/>
      <c r="E31" s="21"/>
      <c r="F31" s="21"/>
      <c r="G31" s="21"/>
      <c r="H31" s="21"/>
      <c r="I31" s="21"/>
      <c r="J31" s="47"/>
      <c r="L31" s="22"/>
      <c r="M31" s="21"/>
      <c r="N31" s="21"/>
      <c r="O31" s="21"/>
      <c r="P31" s="21"/>
      <c r="Q31" s="21"/>
      <c r="R31" s="23"/>
    </row>
    <row r="32" spans="1:39" ht="20.100000000000001" customHeight="1" x14ac:dyDescent="0.25">
      <c r="A32" s="89" t="s">
        <v>1278</v>
      </c>
      <c r="B32" s="21"/>
      <c r="C32" s="21"/>
      <c r="D32" s="22"/>
      <c r="E32" s="21"/>
      <c r="F32" s="21"/>
      <c r="G32" s="21"/>
      <c r="H32" s="21"/>
      <c r="I32" s="21"/>
      <c r="J32" s="22"/>
      <c r="L32" s="22"/>
      <c r="M32" s="21"/>
      <c r="N32" s="21"/>
      <c r="O32" s="21"/>
      <c r="P32" s="21"/>
      <c r="Q32" s="21"/>
      <c r="R32" s="23" t="s">
        <v>8</v>
      </c>
    </row>
    <row r="33" spans="1:39" ht="20.100000000000001" customHeight="1" x14ac:dyDescent="0.25">
      <c r="A33" s="89"/>
      <c r="B33" s="24"/>
      <c r="C33" s="24"/>
      <c r="D33" s="22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7"/>
    </row>
    <row r="34" spans="1:39" ht="20.100000000000001" customHeight="1" x14ac:dyDescent="0.2">
      <c r="A34" s="193" t="s">
        <v>2</v>
      </c>
      <c r="B34" s="194" t="s">
        <v>3</v>
      </c>
      <c r="C34" s="194" t="s">
        <v>4</v>
      </c>
      <c r="D34" s="194" t="s">
        <v>5</v>
      </c>
      <c r="E34" s="182" t="s">
        <v>46</v>
      </c>
      <c r="F34" s="190"/>
      <c r="G34" s="190"/>
      <c r="H34" s="190"/>
      <c r="I34" s="77"/>
      <c r="J34" s="186" t="s">
        <v>43</v>
      </c>
      <c r="K34" s="183"/>
      <c r="L34" s="183"/>
      <c r="M34" s="183"/>
      <c r="N34" s="78"/>
      <c r="O34" s="187" t="s">
        <v>6</v>
      </c>
      <c r="P34" s="194" t="s">
        <v>1</v>
      </c>
      <c r="Q34" s="187" t="s">
        <v>1293</v>
      </c>
      <c r="R34" s="166" t="s">
        <v>35</v>
      </c>
    </row>
    <row r="35" spans="1:39" ht="20.100000000000001" customHeight="1" x14ac:dyDescent="0.2">
      <c r="A35" s="193"/>
      <c r="B35" s="194"/>
      <c r="C35" s="194"/>
      <c r="D35" s="194"/>
      <c r="E35" s="191"/>
      <c r="F35" s="192"/>
      <c r="G35" s="192"/>
      <c r="H35" s="192"/>
      <c r="I35" s="79"/>
      <c r="J35" s="184"/>
      <c r="K35" s="185"/>
      <c r="L35" s="185"/>
      <c r="M35" s="185"/>
      <c r="N35" s="47"/>
      <c r="O35" s="188"/>
      <c r="P35" s="194"/>
      <c r="Q35" s="188"/>
      <c r="R35" s="166"/>
    </row>
    <row r="36" spans="1:39" ht="20.100000000000001" customHeight="1" x14ac:dyDescent="0.2">
      <c r="A36" s="193"/>
      <c r="B36" s="194"/>
      <c r="C36" s="194"/>
      <c r="D36" s="194"/>
      <c r="E36" s="181" t="s">
        <v>1248</v>
      </c>
      <c r="F36" s="181"/>
      <c r="G36" s="181" t="s">
        <v>1248</v>
      </c>
      <c r="H36" s="181"/>
      <c r="I36" s="80"/>
      <c r="J36" s="181" t="s">
        <v>1248</v>
      </c>
      <c r="K36" s="181"/>
      <c r="L36" s="181" t="s">
        <v>1248</v>
      </c>
      <c r="M36" s="181"/>
      <c r="N36" s="81"/>
      <c r="O36" s="189"/>
      <c r="P36" s="194"/>
      <c r="Q36" s="189"/>
      <c r="R36" s="166"/>
    </row>
    <row r="37" spans="1:39" s="1" customFormat="1" ht="20.100000000000001" customHeight="1" x14ac:dyDescent="0.25">
      <c r="A37" s="90">
        <v>1</v>
      </c>
      <c r="B37" s="64" t="s">
        <v>490</v>
      </c>
      <c r="C37" s="65" t="s">
        <v>34</v>
      </c>
      <c r="D37" s="65" t="s">
        <v>491</v>
      </c>
      <c r="E37" s="80">
        <v>0</v>
      </c>
      <c r="F37" s="82">
        <f t="shared" ref="F37:F54" si="8">E37/420</f>
        <v>0</v>
      </c>
      <c r="G37" s="80">
        <v>0</v>
      </c>
      <c r="H37" s="82">
        <f t="shared" ref="H37:H54" si="9">G37/420</f>
        <v>0</v>
      </c>
      <c r="I37" s="82">
        <f t="shared" ref="I37:I54" si="10">AVERAGE(E37,G37)/100</f>
        <v>0</v>
      </c>
      <c r="J37" s="80">
        <v>0</v>
      </c>
      <c r="K37" s="82">
        <f t="shared" ref="K37:K54" si="11">J37/420</f>
        <v>0</v>
      </c>
      <c r="L37" s="80">
        <v>0</v>
      </c>
      <c r="M37" s="82">
        <f t="shared" ref="M37:M54" si="12">L37/420</f>
        <v>0</v>
      </c>
      <c r="N37" s="82">
        <f t="shared" ref="N37:N54" si="13">AVERAGE(J37,L37)/100</f>
        <v>0</v>
      </c>
      <c r="O37" s="71">
        <f t="shared" ref="O37:O54" si="14">F37+H37+K37+M37</f>
        <v>0</v>
      </c>
      <c r="P37" s="72" t="str">
        <f t="shared" ref="P37:P54" si="15">IF(O37&lt;60%,"F",IF(O37&gt;=60%,"P"))</f>
        <v>F</v>
      </c>
      <c r="Q37" s="72" t="s">
        <v>1272</v>
      </c>
      <c r="R37" s="1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</row>
    <row r="38" spans="1:39" s="51" customFormat="1" ht="20.100000000000001" customHeight="1" x14ac:dyDescent="0.25">
      <c r="A38" s="90">
        <v>2</v>
      </c>
      <c r="B38" s="64" t="s">
        <v>510</v>
      </c>
      <c r="C38" s="65" t="s">
        <v>34</v>
      </c>
      <c r="D38" s="65" t="s">
        <v>511</v>
      </c>
      <c r="E38" s="80">
        <v>56</v>
      </c>
      <c r="F38" s="82">
        <f t="shared" si="8"/>
        <v>0.13333333333333333</v>
      </c>
      <c r="G38" s="80">
        <v>52</v>
      </c>
      <c r="H38" s="82">
        <f t="shared" si="9"/>
        <v>0.12380952380952381</v>
      </c>
      <c r="I38" s="82">
        <f t="shared" si="10"/>
        <v>0.54</v>
      </c>
      <c r="J38" s="80">
        <v>68</v>
      </c>
      <c r="K38" s="82">
        <f t="shared" si="11"/>
        <v>0.16190476190476191</v>
      </c>
      <c r="L38" s="80">
        <v>73</v>
      </c>
      <c r="M38" s="82">
        <f t="shared" si="12"/>
        <v>0.1738095238095238</v>
      </c>
      <c r="N38" s="82">
        <f t="shared" si="13"/>
        <v>0.70499999999999996</v>
      </c>
      <c r="O38" s="71">
        <f t="shared" si="14"/>
        <v>0.59285714285714275</v>
      </c>
      <c r="P38" s="72" t="str">
        <f t="shared" si="15"/>
        <v>F</v>
      </c>
      <c r="Q38" s="72" t="s">
        <v>1271</v>
      </c>
      <c r="R38" s="6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</row>
    <row r="39" spans="1:39" s="49" customFormat="1" ht="20.100000000000001" customHeight="1" x14ac:dyDescent="0.25">
      <c r="A39" s="90">
        <v>3</v>
      </c>
      <c r="B39" s="64" t="s">
        <v>508</v>
      </c>
      <c r="C39" s="65" t="s">
        <v>57</v>
      </c>
      <c r="D39" s="65" t="s">
        <v>509</v>
      </c>
      <c r="E39" s="80">
        <v>54</v>
      </c>
      <c r="F39" s="82">
        <f t="shared" si="8"/>
        <v>0.12857142857142856</v>
      </c>
      <c r="G39" s="80">
        <v>54</v>
      </c>
      <c r="H39" s="82">
        <f t="shared" si="9"/>
        <v>0.12857142857142856</v>
      </c>
      <c r="I39" s="82">
        <f t="shared" si="10"/>
        <v>0.54</v>
      </c>
      <c r="J39" s="80">
        <v>71</v>
      </c>
      <c r="K39" s="82">
        <f t="shared" si="11"/>
        <v>0.16904761904761906</v>
      </c>
      <c r="L39" s="80">
        <v>54</v>
      </c>
      <c r="M39" s="82">
        <f t="shared" si="12"/>
        <v>0.12857142857142856</v>
      </c>
      <c r="N39" s="82">
        <f t="shared" si="13"/>
        <v>0.625</v>
      </c>
      <c r="O39" s="71">
        <f t="shared" si="14"/>
        <v>0.55476190476190479</v>
      </c>
      <c r="P39" s="72" t="str">
        <f t="shared" si="15"/>
        <v>F</v>
      </c>
      <c r="Q39" s="72" t="s">
        <v>1271</v>
      </c>
      <c r="R39" s="1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</row>
    <row r="40" spans="1:39" s="3" customFormat="1" ht="20.100000000000001" customHeight="1" x14ac:dyDescent="0.25">
      <c r="A40" s="90">
        <v>4</v>
      </c>
      <c r="B40" s="64" t="s">
        <v>488</v>
      </c>
      <c r="C40" s="65" t="s">
        <v>57</v>
      </c>
      <c r="D40" s="65" t="s">
        <v>489</v>
      </c>
      <c r="E40" s="80">
        <v>74</v>
      </c>
      <c r="F40" s="82">
        <f t="shared" si="8"/>
        <v>0.1761904761904762</v>
      </c>
      <c r="G40" s="80">
        <v>62</v>
      </c>
      <c r="H40" s="82">
        <f t="shared" si="9"/>
        <v>0.14761904761904762</v>
      </c>
      <c r="I40" s="82">
        <f t="shared" si="10"/>
        <v>0.68</v>
      </c>
      <c r="J40" s="80">
        <v>77</v>
      </c>
      <c r="K40" s="82">
        <f t="shared" si="11"/>
        <v>0.18333333333333332</v>
      </c>
      <c r="L40" s="80">
        <v>82</v>
      </c>
      <c r="M40" s="82">
        <f t="shared" si="12"/>
        <v>0.19523809523809524</v>
      </c>
      <c r="N40" s="82">
        <f t="shared" si="13"/>
        <v>0.79500000000000004</v>
      </c>
      <c r="O40" s="71">
        <f t="shared" si="14"/>
        <v>0.70238095238095233</v>
      </c>
      <c r="P40" s="72" t="str">
        <f t="shared" si="15"/>
        <v>P</v>
      </c>
      <c r="Q40" s="72" t="s">
        <v>1271</v>
      </c>
      <c r="R40" s="2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s="8" customFormat="1" ht="20.100000000000001" customHeight="1" x14ac:dyDescent="0.25">
      <c r="A41" s="90">
        <v>5</v>
      </c>
      <c r="B41" s="64" t="s">
        <v>512</v>
      </c>
      <c r="C41" s="65" t="s">
        <v>34</v>
      </c>
      <c r="D41" s="65" t="s">
        <v>513</v>
      </c>
      <c r="E41" s="80">
        <v>67</v>
      </c>
      <c r="F41" s="82">
        <f t="shared" si="8"/>
        <v>0.15952380952380951</v>
      </c>
      <c r="G41" s="80">
        <v>61</v>
      </c>
      <c r="H41" s="82">
        <f t="shared" si="9"/>
        <v>0.14523809523809525</v>
      </c>
      <c r="I41" s="82">
        <f t="shared" si="10"/>
        <v>0.64</v>
      </c>
      <c r="J41" s="80">
        <v>79</v>
      </c>
      <c r="K41" s="82">
        <f t="shared" si="11"/>
        <v>0.18809523809523809</v>
      </c>
      <c r="L41" s="80">
        <v>80</v>
      </c>
      <c r="M41" s="82">
        <f t="shared" si="12"/>
        <v>0.19047619047619047</v>
      </c>
      <c r="N41" s="82">
        <f t="shared" si="13"/>
        <v>0.79500000000000004</v>
      </c>
      <c r="O41" s="71">
        <f t="shared" si="14"/>
        <v>0.68333333333333335</v>
      </c>
      <c r="P41" s="72" t="str">
        <f t="shared" si="15"/>
        <v>P</v>
      </c>
      <c r="Q41" s="72" t="s">
        <v>1271</v>
      </c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s="56" customFormat="1" ht="20.100000000000001" customHeight="1" x14ac:dyDescent="0.25">
      <c r="A42" s="90">
        <v>6</v>
      </c>
      <c r="B42" s="64" t="s">
        <v>514</v>
      </c>
      <c r="C42" s="65" t="s">
        <v>34</v>
      </c>
      <c r="D42" s="65" t="s">
        <v>515</v>
      </c>
      <c r="E42" s="80">
        <v>85</v>
      </c>
      <c r="F42" s="82">
        <f t="shared" si="8"/>
        <v>0.20238095238095238</v>
      </c>
      <c r="G42" s="80">
        <v>93</v>
      </c>
      <c r="H42" s="82">
        <f t="shared" si="9"/>
        <v>0.22142857142857142</v>
      </c>
      <c r="I42" s="82">
        <f t="shared" si="10"/>
        <v>0.89</v>
      </c>
      <c r="J42" s="80">
        <v>94</v>
      </c>
      <c r="K42" s="82">
        <f t="shared" si="11"/>
        <v>0.22380952380952382</v>
      </c>
      <c r="L42" s="80">
        <v>97</v>
      </c>
      <c r="M42" s="82">
        <f t="shared" si="12"/>
        <v>0.23095238095238096</v>
      </c>
      <c r="N42" s="82">
        <f t="shared" si="13"/>
        <v>0.95499999999999996</v>
      </c>
      <c r="O42" s="71">
        <f t="shared" si="14"/>
        <v>0.87857142857142856</v>
      </c>
      <c r="P42" s="72" t="str">
        <f t="shared" si="15"/>
        <v>P</v>
      </c>
      <c r="Q42" s="72" t="s">
        <v>1271</v>
      </c>
      <c r="R42" s="11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s="1" customFormat="1" ht="20.100000000000001" customHeight="1" x14ac:dyDescent="0.25">
      <c r="A43" s="90">
        <v>7</v>
      </c>
      <c r="B43" s="64" t="s">
        <v>496</v>
      </c>
      <c r="C43" s="65" t="s">
        <v>34</v>
      </c>
      <c r="D43" s="65" t="s">
        <v>497</v>
      </c>
      <c r="E43" s="80">
        <v>77</v>
      </c>
      <c r="F43" s="82">
        <f t="shared" si="8"/>
        <v>0.18333333333333332</v>
      </c>
      <c r="G43" s="80">
        <v>75</v>
      </c>
      <c r="H43" s="82">
        <f t="shared" si="9"/>
        <v>0.17857142857142858</v>
      </c>
      <c r="I43" s="82">
        <f t="shared" si="10"/>
        <v>0.76</v>
      </c>
      <c r="J43" s="80">
        <v>87</v>
      </c>
      <c r="K43" s="82">
        <f t="shared" si="11"/>
        <v>0.20714285714285716</v>
      </c>
      <c r="L43" s="80">
        <v>72</v>
      </c>
      <c r="M43" s="82">
        <f t="shared" si="12"/>
        <v>0.17142857142857143</v>
      </c>
      <c r="N43" s="82">
        <f t="shared" si="13"/>
        <v>0.79500000000000004</v>
      </c>
      <c r="O43" s="71">
        <f t="shared" si="14"/>
        <v>0.74047619047619051</v>
      </c>
      <c r="P43" s="72" t="str">
        <f t="shared" si="15"/>
        <v>P</v>
      </c>
      <c r="Q43" s="72" t="s">
        <v>1271</v>
      </c>
      <c r="R43" s="11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s="8" customFormat="1" ht="20.100000000000001" customHeight="1" x14ac:dyDescent="0.25">
      <c r="A44" s="90">
        <v>8</v>
      </c>
      <c r="B44" s="64" t="s">
        <v>506</v>
      </c>
      <c r="C44" s="65" t="s">
        <v>57</v>
      </c>
      <c r="D44" s="65" t="s">
        <v>507</v>
      </c>
      <c r="E44" s="80">
        <v>79</v>
      </c>
      <c r="F44" s="82">
        <f t="shared" si="8"/>
        <v>0.18809523809523809</v>
      </c>
      <c r="G44" s="80">
        <v>83</v>
      </c>
      <c r="H44" s="82">
        <f t="shared" si="9"/>
        <v>0.19761904761904761</v>
      </c>
      <c r="I44" s="82">
        <f t="shared" si="10"/>
        <v>0.81</v>
      </c>
      <c r="J44" s="80">
        <v>88</v>
      </c>
      <c r="K44" s="82">
        <f t="shared" si="11"/>
        <v>0.20952380952380953</v>
      </c>
      <c r="L44" s="80">
        <v>80</v>
      </c>
      <c r="M44" s="82">
        <f t="shared" si="12"/>
        <v>0.19047619047619047</v>
      </c>
      <c r="N44" s="82">
        <f t="shared" si="13"/>
        <v>0.84</v>
      </c>
      <c r="O44" s="71">
        <f t="shared" si="14"/>
        <v>0.7857142857142857</v>
      </c>
      <c r="P44" s="72" t="str">
        <f t="shared" si="15"/>
        <v>P</v>
      </c>
      <c r="Q44" s="72" t="s">
        <v>1271</v>
      </c>
      <c r="R44" s="9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s="1" customFormat="1" ht="20.100000000000001" customHeight="1" x14ac:dyDescent="0.25">
      <c r="A45" s="90">
        <v>9</v>
      </c>
      <c r="B45" s="64" t="s">
        <v>518</v>
      </c>
      <c r="C45" s="65" t="s">
        <v>57</v>
      </c>
      <c r="D45" s="65" t="s">
        <v>519</v>
      </c>
      <c r="E45" s="80">
        <v>78</v>
      </c>
      <c r="F45" s="82">
        <f t="shared" si="8"/>
        <v>0.18571428571428572</v>
      </c>
      <c r="G45" s="80">
        <v>75</v>
      </c>
      <c r="H45" s="82">
        <f t="shared" si="9"/>
        <v>0.17857142857142858</v>
      </c>
      <c r="I45" s="82">
        <f t="shared" si="10"/>
        <v>0.76500000000000001</v>
      </c>
      <c r="J45" s="80">
        <v>90</v>
      </c>
      <c r="K45" s="82">
        <f t="shared" si="11"/>
        <v>0.21428571428571427</v>
      </c>
      <c r="L45" s="80">
        <v>86</v>
      </c>
      <c r="M45" s="82">
        <f t="shared" si="12"/>
        <v>0.20476190476190476</v>
      </c>
      <c r="N45" s="82">
        <f t="shared" si="13"/>
        <v>0.88</v>
      </c>
      <c r="O45" s="71">
        <f t="shared" si="14"/>
        <v>0.78333333333333344</v>
      </c>
      <c r="P45" s="72" t="str">
        <f t="shared" si="15"/>
        <v>P</v>
      </c>
      <c r="Q45" s="72" t="s">
        <v>1271</v>
      </c>
      <c r="R45" s="29"/>
    </row>
    <row r="46" spans="1:39" s="3" customFormat="1" ht="20.100000000000001" customHeight="1" x14ac:dyDescent="0.25">
      <c r="A46" s="90">
        <v>10</v>
      </c>
      <c r="B46" s="64" t="s">
        <v>504</v>
      </c>
      <c r="C46" s="65" t="s">
        <v>34</v>
      </c>
      <c r="D46" s="65" t="s">
        <v>505</v>
      </c>
      <c r="E46" s="80">
        <v>85</v>
      </c>
      <c r="F46" s="82">
        <f t="shared" si="8"/>
        <v>0.20238095238095238</v>
      </c>
      <c r="G46" s="80">
        <v>75</v>
      </c>
      <c r="H46" s="82">
        <f t="shared" si="9"/>
        <v>0.17857142857142858</v>
      </c>
      <c r="I46" s="82">
        <f t="shared" si="10"/>
        <v>0.8</v>
      </c>
      <c r="J46" s="80">
        <v>71</v>
      </c>
      <c r="K46" s="82">
        <f t="shared" si="11"/>
        <v>0.16904761904761906</v>
      </c>
      <c r="L46" s="80">
        <v>83</v>
      </c>
      <c r="M46" s="82">
        <f t="shared" si="12"/>
        <v>0.19761904761904761</v>
      </c>
      <c r="N46" s="82">
        <f t="shared" si="13"/>
        <v>0.77</v>
      </c>
      <c r="O46" s="71">
        <f t="shared" si="14"/>
        <v>0.74761904761904763</v>
      </c>
      <c r="P46" s="72" t="str">
        <f t="shared" si="15"/>
        <v>P</v>
      </c>
      <c r="Q46" s="72" t="s">
        <v>1271</v>
      </c>
      <c r="R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s="51" customFormat="1" ht="20.100000000000001" customHeight="1" x14ac:dyDescent="0.25">
      <c r="A47" s="90">
        <v>11</v>
      </c>
      <c r="B47" s="64" t="s">
        <v>516</v>
      </c>
      <c r="C47" s="65" t="s">
        <v>34</v>
      </c>
      <c r="D47" s="65" t="s">
        <v>517</v>
      </c>
      <c r="E47" s="80">
        <v>50</v>
      </c>
      <c r="F47" s="82">
        <f t="shared" si="8"/>
        <v>0.11904761904761904</v>
      </c>
      <c r="G47" s="80">
        <v>75</v>
      </c>
      <c r="H47" s="82">
        <f t="shared" si="9"/>
        <v>0.17857142857142858</v>
      </c>
      <c r="I47" s="82">
        <f t="shared" si="10"/>
        <v>0.625</v>
      </c>
      <c r="J47" s="80">
        <v>68</v>
      </c>
      <c r="K47" s="82">
        <f t="shared" si="11"/>
        <v>0.16190476190476191</v>
      </c>
      <c r="L47" s="80">
        <v>79</v>
      </c>
      <c r="M47" s="82">
        <f t="shared" si="12"/>
        <v>0.18809523809523809</v>
      </c>
      <c r="N47" s="82">
        <f t="shared" si="13"/>
        <v>0.73499999999999999</v>
      </c>
      <c r="O47" s="71">
        <f t="shared" si="14"/>
        <v>0.64761904761904765</v>
      </c>
      <c r="P47" s="72" t="str">
        <f t="shared" si="15"/>
        <v>P</v>
      </c>
      <c r="Q47" s="72" t="s">
        <v>1271</v>
      </c>
      <c r="R47" s="4" t="s">
        <v>9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s="49" customFormat="1" ht="20.100000000000001" customHeight="1" x14ac:dyDescent="0.25">
      <c r="A48" s="90">
        <v>12</v>
      </c>
      <c r="B48" s="64" t="s">
        <v>500</v>
      </c>
      <c r="C48" s="65" t="s">
        <v>34</v>
      </c>
      <c r="D48" s="65" t="s">
        <v>501</v>
      </c>
      <c r="E48" s="80">
        <v>63</v>
      </c>
      <c r="F48" s="82">
        <f t="shared" si="8"/>
        <v>0.15</v>
      </c>
      <c r="G48" s="80">
        <v>70</v>
      </c>
      <c r="H48" s="82">
        <f t="shared" si="9"/>
        <v>0.16666666666666666</v>
      </c>
      <c r="I48" s="82">
        <f t="shared" si="10"/>
        <v>0.66500000000000004</v>
      </c>
      <c r="J48" s="80">
        <v>90</v>
      </c>
      <c r="K48" s="82">
        <f t="shared" si="11"/>
        <v>0.21428571428571427</v>
      </c>
      <c r="L48" s="80">
        <v>80</v>
      </c>
      <c r="M48" s="82">
        <f t="shared" si="12"/>
        <v>0.19047619047619047</v>
      </c>
      <c r="N48" s="82">
        <f t="shared" si="13"/>
        <v>0.85</v>
      </c>
      <c r="O48" s="71">
        <f t="shared" si="14"/>
        <v>0.72142857142857142</v>
      </c>
      <c r="P48" s="72" t="str">
        <f t="shared" si="15"/>
        <v>P</v>
      </c>
      <c r="Q48" s="72" t="s">
        <v>1271</v>
      </c>
      <c r="R48" s="2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s="3" customFormat="1" ht="20.100000000000001" customHeight="1" x14ac:dyDescent="0.25">
      <c r="A49" s="90">
        <v>13</v>
      </c>
      <c r="B49" s="64" t="s">
        <v>494</v>
      </c>
      <c r="C49" s="65" t="s">
        <v>57</v>
      </c>
      <c r="D49" s="65" t="s">
        <v>495</v>
      </c>
      <c r="E49" s="80">
        <v>69</v>
      </c>
      <c r="F49" s="82">
        <f t="shared" si="8"/>
        <v>0.16428571428571428</v>
      </c>
      <c r="G49" s="80">
        <v>75</v>
      </c>
      <c r="H49" s="82">
        <f t="shared" si="9"/>
        <v>0.17857142857142858</v>
      </c>
      <c r="I49" s="82">
        <f t="shared" si="10"/>
        <v>0.72</v>
      </c>
      <c r="J49" s="80">
        <v>87</v>
      </c>
      <c r="K49" s="82">
        <f t="shared" si="11"/>
        <v>0.20714285714285716</v>
      </c>
      <c r="L49" s="80">
        <v>85</v>
      </c>
      <c r="M49" s="82">
        <f t="shared" si="12"/>
        <v>0.20238095238095238</v>
      </c>
      <c r="N49" s="82">
        <f t="shared" si="13"/>
        <v>0.86</v>
      </c>
      <c r="O49" s="71">
        <f t="shared" si="14"/>
        <v>0.75238095238095237</v>
      </c>
      <c r="P49" s="72" t="str">
        <f t="shared" si="15"/>
        <v>P</v>
      </c>
      <c r="Q49" s="72" t="s">
        <v>1271</v>
      </c>
      <c r="R49" s="4"/>
    </row>
    <row r="50" spans="1:39" s="8" customFormat="1" ht="20.100000000000001" customHeight="1" x14ac:dyDescent="0.25">
      <c r="A50" s="90">
        <v>14</v>
      </c>
      <c r="B50" s="64" t="s">
        <v>502</v>
      </c>
      <c r="C50" s="65" t="s">
        <v>34</v>
      </c>
      <c r="D50" s="65" t="s">
        <v>503</v>
      </c>
      <c r="E50" s="80">
        <v>80</v>
      </c>
      <c r="F50" s="82">
        <f t="shared" si="8"/>
        <v>0.19047619047619047</v>
      </c>
      <c r="G50" s="80">
        <v>74</v>
      </c>
      <c r="H50" s="82">
        <f t="shared" si="9"/>
        <v>0.1761904761904762</v>
      </c>
      <c r="I50" s="82">
        <f t="shared" si="10"/>
        <v>0.77</v>
      </c>
      <c r="J50" s="80">
        <v>86</v>
      </c>
      <c r="K50" s="82">
        <f t="shared" si="11"/>
        <v>0.20476190476190476</v>
      </c>
      <c r="L50" s="80">
        <v>77</v>
      </c>
      <c r="M50" s="82">
        <f t="shared" si="12"/>
        <v>0.18333333333333332</v>
      </c>
      <c r="N50" s="82">
        <f t="shared" si="13"/>
        <v>0.81499999999999995</v>
      </c>
      <c r="O50" s="71">
        <f t="shared" si="14"/>
        <v>0.75476190476190474</v>
      </c>
      <c r="P50" s="72" t="str">
        <f t="shared" si="15"/>
        <v>P</v>
      </c>
      <c r="Q50" s="72" t="s">
        <v>1271</v>
      </c>
      <c r="R50" s="11"/>
    </row>
    <row r="51" spans="1:39" s="3" customFormat="1" ht="20.100000000000001" customHeight="1" x14ac:dyDescent="0.25">
      <c r="A51" s="90">
        <v>15</v>
      </c>
      <c r="B51" s="64" t="s">
        <v>498</v>
      </c>
      <c r="C51" s="65" t="s">
        <v>34</v>
      </c>
      <c r="D51" s="65" t="s">
        <v>499</v>
      </c>
      <c r="E51" s="80">
        <v>0</v>
      </c>
      <c r="F51" s="82">
        <f t="shared" si="8"/>
        <v>0</v>
      </c>
      <c r="G51" s="80">
        <v>0</v>
      </c>
      <c r="H51" s="82">
        <f t="shared" si="9"/>
        <v>0</v>
      </c>
      <c r="I51" s="82">
        <f t="shared" si="10"/>
        <v>0</v>
      </c>
      <c r="J51" s="80">
        <v>0</v>
      </c>
      <c r="K51" s="82">
        <f t="shared" si="11"/>
        <v>0</v>
      </c>
      <c r="L51" s="80">
        <v>0</v>
      </c>
      <c r="M51" s="82">
        <f t="shared" si="12"/>
        <v>0</v>
      </c>
      <c r="N51" s="82">
        <f t="shared" si="13"/>
        <v>0</v>
      </c>
      <c r="O51" s="71">
        <f t="shared" si="14"/>
        <v>0</v>
      </c>
      <c r="P51" s="72" t="str">
        <f t="shared" si="15"/>
        <v>F</v>
      </c>
      <c r="Q51" s="72" t="s">
        <v>1272</v>
      </c>
      <c r="R51" s="4" t="s">
        <v>9</v>
      </c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</row>
    <row r="52" spans="1:39" s="1" customFormat="1" ht="20.100000000000001" customHeight="1" x14ac:dyDescent="0.25">
      <c r="A52" s="90">
        <v>16</v>
      </c>
      <c r="B52" s="64" t="s">
        <v>492</v>
      </c>
      <c r="C52" s="65" t="s">
        <v>34</v>
      </c>
      <c r="D52" s="65" t="s">
        <v>493</v>
      </c>
      <c r="E52" s="80">
        <v>82</v>
      </c>
      <c r="F52" s="82">
        <f t="shared" si="8"/>
        <v>0.19523809523809524</v>
      </c>
      <c r="G52" s="80">
        <v>0</v>
      </c>
      <c r="H52" s="82">
        <f t="shared" si="9"/>
        <v>0</v>
      </c>
      <c r="I52" s="82">
        <f t="shared" si="10"/>
        <v>0.41</v>
      </c>
      <c r="J52" s="80">
        <v>96</v>
      </c>
      <c r="K52" s="82">
        <f t="shared" si="11"/>
        <v>0.22857142857142856</v>
      </c>
      <c r="L52" s="80">
        <v>0</v>
      </c>
      <c r="M52" s="82">
        <f t="shared" si="12"/>
        <v>0</v>
      </c>
      <c r="N52" s="82">
        <f t="shared" si="13"/>
        <v>0.48</v>
      </c>
      <c r="O52" s="71">
        <f t="shared" si="14"/>
        <v>0.4238095238095238</v>
      </c>
      <c r="P52" s="72" t="str">
        <f t="shared" si="15"/>
        <v>F</v>
      </c>
      <c r="Q52" s="72" t="s">
        <v>1272</v>
      </c>
      <c r="R52" s="6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</row>
    <row r="53" spans="1:39" s="1" customFormat="1" ht="20.100000000000001" customHeight="1" x14ac:dyDescent="0.25">
      <c r="A53" s="90">
        <v>17</v>
      </c>
      <c r="B53" s="64" t="s">
        <v>522</v>
      </c>
      <c r="C53" s="65" t="s">
        <v>34</v>
      </c>
      <c r="D53" s="65" t="s">
        <v>523</v>
      </c>
      <c r="E53" s="80">
        <v>79</v>
      </c>
      <c r="F53" s="82">
        <f t="shared" si="8"/>
        <v>0.18809523809523809</v>
      </c>
      <c r="G53" s="80">
        <v>74</v>
      </c>
      <c r="H53" s="82">
        <f t="shared" si="9"/>
        <v>0.1761904761904762</v>
      </c>
      <c r="I53" s="82">
        <f t="shared" si="10"/>
        <v>0.76500000000000001</v>
      </c>
      <c r="J53" s="80">
        <v>71</v>
      </c>
      <c r="K53" s="82">
        <f t="shared" si="11"/>
        <v>0.16904761904761906</v>
      </c>
      <c r="L53" s="80">
        <v>79</v>
      </c>
      <c r="M53" s="82">
        <f t="shared" si="12"/>
        <v>0.18809523809523809</v>
      </c>
      <c r="N53" s="82">
        <f t="shared" si="13"/>
        <v>0.75</v>
      </c>
      <c r="O53" s="71">
        <f t="shared" si="14"/>
        <v>0.72142857142857153</v>
      </c>
      <c r="P53" s="72" t="str">
        <f t="shared" si="15"/>
        <v>P</v>
      </c>
      <c r="Q53" s="72" t="s">
        <v>1271</v>
      </c>
      <c r="R53" s="11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s="8" customFormat="1" ht="20.100000000000001" customHeight="1" x14ac:dyDescent="0.25">
      <c r="A54" s="90">
        <v>18</v>
      </c>
      <c r="B54" s="64" t="s">
        <v>520</v>
      </c>
      <c r="C54" s="65" t="s">
        <v>57</v>
      </c>
      <c r="D54" s="65" t="s">
        <v>521</v>
      </c>
      <c r="E54" s="80">
        <v>73</v>
      </c>
      <c r="F54" s="82">
        <f t="shared" si="8"/>
        <v>0.1738095238095238</v>
      </c>
      <c r="G54" s="80">
        <v>95</v>
      </c>
      <c r="H54" s="82">
        <f t="shared" si="9"/>
        <v>0.22619047619047619</v>
      </c>
      <c r="I54" s="82">
        <f t="shared" si="10"/>
        <v>0.84</v>
      </c>
      <c r="J54" s="80">
        <v>75</v>
      </c>
      <c r="K54" s="82">
        <f t="shared" si="11"/>
        <v>0.17857142857142858</v>
      </c>
      <c r="L54" s="80">
        <v>96</v>
      </c>
      <c r="M54" s="82">
        <f t="shared" si="12"/>
        <v>0.22857142857142856</v>
      </c>
      <c r="N54" s="82">
        <f t="shared" si="13"/>
        <v>0.85499999999999998</v>
      </c>
      <c r="O54" s="71">
        <f t="shared" si="14"/>
        <v>0.80714285714285716</v>
      </c>
      <c r="P54" s="72" t="str">
        <f t="shared" si="15"/>
        <v>P</v>
      </c>
      <c r="Q54" s="72" t="s">
        <v>1271</v>
      </c>
      <c r="R54" s="2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20.100000000000001" customHeight="1" x14ac:dyDescent="0.25">
      <c r="A55" s="89" t="s">
        <v>1252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0"/>
    </row>
    <row r="56" spans="1:39" ht="20.100000000000001" customHeight="1" x14ac:dyDescent="0.25">
      <c r="A56" s="89" t="s">
        <v>7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0"/>
    </row>
    <row r="57" spans="1:39" ht="20.100000000000001" customHeight="1" x14ac:dyDescent="0.25">
      <c r="A57" s="89" t="s">
        <v>25</v>
      </c>
      <c r="B57" s="21"/>
      <c r="C57" s="21"/>
      <c r="D57" s="22"/>
      <c r="E57" s="21"/>
      <c r="F57" s="21"/>
      <c r="G57" s="21"/>
      <c r="H57" s="47"/>
      <c r="K57" s="22"/>
      <c r="L57" s="21"/>
      <c r="M57" s="21"/>
      <c r="N57" s="21"/>
      <c r="O57" s="21"/>
      <c r="P57" s="21"/>
      <c r="Q57" s="21"/>
      <c r="R57" s="23"/>
    </row>
    <row r="58" spans="1:39" ht="20.100000000000001" customHeight="1" x14ac:dyDescent="0.25">
      <c r="A58" s="89" t="s">
        <v>1276</v>
      </c>
      <c r="B58" s="21"/>
      <c r="C58" s="21"/>
      <c r="D58" s="22"/>
      <c r="E58" s="21"/>
      <c r="F58" s="21"/>
      <c r="G58" s="21"/>
      <c r="H58" s="22"/>
      <c r="I58" s="22"/>
      <c r="K58" s="22"/>
      <c r="L58" s="21"/>
      <c r="M58" s="21"/>
      <c r="N58" s="21"/>
      <c r="O58" s="21"/>
      <c r="P58" s="21"/>
      <c r="Q58" s="21"/>
      <c r="R58" s="23" t="s">
        <v>8</v>
      </c>
    </row>
    <row r="59" spans="1:39" ht="20.100000000000001" customHeight="1" x14ac:dyDescent="0.25">
      <c r="A59" s="89"/>
      <c r="B59" s="24"/>
      <c r="C59" s="24"/>
      <c r="D59" s="22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7"/>
    </row>
    <row r="60" spans="1:39" ht="20.100000000000001" customHeight="1" x14ac:dyDescent="0.2">
      <c r="A60" s="193" t="s">
        <v>2</v>
      </c>
      <c r="B60" s="194" t="s">
        <v>3</v>
      </c>
      <c r="C60" s="194" t="s">
        <v>4</v>
      </c>
      <c r="D60" s="194" t="s">
        <v>5</v>
      </c>
      <c r="E60" s="182" t="s">
        <v>49</v>
      </c>
      <c r="F60" s="183"/>
      <c r="G60" s="183"/>
      <c r="H60" s="183"/>
      <c r="I60" s="78"/>
      <c r="J60" s="186" t="s">
        <v>45</v>
      </c>
      <c r="K60" s="183"/>
      <c r="L60" s="183"/>
      <c r="M60" s="183"/>
      <c r="N60" s="78"/>
      <c r="O60" s="187" t="s">
        <v>6</v>
      </c>
      <c r="P60" s="194" t="s">
        <v>1</v>
      </c>
      <c r="Q60" s="187" t="s">
        <v>1293</v>
      </c>
      <c r="R60" s="166" t="s">
        <v>35</v>
      </c>
    </row>
    <row r="61" spans="1:39" ht="20.100000000000001" customHeight="1" x14ac:dyDescent="0.2">
      <c r="A61" s="193"/>
      <c r="B61" s="194"/>
      <c r="C61" s="194"/>
      <c r="D61" s="194"/>
      <c r="E61" s="184"/>
      <c r="F61" s="185"/>
      <c r="G61" s="185"/>
      <c r="H61" s="185"/>
      <c r="I61" s="83"/>
      <c r="J61" s="184"/>
      <c r="K61" s="185"/>
      <c r="L61" s="185"/>
      <c r="M61" s="185"/>
      <c r="N61" s="47"/>
      <c r="O61" s="188"/>
      <c r="P61" s="194"/>
      <c r="Q61" s="188"/>
      <c r="R61" s="166"/>
    </row>
    <row r="62" spans="1:39" ht="20.100000000000001" customHeight="1" x14ac:dyDescent="0.2">
      <c r="A62" s="193"/>
      <c r="B62" s="194"/>
      <c r="C62" s="194"/>
      <c r="D62" s="194"/>
      <c r="E62" s="181" t="s">
        <v>1248</v>
      </c>
      <c r="F62" s="181"/>
      <c r="G62" s="181" t="s">
        <v>1248</v>
      </c>
      <c r="H62" s="181"/>
      <c r="I62" s="80"/>
      <c r="J62" s="181" t="s">
        <v>1248</v>
      </c>
      <c r="K62" s="181"/>
      <c r="L62" s="181" t="s">
        <v>1248</v>
      </c>
      <c r="M62" s="181"/>
      <c r="N62" s="81"/>
      <c r="O62" s="189"/>
      <c r="P62" s="194"/>
      <c r="Q62" s="189"/>
      <c r="R62" s="166"/>
    </row>
    <row r="63" spans="1:39" s="49" customFormat="1" ht="20.100000000000001" customHeight="1" x14ac:dyDescent="0.25">
      <c r="A63" s="90">
        <v>1</v>
      </c>
      <c r="B63" s="64" t="s">
        <v>554</v>
      </c>
      <c r="C63" s="65" t="s">
        <v>34</v>
      </c>
      <c r="D63" s="65" t="s">
        <v>555</v>
      </c>
      <c r="E63" s="80">
        <v>78</v>
      </c>
      <c r="F63" s="82">
        <f t="shared" ref="F63:F90" si="16">E63/420</f>
        <v>0.18571428571428572</v>
      </c>
      <c r="G63" s="80">
        <v>71</v>
      </c>
      <c r="H63" s="82">
        <f t="shared" ref="H63:H90" si="17">G63/420</f>
        <v>0.16904761904761906</v>
      </c>
      <c r="I63" s="82">
        <f t="shared" ref="I63:I90" si="18">AVERAGE(E63,G63)/100</f>
        <v>0.745</v>
      </c>
      <c r="J63" s="80">
        <v>85</v>
      </c>
      <c r="K63" s="82">
        <f t="shared" ref="K63:K90" si="19">J63/420</f>
        <v>0.20238095238095238</v>
      </c>
      <c r="L63" s="80">
        <v>83</v>
      </c>
      <c r="M63" s="82">
        <f t="shared" ref="M63:M90" si="20">L63/420</f>
        <v>0.19761904761904761</v>
      </c>
      <c r="N63" s="82">
        <f t="shared" ref="N63:N90" si="21">AVERAGE(J63,L63)/100</f>
        <v>0.84</v>
      </c>
      <c r="O63" s="71">
        <f t="shared" ref="O63:O90" si="22">F63+H63+K63+M63</f>
        <v>0.75476190476190474</v>
      </c>
      <c r="P63" s="72" t="str">
        <f t="shared" ref="P63:P90" si="23">IF(O63&lt;60%,"F",IF(O63&gt;=60%,"P"))</f>
        <v>P</v>
      </c>
      <c r="Q63" s="72" t="s">
        <v>1271</v>
      </c>
      <c r="R63" s="4" t="s">
        <v>9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s="8" customFormat="1" ht="20.100000000000001" customHeight="1" x14ac:dyDescent="0.25">
      <c r="A64" s="90">
        <v>2</v>
      </c>
      <c r="B64" s="64" t="s">
        <v>560</v>
      </c>
      <c r="C64" s="65" t="s">
        <v>34</v>
      </c>
      <c r="D64" s="65" t="s">
        <v>561</v>
      </c>
      <c r="E64" s="80">
        <v>65</v>
      </c>
      <c r="F64" s="82">
        <f t="shared" si="16"/>
        <v>0.15476190476190477</v>
      </c>
      <c r="G64" s="80">
        <v>11</v>
      </c>
      <c r="H64" s="82">
        <f t="shared" si="17"/>
        <v>2.6190476190476191E-2</v>
      </c>
      <c r="I64" s="82">
        <f t="shared" si="18"/>
        <v>0.38</v>
      </c>
      <c r="J64" s="80">
        <v>85</v>
      </c>
      <c r="K64" s="82">
        <f t="shared" si="19"/>
        <v>0.20238095238095238</v>
      </c>
      <c r="L64" s="80">
        <v>91</v>
      </c>
      <c r="M64" s="82">
        <f t="shared" si="20"/>
        <v>0.21666666666666667</v>
      </c>
      <c r="N64" s="82">
        <f t="shared" si="21"/>
        <v>0.88</v>
      </c>
      <c r="O64" s="71">
        <f t="shared" si="22"/>
        <v>0.6</v>
      </c>
      <c r="P64" s="72" t="str">
        <f t="shared" si="23"/>
        <v>P</v>
      </c>
      <c r="Q64" s="72" t="s">
        <v>1271</v>
      </c>
      <c r="R64" s="4" t="s">
        <v>9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s="1" customFormat="1" ht="20.100000000000001" customHeight="1" x14ac:dyDescent="0.25">
      <c r="A65" s="90">
        <v>3</v>
      </c>
      <c r="B65" s="64" t="s">
        <v>568</v>
      </c>
      <c r="C65" s="65" t="s">
        <v>34</v>
      </c>
      <c r="D65" s="65" t="s">
        <v>569</v>
      </c>
      <c r="E65" s="80">
        <v>70</v>
      </c>
      <c r="F65" s="82">
        <f t="shared" si="16"/>
        <v>0.16666666666666666</v>
      </c>
      <c r="G65" s="80">
        <v>64</v>
      </c>
      <c r="H65" s="82">
        <f t="shared" si="17"/>
        <v>0.15238095238095239</v>
      </c>
      <c r="I65" s="82">
        <f t="shared" si="18"/>
        <v>0.67</v>
      </c>
      <c r="J65" s="80">
        <v>80</v>
      </c>
      <c r="K65" s="82">
        <f t="shared" si="19"/>
        <v>0.19047619047619047</v>
      </c>
      <c r="L65" s="80">
        <v>83</v>
      </c>
      <c r="M65" s="82">
        <f t="shared" si="20"/>
        <v>0.19761904761904761</v>
      </c>
      <c r="N65" s="82">
        <f t="shared" si="21"/>
        <v>0.81499999999999995</v>
      </c>
      <c r="O65" s="71">
        <f t="shared" si="22"/>
        <v>0.70714285714285707</v>
      </c>
      <c r="P65" s="72" t="str">
        <f t="shared" si="23"/>
        <v>P</v>
      </c>
      <c r="Q65" s="72" t="s">
        <v>1271</v>
      </c>
      <c r="R65" s="9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s="3" customFormat="1" ht="20.100000000000001" customHeight="1" x14ac:dyDescent="0.25">
      <c r="A66" s="90">
        <v>4</v>
      </c>
      <c r="B66" s="64" t="s">
        <v>556</v>
      </c>
      <c r="C66" s="65" t="s">
        <v>34</v>
      </c>
      <c r="D66" s="65" t="s">
        <v>557</v>
      </c>
      <c r="E66" s="80">
        <v>62</v>
      </c>
      <c r="F66" s="82">
        <f t="shared" si="16"/>
        <v>0.14761904761904762</v>
      </c>
      <c r="G66" s="80">
        <v>72</v>
      </c>
      <c r="H66" s="82">
        <f t="shared" si="17"/>
        <v>0.17142857142857143</v>
      </c>
      <c r="I66" s="82">
        <f t="shared" si="18"/>
        <v>0.67</v>
      </c>
      <c r="J66" s="80">
        <v>80</v>
      </c>
      <c r="K66" s="82">
        <f t="shared" si="19"/>
        <v>0.19047619047619047</v>
      </c>
      <c r="L66" s="80">
        <v>84</v>
      </c>
      <c r="M66" s="82">
        <f t="shared" si="20"/>
        <v>0.2</v>
      </c>
      <c r="N66" s="82">
        <f t="shared" si="21"/>
        <v>0.82</v>
      </c>
      <c r="O66" s="71">
        <f t="shared" si="22"/>
        <v>0.70952380952380945</v>
      </c>
      <c r="P66" s="72" t="str">
        <f t="shared" si="23"/>
        <v>P</v>
      </c>
      <c r="Q66" s="72" t="s">
        <v>1271</v>
      </c>
      <c r="R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s="37" customFormat="1" ht="20.100000000000001" customHeight="1" x14ac:dyDescent="0.25">
      <c r="A67" s="90">
        <v>5</v>
      </c>
      <c r="B67" s="64" t="s">
        <v>558</v>
      </c>
      <c r="C67" s="65" t="s">
        <v>34</v>
      </c>
      <c r="D67" s="65" t="s">
        <v>559</v>
      </c>
      <c r="E67" s="80">
        <v>49</v>
      </c>
      <c r="F67" s="82">
        <f t="shared" si="16"/>
        <v>0.11666666666666667</v>
      </c>
      <c r="G67" s="80">
        <v>61</v>
      </c>
      <c r="H67" s="82">
        <f t="shared" si="17"/>
        <v>0.14523809523809525</v>
      </c>
      <c r="I67" s="82">
        <f t="shared" si="18"/>
        <v>0.55000000000000004</v>
      </c>
      <c r="J67" s="80">
        <v>48</v>
      </c>
      <c r="K67" s="82">
        <f t="shared" si="19"/>
        <v>0.11428571428571428</v>
      </c>
      <c r="L67" s="80">
        <v>51</v>
      </c>
      <c r="M67" s="82">
        <f t="shared" si="20"/>
        <v>0.12142857142857143</v>
      </c>
      <c r="N67" s="82">
        <f t="shared" si="21"/>
        <v>0.495</v>
      </c>
      <c r="O67" s="71">
        <f t="shared" si="22"/>
        <v>0.49761904761904763</v>
      </c>
      <c r="P67" s="72" t="str">
        <f t="shared" si="23"/>
        <v>F</v>
      </c>
      <c r="Q67" s="72" t="s">
        <v>1271</v>
      </c>
      <c r="R67" s="9" t="s">
        <v>1273</v>
      </c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</row>
    <row r="68" spans="1:39" s="3" customFormat="1" ht="20.100000000000001" customHeight="1" x14ac:dyDescent="0.25">
      <c r="A68" s="90">
        <v>6</v>
      </c>
      <c r="B68" s="64" t="s">
        <v>544</v>
      </c>
      <c r="C68" s="65" t="s">
        <v>34</v>
      </c>
      <c r="D68" s="65" t="s">
        <v>545</v>
      </c>
      <c r="E68" s="80">
        <v>66</v>
      </c>
      <c r="F68" s="82">
        <f t="shared" si="16"/>
        <v>0.15714285714285714</v>
      </c>
      <c r="G68" s="80">
        <v>73</v>
      </c>
      <c r="H68" s="82">
        <f t="shared" si="17"/>
        <v>0.1738095238095238</v>
      </c>
      <c r="I68" s="82">
        <f t="shared" si="18"/>
        <v>0.69499999999999995</v>
      </c>
      <c r="J68" s="80">
        <v>61</v>
      </c>
      <c r="K68" s="82">
        <f t="shared" si="19"/>
        <v>0.14523809523809525</v>
      </c>
      <c r="L68" s="80">
        <v>80</v>
      </c>
      <c r="M68" s="82">
        <f t="shared" si="20"/>
        <v>0.19047619047619047</v>
      </c>
      <c r="N68" s="82">
        <f t="shared" si="21"/>
        <v>0.70499999999999996</v>
      </c>
      <c r="O68" s="71">
        <f t="shared" si="22"/>
        <v>0.66666666666666663</v>
      </c>
      <c r="P68" s="72" t="str">
        <f t="shared" si="23"/>
        <v>P</v>
      </c>
      <c r="Q68" s="72" t="s">
        <v>1271</v>
      </c>
      <c r="R68" s="4" t="s">
        <v>9</v>
      </c>
    </row>
    <row r="69" spans="1:39" s="3" customFormat="1" ht="20.100000000000001" customHeight="1" x14ac:dyDescent="0.25">
      <c r="A69" s="90">
        <v>7</v>
      </c>
      <c r="B69" s="64" t="s">
        <v>570</v>
      </c>
      <c r="C69" s="65" t="s">
        <v>57</v>
      </c>
      <c r="D69" s="65" t="s">
        <v>571</v>
      </c>
      <c r="E69" s="80">
        <v>66</v>
      </c>
      <c r="F69" s="82">
        <f t="shared" si="16"/>
        <v>0.15714285714285714</v>
      </c>
      <c r="G69" s="80">
        <v>62</v>
      </c>
      <c r="H69" s="82">
        <f t="shared" si="17"/>
        <v>0.14761904761904762</v>
      </c>
      <c r="I69" s="82">
        <f t="shared" si="18"/>
        <v>0.64</v>
      </c>
      <c r="J69" s="80">
        <v>69</v>
      </c>
      <c r="K69" s="82">
        <f t="shared" si="19"/>
        <v>0.16428571428571428</v>
      </c>
      <c r="L69" s="80">
        <v>82</v>
      </c>
      <c r="M69" s="82">
        <f t="shared" si="20"/>
        <v>0.19523809523809524</v>
      </c>
      <c r="N69" s="82">
        <f t="shared" si="21"/>
        <v>0.755</v>
      </c>
      <c r="O69" s="71">
        <f t="shared" si="22"/>
        <v>0.66428571428571426</v>
      </c>
      <c r="P69" s="72" t="str">
        <f t="shared" si="23"/>
        <v>P</v>
      </c>
      <c r="Q69" s="72" t="s">
        <v>1271</v>
      </c>
      <c r="R69" s="4" t="s">
        <v>9</v>
      </c>
    </row>
    <row r="70" spans="1:39" s="1" customFormat="1" ht="20.100000000000001" customHeight="1" x14ac:dyDescent="0.25">
      <c r="A70" s="90">
        <v>8</v>
      </c>
      <c r="B70" s="64" t="s">
        <v>572</v>
      </c>
      <c r="C70" s="65" t="s">
        <v>57</v>
      </c>
      <c r="D70" s="65" t="s">
        <v>573</v>
      </c>
      <c r="E70" s="80">
        <v>27</v>
      </c>
      <c r="F70" s="82">
        <f t="shared" si="16"/>
        <v>6.4285714285714279E-2</v>
      </c>
      <c r="G70" s="80">
        <v>9</v>
      </c>
      <c r="H70" s="82">
        <f t="shared" si="17"/>
        <v>2.1428571428571429E-2</v>
      </c>
      <c r="I70" s="82">
        <f t="shared" si="18"/>
        <v>0.18</v>
      </c>
      <c r="J70" s="80">
        <v>72</v>
      </c>
      <c r="K70" s="82">
        <f t="shared" si="19"/>
        <v>0.17142857142857143</v>
      </c>
      <c r="L70" s="80">
        <v>60</v>
      </c>
      <c r="M70" s="82">
        <f t="shared" si="20"/>
        <v>0.14285714285714285</v>
      </c>
      <c r="N70" s="82">
        <f t="shared" si="21"/>
        <v>0.66</v>
      </c>
      <c r="O70" s="71">
        <f t="shared" si="22"/>
        <v>0.39999999999999997</v>
      </c>
      <c r="P70" s="72" t="str">
        <f t="shared" si="23"/>
        <v>F</v>
      </c>
      <c r="Q70" s="72" t="s">
        <v>1272</v>
      </c>
      <c r="R70" s="9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</row>
    <row r="71" spans="1:39" s="3" customFormat="1" ht="20.100000000000001" customHeight="1" x14ac:dyDescent="0.25">
      <c r="A71" s="90">
        <v>9</v>
      </c>
      <c r="B71" s="64" t="s">
        <v>566</v>
      </c>
      <c r="C71" s="65" t="s">
        <v>34</v>
      </c>
      <c r="D71" s="65" t="s">
        <v>567</v>
      </c>
      <c r="E71" s="80">
        <v>54</v>
      </c>
      <c r="F71" s="82">
        <f t="shared" si="16"/>
        <v>0.12857142857142856</v>
      </c>
      <c r="G71" s="80">
        <v>63</v>
      </c>
      <c r="H71" s="82">
        <f t="shared" si="17"/>
        <v>0.15</v>
      </c>
      <c r="I71" s="82">
        <f t="shared" si="18"/>
        <v>0.58499999999999996</v>
      </c>
      <c r="J71" s="80">
        <v>63</v>
      </c>
      <c r="K71" s="82">
        <f t="shared" si="19"/>
        <v>0.15</v>
      </c>
      <c r="L71" s="80">
        <v>78</v>
      </c>
      <c r="M71" s="82">
        <f t="shared" si="20"/>
        <v>0.18571428571428572</v>
      </c>
      <c r="N71" s="82">
        <f t="shared" si="21"/>
        <v>0.70499999999999996</v>
      </c>
      <c r="O71" s="71">
        <f t="shared" si="22"/>
        <v>0.61428571428571432</v>
      </c>
      <c r="P71" s="72" t="str">
        <f t="shared" si="23"/>
        <v>P</v>
      </c>
      <c r="Q71" s="72" t="s">
        <v>1271</v>
      </c>
      <c r="R71" s="2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s="3" customFormat="1" ht="20.100000000000001" customHeight="1" x14ac:dyDescent="0.25">
      <c r="A72" s="90">
        <v>10</v>
      </c>
      <c r="B72" s="64" t="s">
        <v>532</v>
      </c>
      <c r="C72" s="65" t="s">
        <v>34</v>
      </c>
      <c r="D72" s="65" t="s">
        <v>533</v>
      </c>
      <c r="E72" s="84">
        <v>72</v>
      </c>
      <c r="F72" s="82">
        <f t="shared" si="16"/>
        <v>0.17142857142857143</v>
      </c>
      <c r="G72" s="84">
        <v>61</v>
      </c>
      <c r="H72" s="82">
        <f t="shared" si="17"/>
        <v>0.14523809523809525</v>
      </c>
      <c r="I72" s="82">
        <f t="shared" si="18"/>
        <v>0.66500000000000004</v>
      </c>
      <c r="J72" s="84">
        <v>79</v>
      </c>
      <c r="K72" s="82">
        <f t="shared" si="19"/>
        <v>0.18809523809523809</v>
      </c>
      <c r="L72" s="84">
        <v>89</v>
      </c>
      <c r="M72" s="82">
        <f t="shared" si="20"/>
        <v>0.2119047619047619</v>
      </c>
      <c r="N72" s="82">
        <f t="shared" si="21"/>
        <v>0.84</v>
      </c>
      <c r="O72" s="71">
        <f t="shared" si="22"/>
        <v>0.71666666666666667</v>
      </c>
      <c r="P72" s="72" t="str">
        <f t="shared" si="23"/>
        <v>P</v>
      </c>
      <c r="Q72" s="72" t="s">
        <v>1271</v>
      </c>
      <c r="R72" s="36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1:39" s="1" customFormat="1" ht="20.100000000000001" customHeight="1" x14ac:dyDescent="0.25">
      <c r="A73" s="90">
        <v>11</v>
      </c>
      <c r="B73" s="64" t="s">
        <v>578</v>
      </c>
      <c r="C73" s="65" t="s">
        <v>57</v>
      </c>
      <c r="D73" s="65" t="s">
        <v>579</v>
      </c>
      <c r="E73" s="80">
        <v>30</v>
      </c>
      <c r="F73" s="82">
        <f t="shared" si="16"/>
        <v>7.1428571428571425E-2</v>
      </c>
      <c r="G73" s="80">
        <v>0</v>
      </c>
      <c r="H73" s="82">
        <f t="shared" si="17"/>
        <v>0</v>
      </c>
      <c r="I73" s="82">
        <f t="shared" si="18"/>
        <v>0.15</v>
      </c>
      <c r="J73" s="80">
        <v>52</v>
      </c>
      <c r="K73" s="82">
        <f t="shared" si="19"/>
        <v>0.12380952380952381</v>
      </c>
      <c r="L73" s="80">
        <v>0</v>
      </c>
      <c r="M73" s="82">
        <f t="shared" si="20"/>
        <v>0</v>
      </c>
      <c r="N73" s="82">
        <f t="shared" si="21"/>
        <v>0.26</v>
      </c>
      <c r="O73" s="71">
        <f t="shared" si="22"/>
        <v>0.19523809523809524</v>
      </c>
      <c r="P73" s="72" t="str">
        <f t="shared" si="23"/>
        <v>F</v>
      </c>
      <c r="Q73" s="72" t="s">
        <v>1272</v>
      </c>
      <c r="R73" s="6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</row>
    <row r="74" spans="1:39" s="1" customFormat="1" ht="20.100000000000001" customHeight="1" x14ac:dyDescent="0.25">
      <c r="A74" s="90">
        <v>12</v>
      </c>
      <c r="B74" s="64" t="s">
        <v>562</v>
      </c>
      <c r="C74" s="65" t="s">
        <v>57</v>
      </c>
      <c r="D74" s="65" t="s">
        <v>563</v>
      </c>
      <c r="E74" s="80">
        <v>83</v>
      </c>
      <c r="F74" s="82">
        <f t="shared" si="16"/>
        <v>0.19761904761904761</v>
      </c>
      <c r="G74" s="80">
        <v>91</v>
      </c>
      <c r="H74" s="82">
        <f t="shared" si="17"/>
        <v>0.21666666666666667</v>
      </c>
      <c r="I74" s="82">
        <f t="shared" si="18"/>
        <v>0.87</v>
      </c>
      <c r="J74" s="80">
        <v>82</v>
      </c>
      <c r="K74" s="82">
        <f t="shared" si="19"/>
        <v>0.19523809523809524</v>
      </c>
      <c r="L74" s="80">
        <v>96</v>
      </c>
      <c r="M74" s="82">
        <f t="shared" si="20"/>
        <v>0.22857142857142856</v>
      </c>
      <c r="N74" s="82">
        <f t="shared" si="21"/>
        <v>0.89</v>
      </c>
      <c r="O74" s="71">
        <f t="shared" si="22"/>
        <v>0.838095238095238</v>
      </c>
      <c r="P74" s="72" t="str">
        <f t="shared" si="23"/>
        <v>P</v>
      </c>
      <c r="Q74" s="72" t="s">
        <v>1271</v>
      </c>
      <c r="R74" s="9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s="1" customFormat="1" ht="20.100000000000001" customHeight="1" x14ac:dyDescent="0.25">
      <c r="A75" s="90">
        <v>13</v>
      </c>
      <c r="B75" s="64" t="s">
        <v>564</v>
      </c>
      <c r="C75" s="65" t="s">
        <v>34</v>
      </c>
      <c r="D75" s="65" t="s">
        <v>565</v>
      </c>
      <c r="E75" s="80">
        <v>55</v>
      </c>
      <c r="F75" s="82">
        <f t="shared" si="16"/>
        <v>0.13095238095238096</v>
      </c>
      <c r="G75" s="80">
        <v>54</v>
      </c>
      <c r="H75" s="82">
        <f t="shared" si="17"/>
        <v>0.12857142857142856</v>
      </c>
      <c r="I75" s="82">
        <f t="shared" si="18"/>
        <v>0.54500000000000004</v>
      </c>
      <c r="J75" s="80">
        <v>73</v>
      </c>
      <c r="K75" s="82">
        <f t="shared" si="19"/>
        <v>0.1738095238095238</v>
      </c>
      <c r="L75" s="80">
        <v>77</v>
      </c>
      <c r="M75" s="82">
        <f t="shared" si="20"/>
        <v>0.18333333333333332</v>
      </c>
      <c r="N75" s="82">
        <f t="shared" si="21"/>
        <v>0.75</v>
      </c>
      <c r="O75" s="71">
        <f t="shared" si="22"/>
        <v>0.61666666666666659</v>
      </c>
      <c r="P75" s="72" t="str">
        <f t="shared" si="23"/>
        <v>P</v>
      </c>
      <c r="Q75" s="72" t="s">
        <v>1271</v>
      </c>
      <c r="R75" s="29"/>
    </row>
    <row r="76" spans="1:39" s="37" customFormat="1" ht="20.100000000000001" customHeight="1" x14ac:dyDescent="0.25">
      <c r="A76" s="90">
        <v>14</v>
      </c>
      <c r="B76" s="64" t="s">
        <v>524</v>
      </c>
      <c r="C76" s="65" t="s">
        <v>34</v>
      </c>
      <c r="D76" s="65" t="s">
        <v>525</v>
      </c>
      <c r="E76" s="80">
        <v>49</v>
      </c>
      <c r="F76" s="82">
        <f t="shared" si="16"/>
        <v>0.11666666666666667</v>
      </c>
      <c r="G76" s="80">
        <v>34</v>
      </c>
      <c r="H76" s="82">
        <f t="shared" si="17"/>
        <v>8.0952380952380956E-2</v>
      </c>
      <c r="I76" s="82">
        <f t="shared" si="18"/>
        <v>0.41499999999999998</v>
      </c>
      <c r="J76" s="80">
        <v>63</v>
      </c>
      <c r="K76" s="82">
        <f t="shared" si="19"/>
        <v>0.15</v>
      </c>
      <c r="L76" s="80">
        <v>64</v>
      </c>
      <c r="M76" s="82">
        <f t="shared" si="20"/>
        <v>0.15238095238095239</v>
      </c>
      <c r="N76" s="82">
        <f t="shared" si="21"/>
        <v>0.63500000000000001</v>
      </c>
      <c r="O76" s="71">
        <f t="shared" si="22"/>
        <v>0.5</v>
      </c>
      <c r="P76" s="72" t="str">
        <f t="shared" si="23"/>
        <v>F</v>
      </c>
      <c r="Q76" s="72" t="s">
        <v>1272</v>
      </c>
      <c r="R76" s="2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</row>
    <row r="77" spans="1:39" s="3" customFormat="1" ht="20.100000000000001" customHeight="1" x14ac:dyDescent="0.25">
      <c r="A77" s="90">
        <v>15</v>
      </c>
      <c r="B77" s="64" t="s">
        <v>576</v>
      </c>
      <c r="C77" s="65" t="s">
        <v>57</v>
      </c>
      <c r="D77" s="65" t="s">
        <v>577</v>
      </c>
      <c r="E77" s="80">
        <v>64</v>
      </c>
      <c r="F77" s="82">
        <f t="shared" si="16"/>
        <v>0.15238095238095239</v>
      </c>
      <c r="G77" s="80">
        <v>0</v>
      </c>
      <c r="H77" s="82">
        <f t="shared" si="17"/>
        <v>0</v>
      </c>
      <c r="I77" s="82">
        <f t="shared" si="18"/>
        <v>0.32</v>
      </c>
      <c r="J77" s="80">
        <v>78</v>
      </c>
      <c r="K77" s="82">
        <f t="shared" si="19"/>
        <v>0.18571428571428572</v>
      </c>
      <c r="L77" s="80">
        <v>0</v>
      </c>
      <c r="M77" s="82">
        <f t="shared" si="20"/>
        <v>0</v>
      </c>
      <c r="N77" s="82">
        <f t="shared" si="21"/>
        <v>0.39</v>
      </c>
      <c r="O77" s="71">
        <f t="shared" si="22"/>
        <v>0.33809523809523812</v>
      </c>
      <c r="P77" s="72" t="str">
        <f t="shared" si="23"/>
        <v>F</v>
      </c>
      <c r="Q77" s="72" t="s">
        <v>1272</v>
      </c>
      <c r="R77" s="2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</row>
    <row r="78" spans="1:39" s="1" customFormat="1" ht="20.100000000000001" customHeight="1" x14ac:dyDescent="0.25">
      <c r="A78" s="90">
        <v>16</v>
      </c>
      <c r="B78" s="64" t="s">
        <v>536</v>
      </c>
      <c r="C78" s="65" t="s">
        <v>34</v>
      </c>
      <c r="D78" s="65" t="s">
        <v>537</v>
      </c>
      <c r="E78" s="80">
        <v>85</v>
      </c>
      <c r="F78" s="82">
        <f t="shared" si="16"/>
        <v>0.20238095238095238</v>
      </c>
      <c r="G78" s="80">
        <v>90</v>
      </c>
      <c r="H78" s="82">
        <f t="shared" si="17"/>
        <v>0.21428571428571427</v>
      </c>
      <c r="I78" s="82">
        <f t="shared" si="18"/>
        <v>0.875</v>
      </c>
      <c r="J78" s="80">
        <v>89</v>
      </c>
      <c r="K78" s="82">
        <f t="shared" si="19"/>
        <v>0.2119047619047619</v>
      </c>
      <c r="L78" s="80">
        <v>88</v>
      </c>
      <c r="M78" s="82">
        <f t="shared" si="20"/>
        <v>0.20952380952380953</v>
      </c>
      <c r="N78" s="82">
        <f t="shared" si="21"/>
        <v>0.88500000000000001</v>
      </c>
      <c r="O78" s="71">
        <f t="shared" si="22"/>
        <v>0.83809523809523812</v>
      </c>
      <c r="P78" s="72" t="str">
        <f t="shared" si="23"/>
        <v>P</v>
      </c>
      <c r="Q78" s="72" t="s">
        <v>1271</v>
      </c>
      <c r="R78" s="9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s="56" customFormat="1" ht="20.100000000000001" customHeight="1" x14ac:dyDescent="0.25">
      <c r="A79" s="90">
        <v>17</v>
      </c>
      <c r="B79" s="64" t="s">
        <v>956</v>
      </c>
      <c r="C79" s="65" t="s">
        <v>34</v>
      </c>
      <c r="D79" s="65" t="s">
        <v>957</v>
      </c>
      <c r="E79" s="80">
        <v>89</v>
      </c>
      <c r="F79" s="82">
        <f t="shared" si="16"/>
        <v>0.2119047619047619</v>
      </c>
      <c r="G79" s="80">
        <v>88</v>
      </c>
      <c r="H79" s="82">
        <f t="shared" si="17"/>
        <v>0.20952380952380953</v>
      </c>
      <c r="I79" s="82">
        <f t="shared" si="18"/>
        <v>0.88500000000000001</v>
      </c>
      <c r="J79" s="80">
        <v>88</v>
      </c>
      <c r="K79" s="82">
        <f t="shared" si="19"/>
        <v>0.20952380952380953</v>
      </c>
      <c r="L79" s="80">
        <v>98</v>
      </c>
      <c r="M79" s="82">
        <f t="shared" si="20"/>
        <v>0.23333333333333334</v>
      </c>
      <c r="N79" s="82">
        <f t="shared" si="21"/>
        <v>0.93</v>
      </c>
      <c r="O79" s="71">
        <f t="shared" si="22"/>
        <v>0.86428571428571432</v>
      </c>
      <c r="P79" s="72" t="str">
        <f t="shared" si="23"/>
        <v>P</v>
      </c>
      <c r="Q79" s="72" t="s">
        <v>1271</v>
      </c>
      <c r="R79" s="29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s="3" customFormat="1" ht="20.100000000000001" customHeight="1" x14ac:dyDescent="0.25">
      <c r="A80" s="90">
        <v>18</v>
      </c>
      <c r="B80" s="64" t="s">
        <v>552</v>
      </c>
      <c r="C80" s="65" t="s">
        <v>34</v>
      </c>
      <c r="D80" s="65" t="s">
        <v>553</v>
      </c>
      <c r="E80" s="84">
        <v>68</v>
      </c>
      <c r="F80" s="82">
        <f t="shared" si="16"/>
        <v>0.16190476190476191</v>
      </c>
      <c r="G80" s="84">
        <v>76</v>
      </c>
      <c r="H80" s="82">
        <f t="shared" si="17"/>
        <v>0.18095238095238095</v>
      </c>
      <c r="I80" s="82">
        <f t="shared" si="18"/>
        <v>0.72</v>
      </c>
      <c r="J80" s="84">
        <v>79</v>
      </c>
      <c r="K80" s="82">
        <f t="shared" si="19"/>
        <v>0.18809523809523809</v>
      </c>
      <c r="L80" s="84">
        <v>93</v>
      </c>
      <c r="M80" s="82">
        <f t="shared" si="20"/>
        <v>0.22142857142857142</v>
      </c>
      <c r="N80" s="82">
        <f t="shared" si="21"/>
        <v>0.86</v>
      </c>
      <c r="O80" s="71">
        <f t="shared" si="22"/>
        <v>0.75238095238095237</v>
      </c>
      <c r="P80" s="72" t="str">
        <f t="shared" si="23"/>
        <v>P</v>
      </c>
      <c r="Q80" s="72" t="s">
        <v>1271</v>
      </c>
      <c r="R80" s="36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</row>
    <row r="81" spans="1:39" s="3" customFormat="1" ht="20.100000000000001" customHeight="1" x14ac:dyDescent="0.25">
      <c r="A81" s="90">
        <v>19</v>
      </c>
      <c r="B81" s="64" t="s">
        <v>574</v>
      </c>
      <c r="C81" s="65" t="s">
        <v>57</v>
      </c>
      <c r="D81" s="65" t="s">
        <v>575</v>
      </c>
      <c r="E81" s="80">
        <v>72</v>
      </c>
      <c r="F81" s="82">
        <f t="shared" si="16"/>
        <v>0.17142857142857143</v>
      </c>
      <c r="G81" s="80">
        <v>75</v>
      </c>
      <c r="H81" s="82">
        <f t="shared" si="17"/>
        <v>0.17857142857142858</v>
      </c>
      <c r="I81" s="82">
        <f t="shared" si="18"/>
        <v>0.73499999999999999</v>
      </c>
      <c r="J81" s="80">
        <v>67</v>
      </c>
      <c r="K81" s="82">
        <f t="shared" si="19"/>
        <v>0.15952380952380951</v>
      </c>
      <c r="L81" s="80">
        <v>73</v>
      </c>
      <c r="M81" s="82">
        <f t="shared" si="20"/>
        <v>0.1738095238095238</v>
      </c>
      <c r="N81" s="82">
        <f t="shared" si="21"/>
        <v>0.7</v>
      </c>
      <c r="O81" s="71">
        <f t="shared" si="22"/>
        <v>0.68333333333333335</v>
      </c>
      <c r="P81" s="72" t="str">
        <f t="shared" si="23"/>
        <v>P</v>
      </c>
      <c r="Q81" s="72" t="s">
        <v>1271</v>
      </c>
      <c r="R81" s="29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s="1" customFormat="1" ht="20.100000000000001" customHeight="1" x14ac:dyDescent="0.25">
      <c r="A82" s="90">
        <v>20</v>
      </c>
      <c r="B82" s="64" t="s">
        <v>534</v>
      </c>
      <c r="C82" s="65" t="s">
        <v>57</v>
      </c>
      <c r="D82" s="65" t="s">
        <v>535</v>
      </c>
      <c r="E82" s="80">
        <v>80</v>
      </c>
      <c r="F82" s="82">
        <f t="shared" si="16"/>
        <v>0.19047619047619047</v>
      </c>
      <c r="G82" s="80">
        <v>93</v>
      </c>
      <c r="H82" s="82">
        <f t="shared" si="17"/>
        <v>0.22142857142857142</v>
      </c>
      <c r="I82" s="82">
        <f t="shared" si="18"/>
        <v>0.86499999999999999</v>
      </c>
      <c r="J82" s="80">
        <v>87</v>
      </c>
      <c r="K82" s="82">
        <f t="shared" si="19"/>
        <v>0.20714285714285716</v>
      </c>
      <c r="L82" s="80">
        <v>88</v>
      </c>
      <c r="M82" s="82">
        <f t="shared" si="20"/>
        <v>0.20952380952380953</v>
      </c>
      <c r="N82" s="82">
        <f t="shared" si="21"/>
        <v>0.875</v>
      </c>
      <c r="O82" s="71">
        <f t="shared" si="22"/>
        <v>0.82857142857142863</v>
      </c>
      <c r="P82" s="72" t="str">
        <f t="shared" si="23"/>
        <v>P</v>
      </c>
      <c r="Q82" s="72" t="s">
        <v>1271</v>
      </c>
      <c r="R82" s="4" t="s">
        <v>9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s="1" customFormat="1" ht="20.100000000000001" customHeight="1" x14ac:dyDescent="0.25">
      <c r="A83" s="90">
        <v>21</v>
      </c>
      <c r="B83" s="64" t="s">
        <v>528</v>
      </c>
      <c r="C83" s="65" t="s">
        <v>34</v>
      </c>
      <c r="D83" s="65" t="s">
        <v>529</v>
      </c>
      <c r="E83" s="80">
        <v>75</v>
      </c>
      <c r="F83" s="82">
        <f t="shared" si="16"/>
        <v>0.17857142857142858</v>
      </c>
      <c r="G83" s="80">
        <v>89</v>
      </c>
      <c r="H83" s="82">
        <f t="shared" si="17"/>
        <v>0.2119047619047619</v>
      </c>
      <c r="I83" s="82">
        <f t="shared" si="18"/>
        <v>0.82</v>
      </c>
      <c r="J83" s="80">
        <v>73</v>
      </c>
      <c r="K83" s="82">
        <f t="shared" si="19"/>
        <v>0.1738095238095238</v>
      </c>
      <c r="L83" s="80">
        <v>87</v>
      </c>
      <c r="M83" s="82">
        <f t="shared" si="20"/>
        <v>0.20714285714285716</v>
      </c>
      <c r="N83" s="82">
        <f t="shared" si="21"/>
        <v>0.8</v>
      </c>
      <c r="O83" s="71">
        <f t="shared" si="22"/>
        <v>0.77142857142857146</v>
      </c>
      <c r="P83" s="72" t="str">
        <f t="shared" si="23"/>
        <v>P</v>
      </c>
      <c r="Q83" s="72" t="s">
        <v>1271</v>
      </c>
      <c r="R83" s="6"/>
    </row>
    <row r="84" spans="1:39" s="3" customFormat="1" ht="20.100000000000001" customHeight="1" x14ac:dyDescent="0.25">
      <c r="A84" s="90">
        <v>22</v>
      </c>
      <c r="B84" s="64" t="s">
        <v>550</v>
      </c>
      <c r="C84" s="65" t="s">
        <v>34</v>
      </c>
      <c r="D84" s="65" t="s">
        <v>551</v>
      </c>
      <c r="E84" s="80">
        <v>80</v>
      </c>
      <c r="F84" s="82">
        <f t="shared" si="16"/>
        <v>0.19047619047619047</v>
      </c>
      <c r="G84" s="80">
        <v>97</v>
      </c>
      <c r="H84" s="82">
        <f t="shared" si="17"/>
        <v>0.23095238095238096</v>
      </c>
      <c r="I84" s="82">
        <f t="shared" si="18"/>
        <v>0.88500000000000001</v>
      </c>
      <c r="J84" s="80">
        <v>88</v>
      </c>
      <c r="K84" s="82">
        <f t="shared" si="19"/>
        <v>0.20952380952380953</v>
      </c>
      <c r="L84" s="80">
        <v>95</v>
      </c>
      <c r="M84" s="82">
        <f t="shared" si="20"/>
        <v>0.22619047619047619</v>
      </c>
      <c r="N84" s="82">
        <f t="shared" si="21"/>
        <v>0.91500000000000004</v>
      </c>
      <c r="O84" s="71">
        <f t="shared" si="22"/>
        <v>0.8571428571428571</v>
      </c>
      <c r="P84" s="72" t="str">
        <f t="shared" si="23"/>
        <v>P</v>
      </c>
      <c r="Q84" s="72" t="s">
        <v>1271</v>
      </c>
      <c r="R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s="3" customFormat="1" ht="20.100000000000001" customHeight="1" x14ac:dyDescent="0.25">
      <c r="A85" s="90">
        <v>23</v>
      </c>
      <c r="B85" s="64" t="s">
        <v>548</v>
      </c>
      <c r="C85" s="65" t="s">
        <v>34</v>
      </c>
      <c r="D85" s="65" t="s">
        <v>549</v>
      </c>
      <c r="E85" s="80">
        <v>88</v>
      </c>
      <c r="F85" s="82">
        <f t="shared" si="16"/>
        <v>0.20952380952380953</v>
      </c>
      <c r="G85" s="80">
        <v>95</v>
      </c>
      <c r="H85" s="82">
        <f t="shared" si="17"/>
        <v>0.22619047619047619</v>
      </c>
      <c r="I85" s="82">
        <f t="shared" si="18"/>
        <v>0.91500000000000004</v>
      </c>
      <c r="J85" s="80">
        <v>96</v>
      </c>
      <c r="K85" s="82">
        <f t="shared" si="19"/>
        <v>0.22857142857142856</v>
      </c>
      <c r="L85" s="80">
        <v>91</v>
      </c>
      <c r="M85" s="82">
        <f t="shared" si="20"/>
        <v>0.21666666666666667</v>
      </c>
      <c r="N85" s="82">
        <f t="shared" si="21"/>
        <v>0.93500000000000005</v>
      </c>
      <c r="O85" s="71">
        <f t="shared" si="22"/>
        <v>0.88095238095238093</v>
      </c>
      <c r="P85" s="72" t="str">
        <f t="shared" si="23"/>
        <v>P</v>
      </c>
      <c r="Q85" s="72" t="s">
        <v>1271</v>
      </c>
      <c r="R85" s="2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s="56" customFormat="1" ht="20.100000000000001" customHeight="1" x14ac:dyDescent="0.25">
      <c r="A86" s="90">
        <v>24</v>
      </c>
      <c r="B86" s="64" t="s">
        <v>546</v>
      </c>
      <c r="C86" s="65" t="s">
        <v>57</v>
      </c>
      <c r="D86" s="65" t="s">
        <v>547</v>
      </c>
      <c r="E86" s="80">
        <v>62</v>
      </c>
      <c r="F86" s="82">
        <f t="shared" si="16"/>
        <v>0.14761904761904762</v>
      </c>
      <c r="G86" s="80">
        <v>67</v>
      </c>
      <c r="H86" s="82">
        <f t="shared" si="17"/>
        <v>0.15952380952380951</v>
      </c>
      <c r="I86" s="82">
        <f t="shared" si="18"/>
        <v>0.64500000000000002</v>
      </c>
      <c r="J86" s="80">
        <v>69</v>
      </c>
      <c r="K86" s="82">
        <f t="shared" si="19"/>
        <v>0.16428571428571428</v>
      </c>
      <c r="L86" s="80">
        <v>86</v>
      </c>
      <c r="M86" s="82">
        <f t="shared" si="20"/>
        <v>0.20476190476190476</v>
      </c>
      <c r="N86" s="82">
        <f t="shared" si="21"/>
        <v>0.77500000000000002</v>
      </c>
      <c r="O86" s="71">
        <f t="shared" si="22"/>
        <v>0.67619047619047623</v>
      </c>
      <c r="P86" s="72" t="str">
        <f t="shared" si="23"/>
        <v>P</v>
      </c>
      <c r="Q86" s="72" t="s">
        <v>1271</v>
      </c>
      <c r="R86" s="29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s="1" customFormat="1" ht="20.100000000000001" customHeight="1" x14ac:dyDescent="0.25">
      <c r="A87" s="90">
        <v>25</v>
      </c>
      <c r="B87" s="64" t="s">
        <v>538</v>
      </c>
      <c r="C87" s="65" t="s">
        <v>57</v>
      </c>
      <c r="D87" s="65" t="s">
        <v>539</v>
      </c>
      <c r="E87" s="80">
        <v>82</v>
      </c>
      <c r="F87" s="82">
        <f t="shared" si="16"/>
        <v>0.19523809523809524</v>
      </c>
      <c r="G87" s="80">
        <v>90</v>
      </c>
      <c r="H87" s="82">
        <f t="shared" si="17"/>
        <v>0.21428571428571427</v>
      </c>
      <c r="I87" s="82">
        <f t="shared" si="18"/>
        <v>0.86</v>
      </c>
      <c r="J87" s="80">
        <v>91</v>
      </c>
      <c r="K87" s="82">
        <f t="shared" si="19"/>
        <v>0.21666666666666667</v>
      </c>
      <c r="L87" s="80">
        <v>88</v>
      </c>
      <c r="M87" s="82">
        <f t="shared" si="20"/>
        <v>0.20952380952380953</v>
      </c>
      <c r="N87" s="82">
        <f t="shared" si="21"/>
        <v>0.89500000000000002</v>
      </c>
      <c r="O87" s="71">
        <f t="shared" si="22"/>
        <v>0.83571428571428574</v>
      </c>
      <c r="P87" s="72" t="str">
        <f t="shared" si="23"/>
        <v>P</v>
      </c>
      <c r="Q87" s="72" t="s">
        <v>1271</v>
      </c>
      <c r="R87" s="2"/>
    </row>
    <row r="88" spans="1:39" s="1" customFormat="1" ht="20.100000000000001" customHeight="1" x14ac:dyDescent="0.25">
      <c r="A88" s="90">
        <v>26</v>
      </c>
      <c r="B88" s="64" t="s">
        <v>526</v>
      </c>
      <c r="C88" s="65" t="s">
        <v>57</v>
      </c>
      <c r="D88" s="65" t="s">
        <v>527</v>
      </c>
      <c r="E88" s="80">
        <v>84</v>
      </c>
      <c r="F88" s="82">
        <f t="shared" si="16"/>
        <v>0.2</v>
      </c>
      <c r="G88" s="80">
        <v>84</v>
      </c>
      <c r="H88" s="82">
        <f t="shared" si="17"/>
        <v>0.2</v>
      </c>
      <c r="I88" s="82">
        <f t="shared" si="18"/>
        <v>0.84</v>
      </c>
      <c r="J88" s="80">
        <v>89</v>
      </c>
      <c r="K88" s="82">
        <f t="shared" si="19"/>
        <v>0.2119047619047619</v>
      </c>
      <c r="L88" s="80">
        <v>90</v>
      </c>
      <c r="M88" s="82">
        <f t="shared" si="20"/>
        <v>0.21428571428571427</v>
      </c>
      <c r="N88" s="82">
        <f t="shared" si="21"/>
        <v>0.89500000000000002</v>
      </c>
      <c r="O88" s="71">
        <f t="shared" si="22"/>
        <v>0.82619047619047625</v>
      </c>
      <c r="P88" s="72" t="str">
        <f t="shared" si="23"/>
        <v>P</v>
      </c>
      <c r="Q88" s="72" t="s">
        <v>1271</v>
      </c>
      <c r="R88" s="11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49" customFormat="1" ht="20.100000000000001" customHeight="1" x14ac:dyDescent="0.25">
      <c r="A89" s="90">
        <v>27</v>
      </c>
      <c r="B89" s="64" t="s">
        <v>530</v>
      </c>
      <c r="C89" s="65" t="s">
        <v>34</v>
      </c>
      <c r="D89" s="65" t="s">
        <v>531</v>
      </c>
      <c r="E89" s="80">
        <v>94</v>
      </c>
      <c r="F89" s="82">
        <f t="shared" si="16"/>
        <v>0.22380952380952382</v>
      </c>
      <c r="G89" s="80">
        <v>88</v>
      </c>
      <c r="H89" s="82">
        <f t="shared" si="17"/>
        <v>0.20952380952380953</v>
      </c>
      <c r="I89" s="82">
        <f t="shared" si="18"/>
        <v>0.91</v>
      </c>
      <c r="J89" s="80">
        <v>87</v>
      </c>
      <c r="K89" s="82">
        <f t="shared" si="19"/>
        <v>0.20714285714285716</v>
      </c>
      <c r="L89" s="80">
        <v>93</v>
      </c>
      <c r="M89" s="82">
        <f t="shared" si="20"/>
        <v>0.22142857142857142</v>
      </c>
      <c r="N89" s="82">
        <f t="shared" si="21"/>
        <v>0.9</v>
      </c>
      <c r="O89" s="71">
        <f t="shared" si="22"/>
        <v>0.86190476190476195</v>
      </c>
      <c r="P89" s="72" t="str">
        <f t="shared" si="23"/>
        <v>P</v>
      </c>
      <c r="Q89" s="72" t="s">
        <v>1271</v>
      </c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s="49" customFormat="1" ht="20.100000000000001" customHeight="1" x14ac:dyDescent="0.25">
      <c r="A90" s="90">
        <v>28</v>
      </c>
      <c r="B90" s="64" t="s">
        <v>542</v>
      </c>
      <c r="C90" s="65" t="s">
        <v>34</v>
      </c>
      <c r="D90" s="65" t="s">
        <v>543</v>
      </c>
      <c r="E90" s="80">
        <v>68</v>
      </c>
      <c r="F90" s="82">
        <f t="shared" si="16"/>
        <v>0.16190476190476191</v>
      </c>
      <c r="G90" s="80">
        <v>83</v>
      </c>
      <c r="H90" s="82">
        <f t="shared" si="17"/>
        <v>0.19761904761904761</v>
      </c>
      <c r="I90" s="82">
        <f t="shared" si="18"/>
        <v>0.755</v>
      </c>
      <c r="J90" s="80">
        <v>81</v>
      </c>
      <c r="K90" s="82">
        <f t="shared" si="19"/>
        <v>0.19285714285714287</v>
      </c>
      <c r="L90" s="80">
        <v>86</v>
      </c>
      <c r="M90" s="82">
        <f t="shared" si="20"/>
        <v>0.20476190476190476</v>
      </c>
      <c r="N90" s="82">
        <f t="shared" si="21"/>
        <v>0.83499999999999996</v>
      </c>
      <c r="O90" s="71">
        <f t="shared" si="22"/>
        <v>0.75714285714285712</v>
      </c>
      <c r="P90" s="72" t="str">
        <f t="shared" si="23"/>
        <v>P</v>
      </c>
      <c r="Q90" s="72" t="s">
        <v>1271</v>
      </c>
      <c r="R90" s="9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20.100000000000001" customHeight="1" x14ac:dyDescent="0.25">
      <c r="A91" s="89" t="s">
        <v>1253</v>
      </c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20"/>
    </row>
    <row r="92" spans="1:39" ht="20.100000000000001" customHeight="1" x14ac:dyDescent="0.25">
      <c r="A92" s="89" t="s">
        <v>7</v>
      </c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20"/>
    </row>
    <row r="93" spans="1:39" ht="20.100000000000001" customHeight="1" x14ac:dyDescent="0.25">
      <c r="A93" s="89" t="s">
        <v>14</v>
      </c>
      <c r="B93" s="21"/>
      <c r="C93" s="21"/>
      <c r="D93" s="22"/>
      <c r="E93" s="21"/>
      <c r="F93" s="21"/>
      <c r="G93" s="21"/>
      <c r="H93" s="47"/>
      <c r="I93" s="47"/>
      <c r="K93" s="22"/>
      <c r="L93" s="21"/>
      <c r="M93" s="21"/>
      <c r="N93" s="21"/>
      <c r="O93" s="21"/>
      <c r="P93" s="21"/>
      <c r="Q93" s="21"/>
      <c r="R93" s="23"/>
    </row>
    <row r="94" spans="1:39" ht="20.100000000000001" customHeight="1" x14ac:dyDescent="0.25">
      <c r="A94" s="89" t="s">
        <v>1279</v>
      </c>
      <c r="B94" s="21"/>
      <c r="C94" s="21"/>
      <c r="D94" s="22"/>
      <c r="E94" s="21"/>
      <c r="F94" s="21"/>
      <c r="G94" s="21"/>
      <c r="H94" s="22"/>
      <c r="I94" s="22"/>
      <c r="K94" s="22"/>
      <c r="L94" s="21"/>
      <c r="M94" s="21"/>
      <c r="N94" s="21"/>
      <c r="O94" s="21"/>
      <c r="P94" s="21"/>
      <c r="Q94" s="21"/>
      <c r="R94" s="23" t="s">
        <v>8</v>
      </c>
    </row>
    <row r="95" spans="1:39" ht="20.100000000000001" customHeight="1" x14ac:dyDescent="0.25">
      <c r="A95" s="89"/>
      <c r="B95" s="24"/>
      <c r="C95" s="24"/>
      <c r="D95" s="2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7"/>
    </row>
    <row r="96" spans="1:39" ht="20.100000000000001" customHeight="1" x14ac:dyDescent="0.2">
      <c r="A96" s="193" t="s">
        <v>2</v>
      </c>
      <c r="B96" s="194" t="s">
        <v>3</v>
      </c>
      <c r="C96" s="194" t="s">
        <v>4</v>
      </c>
      <c r="D96" s="194" t="s">
        <v>5</v>
      </c>
      <c r="E96" s="182" t="s">
        <v>48</v>
      </c>
      <c r="F96" s="183"/>
      <c r="G96" s="183"/>
      <c r="H96" s="183"/>
      <c r="I96" s="78"/>
      <c r="J96" s="186" t="s">
        <v>47</v>
      </c>
      <c r="K96" s="183"/>
      <c r="L96" s="183"/>
      <c r="M96" s="183"/>
      <c r="N96" s="78"/>
      <c r="O96" s="187" t="s">
        <v>6</v>
      </c>
      <c r="P96" s="194" t="s">
        <v>1</v>
      </c>
      <c r="Q96" s="187" t="s">
        <v>1293</v>
      </c>
      <c r="R96" s="166" t="s">
        <v>35</v>
      </c>
    </row>
    <row r="97" spans="1:39" ht="20.100000000000001" customHeight="1" x14ac:dyDescent="0.2">
      <c r="A97" s="193"/>
      <c r="B97" s="194"/>
      <c r="C97" s="194"/>
      <c r="D97" s="194"/>
      <c r="E97" s="184"/>
      <c r="F97" s="185"/>
      <c r="G97" s="185"/>
      <c r="H97" s="185"/>
      <c r="I97" s="83"/>
      <c r="J97" s="184"/>
      <c r="K97" s="185"/>
      <c r="L97" s="185"/>
      <c r="M97" s="185"/>
      <c r="N97" s="47"/>
      <c r="O97" s="188"/>
      <c r="P97" s="194"/>
      <c r="Q97" s="188"/>
      <c r="R97" s="166"/>
    </row>
    <row r="98" spans="1:39" ht="20.100000000000001" customHeight="1" x14ac:dyDescent="0.2">
      <c r="A98" s="193"/>
      <c r="B98" s="194"/>
      <c r="C98" s="194"/>
      <c r="D98" s="194"/>
      <c r="E98" s="181" t="s">
        <v>1248</v>
      </c>
      <c r="F98" s="181"/>
      <c r="G98" s="181" t="s">
        <v>1248</v>
      </c>
      <c r="H98" s="181"/>
      <c r="I98" s="80"/>
      <c r="J98" s="181" t="s">
        <v>1248</v>
      </c>
      <c r="K98" s="181"/>
      <c r="L98" s="181" t="s">
        <v>1248</v>
      </c>
      <c r="M98" s="181"/>
      <c r="N98" s="81"/>
      <c r="O98" s="189"/>
      <c r="P98" s="194"/>
      <c r="Q98" s="189"/>
      <c r="R98" s="166"/>
    </row>
    <row r="99" spans="1:39" s="3" customFormat="1" ht="20.100000000000001" customHeight="1" x14ac:dyDescent="0.25">
      <c r="A99" s="90">
        <v>1</v>
      </c>
      <c r="B99" s="64" t="s">
        <v>616</v>
      </c>
      <c r="C99" s="65" t="s">
        <v>57</v>
      </c>
      <c r="D99" s="65" t="s">
        <v>617</v>
      </c>
      <c r="E99" s="80">
        <v>51</v>
      </c>
      <c r="F99" s="82">
        <f t="shared" ref="F99:F121" si="24">E99/420</f>
        <v>0.12142857142857143</v>
      </c>
      <c r="G99" s="80">
        <v>70</v>
      </c>
      <c r="H99" s="82">
        <f t="shared" ref="H99:H121" si="25">G99/420</f>
        <v>0.16666666666666666</v>
      </c>
      <c r="I99" s="82">
        <f t="shared" ref="I99:I121" si="26">AVERAGE(E99,G99)/100</f>
        <v>0.60499999999999998</v>
      </c>
      <c r="J99" s="80">
        <v>54</v>
      </c>
      <c r="K99" s="82">
        <f t="shared" ref="K99:K121" si="27">J99/420</f>
        <v>0.12857142857142856</v>
      </c>
      <c r="L99" s="80">
        <v>55</v>
      </c>
      <c r="M99" s="82">
        <f t="shared" ref="M99:M121" si="28">L99/420</f>
        <v>0.13095238095238096</v>
      </c>
      <c r="N99" s="82">
        <f t="shared" ref="N99:N121" si="29">AVERAGE(J99,L99)/100</f>
        <v>0.54500000000000004</v>
      </c>
      <c r="O99" s="71">
        <f t="shared" ref="O99:O121" si="30">F99+H99+K99+M99</f>
        <v>0.54761904761904756</v>
      </c>
      <c r="P99" s="72" t="str">
        <f t="shared" ref="P99:P121" si="31">IF(O99&lt;60%,"F",IF(O99&gt;=60%,"P"))</f>
        <v>F</v>
      </c>
      <c r="Q99" s="72" t="s">
        <v>1271</v>
      </c>
      <c r="R99" s="2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</row>
    <row r="100" spans="1:39" s="56" customFormat="1" ht="20.100000000000001" customHeight="1" x14ac:dyDescent="0.25">
      <c r="A100" s="90">
        <v>2</v>
      </c>
      <c r="B100" s="64" t="s">
        <v>620</v>
      </c>
      <c r="C100" s="65" t="s">
        <v>34</v>
      </c>
      <c r="D100" s="65" t="s">
        <v>621</v>
      </c>
      <c r="E100" s="80">
        <v>0</v>
      </c>
      <c r="F100" s="82">
        <f t="shared" si="24"/>
        <v>0</v>
      </c>
      <c r="G100" s="80">
        <v>0</v>
      </c>
      <c r="H100" s="82">
        <f t="shared" si="25"/>
        <v>0</v>
      </c>
      <c r="I100" s="82">
        <f t="shared" si="26"/>
        <v>0</v>
      </c>
      <c r="J100" s="80">
        <v>0</v>
      </c>
      <c r="K100" s="82">
        <f t="shared" si="27"/>
        <v>0</v>
      </c>
      <c r="L100" s="80">
        <v>0</v>
      </c>
      <c r="M100" s="82">
        <f t="shared" si="28"/>
        <v>0</v>
      </c>
      <c r="N100" s="82">
        <f t="shared" si="29"/>
        <v>0</v>
      </c>
      <c r="O100" s="71">
        <f t="shared" si="30"/>
        <v>0</v>
      </c>
      <c r="P100" s="72" t="str">
        <f t="shared" si="31"/>
        <v>F</v>
      </c>
      <c r="Q100" s="72" t="s">
        <v>1272</v>
      </c>
      <c r="R100" s="4"/>
    </row>
    <row r="101" spans="1:39" s="1" customFormat="1" ht="20.100000000000001" customHeight="1" x14ac:dyDescent="0.25">
      <c r="A101" s="90">
        <v>3</v>
      </c>
      <c r="B101" s="64" t="s">
        <v>610</v>
      </c>
      <c r="C101" s="65" t="s">
        <v>34</v>
      </c>
      <c r="D101" s="65" t="s">
        <v>611</v>
      </c>
      <c r="E101" s="80">
        <v>70</v>
      </c>
      <c r="F101" s="82">
        <f t="shared" si="24"/>
        <v>0.16666666666666666</v>
      </c>
      <c r="G101" s="80">
        <v>84</v>
      </c>
      <c r="H101" s="82">
        <f t="shared" si="25"/>
        <v>0.2</v>
      </c>
      <c r="I101" s="82">
        <f t="shared" si="26"/>
        <v>0.77</v>
      </c>
      <c r="J101" s="80">
        <v>73</v>
      </c>
      <c r="K101" s="82">
        <f t="shared" si="27"/>
        <v>0.1738095238095238</v>
      </c>
      <c r="L101" s="80">
        <v>62</v>
      </c>
      <c r="M101" s="82">
        <f t="shared" si="28"/>
        <v>0.14761904761904762</v>
      </c>
      <c r="N101" s="82">
        <f t="shared" si="29"/>
        <v>0.67500000000000004</v>
      </c>
      <c r="O101" s="71">
        <f t="shared" si="30"/>
        <v>0.6880952380952382</v>
      </c>
      <c r="P101" s="72" t="str">
        <f t="shared" si="31"/>
        <v>P</v>
      </c>
      <c r="Q101" s="72" t="s">
        <v>1271</v>
      </c>
      <c r="R101" s="11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6" customFormat="1" ht="20.100000000000001" customHeight="1" x14ac:dyDescent="0.25">
      <c r="A102" s="90">
        <v>4</v>
      </c>
      <c r="B102" s="64" t="s">
        <v>582</v>
      </c>
      <c r="C102" s="65" t="s">
        <v>57</v>
      </c>
      <c r="D102" s="65" t="s">
        <v>583</v>
      </c>
      <c r="E102" s="80">
        <v>50</v>
      </c>
      <c r="F102" s="82">
        <f t="shared" si="24"/>
        <v>0.11904761904761904</v>
      </c>
      <c r="G102" s="80">
        <v>68</v>
      </c>
      <c r="H102" s="82">
        <f t="shared" si="25"/>
        <v>0.16190476190476191</v>
      </c>
      <c r="I102" s="82">
        <f t="shared" si="26"/>
        <v>0.59</v>
      </c>
      <c r="J102" s="80">
        <v>67</v>
      </c>
      <c r="K102" s="82">
        <f t="shared" si="27"/>
        <v>0.15952380952380951</v>
      </c>
      <c r="L102" s="80">
        <v>78</v>
      </c>
      <c r="M102" s="82">
        <f t="shared" si="28"/>
        <v>0.18571428571428572</v>
      </c>
      <c r="N102" s="82">
        <f t="shared" si="29"/>
        <v>0.72499999999999998</v>
      </c>
      <c r="O102" s="71">
        <f t="shared" si="30"/>
        <v>0.62619047619047619</v>
      </c>
      <c r="P102" s="72" t="str">
        <f t="shared" si="31"/>
        <v>P</v>
      </c>
      <c r="Q102" s="72" t="s">
        <v>1271</v>
      </c>
      <c r="R102" s="2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s="3" customFormat="1" ht="20.100000000000001" customHeight="1" x14ac:dyDescent="0.25">
      <c r="A103" s="90">
        <v>5</v>
      </c>
      <c r="B103" s="64" t="s">
        <v>604</v>
      </c>
      <c r="C103" s="65" t="s">
        <v>34</v>
      </c>
      <c r="D103" s="65" t="s">
        <v>605</v>
      </c>
      <c r="E103" s="80">
        <v>72</v>
      </c>
      <c r="F103" s="82">
        <f t="shared" si="24"/>
        <v>0.17142857142857143</v>
      </c>
      <c r="G103" s="80">
        <v>57</v>
      </c>
      <c r="H103" s="82">
        <f t="shared" si="25"/>
        <v>0.1357142857142857</v>
      </c>
      <c r="I103" s="82">
        <f t="shared" si="26"/>
        <v>0.64500000000000002</v>
      </c>
      <c r="J103" s="80">
        <v>83</v>
      </c>
      <c r="K103" s="82">
        <f t="shared" si="27"/>
        <v>0.19761904761904761</v>
      </c>
      <c r="L103" s="80">
        <v>80</v>
      </c>
      <c r="M103" s="82">
        <f t="shared" si="28"/>
        <v>0.19047619047619047</v>
      </c>
      <c r="N103" s="82">
        <f t="shared" si="29"/>
        <v>0.81499999999999995</v>
      </c>
      <c r="O103" s="71">
        <f t="shared" si="30"/>
        <v>0.69523809523809521</v>
      </c>
      <c r="P103" s="72" t="str">
        <f t="shared" si="31"/>
        <v>P</v>
      </c>
      <c r="Q103" s="72" t="s">
        <v>1271</v>
      </c>
      <c r="R103" s="4"/>
    </row>
    <row r="104" spans="1:39" s="8" customFormat="1" ht="20.100000000000001" customHeight="1" x14ac:dyDescent="0.25">
      <c r="A104" s="90">
        <v>6</v>
      </c>
      <c r="B104" s="64" t="s">
        <v>594</v>
      </c>
      <c r="C104" s="65" t="s">
        <v>57</v>
      </c>
      <c r="D104" s="65" t="s">
        <v>595</v>
      </c>
      <c r="E104" s="80">
        <v>57</v>
      </c>
      <c r="F104" s="82">
        <f t="shared" si="24"/>
        <v>0.1357142857142857</v>
      </c>
      <c r="G104" s="80">
        <v>58</v>
      </c>
      <c r="H104" s="82">
        <f t="shared" si="25"/>
        <v>0.1380952380952381</v>
      </c>
      <c r="I104" s="82">
        <f t="shared" si="26"/>
        <v>0.57499999999999996</v>
      </c>
      <c r="J104" s="80">
        <v>57</v>
      </c>
      <c r="K104" s="82">
        <f t="shared" si="27"/>
        <v>0.1357142857142857</v>
      </c>
      <c r="L104" s="80">
        <v>63</v>
      </c>
      <c r="M104" s="82">
        <f t="shared" si="28"/>
        <v>0.15</v>
      </c>
      <c r="N104" s="82">
        <f t="shared" si="29"/>
        <v>0.6</v>
      </c>
      <c r="O104" s="71">
        <f t="shared" si="30"/>
        <v>0.55952380952380953</v>
      </c>
      <c r="P104" s="72" t="str">
        <f t="shared" si="31"/>
        <v>F</v>
      </c>
      <c r="Q104" s="72" t="s">
        <v>1271</v>
      </c>
      <c r="R104" s="9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6" customFormat="1" ht="20.100000000000001" customHeight="1" x14ac:dyDescent="0.25">
      <c r="A105" s="90">
        <v>7</v>
      </c>
      <c r="B105" s="64" t="s">
        <v>602</v>
      </c>
      <c r="C105" s="65" t="s">
        <v>57</v>
      </c>
      <c r="D105" s="65" t="s">
        <v>603</v>
      </c>
      <c r="E105" s="80">
        <v>67</v>
      </c>
      <c r="F105" s="82">
        <f t="shared" si="24"/>
        <v>0.15952380952380951</v>
      </c>
      <c r="G105" s="80">
        <v>60</v>
      </c>
      <c r="H105" s="82">
        <f t="shared" si="25"/>
        <v>0.14285714285714285</v>
      </c>
      <c r="I105" s="82">
        <f t="shared" si="26"/>
        <v>0.63500000000000001</v>
      </c>
      <c r="J105" s="80">
        <v>59</v>
      </c>
      <c r="K105" s="82">
        <f t="shared" si="27"/>
        <v>0.14047619047619048</v>
      </c>
      <c r="L105" s="80">
        <v>57</v>
      </c>
      <c r="M105" s="82">
        <f t="shared" si="28"/>
        <v>0.1357142857142857</v>
      </c>
      <c r="N105" s="82">
        <f t="shared" si="29"/>
        <v>0.57999999999999996</v>
      </c>
      <c r="O105" s="71">
        <f t="shared" si="30"/>
        <v>0.57857142857142851</v>
      </c>
      <c r="P105" s="72" t="str">
        <f t="shared" si="31"/>
        <v>F</v>
      </c>
      <c r="Q105" s="72" t="s">
        <v>1271</v>
      </c>
      <c r="R105" s="9" t="s">
        <v>1274</v>
      </c>
    </row>
    <row r="106" spans="1:39" s="56" customFormat="1" ht="20.100000000000001" customHeight="1" x14ac:dyDescent="0.25">
      <c r="A106" s="90">
        <v>8</v>
      </c>
      <c r="B106" s="64" t="s">
        <v>614</v>
      </c>
      <c r="C106" s="65" t="s">
        <v>34</v>
      </c>
      <c r="D106" s="65" t="s">
        <v>615</v>
      </c>
      <c r="E106" s="80">
        <v>36</v>
      </c>
      <c r="F106" s="82">
        <f t="shared" si="24"/>
        <v>8.5714285714285715E-2</v>
      </c>
      <c r="G106" s="80">
        <v>59</v>
      </c>
      <c r="H106" s="82">
        <f t="shared" si="25"/>
        <v>0.14047619047619048</v>
      </c>
      <c r="I106" s="82">
        <f t="shared" si="26"/>
        <v>0.47499999999999998</v>
      </c>
      <c r="J106" s="80">
        <v>56</v>
      </c>
      <c r="K106" s="82">
        <f t="shared" si="27"/>
        <v>0.13333333333333333</v>
      </c>
      <c r="L106" s="80">
        <v>57</v>
      </c>
      <c r="M106" s="82">
        <f t="shared" si="28"/>
        <v>0.1357142857142857</v>
      </c>
      <c r="N106" s="82">
        <f t="shared" si="29"/>
        <v>0.56499999999999995</v>
      </c>
      <c r="O106" s="71">
        <f t="shared" si="30"/>
        <v>0.49523809523809526</v>
      </c>
      <c r="P106" s="72" t="str">
        <f t="shared" si="31"/>
        <v>F</v>
      </c>
      <c r="Q106" s="72" t="s">
        <v>1272</v>
      </c>
      <c r="R106" s="2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</row>
    <row r="107" spans="1:39" s="49" customFormat="1" ht="20.100000000000001" customHeight="1" x14ac:dyDescent="0.25">
      <c r="A107" s="90">
        <v>9</v>
      </c>
      <c r="B107" s="64" t="s">
        <v>1010</v>
      </c>
      <c r="C107" s="65" t="s">
        <v>57</v>
      </c>
      <c r="D107" s="65" t="s">
        <v>1011</v>
      </c>
      <c r="E107" s="80">
        <v>33</v>
      </c>
      <c r="F107" s="82">
        <f t="shared" si="24"/>
        <v>7.857142857142857E-2</v>
      </c>
      <c r="G107" s="80">
        <v>0</v>
      </c>
      <c r="H107" s="82">
        <f t="shared" si="25"/>
        <v>0</v>
      </c>
      <c r="I107" s="82">
        <f t="shared" si="26"/>
        <v>0.16500000000000001</v>
      </c>
      <c r="J107" s="80">
        <v>52</v>
      </c>
      <c r="K107" s="82">
        <f t="shared" si="27"/>
        <v>0.12380952380952381</v>
      </c>
      <c r="L107" s="80">
        <v>0</v>
      </c>
      <c r="M107" s="82">
        <f t="shared" si="28"/>
        <v>0</v>
      </c>
      <c r="N107" s="82">
        <f t="shared" si="29"/>
        <v>0.26</v>
      </c>
      <c r="O107" s="71">
        <f t="shared" si="30"/>
        <v>0.20238095238095238</v>
      </c>
      <c r="P107" s="72" t="str">
        <f t="shared" si="31"/>
        <v>F</v>
      </c>
      <c r="Q107" s="72" t="s">
        <v>1272</v>
      </c>
      <c r="R107" s="28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49" customFormat="1" ht="20.100000000000001" customHeight="1" x14ac:dyDescent="0.25">
      <c r="A108" s="90">
        <v>10</v>
      </c>
      <c r="B108" s="64" t="s">
        <v>608</v>
      </c>
      <c r="C108" s="65" t="s">
        <v>34</v>
      </c>
      <c r="D108" s="65" t="s">
        <v>609</v>
      </c>
      <c r="E108" s="80">
        <v>0</v>
      </c>
      <c r="F108" s="82">
        <f t="shared" si="24"/>
        <v>0</v>
      </c>
      <c r="G108" s="80">
        <v>0</v>
      </c>
      <c r="H108" s="82">
        <f t="shared" si="25"/>
        <v>0</v>
      </c>
      <c r="I108" s="82">
        <f t="shared" si="26"/>
        <v>0</v>
      </c>
      <c r="J108" s="80">
        <v>0</v>
      </c>
      <c r="K108" s="82">
        <f t="shared" si="27"/>
        <v>0</v>
      </c>
      <c r="L108" s="80">
        <v>0</v>
      </c>
      <c r="M108" s="82">
        <f t="shared" si="28"/>
        <v>0</v>
      </c>
      <c r="N108" s="82">
        <f t="shared" si="29"/>
        <v>0</v>
      </c>
      <c r="O108" s="71">
        <f t="shared" si="30"/>
        <v>0</v>
      </c>
      <c r="P108" s="72" t="str">
        <f t="shared" si="31"/>
        <v>F</v>
      </c>
      <c r="Q108" s="72" t="s">
        <v>1272</v>
      </c>
      <c r="R108" s="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1" customFormat="1" ht="20.100000000000001" customHeight="1" x14ac:dyDescent="0.25">
      <c r="A109" s="90">
        <v>11</v>
      </c>
      <c r="B109" s="64" t="s">
        <v>618</v>
      </c>
      <c r="C109" s="65" t="s">
        <v>34</v>
      </c>
      <c r="D109" s="65" t="s">
        <v>619</v>
      </c>
      <c r="E109" s="80">
        <v>53</v>
      </c>
      <c r="F109" s="82">
        <f t="shared" si="24"/>
        <v>0.12619047619047619</v>
      </c>
      <c r="G109" s="80">
        <v>59</v>
      </c>
      <c r="H109" s="82">
        <f t="shared" si="25"/>
        <v>0.14047619047619048</v>
      </c>
      <c r="I109" s="82">
        <f t="shared" si="26"/>
        <v>0.56000000000000005</v>
      </c>
      <c r="J109" s="80">
        <v>54</v>
      </c>
      <c r="K109" s="82">
        <f t="shared" si="27"/>
        <v>0.12857142857142856</v>
      </c>
      <c r="L109" s="80">
        <v>57</v>
      </c>
      <c r="M109" s="82">
        <f t="shared" si="28"/>
        <v>0.1357142857142857</v>
      </c>
      <c r="N109" s="82">
        <f t="shared" si="29"/>
        <v>0.55500000000000005</v>
      </c>
      <c r="O109" s="71">
        <f t="shared" si="30"/>
        <v>0.53095238095238095</v>
      </c>
      <c r="P109" s="72" t="str">
        <f t="shared" si="31"/>
        <v>F</v>
      </c>
      <c r="Q109" s="72" t="s">
        <v>1271</v>
      </c>
      <c r="R109" s="9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6" customFormat="1" ht="20.100000000000001" customHeight="1" x14ac:dyDescent="0.25">
      <c r="A110" s="90">
        <v>12</v>
      </c>
      <c r="B110" s="64" t="s">
        <v>592</v>
      </c>
      <c r="C110" s="65" t="s">
        <v>57</v>
      </c>
      <c r="D110" s="65" t="s">
        <v>593</v>
      </c>
      <c r="E110" s="80">
        <v>59</v>
      </c>
      <c r="F110" s="82">
        <f t="shared" si="24"/>
        <v>0.14047619047619048</v>
      </c>
      <c r="G110" s="80">
        <v>70</v>
      </c>
      <c r="H110" s="82">
        <f t="shared" si="25"/>
        <v>0.16666666666666666</v>
      </c>
      <c r="I110" s="82">
        <f t="shared" si="26"/>
        <v>0.64500000000000002</v>
      </c>
      <c r="J110" s="80">
        <v>49</v>
      </c>
      <c r="K110" s="82">
        <f t="shared" si="27"/>
        <v>0.11666666666666667</v>
      </c>
      <c r="L110" s="80">
        <v>57</v>
      </c>
      <c r="M110" s="82">
        <f t="shared" si="28"/>
        <v>0.1357142857142857</v>
      </c>
      <c r="N110" s="82">
        <f t="shared" si="29"/>
        <v>0.53</v>
      </c>
      <c r="O110" s="71">
        <f t="shared" si="30"/>
        <v>0.55952380952380953</v>
      </c>
      <c r="P110" s="72" t="str">
        <f t="shared" si="31"/>
        <v>F</v>
      </c>
      <c r="Q110" s="72" t="s">
        <v>1271</v>
      </c>
      <c r="R110" s="4" t="s">
        <v>9</v>
      </c>
    </row>
    <row r="111" spans="1:39" s="3" customFormat="1" ht="20.100000000000001" customHeight="1" x14ac:dyDescent="0.25">
      <c r="A111" s="90">
        <v>13</v>
      </c>
      <c r="B111" s="64" t="s">
        <v>606</v>
      </c>
      <c r="C111" s="65" t="s">
        <v>34</v>
      </c>
      <c r="D111" s="65" t="s">
        <v>607</v>
      </c>
      <c r="E111" s="80">
        <v>65</v>
      </c>
      <c r="F111" s="82">
        <f t="shared" si="24"/>
        <v>0.15476190476190477</v>
      </c>
      <c r="G111" s="80">
        <v>83</v>
      </c>
      <c r="H111" s="82">
        <f t="shared" si="25"/>
        <v>0.19761904761904761</v>
      </c>
      <c r="I111" s="82">
        <f t="shared" si="26"/>
        <v>0.74</v>
      </c>
      <c r="J111" s="80">
        <v>76</v>
      </c>
      <c r="K111" s="82">
        <f t="shared" si="27"/>
        <v>0.18095238095238095</v>
      </c>
      <c r="L111" s="80">
        <v>69</v>
      </c>
      <c r="M111" s="82">
        <f t="shared" si="28"/>
        <v>0.16428571428571428</v>
      </c>
      <c r="N111" s="82">
        <f t="shared" si="29"/>
        <v>0.72499999999999998</v>
      </c>
      <c r="O111" s="71">
        <f t="shared" si="30"/>
        <v>0.69761904761904758</v>
      </c>
      <c r="P111" s="72" t="str">
        <f t="shared" si="31"/>
        <v>P</v>
      </c>
      <c r="Q111" s="72" t="s">
        <v>1271</v>
      </c>
      <c r="R111" s="7"/>
    </row>
    <row r="112" spans="1:39" s="3" customFormat="1" ht="20.100000000000001" customHeight="1" x14ac:dyDescent="0.25">
      <c r="A112" s="90">
        <v>14</v>
      </c>
      <c r="B112" s="64" t="s">
        <v>622</v>
      </c>
      <c r="C112" s="65" t="s">
        <v>34</v>
      </c>
      <c r="D112" s="65" t="s">
        <v>623</v>
      </c>
      <c r="E112" s="80">
        <v>55</v>
      </c>
      <c r="F112" s="82">
        <f t="shared" si="24"/>
        <v>0.13095238095238096</v>
      </c>
      <c r="G112" s="80">
        <v>85</v>
      </c>
      <c r="H112" s="82">
        <f t="shared" si="25"/>
        <v>0.20238095238095238</v>
      </c>
      <c r="I112" s="82">
        <f t="shared" si="26"/>
        <v>0.7</v>
      </c>
      <c r="J112" s="80">
        <v>69</v>
      </c>
      <c r="K112" s="82">
        <f t="shared" si="27"/>
        <v>0.16428571428571428</v>
      </c>
      <c r="L112" s="80">
        <v>57</v>
      </c>
      <c r="M112" s="82">
        <f t="shared" si="28"/>
        <v>0.1357142857142857</v>
      </c>
      <c r="N112" s="82">
        <f t="shared" si="29"/>
        <v>0.63</v>
      </c>
      <c r="O112" s="71">
        <f t="shared" si="30"/>
        <v>0.6333333333333333</v>
      </c>
      <c r="P112" s="72" t="str">
        <f t="shared" si="31"/>
        <v>P</v>
      </c>
      <c r="Q112" s="72" t="s">
        <v>1271</v>
      </c>
      <c r="R112" s="29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s="56" customFormat="1" ht="20.100000000000001" customHeight="1" x14ac:dyDescent="0.25">
      <c r="A113" s="90">
        <v>15</v>
      </c>
      <c r="B113" s="64" t="s">
        <v>600</v>
      </c>
      <c r="C113" s="65" t="s">
        <v>57</v>
      </c>
      <c r="D113" s="65" t="s">
        <v>601</v>
      </c>
      <c r="E113" s="80">
        <v>82</v>
      </c>
      <c r="F113" s="82">
        <f t="shared" si="24"/>
        <v>0.19523809523809524</v>
      </c>
      <c r="G113" s="80">
        <v>65</v>
      </c>
      <c r="H113" s="82">
        <f t="shared" si="25"/>
        <v>0.15476190476190477</v>
      </c>
      <c r="I113" s="82">
        <f t="shared" si="26"/>
        <v>0.73499999999999999</v>
      </c>
      <c r="J113" s="80">
        <v>78</v>
      </c>
      <c r="K113" s="82">
        <f t="shared" si="27"/>
        <v>0.18571428571428572</v>
      </c>
      <c r="L113" s="80">
        <v>77</v>
      </c>
      <c r="M113" s="82">
        <f t="shared" si="28"/>
        <v>0.18333333333333332</v>
      </c>
      <c r="N113" s="82">
        <f t="shared" si="29"/>
        <v>0.77500000000000002</v>
      </c>
      <c r="O113" s="71">
        <f t="shared" si="30"/>
        <v>0.71904761904761905</v>
      </c>
      <c r="P113" s="72" t="str">
        <f t="shared" si="31"/>
        <v>P</v>
      </c>
      <c r="Q113" s="72" t="s">
        <v>1271</v>
      </c>
      <c r="R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s="8" customFormat="1" ht="20.100000000000001" customHeight="1" x14ac:dyDescent="0.25">
      <c r="A114" s="90">
        <v>16</v>
      </c>
      <c r="B114" s="64" t="s">
        <v>598</v>
      </c>
      <c r="C114" s="65" t="s">
        <v>57</v>
      </c>
      <c r="D114" s="65" t="s">
        <v>599</v>
      </c>
      <c r="E114" s="80">
        <v>48</v>
      </c>
      <c r="F114" s="82">
        <f t="shared" si="24"/>
        <v>0.11428571428571428</v>
      </c>
      <c r="G114" s="80">
        <v>51</v>
      </c>
      <c r="H114" s="82">
        <f t="shared" si="25"/>
        <v>0.12142857142857143</v>
      </c>
      <c r="I114" s="82">
        <f t="shared" si="26"/>
        <v>0.495</v>
      </c>
      <c r="J114" s="80">
        <v>51</v>
      </c>
      <c r="K114" s="82">
        <f t="shared" si="27"/>
        <v>0.12142857142857143</v>
      </c>
      <c r="L114" s="80">
        <v>49</v>
      </c>
      <c r="M114" s="82">
        <f t="shared" si="28"/>
        <v>0.11666666666666667</v>
      </c>
      <c r="N114" s="82">
        <f t="shared" si="29"/>
        <v>0.5</v>
      </c>
      <c r="O114" s="71">
        <f t="shared" si="30"/>
        <v>0.47380952380952379</v>
      </c>
      <c r="P114" s="72" t="str">
        <f t="shared" si="31"/>
        <v>F</v>
      </c>
      <c r="Q114" s="72" t="s">
        <v>1272</v>
      </c>
      <c r="R114" s="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</row>
    <row r="115" spans="1:39" s="3" customFormat="1" ht="20.100000000000001" customHeight="1" x14ac:dyDescent="0.25">
      <c r="A115" s="90">
        <v>17</v>
      </c>
      <c r="B115" s="64" t="s">
        <v>596</v>
      </c>
      <c r="C115" s="65" t="s">
        <v>57</v>
      </c>
      <c r="D115" s="65" t="s">
        <v>597</v>
      </c>
      <c r="E115" s="80">
        <v>73</v>
      </c>
      <c r="F115" s="82">
        <f t="shared" si="24"/>
        <v>0.1738095238095238</v>
      </c>
      <c r="G115" s="80">
        <v>66</v>
      </c>
      <c r="H115" s="82">
        <f t="shared" si="25"/>
        <v>0.15714285714285714</v>
      </c>
      <c r="I115" s="82">
        <f t="shared" si="26"/>
        <v>0.69499999999999995</v>
      </c>
      <c r="J115" s="80">
        <v>66</v>
      </c>
      <c r="K115" s="82">
        <f t="shared" si="27"/>
        <v>0.15714285714285714</v>
      </c>
      <c r="L115" s="80">
        <v>59</v>
      </c>
      <c r="M115" s="82">
        <f t="shared" si="28"/>
        <v>0.14047619047619048</v>
      </c>
      <c r="N115" s="82">
        <f t="shared" si="29"/>
        <v>0.625</v>
      </c>
      <c r="O115" s="71">
        <f t="shared" si="30"/>
        <v>0.62857142857142856</v>
      </c>
      <c r="P115" s="72" t="str">
        <f t="shared" si="31"/>
        <v>P</v>
      </c>
      <c r="Q115" s="72" t="s">
        <v>1271</v>
      </c>
      <c r="R115" s="2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</row>
    <row r="116" spans="1:39" s="49" customFormat="1" ht="20.100000000000001" customHeight="1" x14ac:dyDescent="0.25">
      <c r="A116" s="90">
        <v>18</v>
      </c>
      <c r="B116" s="64" t="s">
        <v>624</v>
      </c>
      <c r="C116" s="65" t="s">
        <v>34</v>
      </c>
      <c r="D116" s="65" t="s">
        <v>625</v>
      </c>
      <c r="E116" s="80">
        <v>71</v>
      </c>
      <c r="F116" s="82">
        <f t="shared" si="24"/>
        <v>0.16904761904761906</v>
      </c>
      <c r="G116" s="80">
        <v>70</v>
      </c>
      <c r="H116" s="82">
        <f t="shared" si="25"/>
        <v>0.16666666666666666</v>
      </c>
      <c r="I116" s="82">
        <f t="shared" si="26"/>
        <v>0.70499999999999996</v>
      </c>
      <c r="J116" s="80">
        <v>78</v>
      </c>
      <c r="K116" s="82">
        <f t="shared" si="27"/>
        <v>0.18571428571428572</v>
      </c>
      <c r="L116" s="80">
        <v>68</v>
      </c>
      <c r="M116" s="82">
        <f t="shared" si="28"/>
        <v>0.16190476190476191</v>
      </c>
      <c r="N116" s="82">
        <f t="shared" si="29"/>
        <v>0.73</v>
      </c>
      <c r="O116" s="71">
        <f t="shared" si="30"/>
        <v>0.68333333333333335</v>
      </c>
      <c r="P116" s="72" t="str">
        <f t="shared" si="31"/>
        <v>P</v>
      </c>
      <c r="Q116" s="72" t="s">
        <v>1271</v>
      </c>
      <c r="R116" s="2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s="49" customFormat="1" ht="20.100000000000001" customHeight="1" x14ac:dyDescent="0.25">
      <c r="A117" s="90">
        <v>19</v>
      </c>
      <c r="B117" s="64" t="s">
        <v>580</v>
      </c>
      <c r="C117" s="65" t="s">
        <v>34</v>
      </c>
      <c r="D117" s="65" t="s">
        <v>581</v>
      </c>
      <c r="E117" s="80">
        <v>66</v>
      </c>
      <c r="F117" s="82">
        <f t="shared" si="24"/>
        <v>0.15714285714285714</v>
      </c>
      <c r="G117" s="80">
        <v>87</v>
      </c>
      <c r="H117" s="82">
        <f t="shared" si="25"/>
        <v>0.20714285714285716</v>
      </c>
      <c r="I117" s="82">
        <f t="shared" si="26"/>
        <v>0.76500000000000001</v>
      </c>
      <c r="J117" s="80">
        <v>79</v>
      </c>
      <c r="K117" s="82">
        <f t="shared" si="27"/>
        <v>0.18809523809523809</v>
      </c>
      <c r="L117" s="80">
        <v>86</v>
      </c>
      <c r="M117" s="82">
        <f t="shared" si="28"/>
        <v>0.20476190476190476</v>
      </c>
      <c r="N117" s="82">
        <f t="shared" si="29"/>
        <v>0.82499999999999996</v>
      </c>
      <c r="O117" s="71">
        <f t="shared" si="30"/>
        <v>0.75714285714285712</v>
      </c>
      <c r="P117" s="72" t="str">
        <f t="shared" si="31"/>
        <v>P</v>
      </c>
      <c r="Q117" s="72" t="s">
        <v>1271</v>
      </c>
      <c r="R117" s="28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s="56" customFormat="1" ht="20.100000000000001" customHeight="1" x14ac:dyDescent="0.25">
      <c r="A118" s="90">
        <v>20</v>
      </c>
      <c r="B118" s="64" t="s">
        <v>590</v>
      </c>
      <c r="C118" s="65" t="s">
        <v>34</v>
      </c>
      <c r="D118" s="65" t="s">
        <v>591</v>
      </c>
      <c r="E118" s="80">
        <v>86</v>
      </c>
      <c r="F118" s="82">
        <f t="shared" si="24"/>
        <v>0.20476190476190476</v>
      </c>
      <c r="G118" s="80">
        <v>83</v>
      </c>
      <c r="H118" s="82">
        <f t="shared" si="25"/>
        <v>0.19761904761904761</v>
      </c>
      <c r="I118" s="82">
        <f t="shared" si="26"/>
        <v>0.84499999999999997</v>
      </c>
      <c r="J118" s="80">
        <v>84</v>
      </c>
      <c r="K118" s="82">
        <f t="shared" si="27"/>
        <v>0.2</v>
      </c>
      <c r="L118" s="80">
        <v>74</v>
      </c>
      <c r="M118" s="82">
        <f t="shared" si="28"/>
        <v>0.1761904761904762</v>
      </c>
      <c r="N118" s="82">
        <f t="shared" si="29"/>
        <v>0.79</v>
      </c>
      <c r="O118" s="71">
        <f t="shared" si="30"/>
        <v>0.77857142857142869</v>
      </c>
      <c r="P118" s="72" t="str">
        <f t="shared" si="31"/>
        <v>P</v>
      </c>
      <c r="Q118" s="72" t="s">
        <v>1271</v>
      </c>
      <c r="R118" s="11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6" customFormat="1" ht="20.100000000000001" customHeight="1" x14ac:dyDescent="0.25">
      <c r="A119" s="90">
        <v>21</v>
      </c>
      <c r="B119" s="64" t="s">
        <v>586</v>
      </c>
      <c r="C119" s="65" t="s">
        <v>34</v>
      </c>
      <c r="D119" s="65" t="s">
        <v>587</v>
      </c>
      <c r="E119" s="80">
        <v>59</v>
      </c>
      <c r="F119" s="82">
        <f t="shared" si="24"/>
        <v>0.14047619047619048</v>
      </c>
      <c r="G119" s="80">
        <v>0</v>
      </c>
      <c r="H119" s="82">
        <f t="shared" si="25"/>
        <v>0</v>
      </c>
      <c r="I119" s="82">
        <f t="shared" si="26"/>
        <v>0.29499999999999998</v>
      </c>
      <c r="J119" s="80">
        <v>68</v>
      </c>
      <c r="K119" s="82">
        <f t="shared" si="27"/>
        <v>0.16190476190476191</v>
      </c>
      <c r="L119" s="80">
        <v>0</v>
      </c>
      <c r="M119" s="82">
        <f t="shared" si="28"/>
        <v>0</v>
      </c>
      <c r="N119" s="82">
        <f t="shared" si="29"/>
        <v>0.34</v>
      </c>
      <c r="O119" s="71">
        <f t="shared" si="30"/>
        <v>0.30238095238095242</v>
      </c>
      <c r="P119" s="72" t="str">
        <f t="shared" si="31"/>
        <v>F</v>
      </c>
      <c r="Q119" s="72" t="s">
        <v>1272</v>
      </c>
      <c r="R119" s="4"/>
    </row>
    <row r="120" spans="1:39" s="1" customFormat="1" ht="20.100000000000001" customHeight="1" x14ac:dyDescent="0.25">
      <c r="A120" s="90">
        <v>22</v>
      </c>
      <c r="B120" s="64" t="s">
        <v>612</v>
      </c>
      <c r="C120" s="65" t="s">
        <v>34</v>
      </c>
      <c r="D120" s="65" t="s">
        <v>613</v>
      </c>
      <c r="E120" s="80">
        <v>89</v>
      </c>
      <c r="F120" s="82">
        <f t="shared" si="24"/>
        <v>0.2119047619047619</v>
      </c>
      <c r="G120" s="80">
        <v>94</v>
      </c>
      <c r="H120" s="82">
        <f t="shared" si="25"/>
        <v>0.22380952380952382</v>
      </c>
      <c r="I120" s="82">
        <f t="shared" si="26"/>
        <v>0.91500000000000004</v>
      </c>
      <c r="J120" s="80">
        <v>84</v>
      </c>
      <c r="K120" s="82">
        <f t="shared" si="27"/>
        <v>0.2</v>
      </c>
      <c r="L120" s="80">
        <v>94</v>
      </c>
      <c r="M120" s="82">
        <f t="shared" si="28"/>
        <v>0.22380952380952382</v>
      </c>
      <c r="N120" s="82">
        <f t="shared" si="29"/>
        <v>0.89</v>
      </c>
      <c r="O120" s="71">
        <f t="shared" si="30"/>
        <v>0.85952380952380947</v>
      </c>
      <c r="P120" s="72" t="str">
        <f t="shared" si="31"/>
        <v>P</v>
      </c>
      <c r="Q120" s="72" t="s">
        <v>1271</v>
      </c>
      <c r="R120" s="4" t="s">
        <v>9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s="1" customFormat="1" ht="20.100000000000001" customHeight="1" x14ac:dyDescent="0.25">
      <c r="A121" s="90">
        <v>23</v>
      </c>
      <c r="B121" s="64" t="s">
        <v>588</v>
      </c>
      <c r="C121" s="65" t="s">
        <v>57</v>
      </c>
      <c r="D121" s="65" t="s">
        <v>589</v>
      </c>
      <c r="E121" s="80">
        <v>92</v>
      </c>
      <c r="F121" s="82">
        <f t="shared" si="24"/>
        <v>0.21904761904761905</v>
      </c>
      <c r="G121" s="80">
        <v>68</v>
      </c>
      <c r="H121" s="82">
        <f t="shared" si="25"/>
        <v>0.16190476190476191</v>
      </c>
      <c r="I121" s="82">
        <f t="shared" si="26"/>
        <v>0.8</v>
      </c>
      <c r="J121" s="80">
        <v>91</v>
      </c>
      <c r="K121" s="82">
        <f t="shared" si="27"/>
        <v>0.21666666666666667</v>
      </c>
      <c r="L121" s="80">
        <v>90</v>
      </c>
      <c r="M121" s="82">
        <f t="shared" si="28"/>
        <v>0.21428571428571427</v>
      </c>
      <c r="N121" s="82">
        <f t="shared" si="29"/>
        <v>0.90500000000000003</v>
      </c>
      <c r="O121" s="71">
        <f t="shared" si="30"/>
        <v>0.81190476190476191</v>
      </c>
      <c r="P121" s="72" t="str">
        <f t="shared" si="31"/>
        <v>P</v>
      </c>
      <c r="Q121" s="72" t="s">
        <v>1271</v>
      </c>
      <c r="R121" s="7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20.100000000000001" customHeight="1" x14ac:dyDescent="0.25">
      <c r="A122" s="89" t="s">
        <v>16</v>
      </c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20"/>
    </row>
    <row r="123" spans="1:39" ht="20.100000000000001" customHeight="1" x14ac:dyDescent="0.25">
      <c r="A123" s="89" t="s">
        <v>7</v>
      </c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20"/>
    </row>
    <row r="124" spans="1:39" ht="20.100000000000001" customHeight="1" x14ac:dyDescent="0.25">
      <c r="A124" s="89" t="s">
        <v>15</v>
      </c>
      <c r="B124" s="21"/>
      <c r="C124" s="21"/>
      <c r="D124" s="22"/>
      <c r="E124" s="21"/>
      <c r="F124" s="21"/>
      <c r="G124" s="21"/>
      <c r="H124" s="21"/>
      <c r="I124" s="21"/>
      <c r="J124" s="47"/>
      <c r="L124" s="22"/>
      <c r="M124" s="21"/>
      <c r="N124" s="21"/>
      <c r="O124" s="21"/>
      <c r="P124" s="21"/>
      <c r="Q124" s="21"/>
      <c r="R124" s="23"/>
    </row>
    <row r="125" spans="1:39" ht="20.100000000000001" customHeight="1" x14ac:dyDescent="0.25">
      <c r="A125" s="89" t="s">
        <v>1280</v>
      </c>
      <c r="B125" s="21"/>
      <c r="C125" s="21"/>
      <c r="D125" s="22"/>
      <c r="E125" s="21"/>
      <c r="F125" s="21"/>
      <c r="G125" s="21"/>
      <c r="H125" s="21"/>
      <c r="I125" s="21"/>
      <c r="J125" s="22"/>
      <c r="L125" s="22"/>
      <c r="M125" s="21"/>
      <c r="N125" s="21"/>
      <c r="O125" s="21"/>
      <c r="P125" s="21"/>
      <c r="Q125" s="21"/>
      <c r="R125" s="23" t="s">
        <v>8</v>
      </c>
    </row>
    <row r="126" spans="1:39" ht="20.100000000000001" customHeight="1" x14ac:dyDescent="0.25">
      <c r="A126" s="89"/>
      <c r="B126" s="24"/>
      <c r="C126" s="24"/>
      <c r="D126" s="22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7"/>
    </row>
    <row r="127" spans="1:39" ht="20.100000000000001" customHeight="1" x14ac:dyDescent="0.2">
      <c r="A127" s="193" t="s">
        <v>2</v>
      </c>
      <c r="B127" s="194" t="s">
        <v>3</v>
      </c>
      <c r="C127" s="194" t="s">
        <v>4</v>
      </c>
      <c r="D127" s="194" t="s">
        <v>5</v>
      </c>
      <c r="E127" s="186" t="s">
        <v>50</v>
      </c>
      <c r="F127" s="183"/>
      <c r="G127" s="183"/>
      <c r="H127" s="183"/>
      <c r="I127" s="78"/>
      <c r="J127" s="186" t="s">
        <v>51</v>
      </c>
      <c r="K127" s="183"/>
      <c r="L127" s="183"/>
      <c r="M127" s="183"/>
      <c r="N127" s="78"/>
      <c r="O127" s="187" t="s">
        <v>6</v>
      </c>
      <c r="P127" s="194" t="s">
        <v>1</v>
      </c>
      <c r="Q127" s="187" t="s">
        <v>1293</v>
      </c>
      <c r="R127" s="166" t="s">
        <v>35</v>
      </c>
    </row>
    <row r="128" spans="1:39" ht="20.100000000000001" customHeight="1" x14ac:dyDescent="0.2">
      <c r="A128" s="193"/>
      <c r="B128" s="194"/>
      <c r="C128" s="194"/>
      <c r="D128" s="194"/>
      <c r="E128" s="184"/>
      <c r="F128" s="185"/>
      <c r="G128" s="185"/>
      <c r="H128" s="185"/>
      <c r="I128" s="83"/>
      <c r="J128" s="184"/>
      <c r="K128" s="185"/>
      <c r="L128" s="185"/>
      <c r="M128" s="185"/>
      <c r="N128" s="47"/>
      <c r="O128" s="188"/>
      <c r="P128" s="194"/>
      <c r="Q128" s="188"/>
      <c r="R128" s="166"/>
    </row>
    <row r="129" spans="1:39" ht="20.100000000000001" customHeight="1" x14ac:dyDescent="0.2">
      <c r="A129" s="193"/>
      <c r="B129" s="194"/>
      <c r="C129" s="194"/>
      <c r="D129" s="194"/>
      <c r="E129" s="181" t="s">
        <v>1248</v>
      </c>
      <c r="F129" s="181"/>
      <c r="G129" s="181" t="s">
        <v>1248</v>
      </c>
      <c r="H129" s="181"/>
      <c r="I129" s="80"/>
      <c r="J129" s="181" t="s">
        <v>1248</v>
      </c>
      <c r="K129" s="181"/>
      <c r="L129" s="181" t="s">
        <v>1248</v>
      </c>
      <c r="M129" s="181"/>
      <c r="N129" s="81"/>
      <c r="O129" s="189"/>
      <c r="P129" s="194"/>
      <c r="Q129" s="189"/>
      <c r="R129" s="166"/>
    </row>
    <row r="130" spans="1:39" s="56" customFormat="1" ht="20.100000000000001" customHeight="1" x14ac:dyDescent="0.25">
      <c r="A130" s="90">
        <v>1</v>
      </c>
      <c r="B130" s="64" t="s">
        <v>656</v>
      </c>
      <c r="C130" s="65" t="s">
        <v>34</v>
      </c>
      <c r="D130" s="65" t="s">
        <v>657</v>
      </c>
      <c r="E130" s="80">
        <v>56</v>
      </c>
      <c r="F130" s="82">
        <f t="shared" ref="F130:F146" si="32">E130/420</f>
        <v>0.13333333333333333</v>
      </c>
      <c r="G130" s="80">
        <v>70</v>
      </c>
      <c r="H130" s="82">
        <f t="shared" ref="H130:H146" si="33">G130/420</f>
        <v>0.16666666666666666</v>
      </c>
      <c r="I130" s="82">
        <f t="shared" ref="I130:I146" si="34">AVERAGE(E130,G130)/100</f>
        <v>0.63</v>
      </c>
      <c r="J130" s="80">
        <v>61</v>
      </c>
      <c r="K130" s="82">
        <f t="shared" ref="K130:K146" si="35">J130/420</f>
        <v>0.14523809523809525</v>
      </c>
      <c r="L130" s="80">
        <v>66</v>
      </c>
      <c r="M130" s="82">
        <f t="shared" ref="M130:M146" si="36">L130/420</f>
        <v>0.15714285714285714</v>
      </c>
      <c r="N130" s="82">
        <f t="shared" ref="N130:N146" si="37">AVERAGE(J130,L130)/100</f>
        <v>0.63500000000000001</v>
      </c>
      <c r="O130" s="71">
        <f t="shared" ref="O130:O146" si="38">F130+H130+K130+M130</f>
        <v>0.60238095238095235</v>
      </c>
      <c r="P130" s="72" t="str">
        <f t="shared" ref="P130:P146" si="39">IF(O130&lt;60%,"F",IF(O130&gt;=60%,"P"))</f>
        <v>P</v>
      </c>
      <c r="Q130" s="72" t="s">
        <v>1271</v>
      </c>
      <c r="R130" s="29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s="49" customFormat="1" ht="20.100000000000001" customHeight="1" x14ac:dyDescent="0.25">
      <c r="A131" s="90">
        <v>2</v>
      </c>
      <c r="B131" s="64" t="s">
        <v>634</v>
      </c>
      <c r="C131" s="65" t="s">
        <v>34</v>
      </c>
      <c r="D131" s="65" t="s">
        <v>635</v>
      </c>
      <c r="E131" s="80">
        <v>77</v>
      </c>
      <c r="F131" s="82">
        <f t="shared" si="32"/>
        <v>0.18333333333333332</v>
      </c>
      <c r="G131" s="80">
        <v>88</v>
      </c>
      <c r="H131" s="82">
        <f t="shared" si="33"/>
        <v>0.20952380952380953</v>
      </c>
      <c r="I131" s="82">
        <f t="shared" si="34"/>
        <v>0.82499999999999996</v>
      </c>
      <c r="J131" s="80">
        <v>68</v>
      </c>
      <c r="K131" s="82">
        <f t="shared" si="35"/>
        <v>0.16190476190476191</v>
      </c>
      <c r="L131" s="80">
        <v>64</v>
      </c>
      <c r="M131" s="82">
        <f t="shared" si="36"/>
        <v>0.15238095238095239</v>
      </c>
      <c r="N131" s="82">
        <f t="shared" si="37"/>
        <v>0.66</v>
      </c>
      <c r="O131" s="71">
        <f t="shared" si="38"/>
        <v>0.70714285714285718</v>
      </c>
      <c r="P131" s="72" t="str">
        <f t="shared" si="39"/>
        <v>P</v>
      </c>
      <c r="Q131" s="72" t="s">
        <v>1271</v>
      </c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s="8" customFormat="1" ht="20.100000000000001" customHeight="1" x14ac:dyDescent="0.25">
      <c r="A132" s="90">
        <v>3</v>
      </c>
      <c r="B132" s="64" t="s">
        <v>642</v>
      </c>
      <c r="C132" s="65" t="s">
        <v>57</v>
      </c>
      <c r="D132" s="65" t="s">
        <v>643</v>
      </c>
      <c r="E132" s="80">
        <v>62</v>
      </c>
      <c r="F132" s="82">
        <f t="shared" si="32"/>
        <v>0.14761904761904762</v>
      </c>
      <c r="G132" s="80">
        <v>88</v>
      </c>
      <c r="H132" s="82">
        <f t="shared" si="33"/>
        <v>0.20952380952380953</v>
      </c>
      <c r="I132" s="82">
        <f t="shared" si="34"/>
        <v>0.75</v>
      </c>
      <c r="J132" s="80">
        <v>75</v>
      </c>
      <c r="K132" s="82">
        <f t="shared" si="35"/>
        <v>0.17857142857142858</v>
      </c>
      <c r="L132" s="80">
        <v>71</v>
      </c>
      <c r="M132" s="82">
        <f t="shared" si="36"/>
        <v>0.16904761904761906</v>
      </c>
      <c r="N132" s="82">
        <f t="shared" si="37"/>
        <v>0.73</v>
      </c>
      <c r="O132" s="71">
        <f t="shared" si="38"/>
        <v>0.7047619047619047</v>
      </c>
      <c r="P132" s="72" t="str">
        <f t="shared" si="39"/>
        <v>P</v>
      </c>
      <c r="Q132" s="72" t="s">
        <v>1271</v>
      </c>
      <c r="R132" s="9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s="1" customFormat="1" ht="20.100000000000001" customHeight="1" x14ac:dyDescent="0.25">
      <c r="A133" s="90">
        <v>4</v>
      </c>
      <c r="B133" s="64" t="s">
        <v>626</v>
      </c>
      <c r="C133" s="65" t="s">
        <v>57</v>
      </c>
      <c r="D133" s="65" t="s">
        <v>627</v>
      </c>
      <c r="E133" s="80">
        <v>31</v>
      </c>
      <c r="F133" s="82">
        <f t="shared" si="32"/>
        <v>7.3809523809523811E-2</v>
      </c>
      <c r="G133" s="80">
        <v>45</v>
      </c>
      <c r="H133" s="82">
        <f t="shared" si="33"/>
        <v>0.10714285714285714</v>
      </c>
      <c r="I133" s="82">
        <f t="shared" si="34"/>
        <v>0.38</v>
      </c>
      <c r="J133" s="80">
        <v>61</v>
      </c>
      <c r="K133" s="82">
        <f t="shared" si="35"/>
        <v>0.14523809523809525</v>
      </c>
      <c r="L133" s="80">
        <v>23</v>
      </c>
      <c r="M133" s="82">
        <f t="shared" si="36"/>
        <v>5.4761904761904762E-2</v>
      </c>
      <c r="N133" s="82">
        <f t="shared" si="37"/>
        <v>0.42</v>
      </c>
      <c r="O133" s="71">
        <f t="shared" si="38"/>
        <v>0.38095238095238093</v>
      </c>
      <c r="P133" s="72" t="str">
        <f t="shared" si="39"/>
        <v>F</v>
      </c>
      <c r="Q133" s="72" t="s">
        <v>1272</v>
      </c>
      <c r="R133" s="28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3" customFormat="1" ht="20.100000000000001" customHeight="1" x14ac:dyDescent="0.25">
      <c r="A134" s="90">
        <v>5</v>
      </c>
      <c r="B134" s="64" t="s">
        <v>628</v>
      </c>
      <c r="C134" s="65" t="s">
        <v>34</v>
      </c>
      <c r="D134" s="65" t="s">
        <v>629</v>
      </c>
      <c r="E134" s="80">
        <v>62</v>
      </c>
      <c r="F134" s="82">
        <f t="shared" si="32"/>
        <v>0.14761904761904762</v>
      </c>
      <c r="G134" s="80">
        <v>64</v>
      </c>
      <c r="H134" s="82">
        <f t="shared" si="33"/>
        <v>0.15238095238095239</v>
      </c>
      <c r="I134" s="82">
        <f t="shared" si="34"/>
        <v>0.63</v>
      </c>
      <c r="J134" s="80">
        <v>65</v>
      </c>
      <c r="K134" s="82">
        <f t="shared" si="35"/>
        <v>0.15476190476190477</v>
      </c>
      <c r="L134" s="80">
        <v>54</v>
      </c>
      <c r="M134" s="82">
        <f t="shared" si="36"/>
        <v>0.12857142857142856</v>
      </c>
      <c r="N134" s="82">
        <f t="shared" si="37"/>
        <v>0.59499999999999997</v>
      </c>
      <c r="O134" s="71">
        <f t="shared" si="38"/>
        <v>0.58333333333333337</v>
      </c>
      <c r="P134" s="72" t="str">
        <f t="shared" si="39"/>
        <v>F</v>
      </c>
      <c r="Q134" s="72" t="s">
        <v>1271</v>
      </c>
      <c r="R134" s="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s="3" customFormat="1" ht="20.100000000000001" customHeight="1" x14ac:dyDescent="0.25">
      <c r="A135" s="90">
        <v>6</v>
      </c>
      <c r="B135" s="64" t="s">
        <v>646</v>
      </c>
      <c r="C135" s="65" t="s">
        <v>34</v>
      </c>
      <c r="D135" s="65" t="s">
        <v>647</v>
      </c>
      <c r="E135" s="80">
        <v>56</v>
      </c>
      <c r="F135" s="82">
        <f t="shared" si="32"/>
        <v>0.13333333333333333</v>
      </c>
      <c r="G135" s="80">
        <v>80</v>
      </c>
      <c r="H135" s="82">
        <f t="shared" si="33"/>
        <v>0.19047619047619047</v>
      </c>
      <c r="I135" s="82">
        <f t="shared" si="34"/>
        <v>0.68</v>
      </c>
      <c r="J135" s="80">
        <v>63</v>
      </c>
      <c r="K135" s="82">
        <f t="shared" si="35"/>
        <v>0.15</v>
      </c>
      <c r="L135" s="80">
        <v>40</v>
      </c>
      <c r="M135" s="82">
        <f t="shared" si="36"/>
        <v>9.5238095238095233E-2</v>
      </c>
      <c r="N135" s="82">
        <f t="shared" si="37"/>
        <v>0.51500000000000001</v>
      </c>
      <c r="O135" s="71">
        <f t="shared" si="38"/>
        <v>0.56904761904761902</v>
      </c>
      <c r="P135" s="72" t="str">
        <f t="shared" si="39"/>
        <v>F</v>
      </c>
      <c r="Q135" s="72" t="s">
        <v>1271</v>
      </c>
      <c r="R135" s="1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</row>
    <row r="136" spans="1:39" s="3" customFormat="1" ht="20.100000000000001" customHeight="1" x14ac:dyDescent="0.25">
      <c r="A136" s="90">
        <v>7</v>
      </c>
      <c r="B136" s="64" t="s">
        <v>632</v>
      </c>
      <c r="C136" s="65" t="s">
        <v>34</v>
      </c>
      <c r="D136" s="65" t="s">
        <v>633</v>
      </c>
      <c r="E136" s="80">
        <v>51</v>
      </c>
      <c r="F136" s="82">
        <f t="shared" si="32"/>
        <v>0.12142857142857143</v>
      </c>
      <c r="G136" s="80">
        <v>65</v>
      </c>
      <c r="H136" s="82">
        <f t="shared" si="33"/>
        <v>0.15476190476190477</v>
      </c>
      <c r="I136" s="82">
        <f t="shared" si="34"/>
        <v>0.57999999999999996</v>
      </c>
      <c r="J136" s="80">
        <v>64</v>
      </c>
      <c r="K136" s="82">
        <f t="shared" si="35"/>
        <v>0.15238095238095239</v>
      </c>
      <c r="L136" s="80">
        <v>72</v>
      </c>
      <c r="M136" s="82">
        <f t="shared" si="36"/>
        <v>0.17142857142857143</v>
      </c>
      <c r="N136" s="82">
        <f t="shared" si="37"/>
        <v>0.68</v>
      </c>
      <c r="O136" s="71">
        <f t="shared" si="38"/>
        <v>0.60000000000000009</v>
      </c>
      <c r="P136" s="72" t="str">
        <f t="shared" si="39"/>
        <v>P</v>
      </c>
      <c r="Q136" s="72" t="s">
        <v>1271</v>
      </c>
      <c r="R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s="1" customFormat="1" ht="20.100000000000001" customHeight="1" x14ac:dyDescent="0.25">
      <c r="A137" s="90">
        <v>8</v>
      </c>
      <c r="B137" s="64" t="s">
        <v>638</v>
      </c>
      <c r="C137" s="65" t="s">
        <v>34</v>
      </c>
      <c r="D137" s="65" t="s">
        <v>639</v>
      </c>
      <c r="E137" s="80">
        <v>58</v>
      </c>
      <c r="F137" s="82">
        <f t="shared" si="32"/>
        <v>0.1380952380952381</v>
      </c>
      <c r="G137" s="80">
        <v>89</v>
      </c>
      <c r="H137" s="82">
        <f t="shared" si="33"/>
        <v>0.2119047619047619</v>
      </c>
      <c r="I137" s="82">
        <f t="shared" si="34"/>
        <v>0.73499999999999999</v>
      </c>
      <c r="J137" s="80">
        <v>79</v>
      </c>
      <c r="K137" s="82">
        <f t="shared" si="35"/>
        <v>0.18809523809523809</v>
      </c>
      <c r="L137" s="80">
        <v>66</v>
      </c>
      <c r="M137" s="82">
        <f t="shared" si="36"/>
        <v>0.15714285714285714</v>
      </c>
      <c r="N137" s="82">
        <f t="shared" si="37"/>
        <v>0.72499999999999998</v>
      </c>
      <c r="O137" s="71">
        <f t="shared" si="38"/>
        <v>0.69523809523809521</v>
      </c>
      <c r="P137" s="72" t="str">
        <f t="shared" si="39"/>
        <v>P</v>
      </c>
      <c r="Q137" s="72" t="s">
        <v>1271</v>
      </c>
      <c r="R137" s="9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s="3" customFormat="1" ht="20.100000000000001" customHeight="1" x14ac:dyDescent="0.25">
      <c r="A138" s="90">
        <v>9</v>
      </c>
      <c r="B138" s="64" t="s">
        <v>1176</v>
      </c>
      <c r="C138" s="65" t="s">
        <v>34</v>
      </c>
      <c r="D138" s="65" t="s">
        <v>1177</v>
      </c>
      <c r="E138" s="80">
        <v>0</v>
      </c>
      <c r="F138" s="82">
        <f t="shared" si="32"/>
        <v>0</v>
      </c>
      <c r="G138" s="80">
        <v>74</v>
      </c>
      <c r="H138" s="82">
        <f t="shared" si="33"/>
        <v>0.1761904761904762</v>
      </c>
      <c r="I138" s="82">
        <f t="shared" si="34"/>
        <v>0.37</v>
      </c>
      <c r="J138" s="80"/>
      <c r="K138" s="82">
        <f t="shared" si="35"/>
        <v>0</v>
      </c>
      <c r="L138" s="80">
        <v>61</v>
      </c>
      <c r="M138" s="82">
        <f t="shared" si="36"/>
        <v>0.14523809523809525</v>
      </c>
      <c r="N138" s="82">
        <f t="shared" si="37"/>
        <v>0.61</v>
      </c>
      <c r="O138" s="71">
        <f t="shared" si="38"/>
        <v>0.32142857142857145</v>
      </c>
      <c r="P138" s="72" t="str">
        <f t="shared" si="39"/>
        <v>F</v>
      </c>
      <c r="Q138" s="72" t="s">
        <v>1272</v>
      </c>
      <c r="R138" s="2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</row>
    <row r="139" spans="1:39" s="56" customFormat="1" ht="20.100000000000001" customHeight="1" x14ac:dyDescent="0.25">
      <c r="A139" s="90">
        <v>10</v>
      </c>
      <c r="B139" s="64" t="s">
        <v>630</v>
      </c>
      <c r="C139" s="65" t="s">
        <v>34</v>
      </c>
      <c r="D139" s="65" t="s">
        <v>631</v>
      </c>
      <c r="E139" s="80">
        <v>71</v>
      </c>
      <c r="F139" s="82">
        <f t="shared" si="32"/>
        <v>0.16904761904761906</v>
      </c>
      <c r="G139" s="80">
        <v>89</v>
      </c>
      <c r="H139" s="82">
        <f t="shared" si="33"/>
        <v>0.2119047619047619</v>
      </c>
      <c r="I139" s="82">
        <f t="shared" si="34"/>
        <v>0.8</v>
      </c>
      <c r="J139" s="80">
        <v>82</v>
      </c>
      <c r="K139" s="82">
        <f t="shared" si="35"/>
        <v>0.19523809523809524</v>
      </c>
      <c r="L139" s="80">
        <v>79</v>
      </c>
      <c r="M139" s="82">
        <f t="shared" si="36"/>
        <v>0.18809523809523809</v>
      </c>
      <c r="N139" s="82">
        <f t="shared" si="37"/>
        <v>0.80500000000000005</v>
      </c>
      <c r="O139" s="71">
        <f t="shared" si="38"/>
        <v>0.76428571428571423</v>
      </c>
      <c r="P139" s="72" t="str">
        <f t="shared" si="39"/>
        <v>P</v>
      </c>
      <c r="Q139" s="72" t="s">
        <v>1271</v>
      </c>
      <c r="R139" s="11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1" customFormat="1" ht="20.100000000000001" customHeight="1" x14ac:dyDescent="0.25">
      <c r="A140" s="90">
        <v>11</v>
      </c>
      <c r="B140" s="64" t="s">
        <v>650</v>
      </c>
      <c r="C140" s="65" t="s">
        <v>34</v>
      </c>
      <c r="D140" s="65" t="s">
        <v>651</v>
      </c>
      <c r="E140" s="80">
        <v>65</v>
      </c>
      <c r="F140" s="82">
        <f t="shared" si="32"/>
        <v>0.15476190476190477</v>
      </c>
      <c r="G140" s="80">
        <v>79</v>
      </c>
      <c r="H140" s="82">
        <f t="shared" si="33"/>
        <v>0.18809523809523809</v>
      </c>
      <c r="I140" s="82">
        <f t="shared" si="34"/>
        <v>0.72</v>
      </c>
      <c r="J140" s="80">
        <v>73</v>
      </c>
      <c r="K140" s="82">
        <f t="shared" si="35"/>
        <v>0.1738095238095238</v>
      </c>
      <c r="L140" s="80">
        <v>64</v>
      </c>
      <c r="M140" s="82">
        <f t="shared" si="36"/>
        <v>0.15238095238095239</v>
      </c>
      <c r="N140" s="82">
        <f t="shared" si="37"/>
        <v>0.68500000000000005</v>
      </c>
      <c r="O140" s="71">
        <f t="shared" si="38"/>
        <v>0.669047619047619</v>
      </c>
      <c r="P140" s="72" t="str">
        <f t="shared" si="39"/>
        <v>P</v>
      </c>
      <c r="Q140" s="72" t="s">
        <v>1271</v>
      </c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s="1" customFormat="1" ht="20.100000000000001" customHeight="1" x14ac:dyDescent="0.25">
      <c r="A141" s="90">
        <v>12</v>
      </c>
      <c r="B141" s="64" t="s">
        <v>654</v>
      </c>
      <c r="C141" s="65" t="s">
        <v>57</v>
      </c>
      <c r="D141" s="65" t="s">
        <v>655</v>
      </c>
      <c r="E141" s="80">
        <v>77</v>
      </c>
      <c r="F141" s="82">
        <f t="shared" si="32"/>
        <v>0.18333333333333332</v>
      </c>
      <c r="G141" s="80">
        <v>77</v>
      </c>
      <c r="H141" s="82">
        <f t="shared" si="33"/>
        <v>0.18333333333333332</v>
      </c>
      <c r="I141" s="82">
        <f t="shared" si="34"/>
        <v>0.77</v>
      </c>
      <c r="J141" s="80">
        <v>80</v>
      </c>
      <c r="K141" s="82">
        <f t="shared" si="35"/>
        <v>0.19047619047619047</v>
      </c>
      <c r="L141" s="80">
        <v>77</v>
      </c>
      <c r="M141" s="82">
        <f t="shared" si="36"/>
        <v>0.18333333333333332</v>
      </c>
      <c r="N141" s="82">
        <f t="shared" si="37"/>
        <v>0.78500000000000003</v>
      </c>
      <c r="O141" s="71">
        <f t="shared" si="38"/>
        <v>0.74047619047619051</v>
      </c>
      <c r="P141" s="72" t="str">
        <f t="shared" si="39"/>
        <v>P</v>
      </c>
      <c r="Q141" s="72" t="s">
        <v>1271</v>
      </c>
      <c r="R141" s="9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s="3" customFormat="1" ht="20.100000000000001" customHeight="1" x14ac:dyDescent="0.25">
      <c r="A142" s="90">
        <v>13</v>
      </c>
      <c r="B142" s="64" t="s">
        <v>644</v>
      </c>
      <c r="C142" s="65" t="s">
        <v>34</v>
      </c>
      <c r="D142" s="65" t="s">
        <v>645</v>
      </c>
      <c r="E142" s="80">
        <v>53</v>
      </c>
      <c r="F142" s="82">
        <f t="shared" si="32"/>
        <v>0.12619047619047619</v>
      </c>
      <c r="G142" s="80">
        <v>58</v>
      </c>
      <c r="H142" s="82">
        <f t="shared" si="33"/>
        <v>0.1380952380952381</v>
      </c>
      <c r="I142" s="82">
        <f t="shared" si="34"/>
        <v>0.55500000000000005</v>
      </c>
      <c r="J142" s="80">
        <v>70</v>
      </c>
      <c r="K142" s="82">
        <f t="shared" si="35"/>
        <v>0.16666666666666666</v>
      </c>
      <c r="L142" s="80">
        <v>52</v>
      </c>
      <c r="M142" s="82">
        <f t="shared" si="36"/>
        <v>0.12380952380952381</v>
      </c>
      <c r="N142" s="82">
        <f t="shared" si="37"/>
        <v>0.61</v>
      </c>
      <c r="O142" s="71">
        <f t="shared" si="38"/>
        <v>0.55476190476190479</v>
      </c>
      <c r="P142" s="72" t="str">
        <f t="shared" si="39"/>
        <v>F</v>
      </c>
      <c r="Q142" s="72" t="s">
        <v>1271</v>
      </c>
      <c r="R142" s="4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3" customFormat="1" ht="20.100000000000001" customHeight="1" x14ac:dyDescent="0.25">
      <c r="A143" s="90">
        <v>14</v>
      </c>
      <c r="B143" s="64" t="s">
        <v>648</v>
      </c>
      <c r="C143" s="65" t="s">
        <v>34</v>
      </c>
      <c r="D143" s="65" t="s">
        <v>649</v>
      </c>
      <c r="E143" s="80">
        <v>77</v>
      </c>
      <c r="F143" s="82">
        <f t="shared" si="32"/>
        <v>0.18333333333333332</v>
      </c>
      <c r="G143" s="80">
        <v>94</v>
      </c>
      <c r="H143" s="82">
        <f t="shared" si="33"/>
        <v>0.22380952380952382</v>
      </c>
      <c r="I143" s="82">
        <f t="shared" si="34"/>
        <v>0.85499999999999998</v>
      </c>
      <c r="J143" s="80">
        <v>82</v>
      </c>
      <c r="K143" s="82">
        <f t="shared" si="35"/>
        <v>0.19523809523809524</v>
      </c>
      <c r="L143" s="80">
        <v>78</v>
      </c>
      <c r="M143" s="82">
        <f t="shared" si="36"/>
        <v>0.18571428571428572</v>
      </c>
      <c r="N143" s="82">
        <f t="shared" si="37"/>
        <v>0.8</v>
      </c>
      <c r="O143" s="71">
        <f t="shared" si="38"/>
        <v>0.78809523809523807</v>
      </c>
      <c r="P143" s="72" t="str">
        <f t="shared" si="39"/>
        <v>P</v>
      </c>
      <c r="Q143" s="72" t="s">
        <v>1271</v>
      </c>
      <c r="R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s="3" customFormat="1" ht="20.100000000000001" customHeight="1" x14ac:dyDescent="0.25">
      <c r="A144" s="90">
        <v>15</v>
      </c>
      <c r="B144" s="64" t="s">
        <v>652</v>
      </c>
      <c r="C144" s="65" t="s">
        <v>34</v>
      </c>
      <c r="D144" s="65" t="s">
        <v>653</v>
      </c>
      <c r="E144" s="80">
        <v>71</v>
      </c>
      <c r="F144" s="82">
        <f t="shared" si="32"/>
        <v>0.16904761904761906</v>
      </c>
      <c r="G144" s="80">
        <v>96</v>
      </c>
      <c r="H144" s="82">
        <f t="shared" si="33"/>
        <v>0.22857142857142856</v>
      </c>
      <c r="I144" s="82">
        <f t="shared" si="34"/>
        <v>0.83499999999999996</v>
      </c>
      <c r="J144" s="80">
        <v>79</v>
      </c>
      <c r="K144" s="82">
        <f t="shared" si="35"/>
        <v>0.18809523809523809</v>
      </c>
      <c r="L144" s="80">
        <v>73</v>
      </c>
      <c r="M144" s="82">
        <f t="shared" si="36"/>
        <v>0.1738095238095238</v>
      </c>
      <c r="N144" s="82">
        <f t="shared" si="37"/>
        <v>0.76</v>
      </c>
      <c r="O144" s="71">
        <f t="shared" si="38"/>
        <v>0.75952380952380949</v>
      </c>
      <c r="P144" s="72" t="str">
        <f t="shared" si="39"/>
        <v>P</v>
      </c>
      <c r="Q144" s="72" t="s">
        <v>1271</v>
      </c>
      <c r="R144" s="4" t="s">
        <v>9</v>
      </c>
    </row>
    <row r="145" spans="1:39" s="1" customFormat="1" ht="20.100000000000001" customHeight="1" x14ac:dyDescent="0.25">
      <c r="A145" s="90">
        <v>16</v>
      </c>
      <c r="B145" s="64" t="s">
        <v>636</v>
      </c>
      <c r="C145" s="65" t="s">
        <v>57</v>
      </c>
      <c r="D145" s="65" t="s">
        <v>637</v>
      </c>
      <c r="E145" s="80">
        <v>65</v>
      </c>
      <c r="F145" s="82">
        <f t="shared" si="32"/>
        <v>0.15476190476190477</v>
      </c>
      <c r="G145" s="80">
        <v>88</v>
      </c>
      <c r="H145" s="82">
        <f t="shared" si="33"/>
        <v>0.20952380952380953</v>
      </c>
      <c r="I145" s="82">
        <f t="shared" si="34"/>
        <v>0.76500000000000001</v>
      </c>
      <c r="J145" s="80">
        <v>85</v>
      </c>
      <c r="K145" s="82">
        <f t="shared" si="35"/>
        <v>0.20238095238095238</v>
      </c>
      <c r="L145" s="80">
        <v>68</v>
      </c>
      <c r="M145" s="82">
        <f t="shared" si="36"/>
        <v>0.16190476190476191</v>
      </c>
      <c r="N145" s="82">
        <f t="shared" si="37"/>
        <v>0.76500000000000001</v>
      </c>
      <c r="O145" s="71">
        <f t="shared" si="38"/>
        <v>0.72857142857142854</v>
      </c>
      <c r="P145" s="72" t="str">
        <f t="shared" si="39"/>
        <v>P</v>
      </c>
      <c r="Q145" s="72" t="s">
        <v>1271</v>
      </c>
      <c r="R145" s="4" t="s">
        <v>9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s="49" customFormat="1" ht="20.100000000000001" customHeight="1" x14ac:dyDescent="0.25">
      <c r="A146" s="90">
        <v>17</v>
      </c>
      <c r="B146" s="64" t="s">
        <v>640</v>
      </c>
      <c r="C146" s="65" t="s">
        <v>57</v>
      </c>
      <c r="D146" s="65" t="s">
        <v>641</v>
      </c>
      <c r="E146" s="80">
        <v>84</v>
      </c>
      <c r="F146" s="82">
        <f t="shared" si="32"/>
        <v>0.2</v>
      </c>
      <c r="G146" s="80">
        <v>88</v>
      </c>
      <c r="H146" s="82">
        <f t="shared" si="33"/>
        <v>0.20952380952380953</v>
      </c>
      <c r="I146" s="82">
        <f t="shared" si="34"/>
        <v>0.86</v>
      </c>
      <c r="J146" s="80">
        <v>92</v>
      </c>
      <c r="K146" s="82">
        <f t="shared" si="35"/>
        <v>0.21904761904761905</v>
      </c>
      <c r="L146" s="80">
        <v>94</v>
      </c>
      <c r="M146" s="82">
        <f t="shared" si="36"/>
        <v>0.22380952380952382</v>
      </c>
      <c r="N146" s="82">
        <f t="shared" si="37"/>
        <v>0.93</v>
      </c>
      <c r="O146" s="71">
        <f t="shared" si="38"/>
        <v>0.85238095238095235</v>
      </c>
      <c r="P146" s="72" t="str">
        <f t="shared" si="39"/>
        <v>P</v>
      </c>
      <c r="Q146" s="72" t="s">
        <v>1271</v>
      </c>
      <c r="R146" s="29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20.100000000000001" customHeight="1" x14ac:dyDescent="0.25">
      <c r="A147" s="89" t="s">
        <v>20</v>
      </c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20"/>
    </row>
    <row r="148" spans="1:39" ht="20.100000000000001" customHeight="1" x14ac:dyDescent="0.25">
      <c r="A148" s="89" t="s">
        <v>17</v>
      </c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20"/>
    </row>
    <row r="149" spans="1:39" ht="20.100000000000001" customHeight="1" x14ac:dyDescent="0.25">
      <c r="A149" s="89" t="s">
        <v>19</v>
      </c>
      <c r="B149" s="21"/>
      <c r="C149" s="21"/>
      <c r="D149" s="22"/>
      <c r="E149" s="21"/>
      <c r="F149" s="21"/>
      <c r="G149" s="21"/>
      <c r="H149" s="47"/>
      <c r="I149" s="47"/>
      <c r="K149" s="22"/>
      <c r="L149" s="21"/>
      <c r="M149" s="21"/>
      <c r="N149" s="21"/>
      <c r="O149" s="21"/>
      <c r="P149" s="21"/>
      <c r="Q149" s="21"/>
      <c r="R149" s="23"/>
    </row>
    <row r="150" spans="1:39" ht="20.100000000000001" customHeight="1" x14ac:dyDescent="0.25">
      <c r="A150" s="89" t="s">
        <v>1281</v>
      </c>
      <c r="B150" s="21"/>
      <c r="C150" s="21"/>
      <c r="D150" s="22"/>
      <c r="E150" s="21"/>
      <c r="F150" s="21"/>
      <c r="G150" s="21"/>
      <c r="H150" s="22"/>
      <c r="I150" s="22"/>
      <c r="K150" s="22"/>
      <c r="L150" s="21"/>
      <c r="M150" s="21"/>
      <c r="N150" s="21"/>
      <c r="O150" s="21"/>
      <c r="P150" s="21"/>
      <c r="Q150" s="21"/>
      <c r="R150" s="23" t="s">
        <v>8</v>
      </c>
    </row>
    <row r="151" spans="1:39" ht="20.100000000000001" customHeight="1" x14ac:dyDescent="0.25">
      <c r="A151" s="89"/>
      <c r="B151" s="24"/>
      <c r="C151" s="24"/>
      <c r="D151" s="22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7"/>
    </row>
    <row r="152" spans="1:39" ht="20.100000000000001" customHeight="1" x14ac:dyDescent="0.2">
      <c r="A152" s="193" t="s">
        <v>2</v>
      </c>
      <c r="B152" s="194" t="s">
        <v>3</v>
      </c>
      <c r="C152" s="194" t="s">
        <v>4</v>
      </c>
      <c r="D152" s="194" t="s">
        <v>5</v>
      </c>
      <c r="E152" s="182" t="s">
        <v>46</v>
      </c>
      <c r="F152" s="190"/>
      <c r="G152" s="190"/>
      <c r="H152" s="190"/>
      <c r="I152" s="77"/>
      <c r="J152" s="186" t="s">
        <v>43</v>
      </c>
      <c r="K152" s="183"/>
      <c r="L152" s="183"/>
      <c r="M152" s="183"/>
      <c r="N152" s="78"/>
      <c r="O152" s="187" t="s">
        <v>6</v>
      </c>
      <c r="P152" s="194" t="s">
        <v>1</v>
      </c>
      <c r="Q152" s="187" t="s">
        <v>1293</v>
      </c>
      <c r="R152" s="166" t="s">
        <v>35</v>
      </c>
    </row>
    <row r="153" spans="1:39" ht="20.100000000000001" customHeight="1" x14ac:dyDescent="0.2">
      <c r="A153" s="193"/>
      <c r="B153" s="194"/>
      <c r="C153" s="194"/>
      <c r="D153" s="194"/>
      <c r="E153" s="191"/>
      <c r="F153" s="192"/>
      <c r="G153" s="192"/>
      <c r="H153" s="192"/>
      <c r="I153" s="79"/>
      <c r="J153" s="184"/>
      <c r="K153" s="185"/>
      <c r="L153" s="185"/>
      <c r="M153" s="185"/>
      <c r="N153" s="47"/>
      <c r="O153" s="188"/>
      <c r="P153" s="194"/>
      <c r="Q153" s="188"/>
      <c r="R153" s="166"/>
    </row>
    <row r="154" spans="1:39" ht="20.100000000000001" customHeight="1" x14ac:dyDescent="0.2">
      <c r="A154" s="193"/>
      <c r="B154" s="194"/>
      <c r="C154" s="194"/>
      <c r="D154" s="194"/>
      <c r="E154" s="181" t="s">
        <v>1248</v>
      </c>
      <c r="F154" s="181"/>
      <c r="G154" s="181" t="s">
        <v>1248</v>
      </c>
      <c r="H154" s="181"/>
      <c r="I154" s="80"/>
      <c r="J154" s="181" t="s">
        <v>1248</v>
      </c>
      <c r="K154" s="181"/>
      <c r="L154" s="181" t="s">
        <v>1248</v>
      </c>
      <c r="M154" s="181"/>
      <c r="N154" s="81"/>
      <c r="O154" s="189"/>
      <c r="P154" s="194"/>
      <c r="Q154" s="189"/>
      <c r="R154" s="166"/>
    </row>
    <row r="155" spans="1:39" s="56" customFormat="1" ht="20.100000000000001" customHeight="1" x14ac:dyDescent="0.25">
      <c r="A155" s="90">
        <v>1</v>
      </c>
      <c r="B155" s="64" t="s">
        <v>690</v>
      </c>
      <c r="C155" s="65" t="s">
        <v>34</v>
      </c>
      <c r="D155" s="65" t="s">
        <v>691</v>
      </c>
      <c r="E155" s="80">
        <v>55</v>
      </c>
      <c r="F155" s="82">
        <f t="shared" ref="F155:F179" si="40">E155/420</f>
        <v>0.13095238095238096</v>
      </c>
      <c r="G155" s="80">
        <v>0</v>
      </c>
      <c r="H155" s="82">
        <f t="shared" ref="H155:H179" si="41">G155/420</f>
        <v>0</v>
      </c>
      <c r="I155" s="82">
        <f t="shared" ref="I155:I175" si="42">AVERAGE(E155,G155)/100</f>
        <v>0.27500000000000002</v>
      </c>
      <c r="J155" s="80">
        <v>31</v>
      </c>
      <c r="K155" s="82">
        <f t="shared" ref="K155:K179" si="43">J155/420</f>
        <v>7.3809523809523811E-2</v>
      </c>
      <c r="L155" s="80">
        <v>0</v>
      </c>
      <c r="M155" s="82">
        <f t="shared" ref="M155:M179" si="44">L155/420</f>
        <v>0</v>
      </c>
      <c r="N155" s="82">
        <f>AVERAGE(J155,L155)/100</f>
        <v>0.155</v>
      </c>
      <c r="O155" s="71">
        <f t="shared" ref="O155:O179" si="45">F155+H155+K155+M155</f>
        <v>0.20476190476190476</v>
      </c>
      <c r="P155" s="72" t="str">
        <f t="shared" ref="P155:P179" si="46">IF(O155&lt;60%,"F",IF(O155&gt;=60%,"P"))</f>
        <v>F</v>
      </c>
      <c r="Q155" s="72" t="s">
        <v>1272</v>
      </c>
      <c r="R155" s="9"/>
    </row>
    <row r="156" spans="1:39" s="1" customFormat="1" ht="20.100000000000001" customHeight="1" x14ac:dyDescent="0.25">
      <c r="A156" s="90">
        <v>2</v>
      </c>
      <c r="B156" s="64" t="s">
        <v>702</v>
      </c>
      <c r="C156" s="65" t="s">
        <v>57</v>
      </c>
      <c r="D156" s="65" t="s">
        <v>703</v>
      </c>
      <c r="E156" s="80">
        <v>73</v>
      </c>
      <c r="F156" s="82">
        <f t="shared" si="40"/>
        <v>0.1738095238095238</v>
      </c>
      <c r="G156" s="80">
        <v>42</v>
      </c>
      <c r="H156" s="82">
        <f t="shared" si="41"/>
        <v>0.1</v>
      </c>
      <c r="I156" s="82">
        <f t="shared" si="42"/>
        <v>0.57499999999999996</v>
      </c>
      <c r="J156" s="80">
        <v>64</v>
      </c>
      <c r="K156" s="82">
        <f t="shared" si="43"/>
        <v>0.15238095238095239</v>
      </c>
      <c r="L156" s="80">
        <v>31</v>
      </c>
      <c r="M156" s="82">
        <f t="shared" si="44"/>
        <v>7.3809523809523811E-2</v>
      </c>
      <c r="N156" s="82">
        <f>AVERAGE(J156,L156)/100</f>
        <v>0.47499999999999998</v>
      </c>
      <c r="O156" s="71">
        <f t="shared" si="45"/>
        <v>0.5</v>
      </c>
      <c r="P156" s="72" t="str">
        <f t="shared" si="46"/>
        <v>F</v>
      </c>
      <c r="Q156" s="72" t="s">
        <v>1271</v>
      </c>
      <c r="R156" s="4" t="s">
        <v>1275</v>
      </c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1" customFormat="1" ht="20.100000000000001" customHeight="1" x14ac:dyDescent="0.25">
      <c r="A157" s="90">
        <v>3</v>
      </c>
      <c r="B157" s="64" t="s">
        <v>692</v>
      </c>
      <c r="C157" s="65" t="s">
        <v>57</v>
      </c>
      <c r="D157" s="65" t="s">
        <v>693</v>
      </c>
      <c r="E157" s="80">
        <v>94</v>
      </c>
      <c r="F157" s="82">
        <f t="shared" si="40"/>
        <v>0.22380952380952382</v>
      </c>
      <c r="G157" s="80">
        <v>72</v>
      </c>
      <c r="H157" s="82">
        <f t="shared" si="41"/>
        <v>0.17142857142857143</v>
      </c>
      <c r="I157" s="82">
        <f t="shared" si="42"/>
        <v>0.83</v>
      </c>
      <c r="J157" s="80">
        <v>80</v>
      </c>
      <c r="K157" s="82">
        <f t="shared" si="43"/>
        <v>0.19047619047619047</v>
      </c>
      <c r="L157" s="80">
        <v>94</v>
      </c>
      <c r="M157" s="82">
        <f t="shared" si="44"/>
        <v>0.22380952380952382</v>
      </c>
      <c r="N157" s="82">
        <f>AVERAGE(J157,L157)/100</f>
        <v>0.87</v>
      </c>
      <c r="O157" s="71">
        <f t="shared" si="45"/>
        <v>0.80952380952380953</v>
      </c>
      <c r="P157" s="72" t="str">
        <f t="shared" si="46"/>
        <v>P</v>
      </c>
      <c r="Q157" s="73" t="s">
        <v>1271</v>
      </c>
      <c r="R157" s="4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s="49" customFormat="1" ht="20.100000000000001" customHeight="1" x14ac:dyDescent="0.25">
      <c r="A158" s="90">
        <v>4</v>
      </c>
      <c r="B158" s="64" t="s">
        <v>686</v>
      </c>
      <c r="C158" s="65" t="s">
        <v>34</v>
      </c>
      <c r="D158" s="65" t="s">
        <v>687</v>
      </c>
      <c r="E158" s="80">
        <v>88</v>
      </c>
      <c r="F158" s="82">
        <f t="shared" si="40"/>
        <v>0.20952380952380953</v>
      </c>
      <c r="G158" s="80">
        <v>88</v>
      </c>
      <c r="H158" s="82">
        <f t="shared" si="41"/>
        <v>0.20952380952380953</v>
      </c>
      <c r="I158" s="82">
        <f t="shared" si="42"/>
        <v>0.88</v>
      </c>
      <c r="J158" s="80">
        <v>75</v>
      </c>
      <c r="K158" s="82">
        <f t="shared" si="43"/>
        <v>0.17857142857142858</v>
      </c>
      <c r="L158" s="80">
        <v>86</v>
      </c>
      <c r="M158" s="82">
        <f t="shared" si="44"/>
        <v>0.20476190476190476</v>
      </c>
      <c r="N158" s="82">
        <f>AVERAGE(J158,L158)/100</f>
        <v>0.80500000000000005</v>
      </c>
      <c r="O158" s="71">
        <f t="shared" si="45"/>
        <v>0.80238095238095242</v>
      </c>
      <c r="P158" s="72" t="str">
        <f t="shared" si="46"/>
        <v>P</v>
      </c>
      <c r="Q158" s="73" t="s">
        <v>1271</v>
      </c>
      <c r="R158" s="9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s="1" customFormat="1" ht="20.100000000000001" customHeight="1" x14ac:dyDescent="0.25">
      <c r="A159" s="90">
        <v>6</v>
      </c>
      <c r="B159" s="64" t="s">
        <v>670</v>
      </c>
      <c r="C159" s="65" t="s">
        <v>34</v>
      </c>
      <c r="D159" s="65" t="s">
        <v>671</v>
      </c>
      <c r="E159" s="80">
        <v>95</v>
      </c>
      <c r="F159" s="82">
        <f t="shared" si="40"/>
        <v>0.22619047619047619</v>
      </c>
      <c r="G159" s="80">
        <v>89</v>
      </c>
      <c r="H159" s="82">
        <f t="shared" si="41"/>
        <v>0.2119047619047619</v>
      </c>
      <c r="I159" s="82">
        <f t="shared" si="42"/>
        <v>0.92</v>
      </c>
      <c r="J159" s="80">
        <v>90</v>
      </c>
      <c r="K159" s="82">
        <f t="shared" si="43"/>
        <v>0.21428571428571427</v>
      </c>
      <c r="L159" s="80">
        <v>91</v>
      </c>
      <c r="M159" s="82">
        <f t="shared" si="44"/>
        <v>0.21666666666666667</v>
      </c>
      <c r="N159" s="82">
        <f t="shared" ref="N159:N179" si="47">AVERAGE(J159,L159)/100</f>
        <v>0.90500000000000003</v>
      </c>
      <c r="O159" s="71">
        <f t="shared" si="45"/>
        <v>0.86904761904761907</v>
      </c>
      <c r="P159" s="72" t="str">
        <f t="shared" si="46"/>
        <v>P</v>
      </c>
      <c r="Q159" s="73" t="s">
        <v>1271</v>
      </c>
      <c r="R159" s="9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s="49" customFormat="1" ht="20.100000000000001" customHeight="1" x14ac:dyDescent="0.25">
      <c r="A160" s="90">
        <v>7</v>
      </c>
      <c r="B160" s="64" t="s">
        <v>698</v>
      </c>
      <c r="C160" s="65" t="s">
        <v>34</v>
      </c>
      <c r="D160" s="65" t="s">
        <v>699</v>
      </c>
      <c r="E160" s="80">
        <v>73</v>
      </c>
      <c r="F160" s="82">
        <f t="shared" si="40"/>
        <v>0.1738095238095238</v>
      </c>
      <c r="G160" s="80">
        <v>52</v>
      </c>
      <c r="H160" s="82">
        <f t="shared" si="41"/>
        <v>0.12380952380952381</v>
      </c>
      <c r="I160" s="82">
        <f t="shared" si="42"/>
        <v>0.625</v>
      </c>
      <c r="J160" s="80">
        <v>66</v>
      </c>
      <c r="K160" s="82">
        <f t="shared" si="43"/>
        <v>0.15714285714285714</v>
      </c>
      <c r="L160" s="80">
        <v>51</v>
      </c>
      <c r="M160" s="82">
        <f t="shared" si="44"/>
        <v>0.12142857142857143</v>
      </c>
      <c r="N160" s="82">
        <f t="shared" si="47"/>
        <v>0.58499999999999996</v>
      </c>
      <c r="O160" s="71">
        <f t="shared" si="45"/>
        <v>0.57619047619047614</v>
      </c>
      <c r="P160" s="72" t="str">
        <f t="shared" si="46"/>
        <v>F</v>
      </c>
      <c r="Q160" s="73" t="s">
        <v>1271</v>
      </c>
      <c r="R160" s="4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3" customFormat="1" ht="20.100000000000001" customHeight="1" x14ac:dyDescent="0.25">
      <c r="A161" s="90">
        <v>8</v>
      </c>
      <c r="B161" s="64" t="s">
        <v>680</v>
      </c>
      <c r="C161" s="65" t="s">
        <v>34</v>
      </c>
      <c r="D161" s="65" t="s">
        <v>681</v>
      </c>
      <c r="E161" s="80">
        <v>90</v>
      </c>
      <c r="F161" s="82">
        <f t="shared" si="40"/>
        <v>0.21428571428571427</v>
      </c>
      <c r="G161" s="80">
        <v>90</v>
      </c>
      <c r="H161" s="82">
        <f t="shared" si="41"/>
        <v>0.21428571428571427</v>
      </c>
      <c r="I161" s="82">
        <f t="shared" si="42"/>
        <v>0.9</v>
      </c>
      <c r="J161" s="80">
        <v>85</v>
      </c>
      <c r="K161" s="82">
        <f t="shared" si="43"/>
        <v>0.20238095238095238</v>
      </c>
      <c r="L161" s="80">
        <v>77</v>
      </c>
      <c r="M161" s="82">
        <f t="shared" si="44"/>
        <v>0.18333333333333332</v>
      </c>
      <c r="N161" s="82">
        <f t="shared" si="47"/>
        <v>0.81</v>
      </c>
      <c r="O161" s="71">
        <f t="shared" si="45"/>
        <v>0.81428571428571428</v>
      </c>
      <c r="P161" s="72" t="str">
        <f t="shared" si="46"/>
        <v>P</v>
      </c>
      <c r="Q161" s="73" t="s">
        <v>1271</v>
      </c>
      <c r="R161" s="2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s="3" customFormat="1" ht="20.100000000000001" customHeight="1" x14ac:dyDescent="0.25">
      <c r="A162" s="90">
        <v>9</v>
      </c>
      <c r="B162" s="64" t="s">
        <v>700</v>
      </c>
      <c r="C162" s="65" t="s">
        <v>34</v>
      </c>
      <c r="D162" s="65" t="s">
        <v>701</v>
      </c>
      <c r="E162" s="80">
        <v>66</v>
      </c>
      <c r="F162" s="82">
        <f t="shared" si="40"/>
        <v>0.15714285714285714</v>
      </c>
      <c r="G162" s="80">
        <v>83</v>
      </c>
      <c r="H162" s="82">
        <f t="shared" si="41"/>
        <v>0.19761904761904761</v>
      </c>
      <c r="I162" s="82">
        <f t="shared" si="42"/>
        <v>0.745</v>
      </c>
      <c r="J162" s="80">
        <v>73</v>
      </c>
      <c r="K162" s="82">
        <f t="shared" si="43"/>
        <v>0.1738095238095238</v>
      </c>
      <c r="L162" s="80">
        <v>82</v>
      </c>
      <c r="M162" s="82">
        <f t="shared" si="44"/>
        <v>0.19523809523809524</v>
      </c>
      <c r="N162" s="82">
        <f t="shared" si="47"/>
        <v>0.77500000000000002</v>
      </c>
      <c r="O162" s="71">
        <f t="shared" si="45"/>
        <v>0.72380952380952368</v>
      </c>
      <c r="P162" s="72" t="str">
        <f t="shared" si="46"/>
        <v>P</v>
      </c>
      <c r="Q162" s="73" t="s">
        <v>1271</v>
      </c>
      <c r="R162" s="11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3" customFormat="1" ht="20.100000000000001" customHeight="1" x14ac:dyDescent="0.25">
      <c r="A163" s="90">
        <v>10</v>
      </c>
      <c r="B163" s="64" t="s">
        <v>1222</v>
      </c>
      <c r="C163" s="65" t="s">
        <v>34</v>
      </c>
      <c r="D163" s="65" t="s">
        <v>1223</v>
      </c>
      <c r="E163" s="80">
        <v>69</v>
      </c>
      <c r="F163" s="82">
        <f t="shared" si="40"/>
        <v>0.16428571428571428</v>
      </c>
      <c r="G163" s="80">
        <v>62</v>
      </c>
      <c r="H163" s="82">
        <f t="shared" si="41"/>
        <v>0.14761904761904762</v>
      </c>
      <c r="I163" s="82">
        <f t="shared" si="42"/>
        <v>0.65500000000000003</v>
      </c>
      <c r="J163" s="80">
        <v>77</v>
      </c>
      <c r="K163" s="82">
        <f t="shared" si="43"/>
        <v>0.18333333333333332</v>
      </c>
      <c r="L163" s="80">
        <v>82</v>
      </c>
      <c r="M163" s="82">
        <f t="shared" si="44"/>
        <v>0.19523809523809524</v>
      </c>
      <c r="N163" s="82">
        <f t="shared" si="47"/>
        <v>0.79500000000000004</v>
      </c>
      <c r="O163" s="71">
        <f t="shared" si="45"/>
        <v>0.69047619047619047</v>
      </c>
      <c r="P163" s="72" t="str">
        <f t="shared" si="46"/>
        <v>P</v>
      </c>
      <c r="Q163" s="73" t="s">
        <v>1271</v>
      </c>
      <c r="R163" s="11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8" customFormat="1" ht="20.100000000000001" customHeight="1" x14ac:dyDescent="0.25">
      <c r="A164" s="90">
        <v>11</v>
      </c>
      <c r="B164" s="64" t="s">
        <v>664</v>
      </c>
      <c r="C164" s="65" t="s">
        <v>57</v>
      </c>
      <c r="D164" s="65" t="s">
        <v>665</v>
      </c>
      <c r="E164" s="80">
        <v>60</v>
      </c>
      <c r="F164" s="82">
        <f t="shared" si="40"/>
        <v>0.14285714285714285</v>
      </c>
      <c r="G164" s="80">
        <v>42</v>
      </c>
      <c r="H164" s="82">
        <f t="shared" si="41"/>
        <v>0.1</v>
      </c>
      <c r="I164" s="82">
        <f t="shared" si="42"/>
        <v>0.51</v>
      </c>
      <c r="J164" s="80">
        <v>60</v>
      </c>
      <c r="K164" s="82">
        <f t="shared" si="43"/>
        <v>0.14285714285714285</v>
      </c>
      <c r="L164" s="80">
        <v>60</v>
      </c>
      <c r="M164" s="82">
        <f t="shared" si="44"/>
        <v>0.14285714285714285</v>
      </c>
      <c r="N164" s="82">
        <f t="shared" si="47"/>
        <v>0.6</v>
      </c>
      <c r="O164" s="71">
        <f t="shared" si="45"/>
        <v>0.52857142857142847</v>
      </c>
      <c r="P164" s="72" t="str">
        <f t="shared" si="46"/>
        <v>F</v>
      </c>
      <c r="Q164" s="73" t="s">
        <v>1271</v>
      </c>
      <c r="R164" s="6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</row>
    <row r="165" spans="1:39" s="3" customFormat="1" ht="20.100000000000001" customHeight="1" x14ac:dyDescent="0.25">
      <c r="A165" s="90">
        <v>12</v>
      </c>
      <c r="B165" s="64" t="s">
        <v>684</v>
      </c>
      <c r="C165" s="65" t="s">
        <v>57</v>
      </c>
      <c r="D165" s="65" t="s">
        <v>685</v>
      </c>
      <c r="E165" s="80">
        <v>74</v>
      </c>
      <c r="F165" s="82">
        <f t="shared" si="40"/>
        <v>0.1761904761904762</v>
      </c>
      <c r="G165" s="80">
        <v>63</v>
      </c>
      <c r="H165" s="82">
        <f t="shared" si="41"/>
        <v>0.15</v>
      </c>
      <c r="I165" s="82">
        <f t="shared" si="42"/>
        <v>0.68500000000000005</v>
      </c>
      <c r="J165" s="80">
        <v>70</v>
      </c>
      <c r="K165" s="82">
        <f t="shared" si="43"/>
        <v>0.16666666666666666</v>
      </c>
      <c r="L165" s="80">
        <v>66</v>
      </c>
      <c r="M165" s="82">
        <f t="shared" si="44"/>
        <v>0.15714285714285714</v>
      </c>
      <c r="N165" s="82">
        <f t="shared" si="47"/>
        <v>0.68</v>
      </c>
      <c r="O165" s="71">
        <f t="shared" si="45"/>
        <v>0.65</v>
      </c>
      <c r="P165" s="72" t="str">
        <f t="shared" si="46"/>
        <v>P</v>
      </c>
      <c r="Q165" s="73" t="s">
        <v>1271</v>
      </c>
      <c r="R165" s="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s="1" customFormat="1" ht="20.100000000000001" customHeight="1" x14ac:dyDescent="0.25">
      <c r="A166" s="90">
        <v>13</v>
      </c>
      <c r="B166" s="64" t="s">
        <v>704</v>
      </c>
      <c r="C166" s="65" t="s">
        <v>34</v>
      </c>
      <c r="D166" s="65" t="s">
        <v>705</v>
      </c>
      <c r="E166" s="80">
        <v>63</v>
      </c>
      <c r="F166" s="82">
        <f t="shared" si="40"/>
        <v>0.15</v>
      </c>
      <c r="G166" s="80">
        <v>73</v>
      </c>
      <c r="H166" s="82">
        <f t="shared" si="41"/>
        <v>0.1738095238095238</v>
      </c>
      <c r="I166" s="82">
        <f t="shared" si="42"/>
        <v>0.68</v>
      </c>
      <c r="J166" s="80">
        <v>60</v>
      </c>
      <c r="K166" s="82">
        <f t="shared" si="43"/>
        <v>0.14285714285714285</v>
      </c>
      <c r="L166" s="80">
        <v>60</v>
      </c>
      <c r="M166" s="82">
        <f t="shared" si="44"/>
        <v>0.14285714285714285</v>
      </c>
      <c r="N166" s="82">
        <f t="shared" si="47"/>
        <v>0.6</v>
      </c>
      <c r="O166" s="71">
        <f t="shared" si="45"/>
        <v>0.60952380952380947</v>
      </c>
      <c r="P166" s="72" t="str">
        <f t="shared" si="46"/>
        <v>P</v>
      </c>
      <c r="Q166" s="73" t="s">
        <v>1271</v>
      </c>
      <c r="R166" s="9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s="8" customFormat="1" ht="20.100000000000001" customHeight="1" x14ac:dyDescent="0.25">
      <c r="A167" s="90">
        <v>14</v>
      </c>
      <c r="B167" s="64" t="s">
        <v>666</v>
      </c>
      <c r="C167" s="65" t="s">
        <v>57</v>
      </c>
      <c r="D167" s="65" t="s">
        <v>667</v>
      </c>
      <c r="E167" s="80">
        <v>71</v>
      </c>
      <c r="F167" s="82">
        <f t="shared" si="40"/>
        <v>0.16904761904761906</v>
      </c>
      <c r="G167" s="80">
        <v>75</v>
      </c>
      <c r="H167" s="82">
        <f t="shared" si="41"/>
        <v>0.17857142857142858</v>
      </c>
      <c r="I167" s="82">
        <f t="shared" si="42"/>
        <v>0.73</v>
      </c>
      <c r="J167" s="80">
        <v>55</v>
      </c>
      <c r="K167" s="82">
        <f t="shared" si="43"/>
        <v>0.13095238095238096</v>
      </c>
      <c r="L167" s="80">
        <v>55</v>
      </c>
      <c r="M167" s="82">
        <f t="shared" si="44"/>
        <v>0.13095238095238096</v>
      </c>
      <c r="N167" s="82">
        <f t="shared" si="47"/>
        <v>0.55000000000000004</v>
      </c>
      <c r="O167" s="71">
        <f t="shared" si="45"/>
        <v>0.60952380952380947</v>
      </c>
      <c r="P167" s="72" t="str">
        <f t="shared" si="46"/>
        <v>P</v>
      </c>
      <c r="Q167" s="73" t="s">
        <v>1271</v>
      </c>
      <c r="R167" s="9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s="1" customFormat="1" ht="20.100000000000001" customHeight="1" x14ac:dyDescent="0.25">
      <c r="A168" s="90">
        <v>15</v>
      </c>
      <c r="B168" s="64" t="s">
        <v>660</v>
      </c>
      <c r="C168" s="65" t="s">
        <v>34</v>
      </c>
      <c r="D168" s="65" t="s">
        <v>661</v>
      </c>
      <c r="E168" s="80">
        <v>79</v>
      </c>
      <c r="F168" s="82">
        <f t="shared" si="40"/>
        <v>0.18809523809523809</v>
      </c>
      <c r="G168" s="80">
        <v>76</v>
      </c>
      <c r="H168" s="82">
        <f t="shared" si="41"/>
        <v>0.18095238095238095</v>
      </c>
      <c r="I168" s="82">
        <f t="shared" si="42"/>
        <v>0.77500000000000002</v>
      </c>
      <c r="J168" s="80">
        <v>79</v>
      </c>
      <c r="K168" s="82">
        <f t="shared" si="43"/>
        <v>0.18809523809523809</v>
      </c>
      <c r="L168" s="80">
        <v>85</v>
      </c>
      <c r="M168" s="82">
        <f t="shared" si="44"/>
        <v>0.20238095238095238</v>
      </c>
      <c r="N168" s="82">
        <f t="shared" si="47"/>
        <v>0.82</v>
      </c>
      <c r="O168" s="71">
        <f t="shared" si="45"/>
        <v>0.75952380952380949</v>
      </c>
      <c r="P168" s="72" t="str">
        <f t="shared" si="46"/>
        <v>P</v>
      </c>
      <c r="Q168" s="73" t="s">
        <v>1271</v>
      </c>
      <c r="R168" s="2"/>
    </row>
    <row r="169" spans="1:39" s="3" customFormat="1" ht="20.100000000000001" customHeight="1" x14ac:dyDescent="0.25">
      <c r="A169" s="90">
        <v>16</v>
      </c>
      <c r="B169" s="64" t="s">
        <v>658</v>
      </c>
      <c r="C169" s="65" t="s">
        <v>34</v>
      </c>
      <c r="D169" s="65" t="s">
        <v>659</v>
      </c>
      <c r="E169" s="80">
        <v>71</v>
      </c>
      <c r="F169" s="82">
        <f t="shared" si="40"/>
        <v>0.16904761904761906</v>
      </c>
      <c r="G169" s="80">
        <v>27</v>
      </c>
      <c r="H169" s="82">
        <f t="shared" si="41"/>
        <v>6.4285714285714279E-2</v>
      </c>
      <c r="I169" s="82">
        <f t="shared" si="42"/>
        <v>0.49</v>
      </c>
      <c r="J169" s="80">
        <v>55</v>
      </c>
      <c r="K169" s="82">
        <f t="shared" si="43"/>
        <v>0.13095238095238096</v>
      </c>
      <c r="L169" s="80">
        <v>62</v>
      </c>
      <c r="M169" s="82">
        <f t="shared" si="44"/>
        <v>0.14761904761904762</v>
      </c>
      <c r="N169" s="82">
        <f t="shared" si="47"/>
        <v>0.58499999999999996</v>
      </c>
      <c r="O169" s="71">
        <f t="shared" si="45"/>
        <v>0.51190476190476197</v>
      </c>
      <c r="P169" s="72" t="str">
        <f t="shared" si="46"/>
        <v>F</v>
      </c>
      <c r="Q169" s="72" t="s">
        <v>1271</v>
      </c>
      <c r="R169" s="28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49" customFormat="1" ht="20.100000000000001" customHeight="1" x14ac:dyDescent="0.25">
      <c r="A170" s="90">
        <v>17</v>
      </c>
      <c r="B170" s="64" t="s">
        <v>678</v>
      </c>
      <c r="C170" s="65" t="s">
        <v>34</v>
      </c>
      <c r="D170" s="65" t="s">
        <v>679</v>
      </c>
      <c r="E170" s="80">
        <v>88</v>
      </c>
      <c r="F170" s="82">
        <f t="shared" si="40"/>
        <v>0.20952380952380953</v>
      </c>
      <c r="G170" s="80">
        <v>73</v>
      </c>
      <c r="H170" s="82">
        <f t="shared" si="41"/>
        <v>0.1738095238095238</v>
      </c>
      <c r="I170" s="82">
        <f t="shared" si="42"/>
        <v>0.80500000000000005</v>
      </c>
      <c r="J170" s="80">
        <v>69</v>
      </c>
      <c r="K170" s="82">
        <f t="shared" si="43"/>
        <v>0.16428571428571428</v>
      </c>
      <c r="L170" s="80">
        <v>85</v>
      </c>
      <c r="M170" s="82">
        <f t="shared" si="44"/>
        <v>0.20238095238095238</v>
      </c>
      <c r="N170" s="82">
        <f t="shared" si="47"/>
        <v>0.77</v>
      </c>
      <c r="O170" s="71">
        <f t="shared" si="45"/>
        <v>0.75</v>
      </c>
      <c r="P170" s="72" t="str">
        <f t="shared" si="46"/>
        <v>P</v>
      </c>
      <c r="Q170" s="73" t="s">
        <v>1271</v>
      </c>
      <c r="R170" s="4" t="s">
        <v>9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s="3" customFormat="1" ht="20.100000000000001" customHeight="1" x14ac:dyDescent="0.25">
      <c r="A171" s="90">
        <v>18</v>
      </c>
      <c r="B171" s="64" t="s">
        <v>662</v>
      </c>
      <c r="C171" s="65" t="s">
        <v>57</v>
      </c>
      <c r="D171" s="65" t="s">
        <v>663</v>
      </c>
      <c r="E171" s="80">
        <v>71</v>
      </c>
      <c r="F171" s="82">
        <f t="shared" si="40"/>
        <v>0.16904761904761906</v>
      </c>
      <c r="G171" s="80">
        <v>44</v>
      </c>
      <c r="H171" s="82">
        <f t="shared" si="41"/>
        <v>0.10476190476190476</v>
      </c>
      <c r="I171" s="82">
        <f t="shared" si="42"/>
        <v>0.57499999999999996</v>
      </c>
      <c r="J171" s="80">
        <v>60</v>
      </c>
      <c r="K171" s="82">
        <f t="shared" si="43"/>
        <v>0.14285714285714285</v>
      </c>
      <c r="L171" s="80">
        <v>40</v>
      </c>
      <c r="M171" s="82">
        <f t="shared" si="44"/>
        <v>9.5238095238095233E-2</v>
      </c>
      <c r="N171" s="82">
        <f t="shared" si="47"/>
        <v>0.5</v>
      </c>
      <c r="O171" s="71">
        <f t="shared" si="45"/>
        <v>0.51190476190476186</v>
      </c>
      <c r="P171" s="72" t="str">
        <f t="shared" si="46"/>
        <v>F</v>
      </c>
      <c r="Q171" s="73" t="s">
        <v>1271</v>
      </c>
      <c r="R171" s="1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</row>
    <row r="172" spans="1:39" s="56" customFormat="1" ht="20.100000000000001" customHeight="1" x14ac:dyDescent="0.25">
      <c r="A172" s="90">
        <v>19</v>
      </c>
      <c r="B172" s="64" t="s">
        <v>672</v>
      </c>
      <c r="C172" s="65" t="s">
        <v>34</v>
      </c>
      <c r="D172" s="65" t="s">
        <v>673</v>
      </c>
      <c r="E172" s="80">
        <v>92</v>
      </c>
      <c r="F172" s="82">
        <f t="shared" si="40"/>
        <v>0.21904761904761905</v>
      </c>
      <c r="G172" s="80">
        <v>81</v>
      </c>
      <c r="H172" s="82">
        <f t="shared" si="41"/>
        <v>0.19285714285714287</v>
      </c>
      <c r="I172" s="82">
        <f t="shared" si="42"/>
        <v>0.86499999999999999</v>
      </c>
      <c r="J172" s="80">
        <v>82</v>
      </c>
      <c r="K172" s="82">
        <f t="shared" si="43"/>
        <v>0.19523809523809524</v>
      </c>
      <c r="L172" s="80">
        <v>72</v>
      </c>
      <c r="M172" s="82">
        <f t="shared" si="44"/>
        <v>0.17142857142857143</v>
      </c>
      <c r="N172" s="82">
        <f t="shared" si="47"/>
        <v>0.77</v>
      </c>
      <c r="O172" s="71">
        <f t="shared" si="45"/>
        <v>0.77857142857142847</v>
      </c>
      <c r="P172" s="72" t="str">
        <f t="shared" si="46"/>
        <v>P</v>
      </c>
      <c r="Q172" s="73" t="s">
        <v>1271</v>
      </c>
      <c r="R172" s="9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s="3" customFormat="1" ht="20.100000000000001" customHeight="1" x14ac:dyDescent="0.25">
      <c r="A173" s="90">
        <v>20</v>
      </c>
      <c r="B173" s="64" t="s">
        <v>682</v>
      </c>
      <c r="C173" s="65" t="s">
        <v>57</v>
      </c>
      <c r="D173" s="65" t="s">
        <v>683</v>
      </c>
      <c r="E173" s="80">
        <v>88</v>
      </c>
      <c r="F173" s="82">
        <f t="shared" si="40"/>
        <v>0.20952380952380953</v>
      </c>
      <c r="G173" s="80">
        <v>76</v>
      </c>
      <c r="H173" s="82">
        <f t="shared" si="41"/>
        <v>0.18095238095238095</v>
      </c>
      <c r="I173" s="82">
        <f t="shared" si="42"/>
        <v>0.82</v>
      </c>
      <c r="J173" s="80">
        <v>80</v>
      </c>
      <c r="K173" s="82">
        <f t="shared" si="43"/>
        <v>0.19047619047619047</v>
      </c>
      <c r="L173" s="80">
        <v>78</v>
      </c>
      <c r="M173" s="82">
        <f t="shared" si="44"/>
        <v>0.18571428571428572</v>
      </c>
      <c r="N173" s="82">
        <f t="shared" si="47"/>
        <v>0.79</v>
      </c>
      <c r="O173" s="71">
        <f t="shared" si="45"/>
        <v>0.76666666666666661</v>
      </c>
      <c r="P173" s="72" t="str">
        <f t="shared" si="46"/>
        <v>P</v>
      </c>
      <c r="Q173" s="73" t="s">
        <v>1271</v>
      </c>
      <c r="R173" s="11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8" customFormat="1" ht="20.100000000000001" customHeight="1" x14ac:dyDescent="0.25">
      <c r="A174" s="90">
        <v>21</v>
      </c>
      <c r="B174" s="64" t="s">
        <v>696</v>
      </c>
      <c r="C174" s="65" t="s">
        <v>57</v>
      </c>
      <c r="D174" s="65" t="s">
        <v>697</v>
      </c>
      <c r="E174" s="80">
        <v>91</v>
      </c>
      <c r="F174" s="82">
        <f t="shared" si="40"/>
        <v>0.21666666666666667</v>
      </c>
      <c r="G174" s="80">
        <v>78</v>
      </c>
      <c r="H174" s="82">
        <f t="shared" si="41"/>
        <v>0.18571428571428572</v>
      </c>
      <c r="I174" s="82">
        <f t="shared" si="42"/>
        <v>0.84499999999999997</v>
      </c>
      <c r="J174" s="80">
        <v>77</v>
      </c>
      <c r="K174" s="82">
        <f t="shared" si="43"/>
        <v>0.18333333333333332</v>
      </c>
      <c r="L174" s="80">
        <v>80</v>
      </c>
      <c r="M174" s="82">
        <f t="shared" si="44"/>
        <v>0.19047619047619047</v>
      </c>
      <c r="N174" s="82">
        <f t="shared" si="47"/>
        <v>0.78500000000000003</v>
      </c>
      <c r="O174" s="71">
        <f t="shared" si="45"/>
        <v>0.77619047619047621</v>
      </c>
      <c r="P174" s="72" t="str">
        <f t="shared" si="46"/>
        <v>P</v>
      </c>
      <c r="Q174" s="73" t="s">
        <v>1271</v>
      </c>
      <c r="R174" s="9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s="3" customFormat="1" ht="20.100000000000001" customHeight="1" x14ac:dyDescent="0.25">
      <c r="A175" s="90">
        <v>22</v>
      </c>
      <c r="B175" s="64" t="s">
        <v>674</v>
      </c>
      <c r="C175" s="65" t="s">
        <v>34</v>
      </c>
      <c r="D175" s="65" t="s">
        <v>675</v>
      </c>
      <c r="E175" s="80">
        <v>92</v>
      </c>
      <c r="F175" s="82">
        <f t="shared" si="40"/>
        <v>0.21904761904761905</v>
      </c>
      <c r="G175" s="80">
        <v>94</v>
      </c>
      <c r="H175" s="82">
        <f t="shared" si="41"/>
        <v>0.22380952380952382</v>
      </c>
      <c r="I175" s="82">
        <f t="shared" si="42"/>
        <v>0.93</v>
      </c>
      <c r="J175" s="80">
        <v>77</v>
      </c>
      <c r="K175" s="82">
        <f t="shared" si="43"/>
        <v>0.18333333333333332</v>
      </c>
      <c r="L175" s="80">
        <v>84</v>
      </c>
      <c r="M175" s="82">
        <f t="shared" si="44"/>
        <v>0.2</v>
      </c>
      <c r="N175" s="82">
        <f t="shared" si="47"/>
        <v>0.80500000000000005</v>
      </c>
      <c r="O175" s="71">
        <f t="shared" si="45"/>
        <v>0.82619047619047614</v>
      </c>
      <c r="P175" s="72" t="str">
        <f t="shared" si="46"/>
        <v>P</v>
      </c>
      <c r="Q175" s="73" t="s">
        <v>1271</v>
      </c>
      <c r="R175" s="4"/>
    </row>
    <row r="176" spans="1:39" s="8" customFormat="1" ht="20.100000000000001" customHeight="1" x14ac:dyDescent="0.25">
      <c r="A176" s="90">
        <v>24</v>
      </c>
      <c r="B176" s="64" t="s">
        <v>688</v>
      </c>
      <c r="C176" s="65" t="s">
        <v>57</v>
      </c>
      <c r="D176" s="65" t="s">
        <v>689</v>
      </c>
      <c r="E176" s="80">
        <v>89</v>
      </c>
      <c r="F176" s="82">
        <f t="shared" si="40"/>
        <v>0.2119047619047619</v>
      </c>
      <c r="G176" s="80">
        <v>86</v>
      </c>
      <c r="H176" s="82">
        <f t="shared" si="41"/>
        <v>0.20476190476190476</v>
      </c>
      <c r="I176" s="82">
        <f>AVERAGE(E176,G176)/100</f>
        <v>0.875</v>
      </c>
      <c r="J176" s="80">
        <v>77</v>
      </c>
      <c r="K176" s="82">
        <f t="shared" si="43"/>
        <v>0.18333333333333332</v>
      </c>
      <c r="L176" s="80">
        <v>84</v>
      </c>
      <c r="M176" s="82">
        <f t="shared" si="44"/>
        <v>0.2</v>
      </c>
      <c r="N176" s="82">
        <f t="shared" si="47"/>
        <v>0.80500000000000005</v>
      </c>
      <c r="O176" s="71">
        <f t="shared" si="45"/>
        <v>0.8</v>
      </c>
      <c r="P176" s="72" t="str">
        <f t="shared" si="46"/>
        <v>P</v>
      </c>
      <c r="Q176" s="73" t="s">
        <v>1271</v>
      </c>
      <c r="R176" s="4" t="s">
        <v>9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s="56" customFormat="1" ht="20.100000000000001" customHeight="1" x14ac:dyDescent="0.25">
      <c r="A177" s="90">
        <v>25</v>
      </c>
      <c r="B177" s="64" t="s">
        <v>694</v>
      </c>
      <c r="C177" s="65" t="s">
        <v>34</v>
      </c>
      <c r="D177" s="65" t="s">
        <v>695</v>
      </c>
      <c r="E177" s="80">
        <v>98</v>
      </c>
      <c r="F177" s="82">
        <f t="shared" si="40"/>
        <v>0.23333333333333334</v>
      </c>
      <c r="G177" s="80">
        <v>96</v>
      </c>
      <c r="H177" s="82">
        <f t="shared" si="41"/>
        <v>0.22857142857142856</v>
      </c>
      <c r="I177" s="82">
        <f>AVERAGE(E177,G177)/100</f>
        <v>0.97</v>
      </c>
      <c r="J177" s="80">
        <v>90</v>
      </c>
      <c r="K177" s="82">
        <f t="shared" si="43"/>
        <v>0.21428571428571427</v>
      </c>
      <c r="L177" s="80">
        <v>98</v>
      </c>
      <c r="M177" s="82">
        <f t="shared" si="44"/>
        <v>0.23333333333333334</v>
      </c>
      <c r="N177" s="82">
        <f t="shared" si="47"/>
        <v>0.94</v>
      </c>
      <c r="O177" s="71">
        <f t="shared" si="45"/>
        <v>0.90952380952380962</v>
      </c>
      <c r="P177" s="72" t="str">
        <f t="shared" si="46"/>
        <v>P</v>
      </c>
      <c r="Q177" s="73" t="s">
        <v>1271</v>
      </c>
      <c r="R177" s="11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3" customFormat="1" ht="20.100000000000001" customHeight="1" x14ac:dyDescent="0.25">
      <c r="A178" s="90">
        <v>26</v>
      </c>
      <c r="B178" s="64" t="s">
        <v>676</v>
      </c>
      <c r="C178" s="65" t="s">
        <v>34</v>
      </c>
      <c r="D178" s="65" t="s">
        <v>677</v>
      </c>
      <c r="E178" s="80">
        <v>88</v>
      </c>
      <c r="F178" s="82">
        <f t="shared" si="40"/>
        <v>0.20952380952380953</v>
      </c>
      <c r="G178" s="80">
        <v>87</v>
      </c>
      <c r="H178" s="82">
        <f t="shared" si="41"/>
        <v>0.20714285714285716</v>
      </c>
      <c r="I178" s="82">
        <f>AVERAGE(E178,G178)/100</f>
        <v>0.875</v>
      </c>
      <c r="J178" s="80">
        <v>75</v>
      </c>
      <c r="K178" s="82">
        <f t="shared" si="43"/>
        <v>0.17857142857142858</v>
      </c>
      <c r="L178" s="80">
        <v>89</v>
      </c>
      <c r="M178" s="82">
        <f t="shared" si="44"/>
        <v>0.2119047619047619</v>
      </c>
      <c r="N178" s="82">
        <f t="shared" si="47"/>
        <v>0.82</v>
      </c>
      <c r="O178" s="71">
        <f t="shared" si="45"/>
        <v>0.80714285714285716</v>
      </c>
      <c r="P178" s="72" t="str">
        <f t="shared" si="46"/>
        <v>P</v>
      </c>
      <c r="Q178" s="73" t="s">
        <v>1271</v>
      </c>
      <c r="R178" s="11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8" customFormat="1" ht="20.100000000000001" customHeight="1" x14ac:dyDescent="0.25">
      <c r="A179" s="90">
        <v>27</v>
      </c>
      <c r="B179" s="64" t="s">
        <v>668</v>
      </c>
      <c r="C179" s="65" t="s">
        <v>57</v>
      </c>
      <c r="D179" s="65" t="s">
        <v>669</v>
      </c>
      <c r="E179" s="80">
        <v>77</v>
      </c>
      <c r="F179" s="82">
        <f t="shared" si="40"/>
        <v>0.18333333333333332</v>
      </c>
      <c r="G179" s="80">
        <v>92</v>
      </c>
      <c r="H179" s="82">
        <f t="shared" si="41"/>
        <v>0.21904761904761905</v>
      </c>
      <c r="I179" s="82">
        <f>AVERAGE(E179,G179)/100</f>
        <v>0.84499999999999997</v>
      </c>
      <c r="J179" s="80">
        <v>85</v>
      </c>
      <c r="K179" s="82">
        <f t="shared" si="43"/>
        <v>0.20238095238095238</v>
      </c>
      <c r="L179" s="80">
        <v>93</v>
      </c>
      <c r="M179" s="82">
        <f t="shared" si="44"/>
        <v>0.22142857142857142</v>
      </c>
      <c r="N179" s="82">
        <f t="shared" si="47"/>
        <v>0.89</v>
      </c>
      <c r="O179" s="71">
        <f t="shared" si="45"/>
        <v>0.82619047619047625</v>
      </c>
      <c r="P179" s="72" t="str">
        <f t="shared" si="46"/>
        <v>P</v>
      </c>
      <c r="Q179" s="73" t="s">
        <v>1271</v>
      </c>
      <c r="R179" s="29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20.100000000000001" customHeight="1" x14ac:dyDescent="0.25">
      <c r="A180" s="89" t="s">
        <v>1254</v>
      </c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20"/>
    </row>
    <row r="181" spans="1:39" ht="20.100000000000001" customHeight="1" x14ac:dyDescent="0.25">
      <c r="A181" s="89" t="s">
        <v>17</v>
      </c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20"/>
    </row>
    <row r="182" spans="1:39" ht="20.100000000000001" customHeight="1" x14ac:dyDescent="0.25">
      <c r="A182" s="89" t="s">
        <v>21</v>
      </c>
      <c r="B182" s="21"/>
      <c r="C182" s="21"/>
      <c r="D182" s="22"/>
      <c r="E182" s="21"/>
      <c r="F182" s="21"/>
      <c r="G182" s="21"/>
      <c r="H182" s="21"/>
      <c r="I182" s="21"/>
      <c r="J182" s="47"/>
      <c r="L182" s="22"/>
      <c r="M182" s="21"/>
      <c r="N182" s="21"/>
      <c r="O182" s="21"/>
      <c r="P182" s="21"/>
      <c r="Q182" s="21"/>
      <c r="R182" s="23"/>
    </row>
    <row r="183" spans="1:39" ht="20.100000000000001" customHeight="1" x14ac:dyDescent="0.25">
      <c r="A183" s="89" t="s">
        <v>1282</v>
      </c>
      <c r="B183" s="21"/>
      <c r="C183" s="21"/>
      <c r="D183" s="22"/>
      <c r="E183" s="21"/>
      <c r="F183" s="21"/>
      <c r="G183" s="21"/>
      <c r="H183" s="21"/>
      <c r="I183" s="21"/>
      <c r="J183" s="22"/>
      <c r="L183" s="22"/>
      <c r="M183" s="21"/>
      <c r="N183" s="21"/>
      <c r="O183" s="21"/>
      <c r="P183" s="21"/>
      <c r="Q183" s="21"/>
      <c r="R183" s="23" t="s">
        <v>8</v>
      </c>
    </row>
    <row r="184" spans="1:39" ht="20.100000000000001" customHeight="1" x14ac:dyDescent="0.25">
      <c r="A184" s="89"/>
      <c r="B184" s="24"/>
      <c r="C184" s="24"/>
      <c r="D184" s="22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7"/>
    </row>
    <row r="185" spans="1:39" ht="20.100000000000001" customHeight="1" x14ac:dyDescent="0.2">
      <c r="A185" s="193" t="s">
        <v>2</v>
      </c>
      <c r="B185" s="194" t="s">
        <v>3</v>
      </c>
      <c r="C185" s="194" t="s">
        <v>4</v>
      </c>
      <c r="D185" s="194" t="s">
        <v>5</v>
      </c>
      <c r="E185" s="182" t="s">
        <v>49</v>
      </c>
      <c r="F185" s="183"/>
      <c r="G185" s="183"/>
      <c r="H185" s="183"/>
      <c r="I185" s="78"/>
      <c r="J185" s="186" t="s">
        <v>45</v>
      </c>
      <c r="K185" s="183"/>
      <c r="L185" s="183"/>
      <c r="M185" s="183"/>
      <c r="N185" s="78"/>
      <c r="O185" s="187" t="s">
        <v>6</v>
      </c>
      <c r="P185" s="194" t="s">
        <v>1</v>
      </c>
      <c r="Q185" s="187" t="s">
        <v>1293</v>
      </c>
      <c r="R185" s="166" t="s">
        <v>35</v>
      </c>
    </row>
    <row r="186" spans="1:39" ht="20.100000000000001" customHeight="1" x14ac:dyDescent="0.2">
      <c r="A186" s="193"/>
      <c r="B186" s="194"/>
      <c r="C186" s="194"/>
      <c r="D186" s="194"/>
      <c r="E186" s="184"/>
      <c r="F186" s="185"/>
      <c r="G186" s="185"/>
      <c r="H186" s="185"/>
      <c r="I186" s="83"/>
      <c r="J186" s="184"/>
      <c r="K186" s="185"/>
      <c r="L186" s="185"/>
      <c r="M186" s="185"/>
      <c r="N186" s="47"/>
      <c r="O186" s="188"/>
      <c r="P186" s="194"/>
      <c r="Q186" s="188"/>
      <c r="R186" s="166"/>
    </row>
    <row r="187" spans="1:39" ht="20.100000000000001" customHeight="1" x14ac:dyDescent="0.2">
      <c r="A187" s="193"/>
      <c r="B187" s="194"/>
      <c r="C187" s="194"/>
      <c r="D187" s="194"/>
      <c r="E187" s="181" t="s">
        <v>1248</v>
      </c>
      <c r="F187" s="181"/>
      <c r="G187" s="181" t="s">
        <v>1248</v>
      </c>
      <c r="H187" s="181"/>
      <c r="I187" s="80"/>
      <c r="J187" s="181" t="s">
        <v>1248</v>
      </c>
      <c r="K187" s="181"/>
      <c r="L187" s="181" t="s">
        <v>1248</v>
      </c>
      <c r="M187" s="181"/>
      <c r="N187" s="81"/>
      <c r="O187" s="189"/>
      <c r="P187" s="194"/>
      <c r="Q187" s="189"/>
      <c r="R187" s="166"/>
    </row>
    <row r="188" spans="1:39" s="53" customFormat="1" ht="20.100000000000001" customHeight="1" x14ac:dyDescent="0.25">
      <c r="A188" s="90">
        <v>1</v>
      </c>
      <c r="B188" s="64" t="s">
        <v>730</v>
      </c>
      <c r="C188" s="65" t="s">
        <v>34</v>
      </c>
      <c r="D188" s="65" t="s">
        <v>731</v>
      </c>
      <c r="E188" s="80">
        <v>64</v>
      </c>
      <c r="F188" s="82">
        <f t="shared" ref="F188:F200" si="48">E188/420</f>
        <v>0.15238095238095239</v>
      </c>
      <c r="G188" s="80">
        <v>67</v>
      </c>
      <c r="H188" s="82">
        <f t="shared" ref="H188:H200" si="49">G188/420</f>
        <v>0.15952380952380951</v>
      </c>
      <c r="I188" s="82">
        <f t="shared" ref="I188:I200" si="50">AVERAGE(E188,G188)/100</f>
        <v>0.65500000000000003</v>
      </c>
      <c r="J188" s="80">
        <v>75</v>
      </c>
      <c r="K188" s="82">
        <f t="shared" ref="K188:K200" si="51">J188/420</f>
        <v>0.17857142857142858</v>
      </c>
      <c r="L188" s="80">
        <v>77</v>
      </c>
      <c r="M188" s="82">
        <f t="shared" ref="M188:M200" si="52">L188/420</f>
        <v>0.18333333333333332</v>
      </c>
      <c r="N188" s="82"/>
      <c r="O188" s="71">
        <f t="shared" ref="O188:O200" si="53">F188+H188+K188+M188</f>
        <v>0.67380952380952386</v>
      </c>
      <c r="P188" s="72" t="str">
        <f t="shared" ref="P188:P200" si="54">IF(O188&lt;60%,"F",IF(O188&gt;=60%,"P"))</f>
        <v>P</v>
      </c>
      <c r="Q188" s="72" t="s">
        <v>1271</v>
      </c>
      <c r="R188" s="4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</row>
    <row r="189" spans="1:39" s="51" customFormat="1" ht="20.100000000000001" customHeight="1" x14ac:dyDescent="0.25">
      <c r="A189" s="90">
        <v>2</v>
      </c>
      <c r="B189" s="64" t="s">
        <v>710</v>
      </c>
      <c r="C189" s="65" t="s">
        <v>57</v>
      </c>
      <c r="D189" s="65" t="s">
        <v>711</v>
      </c>
      <c r="E189" s="80">
        <v>0</v>
      </c>
      <c r="F189" s="82">
        <f t="shared" si="48"/>
        <v>0</v>
      </c>
      <c r="G189" s="80">
        <v>0</v>
      </c>
      <c r="H189" s="82">
        <f t="shared" si="49"/>
        <v>0</v>
      </c>
      <c r="I189" s="82">
        <f t="shared" si="50"/>
        <v>0</v>
      </c>
      <c r="J189" s="80">
        <v>0</v>
      </c>
      <c r="K189" s="82">
        <f t="shared" si="51"/>
        <v>0</v>
      </c>
      <c r="L189" s="80">
        <v>0</v>
      </c>
      <c r="M189" s="82">
        <f t="shared" si="52"/>
        <v>0</v>
      </c>
      <c r="N189" s="82">
        <f t="shared" ref="N189:N200" si="55">AVERAGE(J189,L189)/100</f>
        <v>0</v>
      </c>
      <c r="O189" s="71">
        <f t="shared" si="53"/>
        <v>0</v>
      </c>
      <c r="P189" s="72" t="str">
        <f t="shared" si="54"/>
        <v>F</v>
      </c>
      <c r="Q189" s="72" t="s">
        <v>1272</v>
      </c>
      <c r="R189" s="11"/>
    </row>
    <row r="190" spans="1:39" s="51" customFormat="1" ht="20.100000000000001" customHeight="1" x14ac:dyDescent="0.25">
      <c r="A190" s="90">
        <v>3</v>
      </c>
      <c r="B190" s="64" t="s">
        <v>720</v>
      </c>
      <c r="C190" s="65" t="s">
        <v>57</v>
      </c>
      <c r="D190" s="65" t="s">
        <v>721</v>
      </c>
      <c r="E190" s="80">
        <v>64</v>
      </c>
      <c r="F190" s="82">
        <f t="shared" si="48"/>
        <v>0.15238095238095239</v>
      </c>
      <c r="G190" s="80">
        <v>48</v>
      </c>
      <c r="H190" s="82">
        <f t="shared" si="49"/>
        <v>0.11428571428571428</v>
      </c>
      <c r="I190" s="82">
        <f t="shared" si="50"/>
        <v>0.56000000000000005</v>
      </c>
      <c r="J190" s="80">
        <v>53</v>
      </c>
      <c r="K190" s="82">
        <f t="shared" si="51"/>
        <v>0.12619047619047619</v>
      </c>
      <c r="L190" s="80">
        <v>61</v>
      </c>
      <c r="M190" s="82">
        <f t="shared" si="52"/>
        <v>0.14523809523809525</v>
      </c>
      <c r="N190" s="82">
        <f t="shared" si="55"/>
        <v>0.56999999999999995</v>
      </c>
      <c r="O190" s="71">
        <f t="shared" si="53"/>
        <v>0.53809523809523807</v>
      </c>
      <c r="P190" s="72" t="str">
        <f t="shared" si="54"/>
        <v>F</v>
      </c>
      <c r="Q190" s="72" t="s">
        <v>1271</v>
      </c>
      <c r="R190" s="28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</row>
    <row r="191" spans="1:39" s="51" customFormat="1" ht="20.100000000000001" customHeight="1" x14ac:dyDescent="0.25">
      <c r="A191" s="90">
        <v>4</v>
      </c>
      <c r="B191" s="64" t="s">
        <v>708</v>
      </c>
      <c r="C191" s="65" t="s">
        <v>57</v>
      </c>
      <c r="D191" s="65" t="s">
        <v>709</v>
      </c>
      <c r="E191" s="80">
        <v>48</v>
      </c>
      <c r="F191" s="82">
        <f t="shared" si="48"/>
        <v>0.11428571428571428</v>
      </c>
      <c r="G191" s="80">
        <v>64</v>
      </c>
      <c r="H191" s="82">
        <f t="shared" si="49"/>
        <v>0.15238095238095239</v>
      </c>
      <c r="I191" s="82">
        <f t="shared" si="50"/>
        <v>0.56000000000000005</v>
      </c>
      <c r="J191" s="80">
        <v>51</v>
      </c>
      <c r="K191" s="82">
        <f t="shared" si="51"/>
        <v>0.12142857142857143</v>
      </c>
      <c r="L191" s="80">
        <v>52</v>
      </c>
      <c r="M191" s="82">
        <f t="shared" si="52"/>
        <v>0.12380952380952381</v>
      </c>
      <c r="N191" s="82">
        <f t="shared" si="55"/>
        <v>0.51500000000000001</v>
      </c>
      <c r="O191" s="71">
        <f t="shared" si="53"/>
        <v>0.51190476190476186</v>
      </c>
      <c r="P191" s="72" t="str">
        <f t="shared" si="54"/>
        <v>F</v>
      </c>
      <c r="Q191" s="72" t="s">
        <v>1271</v>
      </c>
      <c r="R191" s="41"/>
    </row>
    <row r="192" spans="1:39" s="53" customFormat="1" ht="20.100000000000001" customHeight="1" x14ac:dyDescent="0.25">
      <c r="A192" s="90">
        <v>5</v>
      </c>
      <c r="B192" s="64" t="s">
        <v>716</v>
      </c>
      <c r="C192" s="65" t="s">
        <v>34</v>
      </c>
      <c r="D192" s="65" t="s">
        <v>717</v>
      </c>
      <c r="E192" s="80">
        <v>67</v>
      </c>
      <c r="F192" s="82">
        <f t="shared" si="48"/>
        <v>0.15952380952380951</v>
      </c>
      <c r="G192" s="80">
        <v>72</v>
      </c>
      <c r="H192" s="82">
        <f t="shared" si="49"/>
        <v>0.17142857142857143</v>
      </c>
      <c r="I192" s="82">
        <f t="shared" si="50"/>
        <v>0.69499999999999995</v>
      </c>
      <c r="J192" s="80">
        <v>86</v>
      </c>
      <c r="K192" s="82">
        <f t="shared" si="51"/>
        <v>0.20476190476190476</v>
      </c>
      <c r="L192" s="80">
        <v>82</v>
      </c>
      <c r="M192" s="82">
        <f t="shared" si="52"/>
        <v>0.19523809523809524</v>
      </c>
      <c r="N192" s="82">
        <f t="shared" si="55"/>
        <v>0.84</v>
      </c>
      <c r="O192" s="71">
        <f t="shared" si="53"/>
        <v>0.73095238095238091</v>
      </c>
      <c r="P192" s="72" t="str">
        <f t="shared" si="54"/>
        <v>P</v>
      </c>
      <c r="Q192" s="72" t="s">
        <v>1271</v>
      </c>
      <c r="R192" s="11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8" customFormat="1" ht="20.100000000000001" customHeight="1" x14ac:dyDescent="0.25">
      <c r="A193" s="90">
        <v>6</v>
      </c>
      <c r="B193" s="64" t="s">
        <v>714</v>
      </c>
      <c r="C193" s="65" t="s">
        <v>57</v>
      </c>
      <c r="D193" s="65" t="s">
        <v>715</v>
      </c>
      <c r="E193" s="80">
        <v>63</v>
      </c>
      <c r="F193" s="82">
        <f t="shared" si="48"/>
        <v>0.15</v>
      </c>
      <c r="G193" s="80">
        <v>52</v>
      </c>
      <c r="H193" s="82">
        <f t="shared" si="49"/>
        <v>0.12380952380952381</v>
      </c>
      <c r="I193" s="82">
        <f t="shared" si="50"/>
        <v>0.57499999999999996</v>
      </c>
      <c r="J193" s="80">
        <v>57</v>
      </c>
      <c r="K193" s="82">
        <f t="shared" si="51"/>
        <v>0.1357142857142857</v>
      </c>
      <c r="L193" s="80">
        <v>77</v>
      </c>
      <c r="M193" s="82">
        <f t="shared" si="52"/>
        <v>0.18333333333333332</v>
      </c>
      <c r="N193" s="82">
        <f t="shared" si="55"/>
        <v>0.67</v>
      </c>
      <c r="O193" s="71">
        <f t="shared" si="53"/>
        <v>0.59285714285714286</v>
      </c>
      <c r="P193" s="72" t="str">
        <f t="shared" si="54"/>
        <v>F</v>
      </c>
      <c r="Q193" s="72" t="s">
        <v>1271</v>
      </c>
      <c r="R193" s="4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</row>
    <row r="194" spans="1:39" s="12" customFormat="1" ht="20.100000000000001" customHeight="1" x14ac:dyDescent="0.25">
      <c r="A194" s="90">
        <v>7</v>
      </c>
      <c r="B194" s="64" t="s">
        <v>718</v>
      </c>
      <c r="C194" s="65" t="s">
        <v>57</v>
      </c>
      <c r="D194" s="65" t="s">
        <v>719</v>
      </c>
      <c r="E194" s="80">
        <v>68</v>
      </c>
      <c r="F194" s="82">
        <f t="shared" si="48"/>
        <v>0.16190476190476191</v>
      </c>
      <c r="G194" s="80">
        <v>81</v>
      </c>
      <c r="H194" s="82">
        <f t="shared" si="49"/>
        <v>0.19285714285714287</v>
      </c>
      <c r="I194" s="82">
        <f t="shared" si="50"/>
        <v>0.745</v>
      </c>
      <c r="J194" s="80">
        <v>85</v>
      </c>
      <c r="K194" s="82">
        <f t="shared" si="51"/>
        <v>0.20238095238095238</v>
      </c>
      <c r="L194" s="80">
        <v>82</v>
      </c>
      <c r="M194" s="82">
        <f t="shared" si="52"/>
        <v>0.19523809523809524</v>
      </c>
      <c r="N194" s="82">
        <f t="shared" si="55"/>
        <v>0.83499999999999996</v>
      </c>
      <c r="O194" s="71">
        <f t="shared" si="53"/>
        <v>0.75238095238095237</v>
      </c>
      <c r="P194" s="72" t="str">
        <f t="shared" si="54"/>
        <v>P</v>
      </c>
      <c r="Q194" s="72" t="s">
        <v>1271</v>
      </c>
      <c r="R194" s="43" t="s">
        <v>9</v>
      </c>
    </row>
    <row r="195" spans="1:39" s="53" customFormat="1" ht="20.100000000000001" customHeight="1" x14ac:dyDescent="0.25">
      <c r="A195" s="90">
        <v>8</v>
      </c>
      <c r="B195" s="64" t="s">
        <v>722</v>
      </c>
      <c r="C195" s="65" t="s">
        <v>34</v>
      </c>
      <c r="D195" s="65" t="s">
        <v>723</v>
      </c>
      <c r="E195" s="80">
        <v>61</v>
      </c>
      <c r="F195" s="82">
        <f t="shared" si="48"/>
        <v>0.14523809523809525</v>
      </c>
      <c r="G195" s="80">
        <v>60</v>
      </c>
      <c r="H195" s="82">
        <f t="shared" si="49"/>
        <v>0.14285714285714285</v>
      </c>
      <c r="I195" s="82">
        <f t="shared" si="50"/>
        <v>0.60499999999999998</v>
      </c>
      <c r="J195" s="80">
        <v>81</v>
      </c>
      <c r="K195" s="82">
        <f t="shared" si="51"/>
        <v>0.19285714285714287</v>
      </c>
      <c r="L195" s="80">
        <v>82</v>
      </c>
      <c r="M195" s="82">
        <f t="shared" si="52"/>
        <v>0.19523809523809524</v>
      </c>
      <c r="N195" s="82">
        <f t="shared" si="55"/>
        <v>0.81499999999999995</v>
      </c>
      <c r="O195" s="71">
        <f t="shared" si="53"/>
        <v>0.67619047619047612</v>
      </c>
      <c r="P195" s="72" t="str">
        <f t="shared" si="54"/>
        <v>P</v>
      </c>
      <c r="Q195" s="72" t="s">
        <v>1271</v>
      </c>
      <c r="R195" s="44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8" customFormat="1" ht="20.100000000000001" customHeight="1" x14ac:dyDescent="0.25">
      <c r="A196" s="90">
        <v>9</v>
      </c>
      <c r="B196" s="64" t="s">
        <v>712</v>
      </c>
      <c r="C196" s="65" t="s">
        <v>57</v>
      </c>
      <c r="D196" s="65" t="s">
        <v>713</v>
      </c>
      <c r="E196" s="80">
        <v>0</v>
      </c>
      <c r="F196" s="82">
        <f t="shared" si="48"/>
        <v>0</v>
      </c>
      <c r="G196" s="80">
        <v>0</v>
      </c>
      <c r="H196" s="82">
        <f t="shared" si="49"/>
        <v>0</v>
      </c>
      <c r="I196" s="82">
        <f t="shared" si="50"/>
        <v>0</v>
      </c>
      <c r="J196" s="80">
        <v>0</v>
      </c>
      <c r="K196" s="82">
        <f t="shared" si="51"/>
        <v>0</v>
      </c>
      <c r="L196" s="80">
        <v>0</v>
      </c>
      <c r="M196" s="82">
        <f t="shared" si="52"/>
        <v>0</v>
      </c>
      <c r="N196" s="82">
        <f t="shared" si="55"/>
        <v>0</v>
      </c>
      <c r="O196" s="71">
        <f t="shared" si="53"/>
        <v>0</v>
      </c>
      <c r="P196" s="72" t="str">
        <f t="shared" si="54"/>
        <v>F</v>
      </c>
      <c r="Q196" s="72" t="s">
        <v>1272</v>
      </c>
      <c r="R196" s="42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</row>
    <row r="197" spans="1:39" s="8" customFormat="1" ht="20.100000000000001" customHeight="1" x14ac:dyDescent="0.25">
      <c r="A197" s="90">
        <v>10</v>
      </c>
      <c r="B197" s="64" t="s">
        <v>726</v>
      </c>
      <c r="C197" s="65" t="s">
        <v>34</v>
      </c>
      <c r="D197" s="65" t="s">
        <v>727</v>
      </c>
      <c r="E197" s="80">
        <v>82</v>
      </c>
      <c r="F197" s="82">
        <f t="shared" si="48"/>
        <v>0.19523809523809524</v>
      </c>
      <c r="G197" s="80">
        <v>56</v>
      </c>
      <c r="H197" s="82">
        <f t="shared" si="49"/>
        <v>0.13333333333333333</v>
      </c>
      <c r="I197" s="82">
        <f t="shared" si="50"/>
        <v>0.69</v>
      </c>
      <c r="J197" s="80">
        <v>87</v>
      </c>
      <c r="K197" s="82">
        <f t="shared" si="51"/>
        <v>0.20714285714285716</v>
      </c>
      <c r="L197" s="80">
        <v>75</v>
      </c>
      <c r="M197" s="82">
        <f t="shared" si="52"/>
        <v>0.17857142857142858</v>
      </c>
      <c r="N197" s="82">
        <f t="shared" si="55"/>
        <v>0.81</v>
      </c>
      <c r="O197" s="71">
        <f t="shared" si="53"/>
        <v>0.7142857142857143</v>
      </c>
      <c r="P197" s="72" t="str">
        <f t="shared" si="54"/>
        <v>P</v>
      </c>
      <c r="Q197" s="72" t="s">
        <v>1271</v>
      </c>
      <c r="R197" s="42"/>
    </row>
    <row r="198" spans="1:39" s="8" customFormat="1" ht="20.100000000000001" customHeight="1" x14ac:dyDescent="0.25">
      <c r="A198" s="90">
        <v>11</v>
      </c>
      <c r="B198" s="64" t="s">
        <v>706</v>
      </c>
      <c r="C198" s="65" t="s">
        <v>57</v>
      </c>
      <c r="D198" s="65" t="s">
        <v>707</v>
      </c>
      <c r="E198" s="80">
        <v>73</v>
      </c>
      <c r="F198" s="82">
        <f t="shared" si="48"/>
        <v>0.1738095238095238</v>
      </c>
      <c r="G198" s="80">
        <v>0</v>
      </c>
      <c r="H198" s="82">
        <f t="shared" si="49"/>
        <v>0</v>
      </c>
      <c r="I198" s="82">
        <f t="shared" si="50"/>
        <v>0.36499999999999999</v>
      </c>
      <c r="J198" s="80">
        <v>88</v>
      </c>
      <c r="K198" s="82">
        <f t="shared" si="51"/>
        <v>0.20952380952380953</v>
      </c>
      <c r="L198" s="80">
        <v>0</v>
      </c>
      <c r="M198" s="82">
        <f t="shared" si="52"/>
        <v>0</v>
      </c>
      <c r="N198" s="82">
        <f t="shared" si="55"/>
        <v>0.44</v>
      </c>
      <c r="O198" s="71">
        <f t="shared" si="53"/>
        <v>0.3833333333333333</v>
      </c>
      <c r="P198" s="72" t="str">
        <f t="shared" si="54"/>
        <v>F</v>
      </c>
      <c r="Q198" s="72" t="s">
        <v>1272</v>
      </c>
      <c r="R198" s="28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</row>
    <row r="199" spans="1:39" s="12" customFormat="1" ht="20.100000000000001" customHeight="1" x14ac:dyDescent="0.25">
      <c r="A199" s="90">
        <v>12</v>
      </c>
      <c r="B199" s="64" t="s">
        <v>724</v>
      </c>
      <c r="C199" s="65" t="s">
        <v>34</v>
      </c>
      <c r="D199" s="65" t="s">
        <v>725</v>
      </c>
      <c r="E199" s="80">
        <v>84</v>
      </c>
      <c r="F199" s="82">
        <f t="shared" si="48"/>
        <v>0.2</v>
      </c>
      <c r="G199" s="80">
        <v>92</v>
      </c>
      <c r="H199" s="82">
        <f t="shared" si="49"/>
        <v>0.21904761904761905</v>
      </c>
      <c r="I199" s="82">
        <f t="shared" si="50"/>
        <v>0.88</v>
      </c>
      <c r="J199" s="80">
        <v>87</v>
      </c>
      <c r="K199" s="82">
        <f t="shared" si="51"/>
        <v>0.20714285714285716</v>
      </c>
      <c r="L199" s="80">
        <v>97</v>
      </c>
      <c r="M199" s="82">
        <f t="shared" si="52"/>
        <v>0.23095238095238096</v>
      </c>
      <c r="N199" s="82">
        <f t="shared" si="55"/>
        <v>0.92</v>
      </c>
      <c r="O199" s="71">
        <f t="shared" si="53"/>
        <v>0.85714285714285721</v>
      </c>
      <c r="P199" s="72" t="str">
        <f t="shared" si="54"/>
        <v>P</v>
      </c>
      <c r="Q199" s="72" t="s">
        <v>1271</v>
      </c>
      <c r="R199" s="41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12" customFormat="1" ht="20.100000000000001" customHeight="1" x14ac:dyDescent="0.25">
      <c r="A200" s="90">
        <v>13</v>
      </c>
      <c r="B200" s="64" t="s">
        <v>728</v>
      </c>
      <c r="C200" s="65" t="s">
        <v>34</v>
      </c>
      <c r="D200" s="65" t="s">
        <v>729</v>
      </c>
      <c r="E200" s="80">
        <v>87</v>
      </c>
      <c r="F200" s="82">
        <f t="shared" si="48"/>
        <v>0.20714285714285716</v>
      </c>
      <c r="G200" s="80">
        <v>93</v>
      </c>
      <c r="H200" s="82">
        <f t="shared" si="49"/>
        <v>0.22142857142857142</v>
      </c>
      <c r="I200" s="82">
        <f t="shared" si="50"/>
        <v>0.9</v>
      </c>
      <c r="J200" s="80">
        <v>94</v>
      </c>
      <c r="K200" s="82">
        <f t="shared" si="51"/>
        <v>0.22380952380952382</v>
      </c>
      <c r="L200" s="80">
        <v>92</v>
      </c>
      <c r="M200" s="82">
        <f t="shared" si="52"/>
        <v>0.21904761904761905</v>
      </c>
      <c r="N200" s="82">
        <f t="shared" si="55"/>
        <v>0.93</v>
      </c>
      <c r="O200" s="71">
        <f t="shared" si="53"/>
        <v>0.87142857142857144</v>
      </c>
      <c r="P200" s="72" t="str">
        <f t="shared" si="54"/>
        <v>P</v>
      </c>
      <c r="Q200" s="72" t="s">
        <v>1271</v>
      </c>
      <c r="R200" s="28"/>
    </row>
    <row r="201" spans="1:39" ht="20.100000000000001" customHeight="1" x14ac:dyDescent="0.25">
      <c r="A201" s="89" t="s">
        <v>1255</v>
      </c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20"/>
    </row>
    <row r="202" spans="1:39" ht="20.100000000000001" customHeight="1" x14ac:dyDescent="0.25">
      <c r="A202" s="89" t="s">
        <v>17</v>
      </c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20"/>
    </row>
    <row r="203" spans="1:39" ht="20.100000000000001" customHeight="1" x14ac:dyDescent="0.25">
      <c r="A203" s="89" t="s">
        <v>13</v>
      </c>
      <c r="B203" s="21"/>
      <c r="C203" s="21"/>
      <c r="D203" s="22"/>
      <c r="E203" s="21"/>
      <c r="F203" s="21"/>
      <c r="G203" s="21"/>
      <c r="H203" s="21"/>
      <c r="I203" s="21"/>
      <c r="J203" s="47"/>
      <c r="L203" s="22"/>
      <c r="M203" s="21"/>
      <c r="N203" s="21"/>
      <c r="O203" s="21"/>
      <c r="P203" s="21"/>
      <c r="Q203" s="21"/>
      <c r="R203" s="23"/>
    </row>
    <row r="204" spans="1:39" ht="20.100000000000001" customHeight="1" x14ac:dyDescent="0.25">
      <c r="A204" s="89" t="s">
        <v>1283</v>
      </c>
      <c r="B204" s="21"/>
      <c r="C204" s="21"/>
      <c r="D204" s="22"/>
      <c r="E204" s="21"/>
      <c r="F204" s="21"/>
      <c r="G204" s="21"/>
      <c r="H204" s="21"/>
      <c r="I204" s="21"/>
      <c r="J204" s="22"/>
      <c r="L204" s="22"/>
      <c r="M204" s="21"/>
      <c r="N204" s="21"/>
      <c r="O204" s="21"/>
      <c r="P204" s="21"/>
      <c r="Q204" s="21"/>
      <c r="R204" s="23" t="s">
        <v>8</v>
      </c>
    </row>
    <row r="205" spans="1:39" ht="20.100000000000001" customHeight="1" x14ac:dyDescent="0.25">
      <c r="A205" s="89"/>
      <c r="B205" s="24"/>
      <c r="C205" s="24"/>
      <c r="D205" s="22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7"/>
    </row>
    <row r="206" spans="1:39" ht="20.100000000000001" customHeight="1" x14ac:dyDescent="0.2">
      <c r="A206" s="193" t="s">
        <v>2</v>
      </c>
      <c r="B206" s="194" t="s">
        <v>3</v>
      </c>
      <c r="C206" s="194" t="s">
        <v>4</v>
      </c>
      <c r="D206" s="194" t="s">
        <v>5</v>
      </c>
      <c r="E206" s="182" t="s">
        <v>48</v>
      </c>
      <c r="F206" s="183"/>
      <c r="G206" s="183"/>
      <c r="H206" s="183"/>
      <c r="I206" s="78"/>
      <c r="J206" s="186" t="s">
        <v>47</v>
      </c>
      <c r="K206" s="183"/>
      <c r="L206" s="183"/>
      <c r="M206" s="183"/>
      <c r="N206" s="78"/>
      <c r="O206" s="187" t="s">
        <v>6</v>
      </c>
      <c r="P206" s="194" t="s">
        <v>1</v>
      </c>
      <c r="Q206" s="187" t="s">
        <v>1293</v>
      </c>
      <c r="R206" s="166" t="s">
        <v>35</v>
      </c>
    </row>
    <row r="207" spans="1:39" ht="20.100000000000001" customHeight="1" x14ac:dyDescent="0.2">
      <c r="A207" s="193"/>
      <c r="B207" s="194"/>
      <c r="C207" s="194"/>
      <c r="D207" s="194"/>
      <c r="E207" s="184"/>
      <c r="F207" s="185"/>
      <c r="G207" s="185"/>
      <c r="H207" s="185"/>
      <c r="I207" s="83"/>
      <c r="J207" s="184"/>
      <c r="K207" s="185"/>
      <c r="L207" s="185"/>
      <c r="M207" s="185"/>
      <c r="N207" s="47"/>
      <c r="O207" s="188"/>
      <c r="P207" s="194"/>
      <c r="Q207" s="188"/>
      <c r="R207" s="166"/>
    </row>
    <row r="208" spans="1:39" ht="20.100000000000001" customHeight="1" x14ac:dyDescent="0.2">
      <c r="A208" s="193"/>
      <c r="B208" s="194"/>
      <c r="C208" s="194"/>
      <c r="D208" s="194"/>
      <c r="E208" s="181" t="s">
        <v>1248</v>
      </c>
      <c r="F208" s="181"/>
      <c r="G208" s="181" t="s">
        <v>1248</v>
      </c>
      <c r="H208" s="181"/>
      <c r="I208" s="80"/>
      <c r="J208" s="181" t="s">
        <v>1248</v>
      </c>
      <c r="K208" s="181"/>
      <c r="L208" s="181" t="s">
        <v>1248</v>
      </c>
      <c r="M208" s="181"/>
      <c r="N208" s="81"/>
      <c r="O208" s="189"/>
      <c r="P208" s="194"/>
      <c r="Q208" s="189"/>
      <c r="R208" s="166"/>
    </row>
    <row r="209" spans="1:39" s="8" customFormat="1" ht="20.100000000000001" customHeight="1" x14ac:dyDescent="0.25">
      <c r="A209" s="90">
        <v>1</v>
      </c>
      <c r="B209" s="64" t="s">
        <v>738</v>
      </c>
      <c r="C209" s="65" t="s">
        <v>34</v>
      </c>
      <c r="D209" s="65" t="s">
        <v>739</v>
      </c>
      <c r="E209" s="80">
        <v>49</v>
      </c>
      <c r="F209" s="82">
        <f t="shared" ref="F209:F224" si="56">E209/420</f>
        <v>0.11666666666666667</v>
      </c>
      <c r="G209" s="80">
        <v>54</v>
      </c>
      <c r="H209" s="82">
        <f t="shared" ref="H209:H224" si="57">G209/420</f>
        <v>0.12857142857142856</v>
      </c>
      <c r="I209" s="82">
        <f t="shared" ref="I209:I224" si="58">AVERAGE(E209,G209)/100</f>
        <v>0.51500000000000001</v>
      </c>
      <c r="J209" s="80">
        <v>76</v>
      </c>
      <c r="K209" s="82">
        <f t="shared" ref="K209:K224" si="59">J209/420</f>
        <v>0.18095238095238095</v>
      </c>
      <c r="L209" s="80">
        <v>66</v>
      </c>
      <c r="M209" s="82">
        <f t="shared" ref="M209:M224" si="60">L209/420</f>
        <v>0.15714285714285714</v>
      </c>
      <c r="N209" s="82">
        <f t="shared" ref="N209:N224" si="61">AVERAGE(J209,L209)/100</f>
        <v>0.71</v>
      </c>
      <c r="O209" s="71">
        <f t="shared" ref="O209:O224" si="62">F209+H209+K209+M209</f>
        <v>0.58333333333333326</v>
      </c>
      <c r="P209" s="72" t="str">
        <f t="shared" ref="P209:P224" si="63">IF(O209&lt;60%,"F",IF(O209&gt;=60%,"P"))</f>
        <v>F</v>
      </c>
      <c r="Q209" s="72" t="s">
        <v>1271</v>
      </c>
      <c r="R209" s="4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</row>
    <row r="210" spans="1:39" s="8" customFormat="1" ht="20.100000000000001" customHeight="1" x14ac:dyDescent="0.25">
      <c r="A210" s="90">
        <v>2</v>
      </c>
      <c r="B210" s="64" t="s">
        <v>754</v>
      </c>
      <c r="C210" s="65" t="s">
        <v>34</v>
      </c>
      <c r="D210" s="65" t="s">
        <v>755</v>
      </c>
      <c r="E210" s="80">
        <v>51</v>
      </c>
      <c r="F210" s="82">
        <f t="shared" si="56"/>
        <v>0.12142857142857143</v>
      </c>
      <c r="G210" s="80">
        <v>59</v>
      </c>
      <c r="H210" s="82">
        <f t="shared" si="57"/>
        <v>0.14047619047619048</v>
      </c>
      <c r="I210" s="82">
        <f t="shared" si="58"/>
        <v>0.55000000000000004</v>
      </c>
      <c r="J210" s="80">
        <v>55</v>
      </c>
      <c r="K210" s="82">
        <f t="shared" si="59"/>
        <v>0.13095238095238096</v>
      </c>
      <c r="L210" s="80">
        <v>57</v>
      </c>
      <c r="M210" s="82">
        <f t="shared" si="60"/>
        <v>0.1357142857142857</v>
      </c>
      <c r="N210" s="82">
        <f t="shared" si="61"/>
        <v>0.56000000000000005</v>
      </c>
      <c r="O210" s="71">
        <f t="shared" si="62"/>
        <v>0.52857142857142858</v>
      </c>
      <c r="P210" s="72" t="str">
        <f t="shared" si="63"/>
        <v>F</v>
      </c>
      <c r="Q210" s="72" t="s">
        <v>1271</v>
      </c>
      <c r="R210" s="1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</row>
    <row r="211" spans="1:39" s="8" customFormat="1" ht="20.100000000000001" customHeight="1" x14ac:dyDescent="0.25">
      <c r="A211" s="90">
        <v>3</v>
      </c>
      <c r="B211" s="64" t="s">
        <v>740</v>
      </c>
      <c r="C211" s="65" t="s">
        <v>34</v>
      </c>
      <c r="D211" s="65" t="s">
        <v>741</v>
      </c>
      <c r="E211" s="80">
        <v>41</v>
      </c>
      <c r="F211" s="82">
        <f t="shared" si="56"/>
        <v>9.7619047619047619E-2</v>
      </c>
      <c r="G211" s="80">
        <v>58</v>
      </c>
      <c r="H211" s="82">
        <f t="shared" si="57"/>
        <v>0.1380952380952381</v>
      </c>
      <c r="I211" s="82">
        <f t="shared" si="58"/>
        <v>0.495</v>
      </c>
      <c r="J211" s="80">
        <v>62</v>
      </c>
      <c r="K211" s="82">
        <f t="shared" si="59"/>
        <v>0.14761904761904762</v>
      </c>
      <c r="L211" s="80">
        <v>50</v>
      </c>
      <c r="M211" s="82">
        <f t="shared" si="60"/>
        <v>0.11904761904761904</v>
      </c>
      <c r="N211" s="82">
        <f t="shared" si="61"/>
        <v>0.56000000000000005</v>
      </c>
      <c r="O211" s="71">
        <f t="shared" si="62"/>
        <v>0.50238095238095237</v>
      </c>
      <c r="P211" s="72" t="str">
        <f t="shared" si="63"/>
        <v>F</v>
      </c>
      <c r="Q211" s="72" t="s">
        <v>1271</v>
      </c>
      <c r="R211" s="43" t="s">
        <v>9</v>
      </c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</row>
    <row r="212" spans="1:39" s="53" customFormat="1" ht="20.100000000000001" customHeight="1" x14ac:dyDescent="0.25">
      <c r="A212" s="90">
        <v>4</v>
      </c>
      <c r="B212" s="64" t="s">
        <v>748</v>
      </c>
      <c r="C212" s="65" t="s">
        <v>34</v>
      </c>
      <c r="D212" s="65" t="s">
        <v>749</v>
      </c>
      <c r="E212" s="80">
        <v>52</v>
      </c>
      <c r="F212" s="82">
        <f t="shared" si="56"/>
        <v>0.12380952380952381</v>
      </c>
      <c r="G212" s="80">
        <v>50</v>
      </c>
      <c r="H212" s="82">
        <f t="shared" si="57"/>
        <v>0.11904761904761904</v>
      </c>
      <c r="I212" s="82">
        <f t="shared" si="58"/>
        <v>0.51</v>
      </c>
      <c r="J212" s="80">
        <v>54</v>
      </c>
      <c r="K212" s="82">
        <f t="shared" si="59"/>
        <v>0.12857142857142856</v>
      </c>
      <c r="L212" s="80">
        <v>33</v>
      </c>
      <c r="M212" s="82">
        <f t="shared" si="60"/>
        <v>7.857142857142857E-2</v>
      </c>
      <c r="N212" s="82">
        <f t="shared" si="61"/>
        <v>0.435</v>
      </c>
      <c r="O212" s="71">
        <f t="shared" si="62"/>
        <v>0.45</v>
      </c>
      <c r="P212" s="72" t="str">
        <f t="shared" si="63"/>
        <v>F</v>
      </c>
      <c r="Q212" s="72" t="s">
        <v>1272</v>
      </c>
      <c r="R212" s="42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</row>
    <row r="213" spans="1:39" s="53" customFormat="1" ht="20.100000000000001" customHeight="1" x14ac:dyDescent="0.25">
      <c r="A213" s="90">
        <v>5</v>
      </c>
      <c r="B213" s="64" t="s">
        <v>762</v>
      </c>
      <c r="C213" s="65" t="s">
        <v>34</v>
      </c>
      <c r="D213" s="65" t="s">
        <v>763</v>
      </c>
      <c r="E213" s="80">
        <v>50</v>
      </c>
      <c r="F213" s="82">
        <f t="shared" si="56"/>
        <v>0.11904761904761904</v>
      </c>
      <c r="G213" s="80">
        <v>45</v>
      </c>
      <c r="H213" s="82">
        <f t="shared" si="57"/>
        <v>0.10714285714285714</v>
      </c>
      <c r="I213" s="82">
        <f t="shared" si="58"/>
        <v>0.47499999999999998</v>
      </c>
      <c r="J213" s="80">
        <v>63</v>
      </c>
      <c r="K213" s="82">
        <f t="shared" si="59"/>
        <v>0.15</v>
      </c>
      <c r="L213" s="80">
        <v>53</v>
      </c>
      <c r="M213" s="82">
        <f t="shared" si="60"/>
        <v>0.12619047619047619</v>
      </c>
      <c r="N213" s="82">
        <f t="shared" si="61"/>
        <v>0.57999999999999996</v>
      </c>
      <c r="O213" s="71">
        <f t="shared" si="62"/>
        <v>0.50238095238095237</v>
      </c>
      <c r="P213" s="72" t="str">
        <f t="shared" si="63"/>
        <v>F</v>
      </c>
      <c r="Q213" s="72" t="s">
        <v>1271</v>
      </c>
      <c r="R213" s="42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</row>
    <row r="214" spans="1:39" s="53" customFormat="1" ht="20.100000000000001" customHeight="1" x14ac:dyDescent="0.25">
      <c r="A214" s="90">
        <v>6</v>
      </c>
      <c r="B214" s="64" t="s">
        <v>752</v>
      </c>
      <c r="C214" s="65" t="s">
        <v>34</v>
      </c>
      <c r="D214" s="65" t="s">
        <v>753</v>
      </c>
      <c r="E214" s="80">
        <v>43</v>
      </c>
      <c r="F214" s="82">
        <f t="shared" si="56"/>
        <v>0.10238095238095238</v>
      </c>
      <c r="G214" s="80">
        <v>60</v>
      </c>
      <c r="H214" s="82">
        <f t="shared" si="57"/>
        <v>0.14285714285714285</v>
      </c>
      <c r="I214" s="82">
        <f t="shared" si="58"/>
        <v>0.51500000000000001</v>
      </c>
      <c r="J214" s="80">
        <v>63</v>
      </c>
      <c r="K214" s="82">
        <f t="shared" si="59"/>
        <v>0.15</v>
      </c>
      <c r="L214" s="80">
        <v>59</v>
      </c>
      <c r="M214" s="82">
        <f t="shared" si="60"/>
        <v>0.14047619047619048</v>
      </c>
      <c r="N214" s="82">
        <f t="shared" si="61"/>
        <v>0.61</v>
      </c>
      <c r="O214" s="71">
        <f t="shared" si="62"/>
        <v>0.5357142857142857</v>
      </c>
      <c r="P214" s="72" t="str">
        <f t="shared" si="63"/>
        <v>F</v>
      </c>
      <c r="Q214" s="72" t="s">
        <v>1271</v>
      </c>
      <c r="R214" s="43"/>
    </row>
    <row r="215" spans="1:39" s="8" customFormat="1" ht="20.100000000000001" customHeight="1" x14ac:dyDescent="0.25">
      <c r="A215" s="90">
        <v>7</v>
      </c>
      <c r="B215" s="64" t="s">
        <v>756</v>
      </c>
      <c r="C215" s="65" t="s">
        <v>34</v>
      </c>
      <c r="D215" s="65" t="s">
        <v>757</v>
      </c>
      <c r="E215" s="80">
        <v>46</v>
      </c>
      <c r="F215" s="82">
        <f t="shared" si="56"/>
        <v>0.10952380952380952</v>
      </c>
      <c r="G215" s="80">
        <v>41</v>
      </c>
      <c r="H215" s="82">
        <f t="shared" si="57"/>
        <v>9.7619047619047619E-2</v>
      </c>
      <c r="I215" s="82">
        <f t="shared" si="58"/>
        <v>0.435</v>
      </c>
      <c r="J215" s="80">
        <v>52</v>
      </c>
      <c r="K215" s="82">
        <f t="shared" si="59"/>
        <v>0.12380952380952381</v>
      </c>
      <c r="L215" s="80">
        <v>51</v>
      </c>
      <c r="M215" s="82">
        <f t="shared" si="60"/>
        <v>0.12142857142857143</v>
      </c>
      <c r="N215" s="82">
        <f t="shared" si="61"/>
        <v>0.51500000000000001</v>
      </c>
      <c r="O215" s="71">
        <f t="shared" si="62"/>
        <v>0.45238095238095238</v>
      </c>
      <c r="P215" s="72" t="str">
        <f t="shared" si="63"/>
        <v>F</v>
      </c>
      <c r="Q215" s="72" t="s">
        <v>1272</v>
      </c>
      <c r="R215" s="43" t="s">
        <v>9</v>
      </c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</row>
    <row r="216" spans="1:39" s="51" customFormat="1" ht="20.100000000000001" customHeight="1" x14ac:dyDescent="0.25">
      <c r="A216" s="90">
        <v>8</v>
      </c>
      <c r="B216" s="64" t="s">
        <v>732</v>
      </c>
      <c r="C216" s="65" t="s">
        <v>34</v>
      </c>
      <c r="D216" s="65" t="s">
        <v>733</v>
      </c>
      <c r="E216" s="80">
        <v>82</v>
      </c>
      <c r="F216" s="82">
        <f t="shared" si="56"/>
        <v>0.19523809523809524</v>
      </c>
      <c r="G216" s="80">
        <v>88</v>
      </c>
      <c r="H216" s="82">
        <f t="shared" si="57"/>
        <v>0.20952380952380953</v>
      </c>
      <c r="I216" s="82">
        <f t="shared" si="58"/>
        <v>0.85</v>
      </c>
      <c r="J216" s="80">
        <v>84</v>
      </c>
      <c r="K216" s="82">
        <f t="shared" si="59"/>
        <v>0.2</v>
      </c>
      <c r="L216" s="80">
        <v>69</v>
      </c>
      <c r="M216" s="82">
        <f t="shared" si="60"/>
        <v>0.16428571428571428</v>
      </c>
      <c r="N216" s="82">
        <f t="shared" si="61"/>
        <v>0.76500000000000001</v>
      </c>
      <c r="O216" s="71">
        <f t="shared" si="62"/>
        <v>0.76904761904761909</v>
      </c>
      <c r="P216" s="72" t="str">
        <f t="shared" si="63"/>
        <v>P</v>
      </c>
      <c r="Q216" s="72" t="s">
        <v>1271</v>
      </c>
      <c r="R216" s="41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1" customFormat="1" ht="20.100000000000001" customHeight="1" x14ac:dyDescent="0.25">
      <c r="A217" s="90">
        <v>9</v>
      </c>
      <c r="B217" s="64" t="s">
        <v>746</v>
      </c>
      <c r="C217" s="65" t="s">
        <v>34</v>
      </c>
      <c r="D217" s="65" t="s">
        <v>747</v>
      </c>
      <c r="E217" s="80">
        <v>45</v>
      </c>
      <c r="F217" s="82">
        <f t="shared" si="56"/>
        <v>0.10714285714285714</v>
      </c>
      <c r="G217" s="80">
        <v>68</v>
      </c>
      <c r="H217" s="82">
        <f t="shared" si="57"/>
        <v>0.16190476190476191</v>
      </c>
      <c r="I217" s="82">
        <f t="shared" si="58"/>
        <v>0.56499999999999995</v>
      </c>
      <c r="J217" s="80">
        <v>57</v>
      </c>
      <c r="K217" s="82">
        <f t="shared" si="59"/>
        <v>0.1357142857142857</v>
      </c>
      <c r="L217" s="80">
        <v>54</v>
      </c>
      <c r="M217" s="82">
        <f t="shared" si="60"/>
        <v>0.12857142857142856</v>
      </c>
      <c r="N217" s="82">
        <f t="shared" si="61"/>
        <v>0.55500000000000005</v>
      </c>
      <c r="O217" s="71">
        <f t="shared" si="62"/>
        <v>0.53333333333333333</v>
      </c>
      <c r="P217" s="72" t="str">
        <f t="shared" si="63"/>
        <v>F</v>
      </c>
      <c r="Q217" s="72" t="s">
        <v>1271</v>
      </c>
      <c r="R217" s="41"/>
    </row>
    <row r="218" spans="1:39" s="51" customFormat="1" ht="20.100000000000001" customHeight="1" x14ac:dyDescent="0.25">
      <c r="A218" s="90">
        <v>10</v>
      </c>
      <c r="B218" s="64" t="s">
        <v>750</v>
      </c>
      <c r="C218" s="65" t="s">
        <v>57</v>
      </c>
      <c r="D218" s="65" t="s">
        <v>751</v>
      </c>
      <c r="E218" s="80">
        <v>44</v>
      </c>
      <c r="F218" s="82">
        <f t="shared" si="56"/>
        <v>0.10476190476190476</v>
      </c>
      <c r="G218" s="80">
        <v>0</v>
      </c>
      <c r="H218" s="82">
        <f t="shared" si="57"/>
        <v>0</v>
      </c>
      <c r="I218" s="82">
        <f t="shared" si="58"/>
        <v>0.22</v>
      </c>
      <c r="J218" s="80">
        <v>80</v>
      </c>
      <c r="K218" s="82">
        <f t="shared" si="59"/>
        <v>0.19047619047619047</v>
      </c>
      <c r="L218" s="80">
        <v>0</v>
      </c>
      <c r="M218" s="82">
        <f t="shared" si="60"/>
        <v>0</v>
      </c>
      <c r="N218" s="82">
        <f t="shared" si="61"/>
        <v>0.4</v>
      </c>
      <c r="O218" s="71">
        <f t="shared" si="62"/>
        <v>0.29523809523809524</v>
      </c>
      <c r="P218" s="72" t="str">
        <f t="shared" si="63"/>
        <v>F</v>
      </c>
      <c r="Q218" s="72" t="s">
        <v>1272</v>
      </c>
      <c r="R218" s="42"/>
    </row>
    <row r="219" spans="1:39" s="53" customFormat="1" ht="20.100000000000001" customHeight="1" x14ac:dyDescent="0.25">
      <c r="A219" s="90">
        <v>11</v>
      </c>
      <c r="B219" s="64" t="s">
        <v>758</v>
      </c>
      <c r="C219" s="65" t="s">
        <v>57</v>
      </c>
      <c r="D219" s="65" t="s">
        <v>759</v>
      </c>
      <c r="E219" s="80">
        <v>63</v>
      </c>
      <c r="F219" s="82">
        <f t="shared" si="56"/>
        <v>0.15</v>
      </c>
      <c r="G219" s="80">
        <v>82</v>
      </c>
      <c r="H219" s="82">
        <f t="shared" si="57"/>
        <v>0.19523809523809524</v>
      </c>
      <c r="I219" s="82">
        <f t="shared" si="58"/>
        <v>0.72499999999999998</v>
      </c>
      <c r="J219" s="80">
        <v>79</v>
      </c>
      <c r="K219" s="82">
        <f t="shared" si="59"/>
        <v>0.18809523809523809</v>
      </c>
      <c r="L219" s="80">
        <v>87</v>
      </c>
      <c r="M219" s="82">
        <f t="shared" si="60"/>
        <v>0.20714285714285716</v>
      </c>
      <c r="N219" s="82">
        <f t="shared" si="61"/>
        <v>0.83</v>
      </c>
      <c r="O219" s="71">
        <f t="shared" si="62"/>
        <v>0.74047619047619051</v>
      </c>
      <c r="P219" s="72" t="str">
        <f t="shared" si="63"/>
        <v>P</v>
      </c>
      <c r="Q219" s="72" t="s">
        <v>1271</v>
      </c>
      <c r="R219" s="28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</row>
    <row r="220" spans="1:39" s="51" customFormat="1" ht="20.100000000000001" customHeight="1" x14ac:dyDescent="0.25">
      <c r="A220" s="90">
        <v>12</v>
      </c>
      <c r="B220" s="64" t="s">
        <v>742</v>
      </c>
      <c r="C220" s="65" t="s">
        <v>34</v>
      </c>
      <c r="D220" s="65" t="s">
        <v>743</v>
      </c>
      <c r="E220" s="80">
        <v>54</v>
      </c>
      <c r="F220" s="82">
        <f t="shared" si="56"/>
        <v>0.12857142857142856</v>
      </c>
      <c r="G220" s="80">
        <v>58</v>
      </c>
      <c r="H220" s="82">
        <f t="shared" si="57"/>
        <v>0.1380952380952381</v>
      </c>
      <c r="I220" s="82">
        <f t="shared" si="58"/>
        <v>0.56000000000000005</v>
      </c>
      <c r="J220" s="80">
        <v>68</v>
      </c>
      <c r="K220" s="82">
        <f t="shared" si="59"/>
        <v>0.16190476190476191</v>
      </c>
      <c r="L220" s="80">
        <v>66</v>
      </c>
      <c r="M220" s="82">
        <f t="shared" si="60"/>
        <v>0.15714285714285714</v>
      </c>
      <c r="N220" s="82">
        <f t="shared" si="61"/>
        <v>0.67</v>
      </c>
      <c r="O220" s="71">
        <f t="shared" si="62"/>
        <v>0.58571428571428574</v>
      </c>
      <c r="P220" s="72" t="str">
        <f t="shared" si="63"/>
        <v>F</v>
      </c>
      <c r="Q220" s="72" t="s">
        <v>1271</v>
      </c>
      <c r="R220" s="28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</row>
    <row r="221" spans="1:39" s="53" customFormat="1" ht="20.100000000000001" customHeight="1" x14ac:dyDescent="0.25">
      <c r="A221" s="90">
        <v>13</v>
      </c>
      <c r="B221" s="64" t="s">
        <v>736</v>
      </c>
      <c r="C221" s="65" t="s">
        <v>34</v>
      </c>
      <c r="D221" s="65" t="s">
        <v>737</v>
      </c>
      <c r="E221" s="80">
        <v>67</v>
      </c>
      <c r="F221" s="82">
        <f t="shared" si="56"/>
        <v>0.15952380952380951</v>
      </c>
      <c r="G221" s="80">
        <v>81</v>
      </c>
      <c r="H221" s="82">
        <f t="shared" si="57"/>
        <v>0.19285714285714287</v>
      </c>
      <c r="I221" s="82">
        <f t="shared" si="58"/>
        <v>0.74</v>
      </c>
      <c r="J221" s="80">
        <v>62</v>
      </c>
      <c r="K221" s="82">
        <f t="shared" si="59"/>
        <v>0.14761904761904762</v>
      </c>
      <c r="L221" s="80">
        <v>63</v>
      </c>
      <c r="M221" s="82">
        <f t="shared" si="60"/>
        <v>0.15</v>
      </c>
      <c r="N221" s="82">
        <f t="shared" si="61"/>
        <v>0.625</v>
      </c>
      <c r="O221" s="71">
        <f t="shared" si="62"/>
        <v>0.65</v>
      </c>
      <c r="P221" s="72" t="str">
        <f t="shared" si="63"/>
        <v>P</v>
      </c>
      <c r="Q221" s="72" t="s">
        <v>1271</v>
      </c>
      <c r="R221" s="42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12" customFormat="1" ht="20.100000000000001" customHeight="1" x14ac:dyDescent="0.25">
      <c r="A222" s="90">
        <v>14</v>
      </c>
      <c r="B222" s="64" t="s">
        <v>734</v>
      </c>
      <c r="C222" s="65" t="s">
        <v>34</v>
      </c>
      <c r="D222" s="65" t="s">
        <v>735</v>
      </c>
      <c r="E222" s="80">
        <v>77</v>
      </c>
      <c r="F222" s="82">
        <f t="shared" si="56"/>
        <v>0.18333333333333332</v>
      </c>
      <c r="G222" s="80">
        <v>84</v>
      </c>
      <c r="H222" s="82">
        <f t="shared" si="57"/>
        <v>0.2</v>
      </c>
      <c r="I222" s="82">
        <f t="shared" si="58"/>
        <v>0.80500000000000005</v>
      </c>
      <c r="J222" s="80">
        <v>90</v>
      </c>
      <c r="K222" s="82">
        <f t="shared" si="59"/>
        <v>0.21428571428571427</v>
      </c>
      <c r="L222" s="80">
        <v>68</v>
      </c>
      <c r="M222" s="82">
        <f t="shared" si="60"/>
        <v>0.16190476190476191</v>
      </c>
      <c r="N222" s="82">
        <f t="shared" si="61"/>
        <v>0.79</v>
      </c>
      <c r="O222" s="71">
        <f t="shared" si="62"/>
        <v>0.75952380952380949</v>
      </c>
      <c r="P222" s="72" t="str">
        <f t="shared" si="63"/>
        <v>P</v>
      </c>
      <c r="Q222" s="72" t="s">
        <v>1271</v>
      </c>
      <c r="R222" s="11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8" customFormat="1" ht="20.100000000000001" customHeight="1" x14ac:dyDescent="0.25">
      <c r="A223" s="90">
        <v>15</v>
      </c>
      <c r="B223" s="64" t="s">
        <v>744</v>
      </c>
      <c r="C223" s="65" t="s">
        <v>34</v>
      </c>
      <c r="D223" s="65" t="s">
        <v>745</v>
      </c>
      <c r="E223" s="80">
        <v>80</v>
      </c>
      <c r="F223" s="82">
        <f t="shared" si="56"/>
        <v>0.19047619047619047</v>
      </c>
      <c r="G223" s="80">
        <v>85</v>
      </c>
      <c r="H223" s="82">
        <f t="shared" si="57"/>
        <v>0.20238095238095238</v>
      </c>
      <c r="I223" s="82">
        <f t="shared" si="58"/>
        <v>0.82499999999999996</v>
      </c>
      <c r="J223" s="80">
        <v>84</v>
      </c>
      <c r="K223" s="82">
        <f t="shared" si="59"/>
        <v>0.2</v>
      </c>
      <c r="L223" s="80">
        <v>69</v>
      </c>
      <c r="M223" s="82">
        <f t="shared" si="60"/>
        <v>0.16428571428571428</v>
      </c>
      <c r="N223" s="82">
        <f t="shared" si="61"/>
        <v>0.76500000000000001</v>
      </c>
      <c r="O223" s="71">
        <f t="shared" si="62"/>
        <v>0.75714285714285712</v>
      </c>
      <c r="P223" s="72" t="str">
        <f t="shared" si="63"/>
        <v>P</v>
      </c>
      <c r="Q223" s="72" t="s">
        <v>1271</v>
      </c>
      <c r="R223" s="44"/>
    </row>
    <row r="224" spans="1:39" s="51" customFormat="1" ht="20.100000000000001" customHeight="1" x14ac:dyDescent="0.25">
      <c r="A224" s="90">
        <v>16</v>
      </c>
      <c r="B224" s="64" t="s">
        <v>760</v>
      </c>
      <c r="C224" s="65" t="s">
        <v>34</v>
      </c>
      <c r="D224" s="65" t="s">
        <v>761</v>
      </c>
      <c r="E224" s="80">
        <v>70</v>
      </c>
      <c r="F224" s="82">
        <f t="shared" si="56"/>
        <v>0.16666666666666666</v>
      </c>
      <c r="G224" s="80">
        <v>85</v>
      </c>
      <c r="H224" s="82">
        <f t="shared" si="57"/>
        <v>0.20238095238095238</v>
      </c>
      <c r="I224" s="82">
        <f t="shared" si="58"/>
        <v>0.77500000000000002</v>
      </c>
      <c r="J224" s="80">
        <v>89</v>
      </c>
      <c r="K224" s="82">
        <f t="shared" si="59"/>
        <v>0.2119047619047619</v>
      </c>
      <c r="L224" s="80">
        <v>87</v>
      </c>
      <c r="M224" s="82">
        <f t="shared" si="60"/>
        <v>0.20714285714285716</v>
      </c>
      <c r="N224" s="82">
        <f t="shared" si="61"/>
        <v>0.88</v>
      </c>
      <c r="O224" s="71">
        <f t="shared" si="62"/>
        <v>0.78809523809523818</v>
      </c>
      <c r="P224" s="72" t="str">
        <f t="shared" si="63"/>
        <v>P</v>
      </c>
      <c r="Q224" s="72" t="s">
        <v>1271</v>
      </c>
      <c r="R224" s="41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ht="20.100000000000001" customHeight="1" x14ac:dyDescent="0.25">
      <c r="A225" s="89" t="s">
        <v>52</v>
      </c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20"/>
    </row>
    <row r="226" spans="1:39" ht="20.100000000000001" customHeight="1" x14ac:dyDescent="0.25">
      <c r="A226" s="89" t="s">
        <v>17</v>
      </c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20"/>
    </row>
    <row r="227" spans="1:39" ht="20.100000000000001" customHeight="1" x14ac:dyDescent="0.25">
      <c r="A227" s="89" t="s">
        <v>22</v>
      </c>
      <c r="B227" s="21"/>
      <c r="C227" s="21"/>
      <c r="D227" s="22"/>
      <c r="E227" s="21"/>
      <c r="F227" s="21"/>
      <c r="G227" s="21"/>
      <c r="H227" s="21"/>
      <c r="I227" s="21"/>
      <c r="J227" s="47"/>
      <c r="L227" s="22"/>
      <c r="M227" s="21"/>
      <c r="N227" s="21"/>
      <c r="O227" s="21"/>
      <c r="P227" s="21"/>
      <c r="Q227" s="21"/>
      <c r="R227" s="23"/>
    </row>
    <row r="228" spans="1:39" ht="20.100000000000001" customHeight="1" x14ac:dyDescent="0.25">
      <c r="A228" s="89" t="s">
        <v>1284</v>
      </c>
      <c r="B228" s="21"/>
      <c r="C228" s="21"/>
      <c r="D228" s="22"/>
      <c r="E228" s="21"/>
      <c r="F228" s="21"/>
      <c r="G228" s="21"/>
      <c r="H228" s="21"/>
      <c r="I228" s="21"/>
      <c r="J228" s="22"/>
      <c r="L228" s="22"/>
      <c r="M228" s="21"/>
      <c r="N228" s="21"/>
      <c r="O228" s="21"/>
      <c r="P228" s="21"/>
      <c r="Q228" s="21"/>
      <c r="R228" s="23" t="s">
        <v>8</v>
      </c>
    </row>
    <row r="229" spans="1:39" ht="20.100000000000001" customHeight="1" x14ac:dyDescent="0.25">
      <c r="A229" s="89"/>
      <c r="B229" s="24"/>
      <c r="C229" s="24"/>
      <c r="D229" s="22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7"/>
    </row>
    <row r="230" spans="1:39" ht="20.100000000000001" customHeight="1" x14ac:dyDescent="0.2">
      <c r="A230" s="193" t="s">
        <v>2</v>
      </c>
      <c r="B230" s="194" t="s">
        <v>3</v>
      </c>
      <c r="C230" s="194" t="s">
        <v>4</v>
      </c>
      <c r="D230" s="194" t="s">
        <v>5</v>
      </c>
      <c r="E230" s="186" t="s">
        <v>50</v>
      </c>
      <c r="F230" s="183"/>
      <c r="G230" s="183"/>
      <c r="H230" s="183"/>
      <c r="I230" s="78"/>
      <c r="J230" s="186" t="s">
        <v>51</v>
      </c>
      <c r="K230" s="183"/>
      <c r="L230" s="183"/>
      <c r="M230" s="183"/>
      <c r="N230" s="78"/>
      <c r="O230" s="187" t="s">
        <v>6</v>
      </c>
      <c r="P230" s="194" t="s">
        <v>1</v>
      </c>
      <c r="Q230" s="187" t="s">
        <v>1293</v>
      </c>
      <c r="R230" s="166" t="s">
        <v>35</v>
      </c>
    </row>
    <row r="231" spans="1:39" ht="20.100000000000001" customHeight="1" x14ac:dyDescent="0.2">
      <c r="A231" s="193"/>
      <c r="B231" s="194"/>
      <c r="C231" s="194"/>
      <c r="D231" s="194"/>
      <c r="E231" s="184"/>
      <c r="F231" s="185"/>
      <c r="G231" s="185"/>
      <c r="H231" s="185"/>
      <c r="I231" s="83"/>
      <c r="J231" s="184"/>
      <c r="K231" s="185"/>
      <c r="L231" s="185"/>
      <c r="M231" s="185"/>
      <c r="N231" s="47"/>
      <c r="O231" s="188"/>
      <c r="P231" s="194"/>
      <c r="Q231" s="188"/>
      <c r="R231" s="166"/>
    </row>
    <row r="232" spans="1:39" ht="20.100000000000001" customHeight="1" x14ac:dyDescent="0.2">
      <c r="A232" s="193"/>
      <c r="B232" s="194"/>
      <c r="C232" s="194"/>
      <c r="D232" s="194"/>
      <c r="E232" s="181" t="s">
        <v>1248</v>
      </c>
      <c r="F232" s="181"/>
      <c r="G232" s="181" t="s">
        <v>1248</v>
      </c>
      <c r="H232" s="181"/>
      <c r="I232" s="80"/>
      <c r="J232" s="181" t="s">
        <v>1248</v>
      </c>
      <c r="K232" s="181"/>
      <c r="L232" s="181" t="s">
        <v>1248</v>
      </c>
      <c r="M232" s="181"/>
      <c r="N232" s="81"/>
      <c r="O232" s="189"/>
      <c r="P232" s="194"/>
      <c r="Q232" s="189"/>
      <c r="R232" s="166"/>
    </row>
    <row r="233" spans="1:39" s="56" customFormat="1" ht="20.100000000000001" customHeight="1" x14ac:dyDescent="0.25">
      <c r="A233" s="90">
        <v>1</v>
      </c>
      <c r="B233" s="66" t="s">
        <v>782</v>
      </c>
      <c r="C233" s="67" t="s">
        <v>34</v>
      </c>
      <c r="D233" s="67" t="s">
        <v>783</v>
      </c>
      <c r="E233" s="80">
        <v>72</v>
      </c>
      <c r="F233" s="82">
        <f t="shared" ref="F233:F244" si="64">E233/420</f>
        <v>0.17142857142857143</v>
      </c>
      <c r="G233" s="80">
        <v>84</v>
      </c>
      <c r="H233" s="82">
        <f t="shared" ref="H233:H244" si="65">G233/420</f>
        <v>0.2</v>
      </c>
      <c r="I233" s="82">
        <f t="shared" ref="I233:I244" si="66">AVERAGE(E233,G233)/100</f>
        <v>0.78</v>
      </c>
      <c r="J233" s="80">
        <v>50</v>
      </c>
      <c r="K233" s="82">
        <f t="shared" ref="K233:K244" si="67">J233/420</f>
        <v>0.11904761904761904</v>
      </c>
      <c r="L233" s="80">
        <v>68</v>
      </c>
      <c r="M233" s="82">
        <f t="shared" ref="M233:M244" si="68">L233/420</f>
        <v>0.16190476190476191</v>
      </c>
      <c r="N233" s="82">
        <f t="shared" ref="N233:N244" si="69">AVERAGE(J233,L233)/100</f>
        <v>0.59</v>
      </c>
      <c r="O233" s="71">
        <f t="shared" ref="O233:O244" si="70">F233+H233+K233+M233</f>
        <v>0.65238095238095239</v>
      </c>
      <c r="P233" s="72" t="str">
        <f t="shared" ref="P233:P244" si="71">IF(O233&lt;60%,"F",IF(O233&gt;=60%,"P"))</f>
        <v>P</v>
      </c>
      <c r="Q233" s="72" t="s">
        <v>1271</v>
      </c>
      <c r="R233" s="1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</row>
    <row r="234" spans="1:39" s="49" customFormat="1" ht="20.100000000000001" customHeight="1" x14ac:dyDescent="0.25">
      <c r="A234" s="90">
        <v>2</v>
      </c>
      <c r="B234" s="66" t="s">
        <v>768</v>
      </c>
      <c r="C234" s="67" t="s">
        <v>57</v>
      </c>
      <c r="D234" s="67" t="s">
        <v>769</v>
      </c>
      <c r="E234" s="80">
        <v>51</v>
      </c>
      <c r="F234" s="82">
        <f t="shared" si="64"/>
        <v>0.12142857142857143</v>
      </c>
      <c r="G234" s="80">
        <v>68</v>
      </c>
      <c r="H234" s="82">
        <f t="shared" si="65"/>
        <v>0.16190476190476191</v>
      </c>
      <c r="I234" s="82">
        <f t="shared" si="66"/>
        <v>0.59499999999999997</v>
      </c>
      <c r="J234" s="80">
        <v>49</v>
      </c>
      <c r="K234" s="82">
        <f t="shared" si="67"/>
        <v>0.11666666666666667</v>
      </c>
      <c r="L234" s="80">
        <v>36</v>
      </c>
      <c r="M234" s="82">
        <f t="shared" si="68"/>
        <v>8.5714285714285715E-2</v>
      </c>
      <c r="N234" s="82">
        <f t="shared" si="69"/>
        <v>0.42499999999999999</v>
      </c>
      <c r="O234" s="71">
        <f t="shared" si="70"/>
        <v>0.48571428571428577</v>
      </c>
      <c r="P234" s="72" t="str">
        <f t="shared" si="71"/>
        <v>F</v>
      </c>
      <c r="Q234" s="72" t="s">
        <v>1272</v>
      </c>
      <c r="R234" s="1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</row>
    <row r="235" spans="1:39" s="51" customFormat="1" ht="20.100000000000001" customHeight="1" x14ac:dyDescent="0.25">
      <c r="A235" s="90">
        <v>3</v>
      </c>
      <c r="B235" s="66" t="s">
        <v>786</v>
      </c>
      <c r="C235" s="67" t="s">
        <v>57</v>
      </c>
      <c r="D235" s="67" t="s">
        <v>787</v>
      </c>
      <c r="E235" s="80">
        <v>80</v>
      </c>
      <c r="F235" s="82">
        <f t="shared" si="64"/>
        <v>0.19047619047619047</v>
      </c>
      <c r="G235" s="80">
        <v>95</v>
      </c>
      <c r="H235" s="82">
        <f t="shared" si="65"/>
        <v>0.22619047619047619</v>
      </c>
      <c r="I235" s="82">
        <f t="shared" si="66"/>
        <v>0.875</v>
      </c>
      <c r="J235" s="80">
        <v>75</v>
      </c>
      <c r="K235" s="82">
        <f t="shared" si="67"/>
        <v>0.17857142857142858</v>
      </c>
      <c r="L235" s="80">
        <v>66</v>
      </c>
      <c r="M235" s="82">
        <f t="shared" si="68"/>
        <v>0.15714285714285714</v>
      </c>
      <c r="N235" s="82">
        <f t="shared" si="69"/>
        <v>0.70499999999999996</v>
      </c>
      <c r="O235" s="71">
        <f t="shared" si="70"/>
        <v>0.75238095238095237</v>
      </c>
      <c r="P235" s="72" t="str">
        <f t="shared" si="71"/>
        <v>P</v>
      </c>
      <c r="Q235" s="72" t="s">
        <v>1271</v>
      </c>
      <c r="R235" s="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s="56" customFormat="1" ht="20.100000000000001" customHeight="1" x14ac:dyDescent="0.25">
      <c r="A236" s="90">
        <v>4</v>
      </c>
      <c r="B236" s="66" t="s">
        <v>780</v>
      </c>
      <c r="C236" s="67" t="s">
        <v>57</v>
      </c>
      <c r="D236" s="67" t="s">
        <v>781</v>
      </c>
      <c r="E236" s="80">
        <v>67</v>
      </c>
      <c r="F236" s="82">
        <f t="shared" si="64"/>
        <v>0.15952380952380951</v>
      </c>
      <c r="G236" s="80">
        <v>81</v>
      </c>
      <c r="H236" s="82">
        <f t="shared" si="65"/>
        <v>0.19285714285714287</v>
      </c>
      <c r="I236" s="82">
        <f t="shared" si="66"/>
        <v>0.74</v>
      </c>
      <c r="J236" s="80">
        <v>54</v>
      </c>
      <c r="K236" s="82">
        <f t="shared" si="67"/>
        <v>0.12857142857142856</v>
      </c>
      <c r="L236" s="80">
        <v>44</v>
      </c>
      <c r="M236" s="82">
        <f t="shared" si="68"/>
        <v>0.10476190476190476</v>
      </c>
      <c r="N236" s="82">
        <f t="shared" si="69"/>
        <v>0.49</v>
      </c>
      <c r="O236" s="71">
        <f t="shared" si="70"/>
        <v>0.58571428571428563</v>
      </c>
      <c r="P236" s="72" t="str">
        <f t="shared" si="71"/>
        <v>F</v>
      </c>
      <c r="Q236" s="72" t="s">
        <v>1271</v>
      </c>
      <c r="R236" s="4"/>
    </row>
    <row r="237" spans="1:39" s="51" customFormat="1" ht="20.100000000000001" customHeight="1" x14ac:dyDescent="0.25">
      <c r="A237" s="90">
        <v>5</v>
      </c>
      <c r="B237" s="66" t="s">
        <v>784</v>
      </c>
      <c r="C237" s="67" t="s">
        <v>34</v>
      </c>
      <c r="D237" s="67" t="s">
        <v>785</v>
      </c>
      <c r="E237" s="80">
        <v>74</v>
      </c>
      <c r="F237" s="82">
        <f t="shared" si="64"/>
        <v>0.1761904761904762</v>
      </c>
      <c r="G237" s="80">
        <v>82</v>
      </c>
      <c r="H237" s="82">
        <f t="shared" si="65"/>
        <v>0.19523809523809524</v>
      </c>
      <c r="I237" s="82">
        <f t="shared" si="66"/>
        <v>0.78</v>
      </c>
      <c r="J237" s="80">
        <v>59</v>
      </c>
      <c r="K237" s="82">
        <f t="shared" si="67"/>
        <v>0.14047619047619048</v>
      </c>
      <c r="L237" s="80">
        <v>57</v>
      </c>
      <c r="M237" s="82">
        <f t="shared" si="68"/>
        <v>0.1357142857142857</v>
      </c>
      <c r="N237" s="82">
        <f t="shared" si="69"/>
        <v>0.57999999999999996</v>
      </c>
      <c r="O237" s="71">
        <f t="shared" si="70"/>
        <v>0.64761904761904754</v>
      </c>
      <c r="P237" s="72" t="str">
        <f t="shared" si="71"/>
        <v>P</v>
      </c>
      <c r="Q237" s="72" t="s">
        <v>1271</v>
      </c>
      <c r="R237" s="4" t="s">
        <v>9</v>
      </c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</row>
    <row r="238" spans="1:39" s="56" customFormat="1" ht="20.100000000000001" customHeight="1" x14ac:dyDescent="0.25">
      <c r="A238" s="90">
        <v>6</v>
      </c>
      <c r="B238" s="66" t="s">
        <v>770</v>
      </c>
      <c r="C238" s="67" t="s">
        <v>34</v>
      </c>
      <c r="D238" s="67" t="s">
        <v>771</v>
      </c>
      <c r="E238" s="80">
        <v>73</v>
      </c>
      <c r="F238" s="82">
        <f t="shared" si="64"/>
        <v>0.1738095238095238</v>
      </c>
      <c r="G238" s="80">
        <v>93</v>
      </c>
      <c r="H238" s="82">
        <f t="shared" si="65"/>
        <v>0.22142857142857142</v>
      </c>
      <c r="I238" s="82">
        <f t="shared" si="66"/>
        <v>0.83</v>
      </c>
      <c r="J238" s="80">
        <v>74</v>
      </c>
      <c r="K238" s="82">
        <f t="shared" si="67"/>
        <v>0.1761904761904762</v>
      </c>
      <c r="L238" s="80">
        <v>76</v>
      </c>
      <c r="M238" s="82">
        <f t="shared" si="68"/>
        <v>0.18095238095238095</v>
      </c>
      <c r="N238" s="82">
        <f t="shared" si="69"/>
        <v>0.75</v>
      </c>
      <c r="O238" s="71">
        <f t="shared" si="70"/>
        <v>0.75238095238095237</v>
      </c>
      <c r="P238" s="72" t="str">
        <f t="shared" si="71"/>
        <v>P</v>
      </c>
      <c r="Q238" s="72" t="s">
        <v>1271</v>
      </c>
      <c r="R238" s="4"/>
    </row>
    <row r="239" spans="1:39" s="49" customFormat="1" ht="20.100000000000001" customHeight="1" x14ac:dyDescent="0.25">
      <c r="A239" s="90">
        <v>7</v>
      </c>
      <c r="B239" s="66" t="s">
        <v>778</v>
      </c>
      <c r="C239" s="67" t="s">
        <v>34</v>
      </c>
      <c r="D239" s="67" t="s">
        <v>779</v>
      </c>
      <c r="E239" s="80">
        <v>47</v>
      </c>
      <c r="F239" s="82">
        <f t="shared" si="64"/>
        <v>0.11190476190476191</v>
      </c>
      <c r="G239" s="80">
        <v>69</v>
      </c>
      <c r="H239" s="82">
        <f t="shared" si="65"/>
        <v>0.16428571428571428</v>
      </c>
      <c r="I239" s="82">
        <f t="shared" si="66"/>
        <v>0.57999999999999996</v>
      </c>
      <c r="J239" s="80">
        <v>54</v>
      </c>
      <c r="K239" s="82">
        <f t="shared" si="67"/>
        <v>0.12857142857142856</v>
      </c>
      <c r="L239" s="80">
        <v>48</v>
      </c>
      <c r="M239" s="82">
        <f t="shared" si="68"/>
        <v>0.11428571428571428</v>
      </c>
      <c r="N239" s="82">
        <f t="shared" si="69"/>
        <v>0.51</v>
      </c>
      <c r="O239" s="71">
        <f t="shared" si="70"/>
        <v>0.51904761904761909</v>
      </c>
      <c r="P239" s="72" t="str">
        <f t="shared" si="71"/>
        <v>F</v>
      </c>
      <c r="Q239" s="72" t="s">
        <v>1271</v>
      </c>
      <c r="R239" s="29"/>
    </row>
    <row r="240" spans="1:39" s="49" customFormat="1" ht="20.100000000000001" customHeight="1" x14ac:dyDescent="0.25">
      <c r="A240" s="90">
        <v>8</v>
      </c>
      <c r="B240" s="66" t="s">
        <v>772</v>
      </c>
      <c r="C240" s="67" t="s">
        <v>34</v>
      </c>
      <c r="D240" s="67" t="s">
        <v>773</v>
      </c>
      <c r="E240" s="80">
        <v>60</v>
      </c>
      <c r="F240" s="82">
        <f t="shared" si="64"/>
        <v>0.14285714285714285</v>
      </c>
      <c r="G240" s="80">
        <v>0</v>
      </c>
      <c r="H240" s="82">
        <f t="shared" si="65"/>
        <v>0</v>
      </c>
      <c r="I240" s="82">
        <f t="shared" si="66"/>
        <v>0.3</v>
      </c>
      <c r="J240" s="80">
        <v>47</v>
      </c>
      <c r="K240" s="82">
        <f t="shared" si="67"/>
        <v>0.11190476190476191</v>
      </c>
      <c r="L240" s="80">
        <v>0</v>
      </c>
      <c r="M240" s="82">
        <f t="shared" si="68"/>
        <v>0</v>
      </c>
      <c r="N240" s="82">
        <f t="shared" si="69"/>
        <v>0.23499999999999999</v>
      </c>
      <c r="O240" s="71">
        <f t="shared" si="70"/>
        <v>0.25476190476190474</v>
      </c>
      <c r="P240" s="72" t="str">
        <f t="shared" si="71"/>
        <v>F</v>
      </c>
      <c r="Q240" s="72" t="s">
        <v>1272</v>
      </c>
      <c r="R240" s="1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</row>
    <row r="241" spans="1:39" s="56" customFormat="1" ht="20.100000000000001" customHeight="1" x14ac:dyDescent="0.25">
      <c r="A241" s="90">
        <v>9</v>
      </c>
      <c r="B241" s="66" t="s">
        <v>766</v>
      </c>
      <c r="C241" s="67" t="s">
        <v>34</v>
      </c>
      <c r="D241" s="67" t="s">
        <v>767</v>
      </c>
      <c r="E241" s="80">
        <v>67</v>
      </c>
      <c r="F241" s="82">
        <f t="shared" si="64"/>
        <v>0.15952380952380951</v>
      </c>
      <c r="G241" s="80">
        <v>73</v>
      </c>
      <c r="H241" s="82">
        <f t="shared" si="65"/>
        <v>0.1738095238095238</v>
      </c>
      <c r="I241" s="82">
        <f t="shared" si="66"/>
        <v>0.7</v>
      </c>
      <c r="J241" s="80">
        <v>55</v>
      </c>
      <c r="K241" s="82">
        <f t="shared" si="67"/>
        <v>0.13095238095238096</v>
      </c>
      <c r="L241" s="80">
        <v>68</v>
      </c>
      <c r="M241" s="82">
        <f t="shared" si="68"/>
        <v>0.16190476190476191</v>
      </c>
      <c r="N241" s="82">
        <f t="shared" si="69"/>
        <v>0.61499999999999999</v>
      </c>
      <c r="O241" s="71">
        <f t="shared" si="70"/>
        <v>0.62619047619047619</v>
      </c>
      <c r="P241" s="72" t="str">
        <f t="shared" si="71"/>
        <v>P</v>
      </c>
      <c r="Q241" s="72" t="s">
        <v>1271</v>
      </c>
      <c r="R241" s="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s="51" customFormat="1" ht="20.100000000000001" customHeight="1" x14ac:dyDescent="0.25">
      <c r="A242" s="90">
        <v>10</v>
      </c>
      <c r="B242" s="66" t="s">
        <v>776</v>
      </c>
      <c r="C242" s="67" t="s">
        <v>34</v>
      </c>
      <c r="D242" s="67" t="s">
        <v>777</v>
      </c>
      <c r="E242" s="80">
        <v>63</v>
      </c>
      <c r="F242" s="82">
        <f t="shared" si="64"/>
        <v>0.15</v>
      </c>
      <c r="G242" s="80">
        <v>73</v>
      </c>
      <c r="H242" s="82">
        <f t="shared" si="65"/>
        <v>0.1738095238095238</v>
      </c>
      <c r="I242" s="82">
        <f t="shared" si="66"/>
        <v>0.68</v>
      </c>
      <c r="J242" s="80">
        <v>53</v>
      </c>
      <c r="K242" s="82">
        <f t="shared" si="67"/>
        <v>0.12619047619047619</v>
      </c>
      <c r="L242" s="80">
        <v>48</v>
      </c>
      <c r="M242" s="82">
        <f t="shared" si="68"/>
        <v>0.11428571428571428</v>
      </c>
      <c r="N242" s="82">
        <f t="shared" si="69"/>
        <v>0.505</v>
      </c>
      <c r="O242" s="71">
        <f t="shared" si="70"/>
        <v>0.56428571428571428</v>
      </c>
      <c r="P242" s="72" t="str">
        <f t="shared" si="71"/>
        <v>F</v>
      </c>
      <c r="Q242" s="72" t="s">
        <v>1271</v>
      </c>
      <c r="R242" s="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s="56" customFormat="1" ht="20.100000000000001" customHeight="1" x14ac:dyDescent="0.25">
      <c r="A243" s="90">
        <v>11</v>
      </c>
      <c r="B243" s="64" t="s">
        <v>764</v>
      </c>
      <c r="C243" s="65" t="s">
        <v>34</v>
      </c>
      <c r="D243" s="65" t="s">
        <v>765</v>
      </c>
      <c r="E243" s="80">
        <v>73</v>
      </c>
      <c r="F243" s="82">
        <f t="shared" si="64"/>
        <v>0.1738095238095238</v>
      </c>
      <c r="G243" s="80">
        <v>78</v>
      </c>
      <c r="H243" s="82">
        <f t="shared" si="65"/>
        <v>0.18571428571428572</v>
      </c>
      <c r="I243" s="82">
        <f t="shared" si="66"/>
        <v>0.755</v>
      </c>
      <c r="J243" s="80">
        <v>58</v>
      </c>
      <c r="K243" s="82">
        <f t="shared" si="67"/>
        <v>0.1380952380952381</v>
      </c>
      <c r="L243" s="80">
        <v>44</v>
      </c>
      <c r="M243" s="82">
        <f t="shared" si="68"/>
        <v>0.10476190476190476</v>
      </c>
      <c r="N243" s="82">
        <f t="shared" si="69"/>
        <v>0.51</v>
      </c>
      <c r="O243" s="71">
        <f t="shared" si="70"/>
        <v>0.60238095238095235</v>
      </c>
      <c r="P243" s="72" t="str">
        <f t="shared" si="71"/>
        <v>P</v>
      </c>
      <c r="Q243" s="72" t="s">
        <v>1271</v>
      </c>
      <c r="R243" s="28"/>
    </row>
    <row r="244" spans="1:39" s="49" customFormat="1" ht="20.100000000000001" customHeight="1" x14ac:dyDescent="0.25">
      <c r="A244" s="90">
        <v>12</v>
      </c>
      <c r="B244" s="66" t="s">
        <v>774</v>
      </c>
      <c r="C244" s="67" t="s">
        <v>34</v>
      </c>
      <c r="D244" s="67" t="s">
        <v>775</v>
      </c>
      <c r="E244" s="80">
        <v>69</v>
      </c>
      <c r="F244" s="82">
        <f t="shared" si="64"/>
        <v>0.16428571428571428</v>
      </c>
      <c r="G244" s="80">
        <v>91</v>
      </c>
      <c r="H244" s="82">
        <f t="shared" si="65"/>
        <v>0.21666666666666667</v>
      </c>
      <c r="I244" s="82">
        <f t="shared" si="66"/>
        <v>0.8</v>
      </c>
      <c r="J244" s="80">
        <v>77</v>
      </c>
      <c r="K244" s="82">
        <f t="shared" si="67"/>
        <v>0.18333333333333332</v>
      </c>
      <c r="L244" s="80">
        <v>66</v>
      </c>
      <c r="M244" s="82">
        <f t="shared" si="68"/>
        <v>0.15714285714285714</v>
      </c>
      <c r="N244" s="82">
        <f t="shared" si="69"/>
        <v>0.71499999999999997</v>
      </c>
      <c r="O244" s="71">
        <f t="shared" si="70"/>
        <v>0.72142857142857142</v>
      </c>
      <c r="P244" s="72" t="str">
        <f t="shared" si="71"/>
        <v>P</v>
      </c>
      <c r="Q244" s="72" t="s">
        <v>1271</v>
      </c>
      <c r="R244" s="4" t="s">
        <v>9</v>
      </c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</row>
    <row r="245" spans="1:39" ht="20.100000000000001" customHeight="1" x14ac:dyDescent="0.25">
      <c r="A245" s="89" t="s">
        <v>1256</v>
      </c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20"/>
    </row>
    <row r="246" spans="1:39" ht="20.100000000000001" customHeight="1" x14ac:dyDescent="0.25">
      <c r="A246" s="89" t="s">
        <v>24</v>
      </c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20"/>
    </row>
    <row r="247" spans="1:39" ht="20.100000000000001" customHeight="1" x14ac:dyDescent="0.25">
      <c r="A247" s="89" t="s">
        <v>13</v>
      </c>
      <c r="B247" s="21"/>
      <c r="C247" s="21"/>
      <c r="D247" s="22"/>
      <c r="E247" s="21"/>
      <c r="F247" s="21"/>
      <c r="G247" s="21"/>
      <c r="H247" s="21"/>
      <c r="I247" s="21"/>
      <c r="J247" s="47"/>
      <c r="L247" s="22"/>
      <c r="M247" s="21"/>
      <c r="N247" s="21"/>
      <c r="O247" s="21"/>
      <c r="P247" s="21"/>
      <c r="Q247" s="21"/>
      <c r="R247" s="23"/>
    </row>
    <row r="248" spans="1:39" ht="20.100000000000001" customHeight="1" x14ac:dyDescent="0.25">
      <c r="A248" s="89" t="s">
        <v>1285</v>
      </c>
      <c r="B248" s="21"/>
      <c r="C248" s="21"/>
      <c r="D248" s="22"/>
      <c r="E248" s="21"/>
      <c r="F248" s="21"/>
      <c r="G248" s="21"/>
      <c r="H248" s="21"/>
      <c r="I248" s="21"/>
      <c r="J248" s="22"/>
      <c r="L248" s="22"/>
      <c r="M248" s="21"/>
      <c r="N248" s="21"/>
      <c r="O248" s="21"/>
      <c r="P248" s="21"/>
      <c r="Q248" s="21"/>
      <c r="R248" s="23" t="s">
        <v>8</v>
      </c>
    </row>
    <row r="249" spans="1:39" ht="20.100000000000001" customHeight="1" x14ac:dyDescent="0.25">
      <c r="A249" s="89"/>
      <c r="B249" s="24"/>
      <c r="C249" s="24"/>
      <c r="D249" s="22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7"/>
    </row>
    <row r="250" spans="1:39" ht="20.100000000000001" customHeight="1" x14ac:dyDescent="0.2">
      <c r="A250" s="193" t="s">
        <v>2</v>
      </c>
      <c r="B250" s="194" t="s">
        <v>3</v>
      </c>
      <c r="C250" s="194" t="s">
        <v>4</v>
      </c>
      <c r="D250" s="194" t="s">
        <v>5</v>
      </c>
      <c r="E250" s="182" t="s">
        <v>46</v>
      </c>
      <c r="F250" s="190"/>
      <c r="G250" s="190"/>
      <c r="H250" s="190"/>
      <c r="I250" s="77"/>
      <c r="J250" s="186" t="s">
        <v>43</v>
      </c>
      <c r="K250" s="183"/>
      <c r="L250" s="183"/>
      <c r="M250" s="183"/>
      <c r="N250" s="78"/>
      <c r="O250" s="187" t="s">
        <v>6</v>
      </c>
      <c r="P250" s="194" t="s">
        <v>1</v>
      </c>
      <c r="Q250" s="187" t="s">
        <v>1293</v>
      </c>
      <c r="R250" s="166" t="s">
        <v>35</v>
      </c>
    </row>
    <row r="251" spans="1:39" ht="20.100000000000001" customHeight="1" x14ac:dyDescent="0.2">
      <c r="A251" s="193"/>
      <c r="B251" s="194"/>
      <c r="C251" s="194"/>
      <c r="D251" s="194"/>
      <c r="E251" s="191"/>
      <c r="F251" s="192"/>
      <c r="G251" s="192"/>
      <c r="H251" s="192"/>
      <c r="I251" s="79"/>
      <c r="J251" s="184"/>
      <c r="K251" s="185"/>
      <c r="L251" s="185"/>
      <c r="M251" s="185"/>
      <c r="N251" s="47"/>
      <c r="O251" s="188"/>
      <c r="P251" s="194"/>
      <c r="Q251" s="188"/>
      <c r="R251" s="166"/>
    </row>
    <row r="252" spans="1:39" ht="20.100000000000001" customHeight="1" x14ac:dyDescent="0.2">
      <c r="A252" s="193"/>
      <c r="B252" s="194"/>
      <c r="C252" s="194"/>
      <c r="D252" s="194"/>
      <c r="E252" s="181" t="s">
        <v>1248</v>
      </c>
      <c r="F252" s="181"/>
      <c r="G252" s="181" t="s">
        <v>1248</v>
      </c>
      <c r="H252" s="181"/>
      <c r="I252" s="80"/>
      <c r="J252" s="181" t="s">
        <v>1248</v>
      </c>
      <c r="K252" s="181"/>
      <c r="L252" s="181" t="s">
        <v>1248</v>
      </c>
      <c r="M252" s="181"/>
      <c r="N252" s="81"/>
      <c r="O252" s="189"/>
      <c r="P252" s="194"/>
      <c r="Q252" s="189"/>
      <c r="R252" s="166"/>
    </row>
    <row r="253" spans="1:39" s="1" customFormat="1" ht="20.100000000000001" customHeight="1" x14ac:dyDescent="0.25">
      <c r="A253" s="90">
        <v>1</v>
      </c>
      <c r="B253" s="64" t="s">
        <v>792</v>
      </c>
      <c r="C253" s="65" t="s">
        <v>57</v>
      </c>
      <c r="D253" s="65" t="s">
        <v>793</v>
      </c>
      <c r="E253" s="80">
        <v>53</v>
      </c>
      <c r="F253" s="82">
        <f t="shared" ref="F253:F284" si="72">E253/420</f>
        <v>0.12619047619047619</v>
      </c>
      <c r="G253" s="80">
        <v>47</v>
      </c>
      <c r="H253" s="82">
        <f t="shared" ref="H253:H284" si="73">G253/420</f>
        <v>0.11190476190476191</v>
      </c>
      <c r="I253" s="82">
        <f t="shared" ref="I253:I284" si="74">AVERAGE(E253,G253)/100</f>
        <v>0.5</v>
      </c>
      <c r="J253" s="80">
        <v>36</v>
      </c>
      <c r="K253" s="82">
        <f t="shared" ref="K253:K284" si="75">J253/420</f>
        <v>8.5714285714285715E-2</v>
      </c>
      <c r="L253" s="80">
        <v>58</v>
      </c>
      <c r="M253" s="82">
        <f t="shared" ref="M253:M284" si="76">L253/420</f>
        <v>0.1380952380952381</v>
      </c>
      <c r="N253" s="82">
        <f t="shared" ref="N253:N284" si="77">AVERAGE(J253,L253)/100</f>
        <v>0.47</v>
      </c>
      <c r="O253" s="71">
        <f t="shared" ref="O253:O284" si="78">F253+H253+K253+M253</f>
        <v>0.46190476190476187</v>
      </c>
      <c r="P253" s="72" t="str">
        <f t="shared" ref="P253:P284" si="79">IF(O253&lt;60%,"F",IF(O253&gt;=60%,"P"))</f>
        <v>F</v>
      </c>
      <c r="Q253" s="72" t="s">
        <v>1272</v>
      </c>
      <c r="R253" s="1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</row>
    <row r="254" spans="1:39" s="1" customFormat="1" ht="20.100000000000001" customHeight="1" x14ac:dyDescent="0.25">
      <c r="A254" s="90">
        <v>2</v>
      </c>
      <c r="B254" s="64" t="s">
        <v>816</v>
      </c>
      <c r="C254" s="65" t="s">
        <v>34</v>
      </c>
      <c r="D254" s="65" t="s">
        <v>817</v>
      </c>
      <c r="E254" s="80">
        <v>81</v>
      </c>
      <c r="F254" s="82">
        <f t="shared" si="72"/>
        <v>0.19285714285714287</v>
      </c>
      <c r="G254" s="80">
        <v>90</v>
      </c>
      <c r="H254" s="82">
        <f t="shared" si="73"/>
        <v>0.21428571428571427</v>
      </c>
      <c r="I254" s="82">
        <f t="shared" si="74"/>
        <v>0.85499999999999998</v>
      </c>
      <c r="J254" s="80">
        <v>84</v>
      </c>
      <c r="K254" s="82">
        <f t="shared" si="75"/>
        <v>0.2</v>
      </c>
      <c r="L254" s="80">
        <v>79</v>
      </c>
      <c r="M254" s="82">
        <f t="shared" si="76"/>
        <v>0.18809523809523809</v>
      </c>
      <c r="N254" s="82">
        <f t="shared" si="77"/>
        <v>0.81499999999999995</v>
      </c>
      <c r="O254" s="71">
        <f t="shared" si="78"/>
        <v>0.7952380952380953</v>
      </c>
      <c r="P254" s="72" t="str">
        <f t="shared" si="79"/>
        <v>P</v>
      </c>
      <c r="Q254" s="72" t="s">
        <v>1271</v>
      </c>
      <c r="R254" s="9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s="51" customFormat="1" ht="20.100000000000001" customHeight="1" x14ac:dyDescent="0.25">
      <c r="A255" s="90">
        <v>3</v>
      </c>
      <c r="B255" s="64" t="s">
        <v>830</v>
      </c>
      <c r="C255" s="65" t="s">
        <v>34</v>
      </c>
      <c r="D255" s="65" t="s">
        <v>831</v>
      </c>
      <c r="E255" s="80">
        <v>63</v>
      </c>
      <c r="F255" s="82">
        <f t="shared" si="72"/>
        <v>0.15</v>
      </c>
      <c r="G255" s="80">
        <v>40</v>
      </c>
      <c r="H255" s="82">
        <f t="shared" si="73"/>
        <v>9.5238095238095233E-2</v>
      </c>
      <c r="I255" s="82">
        <f t="shared" si="74"/>
        <v>0.51500000000000001</v>
      </c>
      <c r="J255" s="80">
        <v>69</v>
      </c>
      <c r="K255" s="82">
        <f t="shared" si="75"/>
        <v>0.16428571428571428</v>
      </c>
      <c r="L255" s="80">
        <v>60</v>
      </c>
      <c r="M255" s="82">
        <f t="shared" si="76"/>
        <v>0.14285714285714285</v>
      </c>
      <c r="N255" s="82">
        <f t="shared" si="77"/>
        <v>0.64500000000000002</v>
      </c>
      <c r="O255" s="71">
        <f t="shared" si="78"/>
        <v>0.55238095238095242</v>
      </c>
      <c r="P255" s="72" t="str">
        <f t="shared" si="79"/>
        <v>F</v>
      </c>
      <c r="Q255" s="72" t="s">
        <v>1271</v>
      </c>
      <c r="R255" s="11"/>
    </row>
    <row r="256" spans="1:39" s="49" customFormat="1" ht="20.100000000000001" customHeight="1" x14ac:dyDescent="0.25">
      <c r="A256" s="90">
        <v>4</v>
      </c>
      <c r="B256" s="64" t="s">
        <v>818</v>
      </c>
      <c r="C256" s="65" t="s">
        <v>34</v>
      </c>
      <c r="D256" s="65" t="s">
        <v>819</v>
      </c>
      <c r="E256" s="80">
        <v>83</v>
      </c>
      <c r="F256" s="82">
        <f t="shared" si="72"/>
        <v>0.19761904761904761</v>
      </c>
      <c r="G256" s="80">
        <v>88</v>
      </c>
      <c r="H256" s="82">
        <f t="shared" si="73"/>
        <v>0.20952380952380953</v>
      </c>
      <c r="I256" s="82">
        <f t="shared" si="74"/>
        <v>0.85499999999999998</v>
      </c>
      <c r="J256" s="80">
        <v>84</v>
      </c>
      <c r="K256" s="82">
        <f t="shared" si="75"/>
        <v>0.2</v>
      </c>
      <c r="L256" s="80">
        <v>89</v>
      </c>
      <c r="M256" s="82">
        <f t="shared" si="76"/>
        <v>0.2119047619047619</v>
      </c>
      <c r="N256" s="82">
        <f t="shared" si="77"/>
        <v>0.86499999999999999</v>
      </c>
      <c r="O256" s="71">
        <f t="shared" si="78"/>
        <v>0.81904761904761914</v>
      </c>
      <c r="P256" s="72" t="str">
        <f t="shared" si="79"/>
        <v>P</v>
      </c>
      <c r="Q256" s="72" t="s">
        <v>1271</v>
      </c>
      <c r="R256" s="2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s="3" customFormat="1" ht="20.100000000000001" customHeight="1" x14ac:dyDescent="0.25">
      <c r="A257" s="90">
        <v>5</v>
      </c>
      <c r="B257" s="64" t="s">
        <v>476</v>
      </c>
      <c r="C257" s="65" t="s">
        <v>57</v>
      </c>
      <c r="D257" s="65" t="s">
        <v>477</v>
      </c>
      <c r="E257" s="80">
        <v>55</v>
      </c>
      <c r="F257" s="82">
        <f t="shared" si="72"/>
        <v>0.13095238095238096</v>
      </c>
      <c r="G257" s="80">
        <v>51</v>
      </c>
      <c r="H257" s="82">
        <f t="shared" si="73"/>
        <v>0.12142857142857143</v>
      </c>
      <c r="I257" s="82">
        <f t="shared" si="74"/>
        <v>0.53</v>
      </c>
      <c r="J257" s="80">
        <v>49</v>
      </c>
      <c r="K257" s="82">
        <f t="shared" si="75"/>
        <v>0.11666666666666667</v>
      </c>
      <c r="L257" s="80">
        <v>52</v>
      </c>
      <c r="M257" s="82">
        <f t="shared" si="76"/>
        <v>0.12380952380952381</v>
      </c>
      <c r="N257" s="82">
        <f t="shared" si="77"/>
        <v>0.505</v>
      </c>
      <c r="O257" s="71">
        <f t="shared" si="78"/>
        <v>0.49285714285714288</v>
      </c>
      <c r="P257" s="72" t="str">
        <f t="shared" si="79"/>
        <v>F</v>
      </c>
      <c r="Q257" s="72" t="s">
        <v>1272</v>
      </c>
      <c r="R257" s="42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</row>
    <row r="258" spans="1:39" s="1" customFormat="1" ht="20.100000000000001" customHeight="1" x14ac:dyDescent="0.25">
      <c r="A258" s="90">
        <v>6</v>
      </c>
      <c r="B258" s="64" t="s">
        <v>842</v>
      </c>
      <c r="C258" s="65" t="s">
        <v>34</v>
      </c>
      <c r="D258" s="65" t="s">
        <v>843</v>
      </c>
      <c r="E258" s="80">
        <v>71</v>
      </c>
      <c r="F258" s="82">
        <f t="shared" si="72"/>
        <v>0.16904761904761906</v>
      </c>
      <c r="G258" s="80">
        <v>70</v>
      </c>
      <c r="H258" s="82">
        <f t="shared" si="73"/>
        <v>0.16666666666666666</v>
      </c>
      <c r="I258" s="82">
        <f t="shared" si="74"/>
        <v>0.70499999999999996</v>
      </c>
      <c r="J258" s="80">
        <v>71</v>
      </c>
      <c r="K258" s="82">
        <f t="shared" si="75"/>
        <v>0.16904761904761906</v>
      </c>
      <c r="L258" s="80">
        <v>68</v>
      </c>
      <c r="M258" s="82">
        <f t="shared" si="76"/>
        <v>0.16190476190476191</v>
      </c>
      <c r="N258" s="82">
        <f t="shared" si="77"/>
        <v>0.69499999999999995</v>
      </c>
      <c r="O258" s="71">
        <f t="shared" si="78"/>
        <v>0.66666666666666663</v>
      </c>
      <c r="P258" s="72" t="str">
        <f t="shared" si="79"/>
        <v>P</v>
      </c>
      <c r="Q258" s="72" t="s">
        <v>1271</v>
      </c>
      <c r="R258" s="9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s="3" customFormat="1" ht="20.100000000000001" customHeight="1" x14ac:dyDescent="0.25">
      <c r="A259" s="90">
        <v>7</v>
      </c>
      <c r="B259" s="64" t="s">
        <v>832</v>
      </c>
      <c r="C259" s="65" t="s">
        <v>34</v>
      </c>
      <c r="D259" s="65" t="s">
        <v>833</v>
      </c>
      <c r="E259" s="80">
        <v>81</v>
      </c>
      <c r="F259" s="82">
        <f t="shared" si="72"/>
        <v>0.19285714285714287</v>
      </c>
      <c r="G259" s="80">
        <v>87</v>
      </c>
      <c r="H259" s="82">
        <f t="shared" si="73"/>
        <v>0.20714285714285716</v>
      </c>
      <c r="I259" s="82">
        <f t="shared" si="74"/>
        <v>0.84</v>
      </c>
      <c r="J259" s="80">
        <v>83</v>
      </c>
      <c r="K259" s="82">
        <f t="shared" si="75"/>
        <v>0.19761904761904761</v>
      </c>
      <c r="L259" s="80">
        <v>90</v>
      </c>
      <c r="M259" s="82">
        <f t="shared" si="76"/>
        <v>0.21428571428571427</v>
      </c>
      <c r="N259" s="82">
        <f t="shared" si="77"/>
        <v>0.86499999999999999</v>
      </c>
      <c r="O259" s="71">
        <f t="shared" si="78"/>
        <v>0.81190476190476191</v>
      </c>
      <c r="P259" s="72" t="str">
        <f t="shared" si="79"/>
        <v>P</v>
      </c>
      <c r="Q259" s="72" t="s">
        <v>1271</v>
      </c>
      <c r="R259" s="4" t="s">
        <v>9</v>
      </c>
    </row>
    <row r="260" spans="1:39" s="51" customFormat="1" ht="20.100000000000001" customHeight="1" x14ac:dyDescent="0.25">
      <c r="A260" s="90">
        <v>8</v>
      </c>
      <c r="B260" s="64" t="s">
        <v>798</v>
      </c>
      <c r="C260" s="65" t="s">
        <v>34</v>
      </c>
      <c r="D260" s="65" t="s">
        <v>799</v>
      </c>
      <c r="E260" s="80">
        <v>90</v>
      </c>
      <c r="F260" s="82">
        <f t="shared" si="72"/>
        <v>0.21428571428571427</v>
      </c>
      <c r="G260" s="80">
        <v>97</v>
      </c>
      <c r="H260" s="82">
        <f t="shared" si="73"/>
        <v>0.23095238095238096</v>
      </c>
      <c r="I260" s="82">
        <f t="shared" si="74"/>
        <v>0.93500000000000005</v>
      </c>
      <c r="J260" s="80">
        <v>95</v>
      </c>
      <c r="K260" s="82">
        <f t="shared" si="75"/>
        <v>0.22619047619047619</v>
      </c>
      <c r="L260" s="80">
        <v>96</v>
      </c>
      <c r="M260" s="82">
        <f t="shared" si="76"/>
        <v>0.22857142857142856</v>
      </c>
      <c r="N260" s="82">
        <f t="shared" si="77"/>
        <v>0.95499999999999996</v>
      </c>
      <c r="O260" s="71">
        <f t="shared" si="78"/>
        <v>0.89999999999999991</v>
      </c>
      <c r="P260" s="72" t="str">
        <f t="shared" si="79"/>
        <v>P</v>
      </c>
      <c r="Q260" s="72" t="s">
        <v>1271</v>
      </c>
      <c r="R260" s="6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s="1" customFormat="1" ht="20.100000000000001" customHeight="1" x14ac:dyDescent="0.25">
      <c r="A261" s="90">
        <v>9</v>
      </c>
      <c r="B261" s="64" t="s">
        <v>836</v>
      </c>
      <c r="C261" s="65" t="s">
        <v>34</v>
      </c>
      <c r="D261" s="65" t="s">
        <v>837</v>
      </c>
      <c r="E261" s="80">
        <v>70</v>
      </c>
      <c r="F261" s="82">
        <f t="shared" si="72"/>
        <v>0.16666666666666666</v>
      </c>
      <c r="G261" s="80">
        <v>54</v>
      </c>
      <c r="H261" s="82">
        <f t="shared" si="73"/>
        <v>0.12857142857142856</v>
      </c>
      <c r="I261" s="82">
        <f t="shared" si="74"/>
        <v>0.62</v>
      </c>
      <c r="J261" s="80">
        <v>65</v>
      </c>
      <c r="K261" s="82">
        <f t="shared" si="75"/>
        <v>0.15476190476190477</v>
      </c>
      <c r="L261" s="80">
        <v>68</v>
      </c>
      <c r="M261" s="82">
        <f t="shared" si="76"/>
        <v>0.16190476190476191</v>
      </c>
      <c r="N261" s="82">
        <f t="shared" si="77"/>
        <v>0.66500000000000004</v>
      </c>
      <c r="O261" s="71">
        <f t="shared" si="78"/>
        <v>0.61190476190476184</v>
      </c>
      <c r="P261" s="72" t="str">
        <f t="shared" si="79"/>
        <v>P</v>
      </c>
      <c r="Q261" s="72" t="s">
        <v>1271</v>
      </c>
      <c r="R261" s="2"/>
    </row>
    <row r="262" spans="1:39" s="3" customFormat="1" ht="20.100000000000001" customHeight="1" x14ac:dyDescent="0.25">
      <c r="A262" s="90">
        <v>10</v>
      </c>
      <c r="B262" s="64" t="s">
        <v>810</v>
      </c>
      <c r="C262" s="65" t="s">
        <v>34</v>
      </c>
      <c r="D262" s="65" t="s">
        <v>811</v>
      </c>
      <c r="E262" s="80">
        <v>75</v>
      </c>
      <c r="F262" s="82">
        <f t="shared" si="72"/>
        <v>0.17857142857142858</v>
      </c>
      <c r="G262" s="80">
        <v>46</v>
      </c>
      <c r="H262" s="82">
        <f t="shared" si="73"/>
        <v>0.10952380952380952</v>
      </c>
      <c r="I262" s="82">
        <f t="shared" si="74"/>
        <v>0.60499999999999998</v>
      </c>
      <c r="J262" s="80">
        <v>81</v>
      </c>
      <c r="K262" s="82">
        <f t="shared" si="75"/>
        <v>0.19285714285714287</v>
      </c>
      <c r="L262" s="80">
        <v>68</v>
      </c>
      <c r="M262" s="82">
        <f t="shared" si="76"/>
        <v>0.16190476190476191</v>
      </c>
      <c r="N262" s="82">
        <f t="shared" si="77"/>
        <v>0.745</v>
      </c>
      <c r="O262" s="71">
        <f t="shared" si="78"/>
        <v>0.64285714285714279</v>
      </c>
      <c r="P262" s="72" t="str">
        <f t="shared" si="79"/>
        <v>P</v>
      </c>
      <c r="Q262" s="72" t="s">
        <v>1271</v>
      </c>
      <c r="R262" s="7"/>
    </row>
    <row r="263" spans="1:39" s="1" customFormat="1" ht="20.100000000000001" customHeight="1" x14ac:dyDescent="0.25">
      <c r="A263" s="90">
        <v>11</v>
      </c>
      <c r="B263" s="64" t="s">
        <v>794</v>
      </c>
      <c r="C263" s="65" t="s">
        <v>34</v>
      </c>
      <c r="D263" s="65" t="s">
        <v>795</v>
      </c>
      <c r="E263" s="80">
        <v>53</v>
      </c>
      <c r="F263" s="82">
        <f t="shared" si="72"/>
        <v>0.12619047619047619</v>
      </c>
      <c r="G263" s="80">
        <v>50</v>
      </c>
      <c r="H263" s="82">
        <f t="shared" si="73"/>
        <v>0.11904761904761904</v>
      </c>
      <c r="I263" s="82">
        <f t="shared" si="74"/>
        <v>0.51500000000000001</v>
      </c>
      <c r="J263" s="80">
        <v>54</v>
      </c>
      <c r="K263" s="82">
        <f t="shared" si="75"/>
        <v>0.12857142857142856</v>
      </c>
      <c r="L263" s="80">
        <v>61</v>
      </c>
      <c r="M263" s="82">
        <f t="shared" si="76"/>
        <v>0.14523809523809525</v>
      </c>
      <c r="N263" s="82">
        <f t="shared" si="77"/>
        <v>0.57499999999999996</v>
      </c>
      <c r="O263" s="71">
        <f t="shared" si="78"/>
        <v>0.51904761904761909</v>
      </c>
      <c r="P263" s="72" t="str">
        <f t="shared" si="79"/>
        <v>F</v>
      </c>
      <c r="Q263" s="72" t="s">
        <v>1271</v>
      </c>
      <c r="R263" s="7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s="3" customFormat="1" ht="20.100000000000001" customHeight="1" x14ac:dyDescent="0.25">
      <c r="A264" s="90">
        <v>12</v>
      </c>
      <c r="B264" s="64" t="s">
        <v>788</v>
      </c>
      <c r="C264" s="65" t="s">
        <v>57</v>
      </c>
      <c r="D264" s="65" t="s">
        <v>789</v>
      </c>
      <c r="E264" s="80">
        <v>62</v>
      </c>
      <c r="F264" s="82">
        <f t="shared" si="72"/>
        <v>0.14761904761904762</v>
      </c>
      <c r="G264" s="80">
        <v>69</v>
      </c>
      <c r="H264" s="82">
        <f t="shared" si="73"/>
        <v>0.16428571428571428</v>
      </c>
      <c r="I264" s="82">
        <f t="shared" si="74"/>
        <v>0.65500000000000003</v>
      </c>
      <c r="J264" s="80">
        <v>73</v>
      </c>
      <c r="K264" s="82">
        <f t="shared" si="75"/>
        <v>0.1738095238095238</v>
      </c>
      <c r="L264" s="80">
        <v>78</v>
      </c>
      <c r="M264" s="82">
        <f t="shared" si="76"/>
        <v>0.18571428571428572</v>
      </c>
      <c r="N264" s="82">
        <f t="shared" si="77"/>
        <v>0.755</v>
      </c>
      <c r="O264" s="71">
        <f t="shared" si="78"/>
        <v>0.67142857142857149</v>
      </c>
      <c r="P264" s="72" t="str">
        <f t="shared" si="79"/>
        <v>P</v>
      </c>
      <c r="Q264" s="72" t="s">
        <v>1271</v>
      </c>
      <c r="R264" s="2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s="8" customFormat="1" ht="20.100000000000001" customHeight="1" x14ac:dyDescent="0.25">
      <c r="A265" s="90">
        <v>13</v>
      </c>
      <c r="B265" s="64" t="s">
        <v>804</v>
      </c>
      <c r="C265" s="65" t="s">
        <v>34</v>
      </c>
      <c r="D265" s="65" t="s">
        <v>805</v>
      </c>
      <c r="E265" s="80">
        <v>88</v>
      </c>
      <c r="F265" s="82">
        <f t="shared" si="72"/>
        <v>0.20952380952380953</v>
      </c>
      <c r="G265" s="80">
        <v>81</v>
      </c>
      <c r="H265" s="82">
        <f t="shared" si="73"/>
        <v>0.19285714285714287</v>
      </c>
      <c r="I265" s="82">
        <f t="shared" si="74"/>
        <v>0.84499999999999997</v>
      </c>
      <c r="J265" s="80">
        <v>80</v>
      </c>
      <c r="K265" s="82">
        <f t="shared" si="75"/>
        <v>0.19047619047619047</v>
      </c>
      <c r="L265" s="80">
        <v>60</v>
      </c>
      <c r="M265" s="82">
        <f t="shared" si="76"/>
        <v>0.14285714285714285</v>
      </c>
      <c r="N265" s="82">
        <f t="shared" si="77"/>
        <v>0.7</v>
      </c>
      <c r="O265" s="71">
        <f t="shared" si="78"/>
        <v>0.73571428571428577</v>
      </c>
      <c r="P265" s="72" t="str">
        <f t="shared" si="79"/>
        <v>P</v>
      </c>
      <c r="Q265" s="72" t="s">
        <v>1271</v>
      </c>
      <c r="R265" s="6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s="3" customFormat="1" ht="20.100000000000001" customHeight="1" x14ac:dyDescent="0.25">
      <c r="A266" s="90">
        <v>14</v>
      </c>
      <c r="B266" s="64" t="s">
        <v>828</v>
      </c>
      <c r="C266" s="65" t="s">
        <v>34</v>
      </c>
      <c r="D266" s="65" t="s">
        <v>829</v>
      </c>
      <c r="E266" s="80">
        <v>82</v>
      </c>
      <c r="F266" s="82">
        <f t="shared" si="72"/>
        <v>0.19523809523809524</v>
      </c>
      <c r="G266" s="80">
        <v>82</v>
      </c>
      <c r="H266" s="82">
        <f t="shared" si="73"/>
        <v>0.19523809523809524</v>
      </c>
      <c r="I266" s="82">
        <f t="shared" si="74"/>
        <v>0.82</v>
      </c>
      <c r="J266" s="80">
        <v>79</v>
      </c>
      <c r="K266" s="82">
        <f t="shared" si="75"/>
        <v>0.18809523809523809</v>
      </c>
      <c r="L266" s="80">
        <v>79</v>
      </c>
      <c r="M266" s="82">
        <f t="shared" si="76"/>
        <v>0.18809523809523809</v>
      </c>
      <c r="N266" s="82">
        <f t="shared" si="77"/>
        <v>0.79</v>
      </c>
      <c r="O266" s="71">
        <f t="shared" si="78"/>
        <v>0.76666666666666661</v>
      </c>
      <c r="P266" s="72" t="str">
        <f t="shared" si="79"/>
        <v>P</v>
      </c>
      <c r="Q266" s="72" t="s">
        <v>1271</v>
      </c>
      <c r="R266" s="7"/>
    </row>
    <row r="267" spans="1:39" s="3" customFormat="1" ht="20.100000000000001" customHeight="1" x14ac:dyDescent="0.25">
      <c r="A267" s="90">
        <v>15</v>
      </c>
      <c r="B267" s="64" t="s">
        <v>800</v>
      </c>
      <c r="C267" s="65" t="s">
        <v>57</v>
      </c>
      <c r="D267" s="65" t="s">
        <v>801</v>
      </c>
      <c r="E267" s="80">
        <v>80</v>
      </c>
      <c r="F267" s="82">
        <f t="shared" si="72"/>
        <v>0.19047619047619047</v>
      </c>
      <c r="G267" s="80">
        <v>78</v>
      </c>
      <c r="H267" s="82">
        <f t="shared" si="73"/>
        <v>0.18571428571428572</v>
      </c>
      <c r="I267" s="82">
        <f t="shared" si="74"/>
        <v>0.79</v>
      </c>
      <c r="J267" s="80">
        <v>80</v>
      </c>
      <c r="K267" s="82">
        <f t="shared" si="75"/>
        <v>0.19047619047619047</v>
      </c>
      <c r="L267" s="80">
        <v>70</v>
      </c>
      <c r="M267" s="82">
        <f t="shared" si="76"/>
        <v>0.16666666666666666</v>
      </c>
      <c r="N267" s="82">
        <f t="shared" si="77"/>
        <v>0.75</v>
      </c>
      <c r="O267" s="71">
        <f t="shared" si="78"/>
        <v>0.73333333333333328</v>
      </c>
      <c r="P267" s="72" t="str">
        <f t="shared" si="79"/>
        <v>P</v>
      </c>
      <c r="Q267" s="72" t="s">
        <v>1271</v>
      </c>
      <c r="R267" s="4"/>
    </row>
    <row r="268" spans="1:39" s="1" customFormat="1" ht="20.100000000000001" customHeight="1" x14ac:dyDescent="0.25">
      <c r="A268" s="90">
        <v>16</v>
      </c>
      <c r="B268" s="64" t="s">
        <v>824</v>
      </c>
      <c r="C268" s="65" t="s">
        <v>34</v>
      </c>
      <c r="D268" s="65" t="s">
        <v>825</v>
      </c>
      <c r="E268" s="80">
        <v>94</v>
      </c>
      <c r="F268" s="82">
        <f t="shared" si="72"/>
        <v>0.22380952380952382</v>
      </c>
      <c r="G268" s="80">
        <v>98</v>
      </c>
      <c r="H268" s="82">
        <f t="shared" si="73"/>
        <v>0.23333333333333334</v>
      </c>
      <c r="I268" s="82">
        <f t="shared" si="74"/>
        <v>0.96</v>
      </c>
      <c r="J268" s="80">
        <v>98</v>
      </c>
      <c r="K268" s="82">
        <f t="shared" si="75"/>
        <v>0.23333333333333334</v>
      </c>
      <c r="L268" s="80">
        <v>84</v>
      </c>
      <c r="M268" s="82">
        <f t="shared" si="76"/>
        <v>0.2</v>
      </c>
      <c r="N268" s="82">
        <f t="shared" si="77"/>
        <v>0.91</v>
      </c>
      <c r="O268" s="71">
        <f t="shared" si="78"/>
        <v>0.89047619047619042</v>
      </c>
      <c r="P268" s="72" t="str">
        <f t="shared" si="79"/>
        <v>P</v>
      </c>
      <c r="Q268" s="72" t="s">
        <v>1271</v>
      </c>
      <c r="R268" s="6"/>
    </row>
    <row r="269" spans="1:39" s="56" customFormat="1" ht="20.100000000000001" customHeight="1" x14ac:dyDescent="0.25">
      <c r="A269" s="90">
        <v>17</v>
      </c>
      <c r="B269" s="64" t="s">
        <v>806</v>
      </c>
      <c r="C269" s="65" t="s">
        <v>34</v>
      </c>
      <c r="D269" s="65" t="s">
        <v>807</v>
      </c>
      <c r="E269" s="80">
        <v>73</v>
      </c>
      <c r="F269" s="82">
        <f t="shared" si="72"/>
        <v>0.1738095238095238</v>
      </c>
      <c r="G269" s="80">
        <v>83</v>
      </c>
      <c r="H269" s="82">
        <f t="shared" si="73"/>
        <v>0.19761904761904761</v>
      </c>
      <c r="I269" s="82">
        <f t="shared" si="74"/>
        <v>0.78</v>
      </c>
      <c r="J269" s="80">
        <v>85</v>
      </c>
      <c r="K269" s="82">
        <f t="shared" si="75"/>
        <v>0.20238095238095238</v>
      </c>
      <c r="L269" s="80">
        <v>86</v>
      </c>
      <c r="M269" s="82">
        <f t="shared" si="76"/>
        <v>0.20476190476190476</v>
      </c>
      <c r="N269" s="82">
        <f t="shared" si="77"/>
        <v>0.85499999999999998</v>
      </c>
      <c r="O269" s="71">
        <f t="shared" si="78"/>
        <v>0.77857142857142847</v>
      </c>
      <c r="P269" s="72" t="str">
        <f t="shared" si="79"/>
        <v>P</v>
      </c>
      <c r="Q269" s="72" t="s">
        <v>1271</v>
      </c>
      <c r="R269" s="4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s="8" customFormat="1" ht="20.100000000000001" customHeight="1" x14ac:dyDescent="0.25">
      <c r="A270" s="90">
        <v>18</v>
      </c>
      <c r="B270" s="64" t="s">
        <v>802</v>
      </c>
      <c r="C270" s="65" t="s">
        <v>124</v>
      </c>
      <c r="D270" s="65" t="s">
        <v>803</v>
      </c>
      <c r="E270" s="80">
        <v>77</v>
      </c>
      <c r="F270" s="82">
        <f t="shared" si="72"/>
        <v>0.18333333333333332</v>
      </c>
      <c r="G270" s="80">
        <v>0</v>
      </c>
      <c r="H270" s="82">
        <f t="shared" si="73"/>
        <v>0</v>
      </c>
      <c r="I270" s="82">
        <f t="shared" si="74"/>
        <v>0.38500000000000001</v>
      </c>
      <c r="J270" s="80">
        <v>69</v>
      </c>
      <c r="K270" s="82">
        <f t="shared" si="75"/>
        <v>0.16428571428571428</v>
      </c>
      <c r="L270" s="80">
        <v>80</v>
      </c>
      <c r="M270" s="82">
        <f t="shared" si="76"/>
        <v>0.19047619047619047</v>
      </c>
      <c r="N270" s="82">
        <f t="shared" si="77"/>
        <v>0.745</v>
      </c>
      <c r="O270" s="71">
        <f t="shared" si="78"/>
        <v>0.53809523809523807</v>
      </c>
      <c r="P270" s="72" t="str">
        <f t="shared" si="79"/>
        <v>F</v>
      </c>
      <c r="Q270" s="72" t="s">
        <v>1271</v>
      </c>
      <c r="R270" s="1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</row>
    <row r="271" spans="1:39" s="1" customFormat="1" ht="20.100000000000001" customHeight="1" x14ac:dyDescent="0.25">
      <c r="A271" s="90">
        <v>19</v>
      </c>
      <c r="B271" s="64" t="s">
        <v>814</v>
      </c>
      <c r="C271" s="65" t="s">
        <v>34</v>
      </c>
      <c r="D271" s="65" t="s">
        <v>815</v>
      </c>
      <c r="E271" s="80">
        <v>79</v>
      </c>
      <c r="F271" s="82">
        <f t="shared" si="72"/>
        <v>0.18809523809523809</v>
      </c>
      <c r="G271" s="80">
        <v>90</v>
      </c>
      <c r="H271" s="82">
        <f t="shared" si="73"/>
        <v>0.21428571428571427</v>
      </c>
      <c r="I271" s="82">
        <f t="shared" si="74"/>
        <v>0.84499999999999997</v>
      </c>
      <c r="J271" s="80">
        <v>93</v>
      </c>
      <c r="K271" s="82">
        <f t="shared" si="75"/>
        <v>0.22142857142857142</v>
      </c>
      <c r="L271" s="80">
        <v>90</v>
      </c>
      <c r="M271" s="82">
        <f t="shared" si="76"/>
        <v>0.21428571428571427</v>
      </c>
      <c r="N271" s="82">
        <f t="shared" si="77"/>
        <v>0.91500000000000004</v>
      </c>
      <c r="O271" s="71">
        <f t="shared" si="78"/>
        <v>0.83809523809523812</v>
      </c>
      <c r="P271" s="72" t="str">
        <f t="shared" si="79"/>
        <v>P</v>
      </c>
      <c r="Q271" s="72" t="s">
        <v>1271</v>
      </c>
      <c r="R271" s="4" t="s">
        <v>9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s="3" customFormat="1" ht="20.100000000000001" customHeight="1" x14ac:dyDescent="0.25">
      <c r="A272" s="90">
        <v>20</v>
      </c>
      <c r="B272" s="64" t="s">
        <v>820</v>
      </c>
      <c r="C272" s="65" t="s">
        <v>57</v>
      </c>
      <c r="D272" s="65" t="s">
        <v>821</v>
      </c>
      <c r="E272" s="80">
        <v>52</v>
      </c>
      <c r="F272" s="82">
        <f t="shared" si="72"/>
        <v>0.12380952380952381</v>
      </c>
      <c r="G272" s="80">
        <v>62</v>
      </c>
      <c r="H272" s="82">
        <f t="shared" si="73"/>
        <v>0.14761904761904762</v>
      </c>
      <c r="I272" s="82">
        <f t="shared" si="74"/>
        <v>0.56999999999999995</v>
      </c>
      <c r="J272" s="80">
        <v>69</v>
      </c>
      <c r="K272" s="82">
        <f t="shared" si="75"/>
        <v>0.16428571428571428</v>
      </c>
      <c r="L272" s="80">
        <v>66</v>
      </c>
      <c r="M272" s="82">
        <f t="shared" si="76"/>
        <v>0.15714285714285714</v>
      </c>
      <c r="N272" s="82">
        <f t="shared" si="77"/>
        <v>0.67500000000000004</v>
      </c>
      <c r="O272" s="71">
        <f t="shared" si="78"/>
        <v>0.59285714285714286</v>
      </c>
      <c r="P272" s="72" t="str">
        <f t="shared" si="79"/>
        <v>F</v>
      </c>
      <c r="Q272" s="72" t="s">
        <v>1271</v>
      </c>
      <c r="R272" s="4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</row>
    <row r="273" spans="1:39" s="3" customFormat="1" ht="20.100000000000001" customHeight="1" x14ac:dyDescent="0.25">
      <c r="A273" s="90">
        <v>21</v>
      </c>
      <c r="B273" s="64" t="s">
        <v>834</v>
      </c>
      <c r="C273" s="65" t="s">
        <v>57</v>
      </c>
      <c r="D273" s="65" t="s">
        <v>835</v>
      </c>
      <c r="E273" s="80">
        <v>89</v>
      </c>
      <c r="F273" s="82">
        <f t="shared" si="72"/>
        <v>0.2119047619047619</v>
      </c>
      <c r="G273" s="80">
        <v>88</v>
      </c>
      <c r="H273" s="82">
        <f t="shared" si="73"/>
        <v>0.20952380952380953</v>
      </c>
      <c r="I273" s="82">
        <f t="shared" si="74"/>
        <v>0.88500000000000001</v>
      </c>
      <c r="J273" s="80">
        <v>73</v>
      </c>
      <c r="K273" s="82">
        <f t="shared" si="75"/>
        <v>0.1738095238095238</v>
      </c>
      <c r="L273" s="80">
        <v>68</v>
      </c>
      <c r="M273" s="82">
        <f t="shared" si="76"/>
        <v>0.16190476190476191</v>
      </c>
      <c r="N273" s="82">
        <f t="shared" si="77"/>
        <v>0.70499999999999996</v>
      </c>
      <c r="O273" s="71">
        <f t="shared" si="78"/>
        <v>0.75714285714285712</v>
      </c>
      <c r="P273" s="72" t="str">
        <f t="shared" si="79"/>
        <v>P</v>
      </c>
      <c r="Q273" s="72" t="s">
        <v>1271</v>
      </c>
      <c r="R273" s="9"/>
    </row>
    <row r="274" spans="1:39" s="51" customFormat="1" ht="20.100000000000001" customHeight="1" x14ac:dyDescent="0.25">
      <c r="A274" s="90">
        <v>22</v>
      </c>
      <c r="B274" s="64" t="s">
        <v>826</v>
      </c>
      <c r="C274" s="65" t="s">
        <v>34</v>
      </c>
      <c r="D274" s="65" t="s">
        <v>827</v>
      </c>
      <c r="E274" s="80">
        <v>67</v>
      </c>
      <c r="F274" s="82">
        <f t="shared" si="72"/>
        <v>0.15952380952380951</v>
      </c>
      <c r="G274" s="80">
        <v>77</v>
      </c>
      <c r="H274" s="82">
        <f t="shared" si="73"/>
        <v>0.18333333333333332</v>
      </c>
      <c r="I274" s="82">
        <f t="shared" si="74"/>
        <v>0.72</v>
      </c>
      <c r="J274" s="80">
        <v>83</v>
      </c>
      <c r="K274" s="82">
        <f t="shared" si="75"/>
        <v>0.19761904761904761</v>
      </c>
      <c r="L274" s="80">
        <v>76</v>
      </c>
      <c r="M274" s="82">
        <f t="shared" si="76"/>
        <v>0.18095238095238095</v>
      </c>
      <c r="N274" s="82">
        <f t="shared" si="77"/>
        <v>0.79500000000000004</v>
      </c>
      <c r="O274" s="71">
        <f t="shared" si="78"/>
        <v>0.72142857142857142</v>
      </c>
      <c r="P274" s="72" t="str">
        <f t="shared" si="79"/>
        <v>P</v>
      </c>
      <c r="Q274" s="72" t="s">
        <v>1271</v>
      </c>
      <c r="R274" s="4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s="3" customFormat="1" ht="20.100000000000001" customHeight="1" x14ac:dyDescent="0.25">
      <c r="A275" s="90">
        <v>23</v>
      </c>
      <c r="B275" s="64" t="s">
        <v>838</v>
      </c>
      <c r="C275" s="65" t="s">
        <v>34</v>
      </c>
      <c r="D275" s="65" t="s">
        <v>839</v>
      </c>
      <c r="E275" s="80">
        <v>76</v>
      </c>
      <c r="F275" s="82">
        <f t="shared" si="72"/>
        <v>0.18095238095238095</v>
      </c>
      <c r="G275" s="80">
        <v>78</v>
      </c>
      <c r="H275" s="82">
        <f t="shared" si="73"/>
        <v>0.18571428571428572</v>
      </c>
      <c r="I275" s="82">
        <f t="shared" si="74"/>
        <v>0.77</v>
      </c>
      <c r="J275" s="80">
        <v>80</v>
      </c>
      <c r="K275" s="82">
        <f t="shared" si="75"/>
        <v>0.19047619047619047</v>
      </c>
      <c r="L275" s="80">
        <v>80</v>
      </c>
      <c r="M275" s="82">
        <f t="shared" si="76"/>
        <v>0.19047619047619047</v>
      </c>
      <c r="N275" s="82">
        <f t="shared" si="77"/>
        <v>0.8</v>
      </c>
      <c r="O275" s="71">
        <f t="shared" si="78"/>
        <v>0.74761904761904763</v>
      </c>
      <c r="P275" s="72" t="str">
        <f t="shared" si="79"/>
        <v>P</v>
      </c>
      <c r="Q275" s="72" t="s">
        <v>1271</v>
      </c>
      <c r="R275" s="7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s="3" customFormat="1" ht="20.100000000000001" customHeight="1" x14ac:dyDescent="0.25">
      <c r="A276" s="90">
        <v>24</v>
      </c>
      <c r="B276" s="64" t="s">
        <v>796</v>
      </c>
      <c r="C276" s="65" t="s">
        <v>57</v>
      </c>
      <c r="D276" s="65" t="s">
        <v>797</v>
      </c>
      <c r="E276" s="80">
        <v>83</v>
      </c>
      <c r="F276" s="82">
        <f t="shared" si="72"/>
        <v>0.19761904761904761</v>
      </c>
      <c r="G276" s="80">
        <v>84</v>
      </c>
      <c r="H276" s="82">
        <f t="shared" si="73"/>
        <v>0.2</v>
      </c>
      <c r="I276" s="82">
        <f t="shared" si="74"/>
        <v>0.83499999999999996</v>
      </c>
      <c r="J276" s="80">
        <v>80</v>
      </c>
      <c r="K276" s="82">
        <f t="shared" si="75"/>
        <v>0.19047619047619047</v>
      </c>
      <c r="L276" s="80">
        <v>75</v>
      </c>
      <c r="M276" s="82">
        <f t="shared" si="76"/>
        <v>0.17857142857142858</v>
      </c>
      <c r="N276" s="82">
        <f t="shared" si="77"/>
        <v>0.77500000000000002</v>
      </c>
      <c r="O276" s="71">
        <f t="shared" si="78"/>
        <v>0.76666666666666672</v>
      </c>
      <c r="P276" s="72" t="str">
        <f t="shared" si="79"/>
        <v>P</v>
      </c>
      <c r="Q276" s="72" t="s">
        <v>1271</v>
      </c>
      <c r="R276" s="9"/>
    </row>
    <row r="277" spans="1:39" s="53" customFormat="1" ht="20.100000000000001" customHeight="1" x14ac:dyDescent="0.25">
      <c r="A277" s="90">
        <v>25</v>
      </c>
      <c r="B277" s="64" t="s">
        <v>808</v>
      </c>
      <c r="C277" s="65" t="s">
        <v>34</v>
      </c>
      <c r="D277" s="65" t="s">
        <v>809</v>
      </c>
      <c r="E277" s="80">
        <v>72</v>
      </c>
      <c r="F277" s="82">
        <f t="shared" si="72"/>
        <v>0.17142857142857143</v>
      </c>
      <c r="G277" s="80">
        <v>86</v>
      </c>
      <c r="H277" s="82">
        <f t="shared" si="73"/>
        <v>0.20476190476190476</v>
      </c>
      <c r="I277" s="82">
        <f t="shared" si="74"/>
        <v>0.79</v>
      </c>
      <c r="J277" s="80">
        <v>75</v>
      </c>
      <c r="K277" s="82">
        <f t="shared" si="75"/>
        <v>0.17857142857142858</v>
      </c>
      <c r="L277" s="80">
        <v>83</v>
      </c>
      <c r="M277" s="82">
        <f t="shared" si="76"/>
        <v>0.19761904761904761</v>
      </c>
      <c r="N277" s="82">
        <f t="shared" si="77"/>
        <v>0.79</v>
      </c>
      <c r="O277" s="71">
        <f t="shared" si="78"/>
        <v>0.75238095238095237</v>
      </c>
      <c r="P277" s="72" t="str">
        <f t="shared" si="79"/>
        <v>P</v>
      </c>
      <c r="Q277" s="72" t="s">
        <v>1271</v>
      </c>
      <c r="R277" s="7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s="1" customFormat="1" ht="20.100000000000001" customHeight="1" x14ac:dyDescent="0.25">
      <c r="A278" s="90">
        <v>26</v>
      </c>
      <c r="B278" s="64" t="s">
        <v>812</v>
      </c>
      <c r="C278" s="65" t="s">
        <v>34</v>
      </c>
      <c r="D278" s="65" t="s">
        <v>813</v>
      </c>
      <c r="E278" s="80">
        <v>82</v>
      </c>
      <c r="F278" s="82">
        <f t="shared" si="72"/>
        <v>0.19523809523809524</v>
      </c>
      <c r="G278" s="80">
        <v>91</v>
      </c>
      <c r="H278" s="82">
        <f t="shared" si="73"/>
        <v>0.21666666666666667</v>
      </c>
      <c r="I278" s="82">
        <f t="shared" si="74"/>
        <v>0.86499999999999999</v>
      </c>
      <c r="J278" s="80">
        <v>79</v>
      </c>
      <c r="K278" s="82">
        <f t="shared" si="75"/>
        <v>0.18809523809523809</v>
      </c>
      <c r="L278" s="80">
        <v>73</v>
      </c>
      <c r="M278" s="82">
        <f t="shared" si="76"/>
        <v>0.1738095238095238</v>
      </c>
      <c r="N278" s="82">
        <f t="shared" si="77"/>
        <v>0.76</v>
      </c>
      <c r="O278" s="71">
        <f t="shared" si="78"/>
        <v>0.77380952380952372</v>
      </c>
      <c r="P278" s="72" t="str">
        <f t="shared" si="79"/>
        <v>P</v>
      </c>
      <c r="Q278" s="72" t="s">
        <v>1271</v>
      </c>
      <c r="R278" s="11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1" customFormat="1" ht="20.100000000000001" customHeight="1" x14ac:dyDescent="0.25">
      <c r="A279" s="90">
        <v>27</v>
      </c>
      <c r="B279" s="64" t="s">
        <v>846</v>
      </c>
      <c r="C279" s="65" t="s">
        <v>34</v>
      </c>
      <c r="D279" s="65" t="s">
        <v>847</v>
      </c>
      <c r="E279" s="80">
        <v>92</v>
      </c>
      <c r="F279" s="82">
        <f t="shared" si="72"/>
        <v>0.21904761904761905</v>
      </c>
      <c r="G279" s="80">
        <v>96</v>
      </c>
      <c r="H279" s="82">
        <f t="shared" si="73"/>
        <v>0.22857142857142856</v>
      </c>
      <c r="I279" s="82">
        <f t="shared" si="74"/>
        <v>0.94</v>
      </c>
      <c r="J279" s="80">
        <v>86</v>
      </c>
      <c r="K279" s="82">
        <f t="shared" si="75"/>
        <v>0.20476190476190476</v>
      </c>
      <c r="L279" s="80">
        <v>92</v>
      </c>
      <c r="M279" s="82">
        <f t="shared" si="76"/>
        <v>0.21904761904761905</v>
      </c>
      <c r="N279" s="82">
        <f t="shared" si="77"/>
        <v>0.89</v>
      </c>
      <c r="O279" s="71">
        <f t="shared" si="78"/>
        <v>0.87142857142857133</v>
      </c>
      <c r="P279" s="72" t="str">
        <f t="shared" si="79"/>
        <v>P</v>
      </c>
      <c r="Q279" s="72" t="s">
        <v>1271</v>
      </c>
      <c r="R279" s="7"/>
    </row>
    <row r="280" spans="1:39" s="1" customFormat="1" ht="20.100000000000001" customHeight="1" x14ac:dyDescent="0.25">
      <c r="A280" s="90">
        <v>28</v>
      </c>
      <c r="B280" s="64" t="s">
        <v>790</v>
      </c>
      <c r="C280" s="65" t="s">
        <v>34</v>
      </c>
      <c r="D280" s="65" t="s">
        <v>791</v>
      </c>
      <c r="E280" s="80">
        <v>94</v>
      </c>
      <c r="F280" s="82">
        <f t="shared" si="72"/>
        <v>0.22380952380952382</v>
      </c>
      <c r="G280" s="80">
        <v>94</v>
      </c>
      <c r="H280" s="82">
        <f t="shared" si="73"/>
        <v>0.22380952380952382</v>
      </c>
      <c r="I280" s="82">
        <f t="shared" si="74"/>
        <v>0.94</v>
      </c>
      <c r="J280" s="80">
        <v>97</v>
      </c>
      <c r="K280" s="82">
        <f t="shared" si="75"/>
        <v>0.23095238095238096</v>
      </c>
      <c r="L280" s="80">
        <v>98</v>
      </c>
      <c r="M280" s="82">
        <f t="shared" si="76"/>
        <v>0.23333333333333334</v>
      </c>
      <c r="N280" s="82">
        <f t="shared" si="77"/>
        <v>0.97499999999999998</v>
      </c>
      <c r="O280" s="71">
        <f t="shared" si="78"/>
        <v>0.911904761904762</v>
      </c>
      <c r="P280" s="72" t="str">
        <f t="shared" si="79"/>
        <v>P</v>
      </c>
      <c r="Q280" s="72" t="s">
        <v>1271</v>
      </c>
      <c r="R280" s="6"/>
    </row>
    <row r="281" spans="1:39" s="3" customFormat="1" ht="20.100000000000001" customHeight="1" x14ac:dyDescent="0.25">
      <c r="A281" s="90">
        <v>29</v>
      </c>
      <c r="B281" s="64" t="s">
        <v>848</v>
      </c>
      <c r="C281" s="65" t="s">
        <v>34</v>
      </c>
      <c r="D281" s="65" t="s">
        <v>849</v>
      </c>
      <c r="E281" s="80">
        <v>87</v>
      </c>
      <c r="F281" s="82">
        <f t="shared" si="72"/>
        <v>0.20714285714285716</v>
      </c>
      <c r="G281" s="80">
        <v>87</v>
      </c>
      <c r="H281" s="82">
        <f t="shared" si="73"/>
        <v>0.20714285714285716</v>
      </c>
      <c r="I281" s="82">
        <f t="shared" si="74"/>
        <v>0.87</v>
      </c>
      <c r="J281" s="80">
        <v>90</v>
      </c>
      <c r="K281" s="82">
        <f t="shared" si="75"/>
        <v>0.21428571428571427</v>
      </c>
      <c r="L281" s="80">
        <v>85</v>
      </c>
      <c r="M281" s="82">
        <f t="shared" si="76"/>
        <v>0.20238095238095238</v>
      </c>
      <c r="N281" s="82">
        <f t="shared" si="77"/>
        <v>0.875</v>
      </c>
      <c r="O281" s="71">
        <f t="shared" si="78"/>
        <v>0.83095238095238089</v>
      </c>
      <c r="P281" s="72" t="str">
        <f t="shared" si="79"/>
        <v>P</v>
      </c>
      <c r="Q281" s="72" t="s">
        <v>1271</v>
      </c>
      <c r="R281" s="6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s="1" customFormat="1" ht="20.100000000000001" customHeight="1" x14ac:dyDescent="0.25">
      <c r="A282" s="90">
        <v>30</v>
      </c>
      <c r="B282" s="64" t="s">
        <v>822</v>
      </c>
      <c r="C282" s="65" t="s">
        <v>34</v>
      </c>
      <c r="D282" s="65" t="s">
        <v>823</v>
      </c>
      <c r="E282" s="80">
        <v>91</v>
      </c>
      <c r="F282" s="82">
        <f t="shared" si="72"/>
        <v>0.21666666666666667</v>
      </c>
      <c r="G282" s="80">
        <v>95</v>
      </c>
      <c r="H282" s="82">
        <f t="shared" si="73"/>
        <v>0.22619047619047619</v>
      </c>
      <c r="I282" s="82">
        <f t="shared" si="74"/>
        <v>0.93</v>
      </c>
      <c r="J282" s="80">
        <v>95</v>
      </c>
      <c r="K282" s="82">
        <f t="shared" si="75"/>
        <v>0.22619047619047619</v>
      </c>
      <c r="L282" s="80">
        <v>91</v>
      </c>
      <c r="M282" s="82">
        <f t="shared" si="76"/>
        <v>0.21666666666666667</v>
      </c>
      <c r="N282" s="82">
        <f t="shared" si="77"/>
        <v>0.93</v>
      </c>
      <c r="O282" s="71">
        <f t="shared" si="78"/>
        <v>0.88571428571428568</v>
      </c>
      <c r="P282" s="72" t="str">
        <f t="shared" si="79"/>
        <v>P</v>
      </c>
      <c r="Q282" s="72" t="s">
        <v>1271</v>
      </c>
      <c r="R282" s="11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1" customFormat="1" ht="20.100000000000001" customHeight="1" x14ac:dyDescent="0.25">
      <c r="A283" s="90">
        <v>31</v>
      </c>
      <c r="B283" s="64" t="s">
        <v>844</v>
      </c>
      <c r="C283" s="65" t="s">
        <v>34</v>
      </c>
      <c r="D283" s="65" t="s">
        <v>845</v>
      </c>
      <c r="E283" s="80">
        <v>92</v>
      </c>
      <c r="F283" s="82">
        <f t="shared" si="72"/>
        <v>0.21904761904761905</v>
      </c>
      <c r="G283" s="80">
        <v>95</v>
      </c>
      <c r="H283" s="82">
        <f t="shared" si="73"/>
        <v>0.22619047619047619</v>
      </c>
      <c r="I283" s="82">
        <f t="shared" si="74"/>
        <v>0.93500000000000005</v>
      </c>
      <c r="J283" s="80">
        <v>91</v>
      </c>
      <c r="K283" s="82">
        <f t="shared" si="75"/>
        <v>0.21666666666666667</v>
      </c>
      <c r="L283" s="80">
        <v>78</v>
      </c>
      <c r="M283" s="82">
        <f t="shared" si="76"/>
        <v>0.18571428571428572</v>
      </c>
      <c r="N283" s="82">
        <f t="shared" si="77"/>
        <v>0.84499999999999997</v>
      </c>
      <c r="O283" s="71">
        <f t="shared" si="78"/>
        <v>0.84761904761904761</v>
      </c>
      <c r="P283" s="72" t="str">
        <f t="shared" si="79"/>
        <v>P</v>
      </c>
      <c r="Q283" s="72" t="s">
        <v>1271</v>
      </c>
      <c r="R283" s="2"/>
    </row>
    <row r="284" spans="1:39" s="1" customFormat="1" ht="20.100000000000001" customHeight="1" x14ac:dyDescent="0.25">
      <c r="A284" s="90">
        <v>32</v>
      </c>
      <c r="B284" s="64" t="s">
        <v>840</v>
      </c>
      <c r="C284" s="65" t="s">
        <v>34</v>
      </c>
      <c r="D284" s="65" t="s">
        <v>841</v>
      </c>
      <c r="E284" s="80">
        <v>93</v>
      </c>
      <c r="F284" s="82">
        <f t="shared" si="72"/>
        <v>0.22142857142857142</v>
      </c>
      <c r="G284" s="80">
        <v>93</v>
      </c>
      <c r="H284" s="82">
        <f t="shared" si="73"/>
        <v>0.22142857142857142</v>
      </c>
      <c r="I284" s="82">
        <f t="shared" si="74"/>
        <v>0.93</v>
      </c>
      <c r="J284" s="80">
        <v>93</v>
      </c>
      <c r="K284" s="82">
        <f t="shared" si="75"/>
        <v>0.22142857142857142</v>
      </c>
      <c r="L284" s="80">
        <v>90</v>
      </c>
      <c r="M284" s="82">
        <f t="shared" si="76"/>
        <v>0.21428571428571427</v>
      </c>
      <c r="N284" s="82">
        <f t="shared" si="77"/>
        <v>0.91500000000000004</v>
      </c>
      <c r="O284" s="71">
        <f t="shared" si="78"/>
        <v>0.87857142857142856</v>
      </c>
      <c r="P284" s="72" t="str">
        <f t="shared" si="79"/>
        <v>P</v>
      </c>
      <c r="Q284" s="72" t="s">
        <v>1271</v>
      </c>
      <c r="R284" s="6"/>
    </row>
    <row r="285" spans="1:39" ht="20.100000000000001" customHeight="1" x14ac:dyDescent="0.25">
      <c r="A285" s="89" t="s">
        <v>1257</v>
      </c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20"/>
    </row>
    <row r="286" spans="1:39" ht="20.100000000000001" customHeight="1" x14ac:dyDescent="0.25">
      <c r="A286" s="89" t="s">
        <v>24</v>
      </c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20"/>
    </row>
    <row r="287" spans="1:39" ht="20.100000000000001" customHeight="1" x14ac:dyDescent="0.25">
      <c r="A287" s="89" t="s">
        <v>26</v>
      </c>
      <c r="B287" s="21"/>
      <c r="C287" s="21"/>
      <c r="D287" s="22"/>
      <c r="E287" s="21"/>
      <c r="F287" s="21"/>
      <c r="G287" s="21"/>
      <c r="H287" s="21"/>
      <c r="I287" s="21"/>
      <c r="J287" s="47"/>
      <c r="L287" s="22"/>
      <c r="M287" s="21"/>
      <c r="N287" s="21"/>
      <c r="O287" s="21"/>
      <c r="P287" s="21"/>
      <c r="Q287" s="21"/>
      <c r="R287" s="23"/>
    </row>
    <row r="288" spans="1:39" ht="20.100000000000001" customHeight="1" x14ac:dyDescent="0.25">
      <c r="A288" s="89" t="s">
        <v>1286</v>
      </c>
      <c r="B288" s="21"/>
      <c r="C288" s="21"/>
      <c r="D288" s="22"/>
      <c r="E288" s="21"/>
      <c r="F288" s="21"/>
      <c r="G288" s="21"/>
      <c r="H288" s="21"/>
      <c r="I288" s="21"/>
      <c r="J288" s="22"/>
      <c r="L288" s="22"/>
      <c r="M288" s="21"/>
      <c r="N288" s="21"/>
      <c r="O288" s="21"/>
      <c r="P288" s="21"/>
      <c r="Q288" s="21"/>
      <c r="R288" s="23" t="s">
        <v>8</v>
      </c>
    </row>
    <row r="289" spans="1:39" ht="20.100000000000001" customHeight="1" x14ac:dyDescent="0.25">
      <c r="A289" s="89"/>
      <c r="B289" s="24"/>
      <c r="C289" s="24"/>
      <c r="D289" s="22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7"/>
    </row>
    <row r="290" spans="1:39" ht="20.100000000000001" customHeight="1" x14ac:dyDescent="0.2">
      <c r="A290" s="193" t="s">
        <v>2</v>
      </c>
      <c r="B290" s="194" t="s">
        <v>3</v>
      </c>
      <c r="C290" s="194" t="s">
        <v>4</v>
      </c>
      <c r="D290" s="194" t="s">
        <v>5</v>
      </c>
      <c r="E290" s="182" t="s">
        <v>46</v>
      </c>
      <c r="F290" s="190"/>
      <c r="G290" s="190"/>
      <c r="H290" s="190"/>
      <c r="I290" s="77"/>
      <c r="J290" s="186" t="s">
        <v>43</v>
      </c>
      <c r="K290" s="183"/>
      <c r="L290" s="183"/>
      <c r="M290" s="183"/>
      <c r="N290" s="78"/>
      <c r="O290" s="187" t="s">
        <v>6</v>
      </c>
      <c r="P290" s="194" t="s">
        <v>1</v>
      </c>
      <c r="Q290" s="187" t="s">
        <v>1293</v>
      </c>
      <c r="R290" s="166" t="s">
        <v>35</v>
      </c>
    </row>
    <row r="291" spans="1:39" ht="20.100000000000001" customHeight="1" x14ac:dyDescent="0.2">
      <c r="A291" s="193"/>
      <c r="B291" s="194"/>
      <c r="C291" s="194"/>
      <c r="D291" s="194"/>
      <c r="E291" s="191"/>
      <c r="F291" s="192"/>
      <c r="G291" s="192"/>
      <c r="H291" s="192"/>
      <c r="I291" s="79"/>
      <c r="J291" s="184"/>
      <c r="K291" s="185"/>
      <c r="L291" s="185"/>
      <c r="M291" s="185"/>
      <c r="N291" s="47"/>
      <c r="O291" s="188"/>
      <c r="P291" s="194"/>
      <c r="Q291" s="188"/>
      <c r="R291" s="166"/>
    </row>
    <row r="292" spans="1:39" ht="20.100000000000001" customHeight="1" x14ac:dyDescent="0.2">
      <c r="A292" s="193"/>
      <c r="B292" s="194"/>
      <c r="C292" s="194"/>
      <c r="D292" s="194"/>
      <c r="E292" s="181" t="s">
        <v>1248</v>
      </c>
      <c r="F292" s="181"/>
      <c r="G292" s="181" t="s">
        <v>1248</v>
      </c>
      <c r="H292" s="181"/>
      <c r="I292" s="80"/>
      <c r="J292" s="181" t="s">
        <v>1248</v>
      </c>
      <c r="K292" s="181"/>
      <c r="L292" s="181" t="s">
        <v>1248</v>
      </c>
      <c r="M292" s="181"/>
      <c r="N292" s="81"/>
      <c r="O292" s="189"/>
      <c r="P292" s="194"/>
      <c r="Q292" s="189"/>
      <c r="R292" s="166"/>
    </row>
    <row r="293" spans="1:39" s="3" customFormat="1" ht="20.100000000000001" customHeight="1" x14ac:dyDescent="0.25">
      <c r="A293" s="90">
        <v>1</v>
      </c>
      <c r="B293" s="64" t="s">
        <v>922</v>
      </c>
      <c r="C293" s="65" t="s">
        <v>34</v>
      </c>
      <c r="D293" s="65" t="s">
        <v>923</v>
      </c>
      <c r="E293" s="80">
        <v>0</v>
      </c>
      <c r="F293" s="82">
        <f t="shared" ref="F293:F329" si="80">E293/420</f>
        <v>0</v>
      </c>
      <c r="G293" s="80">
        <v>0</v>
      </c>
      <c r="H293" s="82">
        <f t="shared" ref="H293:H329" si="81">G293/420</f>
        <v>0</v>
      </c>
      <c r="I293" s="82">
        <f t="shared" ref="I293:I329" si="82">AVERAGE(E293,G293)/100</f>
        <v>0</v>
      </c>
      <c r="J293" s="80">
        <v>0</v>
      </c>
      <c r="K293" s="82">
        <f t="shared" ref="K293:K329" si="83">J293/420</f>
        <v>0</v>
      </c>
      <c r="L293" s="80">
        <v>0</v>
      </c>
      <c r="M293" s="82">
        <f t="shared" ref="M293:M329" si="84">L293/420</f>
        <v>0</v>
      </c>
      <c r="N293" s="82">
        <f t="shared" ref="N293:N329" si="85">AVERAGE(J293,L293)/100</f>
        <v>0</v>
      </c>
      <c r="O293" s="71">
        <f t="shared" ref="O293:O329" si="86">F293+H293+K293+M293</f>
        <v>0</v>
      </c>
      <c r="P293" s="72" t="str">
        <f t="shared" ref="P293:P329" si="87">IF(O293&lt;60%,"F",IF(O293&gt;=60%,"P"))</f>
        <v>F</v>
      </c>
      <c r="Q293" s="72" t="s">
        <v>1272</v>
      </c>
      <c r="R293" s="1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</row>
    <row r="294" spans="1:39" s="1" customFormat="1" ht="20.100000000000001" customHeight="1" x14ac:dyDescent="0.25">
      <c r="A294" s="90">
        <v>2</v>
      </c>
      <c r="B294" s="64" t="s">
        <v>916</v>
      </c>
      <c r="C294" s="65" t="s">
        <v>34</v>
      </c>
      <c r="D294" s="65" t="s">
        <v>917</v>
      </c>
      <c r="E294" s="80">
        <v>78</v>
      </c>
      <c r="F294" s="82">
        <f t="shared" si="80"/>
        <v>0.18571428571428572</v>
      </c>
      <c r="G294" s="80">
        <v>62</v>
      </c>
      <c r="H294" s="82">
        <f t="shared" si="81"/>
        <v>0.14761904761904762</v>
      </c>
      <c r="I294" s="82">
        <f t="shared" si="82"/>
        <v>0.7</v>
      </c>
      <c r="J294" s="80">
        <v>92</v>
      </c>
      <c r="K294" s="82">
        <f t="shared" si="83"/>
        <v>0.21904761904761905</v>
      </c>
      <c r="L294" s="80">
        <v>85</v>
      </c>
      <c r="M294" s="82">
        <f t="shared" si="84"/>
        <v>0.20238095238095238</v>
      </c>
      <c r="N294" s="82">
        <f t="shared" si="85"/>
        <v>0.88500000000000001</v>
      </c>
      <c r="O294" s="71">
        <f t="shared" si="86"/>
        <v>0.75476190476190474</v>
      </c>
      <c r="P294" s="72" t="str">
        <f t="shared" si="87"/>
        <v>P</v>
      </c>
      <c r="Q294" s="72" t="s">
        <v>1271</v>
      </c>
      <c r="R294" s="29"/>
    </row>
    <row r="295" spans="1:39" s="8" customFormat="1" ht="20.100000000000001" customHeight="1" x14ac:dyDescent="0.25">
      <c r="A295" s="90">
        <v>3</v>
      </c>
      <c r="B295" s="64" t="s">
        <v>868</v>
      </c>
      <c r="C295" s="65" t="s">
        <v>34</v>
      </c>
      <c r="D295" s="65" t="s">
        <v>869</v>
      </c>
      <c r="E295" s="80">
        <v>57</v>
      </c>
      <c r="F295" s="82">
        <f t="shared" si="80"/>
        <v>0.1357142857142857</v>
      </c>
      <c r="G295" s="80">
        <v>48</v>
      </c>
      <c r="H295" s="82">
        <f t="shared" si="81"/>
        <v>0.11428571428571428</v>
      </c>
      <c r="I295" s="82">
        <f t="shared" si="82"/>
        <v>0.52500000000000002</v>
      </c>
      <c r="J295" s="80">
        <v>67</v>
      </c>
      <c r="K295" s="82">
        <f t="shared" si="83"/>
        <v>0.15952380952380951</v>
      </c>
      <c r="L295" s="80">
        <v>64</v>
      </c>
      <c r="M295" s="82">
        <f t="shared" si="84"/>
        <v>0.15238095238095239</v>
      </c>
      <c r="N295" s="82">
        <f t="shared" si="85"/>
        <v>0.65500000000000003</v>
      </c>
      <c r="O295" s="71">
        <f t="shared" si="86"/>
        <v>0.56190476190476191</v>
      </c>
      <c r="P295" s="72" t="str">
        <f t="shared" si="87"/>
        <v>F</v>
      </c>
      <c r="Q295" s="72" t="s">
        <v>1271</v>
      </c>
      <c r="R295" s="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</row>
    <row r="296" spans="1:39" s="1" customFormat="1" ht="20.100000000000001" customHeight="1" x14ac:dyDescent="0.25">
      <c r="A296" s="90">
        <v>4</v>
      </c>
      <c r="B296" s="64" t="s">
        <v>856</v>
      </c>
      <c r="C296" s="65" t="s">
        <v>57</v>
      </c>
      <c r="D296" s="65" t="s">
        <v>857</v>
      </c>
      <c r="E296" s="80">
        <v>67</v>
      </c>
      <c r="F296" s="82">
        <f t="shared" si="80"/>
        <v>0.15952380952380951</v>
      </c>
      <c r="G296" s="80">
        <v>59</v>
      </c>
      <c r="H296" s="82">
        <f t="shared" si="81"/>
        <v>0.14047619047619048</v>
      </c>
      <c r="I296" s="82">
        <f t="shared" si="82"/>
        <v>0.63</v>
      </c>
      <c r="J296" s="80">
        <v>86</v>
      </c>
      <c r="K296" s="82">
        <f t="shared" si="83"/>
        <v>0.20476190476190476</v>
      </c>
      <c r="L296" s="80">
        <v>79</v>
      </c>
      <c r="M296" s="82">
        <f t="shared" si="84"/>
        <v>0.18809523809523809</v>
      </c>
      <c r="N296" s="82">
        <f t="shared" si="85"/>
        <v>0.82499999999999996</v>
      </c>
      <c r="O296" s="71">
        <f t="shared" si="86"/>
        <v>0.69285714285714284</v>
      </c>
      <c r="P296" s="72" t="str">
        <f t="shared" si="87"/>
        <v>P</v>
      </c>
      <c r="Q296" s="72" t="s">
        <v>1271</v>
      </c>
      <c r="R296" s="6"/>
    </row>
    <row r="297" spans="1:39" s="3" customFormat="1" ht="20.100000000000001" customHeight="1" x14ac:dyDescent="0.25">
      <c r="A297" s="90">
        <v>5</v>
      </c>
      <c r="B297" s="64" t="s">
        <v>894</v>
      </c>
      <c r="C297" s="65" t="s">
        <v>34</v>
      </c>
      <c r="D297" s="65" t="s">
        <v>895</v>
      </c>
      <c r="E297" s="80">
        <v>67</v>
      </c>
      <c r="F297" s="82">
        <f t="shared" si="80"/>
        <v>0.15952380952380951</v>
      </c>
      <c r="G297" s="80">
        <v>47</v>
      </c>
      <c r="H297" s="82">
        <f t="shared" si="81"/>
        <v>0.11190476190476191</v>
      </c>
      <c r="I297" s="82">
        <f t="shared" si="82"/>
        <v>0.56999999999999995</v>
      </c>
      <c r="J297" s="80">
        <v>76</v>
      </c>
      <c r="K297" s="82">
        <f t="shared" si="83"/>
        <v>0.18095238095238095</v>
      </c>
      <c r="L297" s="80">
        <v>75</v>
      </c>
      <c r="M297" s="82">
        <f t="shared" si="84"/>
        <v>0.17857142857142858</v>
      </c>
      <c r="N297" s="82">
        <f t="shared" si="85"/>
        <v>0.755</v>
      </c>
      <c r="O297" s="71">
        <f t="shared" si="86"/>
        <v>0.63095238095238093</v>
      </c>
      <c r="P297" s="72" t="str">
        <f t="shared" si="87"/>
        <v>P</v>
      </c>
      <c r="Q297" s="72" t="s">
        <v>1271</v>
      </c>
      <c r="R297" s="7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8" customFormat="1" ht="20.100000000000001" customHeight="1" x14ac:dyDescent="0.25">
      <c r="A298" s="90">
        <v>6</v>
      </c>
      <c r="B298" s="64" t="s">
        <v>914</v>
      </c>
      <c r="C298" s="65" t="s">
        <v>57</v>
      </c>
      <c r="D298" s="65" t="s">
        <v>915</v>
      </c>
      <c r="E298" s="80">
        <v>64</v>
      </c>
      <c r="F298" s="82">
        <f t="shared" si="80"/>
        <v>0.15238095238095239</v>
      </c>
      <c r="G298" s="80">
        <v>14</v>
      </c>
      <c r="H298" s="82">
        <f t="shared" si="81"/>
        <v>3.3333333333333333E-2</v>
      </c>
      <c r="I298" s="82">
        <f t="shared" si="82"/>
        <v>0.39</v>
      </c>
      <c r="J298" s="80">
        <v>73</v>
      </c>
      <c r="K298" s="82">
        <f t="shared" si="83"/>
        <v>0.1738095238095238</v>
      </c>
      <c r="L298" s="80">
        <v>74</v>
      </c>
      <c r="M298" s="82">
        <f t="shared" si="84"/>
        <v>0.1761904761904762</v>
      </c>
      <c r="N298" s="82">
        <f t="shared" si="85"/>
        <v>0.73499999999999999</v>
      </c>
      <c r="O298" s="71">
        <f t="shared" si="86"/>
        <v>0.5357142857142857</v>
      </c>
      <c r="P298" s="72" t="str">
        <f t="shared" si="87"/>
        <v>F</v>
      </c>
      <c r="Q298" s="72" t="s">
        <v>1271</v>
      </c>
      <c r="R298" s="9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</row>
    <row r="299" spans="1:39" s="3" customFormat="1" ht="20.100000000000001" customHeight="1" x14ac:dyDescent="0.25">
      <c r="A299" s="90">
        <v>7</v>
      </c>
      <c r="B299" s="64" t="s">
        <v>908</v>
      </c>
      <c r="C299" s="65" t="s">
        <v>57</v>
      </c>
      <c r="D299" s="65" t="s">
        <v>909</v>
      </c>
      <c r="E299" s="80">
        <v>47</v>
      </c>
      <c r="F299" s="82">
        <f t="shared" si="80"/>
        <v>0.11190476190476191</v>
      </c>
      <c r="G299" s="80">
        <v>0</v>
      </c>
      <c r="H299" s="82">
        <f t="shared" si="81"/>
        <v>0</v>
      </c>
      <c r="I299" s="82">
        <f t="shared" si="82"/>
        <v>0.23499999999999999</v>
      </c>
      <c r="J299" s="80">
        <v>80</v>
      </c>
      <c r="K299" s="82">
        <f t="shared" si="83"/>
        <v>0.19047619047619047</v>
      </c>
      <c r="L299" s="80">
        <v>68</v>
      </c>
      <c r="M299" s="82">
        <f t="shared" si="84"/>
        <v>0.16190476190476191</v>
      </c>
      <c r="N299" s="82">
        <f t="shared" si="85"/>
        <v>0.74</v>
      </c>
      <c r="O299" s="71">
        <f t="shared" si="86"/>
        <v>0.4642857142857143</v>
      </c>
      <c r="P299" s="72" t="str">
        <f t="shared" si="87"/>
        <v>F</v>
      </c>
      <c r="Q299" s="72" t="s">
        <v>1272</v>
      </c>
      <c r="R299" s="9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</row>
    <row r="300" spans="1:39" s="3" customFormat="1" ht="20.100000000000001" customHeight="1" x14ac:dyDescent="0.25">
      <c r="A300" s="90">
        <v>8</v>
      </c>
      <c r="B300" s="64" t="s">
        <v>850</v>
      </c>
      <c r="C300" s="65" t="s">
        <v>57</v>
      </c>
      <c r="D300" s="65" t="s">
        <v>851</v>
      </c>
      <c r="E300" s="80">
        <v>63</v>
      </c>
      <c r="F300" s="82">
        <f t="shared" si="80"/>
        <v>0.15</v>
      </c>
      <c r="G300" s="80">
        <v>67</v>
      </c>
      <c r="H300" s="82">
        <f t="shared" si="81"/>
        <v>0.15952380952380951</v>
      </c>
      <c r="I300" s="82">
        <f t="shared" si="82"/>
        <v>0.65</v>
      </c>
      <c r="J300" s="80">
        <v>88</v>
      </c>
      <c r="K300" s="82">
        <f t="shared" si="83"/>
        <v>0.20952380952380953</v>
      </c>
      <c r="L300" s="80">
        <v>76</v>
      </c>
      <c r="M300" s="82">
        <f t="shared" si="84"/>
        <v>0.18095238095238095</v>
      </c>
      <c r="N300" s="82">
        <f t="shared" si="85"/>
        <v>0.82</v>
      </c>
      <c r="O300" s="71">
        <f t="shared" si="86"/>
        <v>0.70000000000000007</v>
      </c>
      <c r="P300" s="72" t="str">
        <f t="shared" si="87"/>
        <v>P</v>
      </c>
      <c r="Q300" s="72" t="s">
        <v>1271</v>
      </c>
      <c r="R300" s="28"/>
    </row>
    <row r="301" spans="1:39" s="49" customFormat="1" ht="20.100000000000001" customHeight="1" x14ac:dyDescent="0.25">
      <c r="A301" s="90">
        <v>9</v>
      </c>
      <c r="B301" s="64" t="s">
        <v>882</v>
      </c>
      <c r="C301" s="65" t="s">
        <v>57</v>
      </c>
      <c r="D301" s="65" t="s">
        <v>883</v>
      </c>
      <c r="E301" s="80">
        <v>85</v>
      </c>
      <c r="F301" s="82">
        <f t="shared" si="80"/>
        <v>0.20238095238095238</v>
      </c>
      <c r="G301" s="80">
        <v>86</v>
      </c>
      <c r="H301" s="82">
        <f t="shared" si="81"/>
        <v>0.20476190476190476</v>
      </c>
      <c r="I301" s="82">
        <f t="shared" si="82"/>
        <v>0.85499999999999998</v>
      </c>
      <c r="J301" s="80">
        <v>95</v>
      </c>
      <c r="K301" s="82">
        <f t="shared" si="83"/>
        <v>0.22619047619047619</v>
      </c>
      <c r="L301" s="80">
        <v>97</v>
      </c>
      <c r="M301" s="82">
        <f t="shared" si="84"/>
        <v>0.23095238095238096</v>
      </c>
      <c r="N301" s="82">
        <f t="shared" si="85"/>
        <v>0.96</v>
      </c>
      <c r="O301" s="71">
        <f t="shared" si="86"/>
        <v>0.86428571428571432</v>
      </c>
      <c r="P301" s="72" t="str">
        <f t="shared" si="87"/>
        <v>P</v>
      </c>
      <c r="Q301" s="72" t="s">
        <v>1271</v>
      </c>
      <c r="R301" s="11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49" customFormat="1" ht="20.100000000000001" customHeight="1" x14ac:dyDescent="0.25">
      <c r="A302" s="90">
        <v>10</v>
      </c>
      <c r="B302" s="64" t="s">
        <v>870</v>
      </c>
      <c r="C302" s="65" t="s">
        <v>57</v>
      </c>
      <c r="D302" s="65" t="s">
        <v>871</v>
      </c>
      <c r="E302" s="80">
        <v>70</v>
      </c>
      <c r="F302" s="82">
        <f t="shared" si="80"/>
        <v>0.16666666666666666</v>
      </c>
      <c r="G302" s="80">
        <v>65</v>
      </c>
      <c r="H302" s="82">
        <f t="shared" si="81"/>
        <v>0.15476190476190477</v>
      </c>
      <c r="I302" s="82">
        <f t="shared" si="82"/>
        <v>0.67500000000000004</v>
      </c>
      <c r="J302" s="80">
        <v>90</v>
      </c>
      <c r="K302" s="82">
        <f t="shared" si="83"/>
        <v>0.21428571428571427</v>
      </c>
      <c r="L302" s="80">
        <v>86</v>
      </c>
      <c r="M302" s="82">
        <f t="shared" si="84"/>
        <v>0.20476190476190476</v>
      </c>
      <c r="N302" s="82">
        <f t="shared" si="85"/>
        <v>0.88</v>
      </c>
      <c r="O302" s="71">
        <f t="shared" si="86"/>
        <v>0.74047619047619051</v>
      </c>
      <c r="P302" s="72" t="str">
        <f t="shared" si="87"/>
        <v>P</v>
      </c>
      <c r="Q302" s="72" t="s">
        <v>1271</v>
      </c>
      <c r="R302" s="6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s="1" customFormat="1" ht="20.100000000000001" customHeight="1" x14ac:dyDescent="0.25">
      <c r="A303" s="90">
        <v>11</v>
      </c>
      <c r="B303" s="64" t="s">
        <v>878</v>
      </c>
      <c r="C303" s="65" t="s">
        <v>34</v>
      </c>
      <c r="D303" s="65" t="s">
        <v>879</v>
      </c>
      <c r="E303" s="80">
        <v>71</v>
      </c>
      <c r="F303" s="82">
        <f t="shared" si="80"/>
        <v>0.16904761904761906</v>
      </c>
      <c r="G303" s="80">
        <v>61</v>
      </c>
      <c r="H303" s="82">
        <f t="shared" si="81"/>
        <v>0.14523809523809525</v>
      </c>
      <c r="I303" s="82">
        <f t="shared" si="82"/>
        <v>0.66</v>
      </c>
      <c r="J303" s="80">
        <v>89</v>
      </c>
      <c r="K303" s="82">
        <f t="shared" si="83"/>
        <v>0.2119047619047619</v>
      </c>
      <c r="L303" s="80">
        <v>76</v>
      </c>
      <c r="M303" s="82">
        <f t="shared" si="84"/>
        <v>0.18095238095238095</v>
      </c>
      <c r="N303" s="82">
        <f t="shared" si="85"/>
        <v>0.82499999999999996</v>
      </c>
      <c r="O303" s="71">
        <f t="shared" si="86"/>
        <v>0.70714285714285718</v>
      </c>
      <c r="P303" s="72" t="str">
        <f t="shared" si="87"/>
        <v>P</v>
      </c>
      <c r="Q303" s="72" t="s">
        <v>1271</v>
      </c>
      <c r="R303" s="11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8" customFormat="1" ht="20.100000000000001" customHeight="1" x14ac:dyDescent="0.25">
      <c r="A304" s="90">
        <v>12</v>
      </c>
      <c r="B304" s="64" t="s">
        <v>890</v>
      </c>
      <c r="C304" s="65" t="s">
        <v>57</v>
      </c>
      <c r="D304" s="65" t="s">
        <v>891</v>
      </c>
      <c r="E304" s="80">
        <v>80</v>
      </c>
      <c r="F304" s="82">
        <f t="shared" si="80"/>
        <v>0.19047619047619047</v>
      </c>
      <c r="G304" s="80">
        <v>0</v>
      </c>
      <c r="H304" s="82">
        <f t="shared" si="81"/>
        <v>0</v>
      </c>
      <c r="I304" s="82">
        <f t="shared" si="82"/>
        <v>0.4</v>
      </c>
      <c r="J304" s="80">
        <v>94</v>
      </c>
      <c r="K304" s="82">
        <f t="shared" si="83"/>
        <v>0.22380952380952382</v>
      </c>
      <c r="L304" s="80">
        <v>0</v>
      </c>
      <c r="M304" s="82">
        <f t="shared" si="84"/>
        <v>0</v>
      </c>
      <c r="N304" s="82">
        <f t="shared" si="85"/>
        <v>0.47</v>
      </c>
      <c r="O304" s="71">
        <f t="shared" si="86"/>
        <v>0.41428571428571426</v>
      </c>
      <c r="P304" s="72" t="str">
        <f t="shared" si="87"/>
        <v>F</v>
      </c>
      <c r="Q304" s="72" t="s">
        <v>1272</v>
      </c>
      <c r="R304" s="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</row>
    <row r="305" spans="1:39" s="8" customFormat="1" ht="20.100000000000001" customHeight="1" x14ac:dyDescent="0.25">
      <c r="A305" s="90">
        <v>13</v>
      </c>
      <c r="B305" s="64" t="s">
        <v>896</v>
      </c>
      <c r="C305" s="65" t="s">
        <v>57</v>
      </c>
      <c r="D305" s="65" t="s">
        <v>897</v>
      </c>
      <c r="E305" s="80">
        <v>71</v>
      </c>
      <c r="F305" s="82">
        <f t="shared" si="80"/>
        <v>0.16904761904761906</v>
      </c>
      <c r="G305" s="80">
        <v>61</v>
      </c>
      <c r="H305" s="82">
        <f t="shared" si="81"/>
        <v>0.14523809523809525</v>
      </c>
      <c r="I305" s="82">
        <f t="shared" si="82"/>
        <v>0.66</v>
      </c>
      <c r="J305" s="80">
        <v>83</v>
      </c>
      <c r="K305" s="82">
        <f t="shared" si="83"/>
        <v>0.19761904761904761</v>
      </c>
      <c r="L305" s="80">
        <v>88</v>
      </c>
      <c r="M305" s="82">
        <f t="shared" si="84"/>
        <v>0.20952380952380953</v>
      </c>
      <c r="N305" s="82">
        <f t="shared" si="85"/>
        <v>0.85499999999999998</v>
      </c>
      <c r="O305" s="71">
        <f t="shared" si="86"/>
        <v>0.72142857142857142</v>
      </c>
      <c r="P305" s="72" t="str">
        <f t="shared" si="87"/>
        <v>P</v>
      </c>
      <c r="Q305" s="72" t="s">
        <v>1271</v>
      </c>
      <c r="R305" s="11"/>
    </row>
    <row r="306" spans="1:39" s="1" customFormat="1" ht="20.100000000000001" customHeight="1" x14ac:dyDescent="0.25">
      <c r="A306" s="90">
        <v>14</v>
      </c>
      <c r="B306" s="64" t="s">
        <v>892</v>
      </c>
      <c r="C306" s="65" t="s">
        <v>34</v>
      </c>
      <c r="D306" s="65" t="s">
        <v>893</v>
      </c>
      <c r="E306" s="80">
        <v>88</v>
      </c>
      <c r="F306" s="82">
        <f t="shared" si="80"/>
        <v>0.20952380952380953</v>
      </c>
      <c r="G306" s="80">
        <v>59</v>
      </c>
      <c r="H306" s="82">
        <f t="shared" si="81"/>
        <v>0.14047619047619048</v>
      </c>
      <c r="I306" s="82">
        <f t="shared" si="82"/>
        <v>0.73499999999999999</v>
      </c>
      <c r="J306" s="80">
        <v>85</v>
      </c>
      <c r="K306" s="82">
        <f t="shared" si="83"/>
        <v>0.20238095238095238</v>
      </c>
      <c r="L306" s="80">
        <v>78</v>
      </c>
      <c r="M306" s="82">
        <f t="shared" si="84"/>
        <v>0.18571428571428572</v>
      </c>
      <c r="N306" s="82">
        <f t="shared" si="85"/>
        <v>0.81499999999999995</v>
      </c>
      <c r="O306" s="71">
        <f t="shared" si="86"/>
        <v>0.73809523809523814</v>
      </c>
      <c r="P306" s="72" t="str">
        <f t="shared" si="87"/>
        <v>P</v>
      </c>
      <c r="Q306" s="72" t="s">
        <v>1271</v>
      </c>
      <c r="R306" s="11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3" customFormat="1" ht="20.100000000000001" customHeight="1" x14ac:dyDescent="0.25">
      <c r="A307" s="90">
        <v>15</v>
      </c>
      <c r="B307" s="64" t="s">
        <v>912</v>
      </c>
      <c r="C307" s="65" t="s">
        <v>57</v>
      </c>
      <c r="D307" s="65" t="s">
        <v>913</v>
      </c>
      <c r="E307" s="80">
        <v>70</v>
      </c>
      <c r="F307" s="82">
        <f t="shared" si="80"/>
        <v>0.16666666666666666</v>
      </c>
      <c r="G307" s="80">
        <v>57</v>
      </c>
      <c r="H307" s="82">
        <f t="shared" si="81"/>
        <v>0.1357142857142857</v>
      </c>
      <c r="I307" s="82">
        <f t="shared" si="82"/>
        <v>0.63500000000000001</v>
      </c>
      <c r="J307" s="80">
        <v>82</v>
      </c>
      <c r="K307" s="82">
        <f t="shared" si="83"/>
        <v>0.19523809523809524</v>
      </c>
      <c r="L307" s="80">
        <v>78</v>
      </c>
      <c r="M307" s="82">
        <f t="shared" si="84"/>
        <v>0.18571428571428572</v>
      </c>
      <c r="N307" s="82">
        <f t="shared" si="85"/>
        <v>0.8</v>
      </c>
      <c r="O307" s="71">
        <f t="shared" si="86"/>
        <v>0.68333333333333335</v>
      </c>
      <c r="P307" s="72" t="str">
        <f t="shared" si="87"/>
        <v>P</v>
      </c>
      <c r="Q307" s="72" t="s">
        <v>1271</v>
      </c>
      <c r="R307" s="2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s="8" customFormat="1" ht="20.100000000000001" customHeight="1" x14ac:dyDescent="0.25">
      <c r="A308" s="90">
        <v>16</v>
      </c>
      <c r="B308" s="64" t="s">
        <v>862</v>
      </c>
      <c r="C308" s="65" t="s">
        <v>34</v>
      </c>
      <c r="D308" s="65" t="s">
        <v>863</v>
      </c>
      <c r="E308" s="80">
        <v>76</v>
      </c>
      <c r="F308" s="82">
        <f t="shared" si="80"/>
        <v>0.18095238095238095</v>
      </c>
      <c r="G308" s="80">
        <v>67</v>
      </c>
      <c r="H308" s="82">
        <f t="shared" si="81"/>
        <v>0.15952380952380951</v>
      </c>
      <c r="I308" s="82">
        <f t="shared" si="82"/>
        <v>0.71499999999999997</v>
      </c>
      <c r="J308" s="80">
        <v>91</v>
      </c>
      <c r="K308" s="82">
        <f t="shared" si="83"/>
        <v>0.21666666666666667</v>
      </c>
      <c r="L308" s="80">
        <v>96</v>
      </c>
      <c r="M308" s="82">
        <f t="shared" si="84"/>
        <v>0.22857142857142856</v>
      </c>
      <c r="N308" s="82">
        <f t="shared" si="85"/>
        <v>0.93500000000000005</v>
      </c>
      <c r="O308" s="71">
        <f t="shared" si="86"/>
        <v>0.7857142857142857</v>
      </c>
      <c r="P308" s="72" t="str">
        <f t="shared" si="87"/>
        <v>P</v>
      </c>
      <c r="Q308" s="72" t="s">
        <v>1271</v>
      </c>
      <c r="R308" s="4" t="s">
        <v>9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s="3" customFormat="1" ht="20.100000000000001" customHeight="1" x14ac:dyDescent="0.25">
      <c r="A309" s="90">
        <v>17</v>
      </c>
      <c r="B309" s="64" t="s">
        <v>920</v>
      </c>
      <c r="C309" s="65" t="s">
        <v>124</v>
      </c>
      <c r="D309" s="65" t="s">
        <v>921</v>
      </c>
      <c r="E309" s="80">
        <v>87</v>
      </c>
      <c r="F309" s="82">
        <f t="shared" si="80"/>
        <v>0.20714285714285716</v>
      </c>
      <c r="G309" s="80">
        <v>77</v>
      </c>
      <c r="H309" s="82">
        <f t="shared" si="81"/>
        <v>0.18333333333333332</v>
      </c>
      <c r="I309" s="82">
        <f t="shared" si="82"/>
        <v>0.82</v>
      </c>
      <c r="J309" s="80">
        <v>90</v>
      </c>
      <c r="K309" s="82">
        <f t="shared" si="83"/>
        <v>0.21428571428571427</v>
      </c>
      <c r="L309" s="80">
        <v>85</v>
      </c>
      <c r="M309" s="82">
        <f t="shared" si="84"/>
        <v>0.20238095238095238</v>
      </c>
      <c r="N309" s="82">
        <f t="shared" si="85"/>
        <v>0.875</v>
      </c>
      <c r="O309" s="71">
        <f t="shared" si="86"/>
        <v>0.80714285714285716</v>
      </c>
      <c r="P309" s="72" t="str">
        <f t="shared" si="87"/>
        <v>P</v>
      </c>
      <c r="Q309" s="72" t="s">
        <v>1271</v>
      </c>
      <c r="R309" s="11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3" customFormat="1" ht="20.100000000000001" customHeight="1" x14ac:dyDescent="0.25">
      <c r="A310" s="90">
        <v>18</v>
      </c>
      <c r="B310" s="64" t="s">
        <v>888</v>
      </c>
      <c r="C310" s="65" t="s">
        <v>34</v>
      </c>
      <c r="D310" s="65" t="s">
        <v>889</v>
      </c>
      <c r="E310" s="80">
        <v>69</v>
      </c>
      <c r="F310" s="82">
        <f t="shared" si="80"/>
        <v>0.16428571428571428</v>
      </c>
      <c r="G310" s="80">
        <v>70</v>
      </c>
      <c r="H310" s="82">
        <f t="shared" si="81"/>
        <v>0.16666666666666666</v>
      </c>
      <c r="I310" s="82">
        <f t="shared" si="82"/>
        <v>0.69499999999999995</v>
      </c>
      <c r="J310" s="80">
        <v>86</v>
      </c>
      <c r="K310" s="82">
        <f t="shared" si="83"/>
        <v>0.20476190476190476</v>
      </c>
      <c r="L310" s="80">
        <v>77</v>
      </c>
      <c r="M310" s="82">
        <f t="shared" si="84"/>
        <v>0.18333333333333332</v>
      </c>
      <c r="N310" s="82">
        <f t="shared" si="85"/>
        <v>0.81499999999999995</v>
      </c>
      <c r="O310" s="71">
        <f t="shared" si="86"/>
        <v>0.71904761904761905</v>
      </c>
      <c r="P310" s="72" t="str">
        <f t="shared" si="87"/>
        <v>P</v>
      </c>
      <c r="Q310" s="72" t="s">
        <v>1271</v>
      </c>
      <c r="R310" s="29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s="1" customFormat="1" ht="20.100000000000001" customHeight="1" x14ac:dyDescent="0.25">
      <c r="A311" s="90">
        <v>19</v>
      </c>
      <c r="B311" s="64" t="s">
        <v>904</v>
      </c>
      <c r="C311" s="65" t="s">
        <v>124</v>
      </c>
      <c r="D311" s="65" t="s">
        <v>905</v>
      </c>
      <c r="E311" s="80">
        <v>55</v>
      </c>
      <c r="F311" s="82">
        <f t="shared" si="80"/>
        <v>0.13095238095238096</v>
      </c>
      <c r="G311" s="80">
        <v>50</v>
      </c>
      <c r="H311" s="82">
        <f t="shared" si="81"/>
        <v>0.11904761904761904</v>
      </c>
      <c r="I311" s="82">
        <f t="shared" si="82"/>
        <v>0.52500000000000002</v>
      </c>
      <c r="J311" s="80">
        <v>82</v>
      </c>
      <c r="K311" s="82">
        <f t="shared" si="83"/>
        <v>0.19523809523809524</v>
      </c>
      <c r="L311" s="80">
        <v>55</v>
      </c>
      <c r="M311" s="82">
        <f t="shared" si="84"/>
        <v>0.13095238095238096</v>
      </c>
      <c r="N311" s="82">
        <f t="shared" si="85"/>
        <v>0.68500000000000005</v>
      </c>
      <c r="O311" s="71">
        <f t="shared" si="86"/>
        <v>0.57619047619047614</v>
      </c>
      <c r="P311" s="72" t="str">
        <f t="shared" si="87"/>
        <v>F</v>
      </c>
      <c r="Q311" s="72" t="s">
        <v>1271</v>
      </c>
      <c r="R311" s="1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</row>
    <row r="312" spans="1:39" s="49" customFormat="1" ht="20.100000000000001" customHeight="1" x14ac:dyDescent="0.25">
      <c r="A312" s="90">
        <v>20</v>
      </c>
      <c r="B312" s="64" t="s">
        <v>902</v>
      </c>
      <c r="C312" s="65" t="s">
        <v>124</v>
      </c>
      <c r="D312" s="65" t="s">
        <v>903</v>
      </c>
      <c r="E312" s="80">
        <v>91</v>
      </c>
      <c r="F312" s="82">
        <f t="shared" si="80"/>
        <v>0.21666666666666667</v>
      </c>
      <c r="G312" s="80">
        <v>39</v>
      </c>
      <c r="H312" s="82">
        <f t="shared" si="81"/>
        <v>9.285714285714286E-2</v>
      </c>
      <c r="I312" s="82">
        <f t="shared" si="82"/>
        <v>0.65</v>
      </c>
      <c r="J312" s="80">
        <v>90</v>
      </c>
      <c r="K312" s="82">
        <f t="shared" si="83"/>
        <v>0.21428571428571427</v>
      </c>
      <c r="L312" s="80">
        <v>68</v>
      </c>
      <c r="M312" s="82">
        <f t="shared" si="84"/>
        <v>0.16190476190476191</v>
      </c>
      <c r="N312" s="82">
        <f t="shared" si="85"/>
        <v>0.79</v>
      </c>
      <c r="O312" s="71">
        <f t="shared" si="86"/>
        <v>0.68571428571428572</v>
      </c>
      <c r="P312" s="72" t="str">
        <f t="shared" si="87"/>
        <v>P</v>
      </c>
      <c r="Q312" s="72" t="s">
        <v>1271</v>
      </c>
      <c r="R312" s="6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s="8" customFormat="1" ht="20.100000000000001" customHeight="1" x14ac:dyDescent="0.25">
      <c r="A313" s="90">
        <v>21</v>
      </c>
      <c r="B313" s="64" t="s">
        <v>910</v>
      </c>
      <c r="C313" s="65" t="s">
        <v>34</v>
      </c>
      <c r="D313" s="65" t="s">
        <v>911</v>
      </c>
      <c r="E313" s="80">
        <v>93</v>
      </c>
      <c r="F313" s="82">
        <f t="shared" si="80"/>
        <v>0.22142857142857142</v>
      </c>
      <c r="G313" s="80">
        <v>87</v>
      </c>
      <c r="H313" s="82">
        <f t="shared" si="81"/>
        <v>0.20714285714285716</v>
      </c>
      <c r="I313" s="82">
        <f t="shared" si="82"/>
        <v>0.9</v>
      </c>
      <c r="J313" s="80">
        <v>96</v>
      </c>
      <c r="K313" s="82">
        <f t="shared" si="83"/>
        <v>0.22857142857142856</v>
      </c>
      <c r="L313" s="80">
        <v>96</v>
      </c>
      <c r="M313" s="82">
        <f t="shared" si="84"/>
        <v>0.22857142857142856</v>
      </c>
      <c r="N313" s="82">
        <f t="shared" si="85"/>
        <v>0.96</v>
      </c>
      <c r="O313" s="71">
        <f t="shared" si="86"/>
        <v>0.88571428571428568</v>
      </c>
      <c r="P313" s="72" t="str">
        <f t="shared" si="87"/>
        <v>P</v>
      </c>
      <c r="Q313" s="72" t="s">
        <v>1271</v>
      </c>
      <c r="R313" s="29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s="8" customFormat="1" ht="20.100000000000001" customHeight="1" x14ac:dyDescent="0.25">
      <c r="A314" s="90">
        <v>22</v>
      </c>
      <c r="B314" s="64" t="s">
        <v>874</v>
      </c>
      <c r="C314" s="65" t="s">
        <v>34</v>
      </c>
      <c r="D314" s="65" t="s">
        <v>875</v>
      </c>
      <c r="E314" s="80">
        <v>78</v>
      </c>
      <c r="F314" s="82">
        <f t="shared" si="80"/>
        <v>0.18571428571428572</v>
      </c>
      <c r="G314" s="80">
        <v>75</v>
      </c>
      <c r="H314" s="82">
        <f t="shared" si="81"/>
        <v>0.17857142857142858</v>
      </c>
      <c r="I314" s="82">
        <f t="shared" si="82"/>
        <v>0.76500000000000001</v>
      </c>
      <c r="J314" s="80">
        <v>86</v>
      </c>
      <c r="K314" s="82">
        <f t="shared" si="83"/>
        <v>0.20476190476190476</v>
      </c>
      <c r="L314" s="80">
        <v>94</v>
      </c>
      <c r="M314" s="82">
        <f t="shared" si="84"/>
        <v>0.22380952380952382</v>
      </c>
      <c r="N314" s="82">
        <f t="shared" si="85"/>
        <v>0.9</v>
      </c>
      <c r="O314" s="71">
        <f t="shared" si="86"/>
        <v>0.79285714285714282</v>
      </c>
      <c r="P314" s="72" t="str">
        <f t="shared" si="87"/>
        <v>P</v>
      </c>
      <c r="Q314" s="72" t="s">
        <v>1271</v>
      </c>
      <c r="R314" s="11"/>
    </row>
    <row r="315" spans="1:39" s="8" customFormat="1" ht="20.100000000000001" customHeight="1" x14ac:dyDescent="0.25">
      <c r="A315" s="90">
        <v>23</v>
      </c>
      <c r="B315" s="64" t="s">
        <v>898</v>
      </c>
      <c r="C315" s="65" t="s">
        <v>34</v>
      </c>
      <c r="D315" s="65" t="s">
        <v>899</v>
      </c>
      <c r="E315" s="80">
        <v>73</v>
      </c>
      <c r="F315" s="82">
        <f t="shared" si="80"/>
        <v>0.1738095238095238</v>
      </c>
      <c r="G315" s="80">
        <v>78</v>
      </c>
      <c r="H315" s="82">
        <f t="shared" si="81"/>
        <v>0.18571428571428572</v>
      </c>
      <c r="I315" s="82">
        <f t="shared" si="82"/>
        <v>0.755</v>
      </c>
      <c r="J315" s="80">
        <v>89</v>
      </c>
      <c r="K315" s="82">
        <f t="shared" si="83"/>
        <v>0.2119047619047619</v>
      </c>
      <c r="L315" s="80">
        <v>79</v>
      </c>
      <c r="M315" s="82">
        <f t="shared" si="84"/>
        <v>0.18809523809523809</v>
      </c>
      <c r="N315" s="82">
        <f t="shared" si="85"/>
        <v>0.84</v>
      </c>
      <c r="O315" s="71">
        <f t="shared" si="86"/>
        <v>0.75952380952380949</v>
      </c>
      <c r="P315" s="72" t="str">
        <f t="shared" si="87"/>
        <v>P</v>
      </c>
      <c r="Q315" s="72" t="s">
        <v>1271</v>
      </c>
      <c r="R315" s="6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s="1" customFormat="1" ht="20.100000000000001" customHeight="1" x14ac:dyDescent="0.25">
      <c r="A316" s="90">
        <v>24</v>
      </c>
      <c r="B316" s="64" t="s">
        <v>864</v>
      </c>
      <c r="C316" s="65" t="s">
        <v>34</v>
      </c>
      <c r="D316" s="65" t="s">
        <v>865</v>
      </c>
      <c r="E316" s="80">
        <v>88</v>
      </c>
      <c r="F316" s="82">
        <f t="shared" si="80"/>
        <v>0.20952380952380953</v>
      </c>
      <c r="G316" s="80">
        <v>84</v>
      </c>
      <c r="H316" s="82">
        <f t="shared" si="81"/>
        <v>0.2</v>
      </c>
      <c r="I316" s="82">
        <f t="shared" si="82"/>
        <v>0.86</v>
      </c>
      <c r="J316" s="80">
        <v>90</v>
      </c>
      <c r="K316" s="82">
        <f t="shared" si="83"/>
        <v>0.21428571428571427</v>
      </c>
      <c r="L316" s="80">
        <v>95</v>
      </c>
      <c r="M316" s="82">
        <f t="shared" si="84"/>
        <v>0.22619047619047619</v>
      </c>
      <c r="N316" s="82">
        <f t="shared" si="85"/>
        <v>0.92500000000000004</v>
      </c>
      <c r="O316" s="71">
        <f t="shared" si="86"/>
        <v>0.85</v>
      </c>
      <c r="P316" s="72" t="str">
        <f t="shared" si="87"/>
        <v>P</v>
      </c>
      <c r="Q316" s="72" t="s">
        <v>1271</v>
      </c>
      <c r="R316" s="9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s="3" customFormat="1" ht="20.100000000000001" customHeight="1" x14ac:dyDescent="0.25">
      <c r="A317" s="90">
        <v>25</v>
      </c>
      <c r="B317" s="64" t="s">
        <v>880</v>
      </c>
      <c r="C317" s="65" t="s">
        <v>34</v>
      </c>
      <c r="D317" s="65" t="s">
        <v>881</v>
      </c>
      <c r="E317" s="80">
        <v>92</v>
      </c>
      <c r="F317" s="82">
        <f t="shared" si="80"/>
        <v>0.21904761904761905</v>
      </c>
      <c r="G317" s="80">
        <v>75</v>
      </c>
      <c r="H317" s="82">
        <f t="shared" si="81"/>
        <v>0.17857142857142858</v>
      </c>
      <c r="I317" s="82">
        <f t="shared" si="82"/>
        <v>0.83499999999999996</v>
      </c>
      <c r="J317" s="80">
        <v>94</v>
      </c>
      <c r="K317" s="82">
        <f t="shared" si="83"/>
        <v>0.22380952380952382</v>
      </c>
      <c r="L317" s="80">
        <v>93</v>
      </c>
      <c r="M317" s="82">
        <f t="shared" si="84"/>
        <v>0.22142857142857142</v>
      </c>
      <c r="N317" s="82">
        <f t="shared" si="85"/>
        <v>0.93500000000000005</v>
      </c>
      <c r="O317" s="71">
        <f t="shared" si="86"/>
        <v>0.84285714285714286</v>
      </c>
      <c r="P317" s="72" t="str">
        <f t="shared" si="87"/>
        <v>P</v>
      </c>
      <c r="Q317" s="72" t="s">
        <v>1271</v>
      </c>
      <c r="R317" s="6"/>
    </row>
    <row r="318" spans="1:39" s="3" customFormat="1" ht="20.100000000000001" customHeight="1" x14ac:dyDescent="0.25">
      <c r="A318" s="90">
        <v>26</v>
      </c>
      <c r="B318" s="64" t="s">
        <v>884</v>
      </c>
      <c r="C318" s="65" t="s">
        <v>57</v>
      </c>
      <c r="D318" s="65" t="s">
        <v>885</v>
      </c>
      <c r="E318" s="80">
        <v>73</v>
      </c>
      <c r="F318" s="82">
        <f t="shared" si="80"/>
        <v>0.1738095238095238</v>
      </c>
      <c r="G318" s="80">
        <v>71</v>
      </c>
      <c r="H318" s="82">
        <f t="shared" si="81"/>
        <v>0.16904761904761906</v>
      </c>
      <c r="I318" s="82">
        <f t="shared" si="82"/>
        <v>0.72</v>
      </c>
      <c r="J318" s="80">
        <v>85</v>
      </c>
      <c r="K318" s="82">
        <f t="shared" si="83"/>
        <v>0.20238095238095238</v>
      </c>
      <c r="L318" s="80">
        <v>78</v>
      </c>
      <c r="M318" s="82">
        <f t="shared" si="84"/>
        <v>0.18571428571428572</v>
      </c>
      <c r="N318" s="82">
        <f t="shared" si="85"/>
        <v>0.81499999999999995</v>
      </c>
      <c r="O318" s="71">
        <f t="shared" si="86"/>
        <v>0.73095238095238102</v>
      </c>
      <c r="P318" s="72" t="str">
        <f t="shared" si="87"/>
        <v>P</v>
      </c>
      <c r="Q318" s="72" t="s">
        <v>1271</v>
      </c>
      <c r="R318" s="4" t="s">
        <v>9</v>
      </c>
    </row>
    <row r="319" spans="1:39" s="51" customFormat="1" ht="20.100000000000001" customHeight="1" x14ac:dyDescent="0.25">
      <c r="A319" s="90">
        <v>27</v>
      </c>
      <c r="B319" s="64" t="s">
        <v>860</v>
      </c>
      <c r="C319" s="65" t="s">
        <v>57</v>
      </c>
      <c r="D319" s="65" t="s">
        <v>861</v>
      </c>
      <c r="E319" s="80">
        <v>72</v>
      </c>
      <c r="F319" s="82">
        <f t="shared" si="80"/>
        <v>0.17142857142857143</v>
      </c>
      <c r="G319" s="80">
        <v>93</v>
      </c>
      <c r="H319" s="82">
        <f t="shared" si="81"/>
        <v>0.22142857142857142</v>
      </c>
      <c r="I319" s="82">
        <f t="shared" si="82"/>
        <v>0.82499999999999996</v>
      </c>
      <c r="J319" s="80">
        <v>82</v>
      </c>
      <c r="K319" s="82">
        <f t="shared" si="83"/>
        <v>0.19523809523809524</v>
      </c>
      <c r="L319" s="80">
        <v>98</v>
      </c>
      <c r="M319" s="82">
        <f t="shared" si="84"/>
        <v>0.23333333333333334</v>
      </c>
      <c r="N319" s="82">
        <f t="shared" si="85"/>
        <v>0.9</v>
      </c>
      <c r="O319" s="71">
        <f t="shared" si="86"/>
        <v>0.8214285714285714</v>
      </c>
      <c r="P319" s="72" t="str">
        <f t="shared" si="87"/>
        <v>P</v>
      </c>
      <c r="Q319" s="72" t="s">
        <v>1271</v>
      </c>
      <c r="R319" s="11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3" customFormat="1" ht="20.100000000000001" customHeight="1" x14ac:dyDescent="0.25">
      <c r="A320" s="90">
        <v>28</v>
      </c>
      <c r="B320" s="64" t="s">
        <v>886</v>
      </c>
      <c r="C320" s="65" t="s">
        <v>34</v>
      </c>
      <c r="D320" s="65" t="s">
        <v>887</v>
      </c>
      <c r="E320" s="80">
        <v>93</v>
      </c>
      <c r="F320" s="82">
        <f t="shared" si="80"/>
        <v>0.22142857142857142</v>
      </c>
      <c r="G320" s="80">
        <v>90</v>
      </c>
      <c r="H320" s="82">
        <f t="shared" si="81"/>
        <v>0.21428571428571427</v>
      </c>
      <c r="I320" s="82">
        <f t="shared" si="82"/>
        <v>0.91500000000000004</v>
      </c>
      <c r="J320" s="80">
        <v>99</v>
      </c>
      <c r="K320" s="82">
        <f t="shared" si="83"/>
        <v>0.23571428571428571</v>
      </c>
      <c r="L320" s="80">
        <v>98</v>
      </c>
      <c r="M320" s="82">
        <f t="shared" si="84"/>
        <v>0.23333333333333334</v>
      </c>
      <c r="N320" s="82">
        <f t="shared" si="85"/>
        <v>0.98499999999999999</v>
      </c>
      <c r="O320" s="71">
        <f t="shared" si="86"/>
        <v>0.90476190476190488</v>
      </c>
      <c r="P320" s="72" t="str">
        <f t="shared" si="87"/>
        <v>P</v>
      </c>
      <c r="Q320" s="72" t="s">
        <v>1271</v>
      </c>
      <c r="R320" s="9"/>
    </row>
    <row r="321" spans="1:39" s="56" customFormat="1" ht="20.100000000000001" customHeight="1" x14ac:dyDescent="0.25">
      <c r="A321" s="90">
        <v>29</v>
      </c>
      <c r="B321" s="64" t="s">
        <v>858</v>
      </c>
      <c r="C321" s="65" t="s">
        <v>34</v>
      </c>
      <c r="D321" s="65" t="s">
        <v>859</v>
      </c>
      <c r="E321" s="80">
        <v>91</v>
      </c>
      <c r="F321" s="82">
        <f t="shared" si="80"/>
        <v>0.21666666666666667</v>
      </c>
      <c r="G321" s="80">
        <v>91</v>
      </c>
      <c r="H321" s="82">
        <f t="shared" si="81"/>
        <v>0.21666666666666667</v>
      </c>
      <c r="I321" s="82">
        <f t="shared" si="82"/>
        <v>0.91</v>
      </c>
      <c r="J321" s="80">
        <v>94</v>
      </c>
      <c r="K321" s="82">
        <f t="shared" si="83"/>
        <v>0.22380952380952382</v>
      </c>
      <c r="L321" s="80">
        <v>98</v>
      </c>
      <c r="M321" s="82">
        <f t="shared" si="84"/>
        <v>0.23333333333333334</v>
      </c>
      <c r="N321" s="82">
        <f t="shared" si="85"/>
        <v>0.96</v>
      </c>
      <c r="O321" s="71">
        <f t="shared" si="86"/>
        <v>0.89047619047619042</v>
      </c>
      <c r="P321" s="72" t="str">
        <f t="shared" si="87"/>
        <v>P</v>
      </c>
      <c r="Q321" s="72" t="s">
        <v>1271</v>
      </c>
      <c r="R321" s="4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s="1" customFormat="1" ht="20.100000000000001" customHeight="1" x14ac:dyDescent="0.25">
      <c r="A322" s="90">
        <v>30</v>
      </c>
      <c r="B322" s="64" t="s">
        <v>906</v>
      </c>
      <c r="C322" s="65" t="s">
        <v>34</v>
      </c>
      <c r="D322" s="65" t="s">
        <v>907</v>
      </c>
      <c r="E322" s="80">
        <v>88</v>
      </c>
      <c r="F322" s="82">
        <f t="shared" si="80"/>
        <v>0.20952380952380953</v>
      </c>
      <c r="G322" s="80">
        <v>85</v>
      </c>
      <c r="H322" s="82">
        <f t="shared" si="81"/>
        <v>0.20238095238095238</v>
      </c>
      <c r="I322" s="82">
        <f t="shared" si="82"/>
        <v>0.86499999999999999</v>
      </c>
      <c r="J322" s="80">
        <v>96</v>
      </c>
      <c r="K322" s="82">
        <f t="shared" si="83"/>
        <v>0.22857142857142856</v>
      </c>
      <c r="L322" s="80">
        <v>92</v>
      </c>
      <c r="M322" s="82">
        <f t="shared" si="84"/>
        <v>0.21904761904761905</v>
      </c>
      <c r="N322" s="82">
        <f t="shared" si="85"/>
        <v>0.94</v>
      </c>
      <c r="O322" s="71">
        <f t="shared" si="86"/>
        <v>0.85952380952380947</v>
      </c>
      <c r="P322" s="72" t="str">
        <f t="shared" si="87"/>
        <v>P</v>
      </c>
      <c r="Q322" s="72" t="s">
        <v>1271</v>
      </c>
      <c r="R322" s="4" t="s">
        <v>9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s="1" customFormat="1" ht="20.100000000000001" customHeight="1" x14ac:dyDescent="0.25">
      <c r="A323" s="90">
        <v>31</v>
      </c>
      <c r="B323" s="64" t="s">
        <v>872</v>
      </c>
      <c r="C323" s="65" t="s">
        <v>57</v>
      </c>
      <c r="D323" s="65" t="s">
        <v>873</v>
      </c>
      <c r="E323" s="80">
        <v>82</v>
      </c>
      <c r="F323" s="82">
        <f t="shared" si="80"/>
        <v>0.19523809523809524</v>
      </c>
      <c r="G323" s="80">
        <v>78</v>
      </c>
      <c r="H323" s="82">
        <f t="shared" si="81"/>
        <v>0.18571428571428572</v>
      </c>
      <c r="I323" s="82">
        <f t="shared" si="82"/>
        <v>0.8</v>
      </c>
      <c r="J323" s="80">
        <v>92</v>
      </c>
      <c r="K323" s="82">
        <f t="shared" si="83"/>
        <v>0.21904761904761905</v>
      </c>
      <c r="L323" s="80">
        <v>97</v>
      </c>
      <c r="M323" s="82">
        <f t="shared" si="84"/>
        <v>0.23095238095238096</v>
      </c>
      <c r="N323" s="82">
        <f t="shared" si="85"/>
        <v>0.94499999999999995</v>
      </c>
      <c r="O323" s="71">
        <f t="shared" si="86"/>
        <v>0.83095238095238089</v>
      </c>
      <c r="P323" s="72" t="str">
        <f t="shared" si="87"/>
        <v>P</v>
      </c>
      <c r="Q323" s="72" t="s">
        <v>1271</v>
      </c>
      <c r="R323" s="7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6" customFormat="1" ht="20.100000000000001" customHeight="1" x14ac:dyDescent="0.25">
      <c r="A324" s="90">
        <v>32</v>
      </c>
      <c r="B324" s="64" t="s">
        <v>876</v>
      </c>
      <c r="C324" s="65" t="s">
        <v>34</v>
      </c>
      <c r="D324" s="65" t="s">
        <v>877</v>
      </c>
      <c r="E324" s="80">
        <v>70</v>
      </c>
      <c r="F324" s="82">
        <f t="shared" si="80"/>
        <v>0.16666666666666666</v>
      </c>
      <c r="G324" s="80">
        <v>69</v>
      </c>
      <c r="H324" s="82">
        <f t="shared" si="81"/>
        <v>0.16428571428571428</v>
      </c>
      <c r="I324" s="82">
        <f t="shared" si="82"/>
        <v>0.69499999999999995</v>
      </c>
      <c r="J324" s="80">
        <v>82</v>
      </c>
      <c r="K324" s="82">
        <f t="shared" si="83"/>
        <v>0.19523809523809524</v>
      </c>
      <c r="L324" s="80">
        <v>80</v>
      </c>
      <c r="M324" s="82">
        <f t="shared" si="84"/>
        <v>0.19047619047619047</v>
      </c>
      <c r="N324" s="82">
        <f t="shared" si="85"/>
        <v>0.81</v>
      </c>
      <c r="O324" s="71">
        <f t="shared" si="86"/>
        <v>0.71666666666666667</v>
      </c>
      <c r="P324" s="72" t="str">
        <f t="shared" si="87"/>
        <v>P</v>
      </c>
      <c r="Q324" s="72" t="s">
        <v>1271</v>
      </c>
      <c r="R324" s="6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s="1" customFormat="1" ht="20.100000000000001" customHeight="1" x14ac:dyDescent="0.25">
      <c r="A325" s="90">
        <v>33</v>
      </c>
      <c r="B325" s="64" t="s">
        <v>854</v>
      </c>
      <c r="C325" s="65" t="s">
        <v>57</v>
      </c>
      <c r="D325" s="65" t="s">
        <v>855</v>
      </c>
      <c r="E325" s="80">
        <v>89</v>
      </c>
      <c r="F325" s="82">
        <f t="shared" si="80"/>
        <v>0.2119047619047619</v>
      </c>
      <c r="G325" s="80">
        <v>68</v>
      </c>
      <c r="H325" s="82">
        <f t="shared" si="81"/>
        <v>0.16190476190476191</v>
      </c>
      <c r="I325" s="82">
        <f t="shared" si="82"/>
        <v>0.78500000000000003</v>
      </c>
      <c r="J325" s="80">
        <v>97</v>
      </c>
      <c r="K325" s="82">
        <f t="shared" si="83"/>
        <v>0.23095238095238096</v>
      </c>
      <c r="L325" s="80">
        <v>91</v>
      </c>
      <c r="M325" s="82">
        <f t="shared" si="84"/>
        <v>0.21666666666666667</v>
      </c>
      <c r="N325" s="82">
        <f t="shared" si="85"/>
        <v>0.94</v>
      </c>
      <c r="O325" s="71">
        <f t="shared" si="86"/>
        <v>0.82142857142857151</v>
      </c>
      <c r="P325" s="72" t="str">
        <f t="shared" si="87"/>
        <v>P</v>
      </c>
      <c r="Q325" s="72" t="s">
        <v>1271</v>
      </c>
      <c r="R325" s="11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1" customFormat="1" ht="20.100000000000001" customHeight="1" x14ac:dyDescent="0.25">
      <c r="A326" s="90">
        <v>34</v>
      </c>
      <c r="B326" s="64" t="s">
        <v>900</v>
      </c>
      <c r="C326" s="65" t="s">
        <v>34</v>
      </c>
      <c r="D326" s="65" t="s">
        <v>901</v>
      </c>
      <c r="E326" s="80">
        <v>87</v>
      </c>
      <c r="F326" s="82">
        <f t="shared" si="80"/>
        <v>0.20714285714285716</v>
      </c>
      <c r="G326" s="80">
        <v>85</v>
      </c>
      <c r="H326" s="82">
        <f t="shared" si="81"/>
        <v>0.20238095238095238</v>
      </c>
      <c r="I326" s="82">
        <f t="shared" si="82"/>
        <v>0.86</v>
      </c>
      <c r="J326" s="80">
        <v>94</v>
      </c>
      <c r="K326" s="82">
        <f t="shared" si="83"/>
        <v>0.22380952380952382</v>
      </c>
      <c r="L326" s="80">
        <v>97</v>
      </c>
      <c r="M326" s="82">
        <f t="shared" si="84"/>
        <v>0.23095238095238096</v>
      </c>
      <c r="N326" s="82">
        <f t="shared" si="85"/>
        <v>0.95499999999999996</v>
      </c>
      <c r="O326" s="71">
        <f t="shared" si="86"/>
        <v>0.86428571428571432</v>
      </c>
      <c r="P326" s="72" t="str">
        <f t="shared" si="87"/>
        <v>P</v>
      </c>
      <c r="Q326" s="72" t="s">
        <v>1271</v>
      </c>
      <c r="R326" s="4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s="8" customFormat="1" ht="20.100000000000001" customHeight="1" x14ac:dyDescent="0.25">
      <c r="A327" s="90">
        <v>35</v>
      </c>
      <c r="B327" s="64" t="s">
        <v>866</v>
      </c>
      <c r="C327" s="65" t="s">
        <v>57</v>
      </c>
      <c r="D327" s="65" t="s">
        <v>867</v>
      </c>
      <c r="E327" s="80">
        <v>0</v>
      </c>
      <c r="F327" s="82">
        <f t="shared" si="80"/>
        <v>0</v>
      </c>
      <c r="G327" s="80">
        <v>0</v>
      </c>
      <c r="H327" s="82">
        <f t="shared" si="81"/>
        <v>0</v>
      </c>
      <c r="I327" s="82">
        <f t="shared" si="82"/>
        <v>0</v>
      </c>
      <c r="J327" s="80">
        <v>90</v>
      </c>
      <c r="K327" s="82">
        <f t="shared" si="83"/>
        <v>0.21428571428571427</v>
      </c>
      <c r="L327" s="80">
        <v>0</v>
      </c>
      <c r="M327" s="82">
        <f t="shared" si="84"/>
        <v>0</v>
      </c>
      <c r="N327" s="82">
        <f t="shared" si="85"/>
        <v>0.45</v>
      </c>
      <c r="O327" s="71">
        <f t="shared" si="86"/>
        <v>0.21428571428571427</v>
      </c>
      <c r="P327" s="72" t="str">
        <f t="shared" si="87"/>
        <v>F</v>
      </c>
      <c r="Q327" s="72" t="s">
        <v>1272</v>
      </c>
      <c r="R327" s="2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</row>
    <row r="328" spans="1:39" s="51" customFormat="1" ht="20.100000000000001" customHeight="1" x14ac:dyDescent="0.25">
      <c r="A328" s="90">
        <v>36</v>
      </c>
      <c r="B328" s="64" t="s">
        <v>852</v>
      </c>
      <c r="C328" s="65" t="s">
        <v>34</v>
      </c>
      <c r="D328" s="65" t="s">
        <v>853</v>
      </c>
      <c r="E328" s="80">
        <v>88</v>
      </c>
      <c r="F328" s="82">
        <f t="shared" si="80"/>
        <v>0.20952380952380953</v>
      </c>
      <c r="G328" s="80">
        <v>81</v>
      </c>
      <c r="H328" s="82">
        <f t="shared" si="81"/>
        <v>0.19285714285714287</v>
      </c>
      <c r="I328" s="82">
        <f t="shared" si="82"/>
        <v>0.84499999999999997</v>
      </c>
      <c r="J328" s="80">
        <v>96</v>
      </c>
      <c r="K328" s="82">
        <f t="shared" si="83"/>
        <v>0.22857142857142856</v>
      </c>
      <c r="L328" s="80">
        <v>93</v>
      </c>
      <c r="M328" s="82">
        <f t="shared" si="84"/>
        <v>0.22142857142857142</v>
      </c>
      <c r="N328" s="82">
        <f t="shared" si="85"/>
        <v>0.94499999999999995</v>
      </c>
      <c r="O328" s="71">
        <f t="shared" si="86"/>
        <v>0.85238095238095235</v>
      </c>
      <c r="P328" s="72" t="str">
        <f t="shared" si="87"/>
        <v>P</v>
      </c>
      <c r="Q328" s="72" t="s">
        <v>1271</v>
      </c>
      <c r="R328" s="2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s="8" customFormat="1" ht="20.100000000000001" customHeight="1" x14ac:dyDescent="0.25">
      <c r="A329" s="90">
        <v>37</v>
      </c>
      <c r="B329" s="64" t="s">
        <v>918</v>
      </c>
      <c r="C329" s="65" t="s">
        <v>57</v>
      </c>
      <c r="D329" s="65" t="s">
        <v>919</v>
      </c>
      <c r="E329" s="80">
        <v>78</v>
      </c>
      <c r="F329" s="82">
        <f t="shared" si="80"/>
        <v>0.18571428571428572</v>
      </c>
      <c r="G329" s="80">
        <v>57</v>
      </c>
      <c r="H329" s="82">
        <f t="shared" si="81"/>
        <v>0.1357142857142857</v>
      </c>
      <c r="I329" s="82">
        <f t="shared" si="82"/>
        <v>0.67500000000000004</v>
      </c>
      <c r="J329" s="80">
        <v>83</v>
      </c>
      <c r="K329" s="82">
        <f t="shared" si="83"/>
        <v>0.19761904761904761</v>
      </c>
      <c r="L329" s="80">
        <v>86</v>
      </c>
      <c r="M329" s="82">
        <f t="shared" si="84"/>
        <v>0.20476190476190476</v>
      </c>
      <c r="N329" s="82">
        <f t="shared" si="85"/>
        <v>0.84499999999999997</v>
      </c>
      <c r="O329" s="71">
        <f t="shared" si="86"/>
        <v>0.72380952380952368</v>
      </c>
      <c r="P329" s="72" t="str">
        <f t="shared" si="87"/>
        <v>P</v>
      </c>
      <c r="Q329" s="72" t="s">
        <v>1271</v>
      </c>
      <c r="R329" s="2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20.100000000000001" customHeight="1" x14ac:dyDescent="0.25">
      <c r="A330" s="89" t="s">
        <v>1258</v>
      </c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20"/>
    </row>
    <row r="331" spans="1:39" ht="20.100000000000001" customHeight="1" x14ac:dyDescent="0.25">
      <c r="A331" s="89" t="s">
        <v>24</v>
      </c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20"/>
    </row>
    <row r="332" spans="1:39" ht="20.100000000000001" customHeight="1" x14ac:dyDescent="0.25">
      <c r="A332" s="89" t="s">
        <v>27</v>
      </c>
      <c r="B332" s="21"/>
      <c r="C332" s="21"/>
      <c r="D332" s="22"/>
      <c r="E332" s="21"/>
      <c r="F332" s="21"/>
      <c r="G332" s="21"/>
      <c r="H332" s="21"/>
      <c r="I332" s="21"/>
      <c r="J332" s="47"/>
      <c r="L332" s="22"/>
      <c r="M332" s="21"/>
      <c r="N332" s="21"/>
      <c r="O332" s="21"/>
      <c r="P332" s="21"/>
      <c r="Q332" s="21"/>
      <c r="R332" s="23"/>
    </row>
    <row r="333" spans="1:39" ht="20.100000000000001" customHeight="1" x14ac:dyDescent="0.25">
      <c r="A333" s="89" t="s">
        <v>1287</v>
      </c>
      <c r="B333" s="21"/>
      <c r="C333" s="21"/>
      <c r="D333" s="22"/>
      <c r="E333" s="21"/>
      <c r="F333" s="21"/>
      <c r="G333" s="21"/>
      <c r="H333" s="21"/>
      <c r="I333" s="21"/>
      <c r="J333" s="22"/>
      <c r="L333" s="22"/>
      <c r="M333" s="21"/>
      <c r="N333" s="21"/>
      <c r="O333" s="21"/>
      <c r="P333" s="21"/>
      <c r="Q333" s="21"/>
      <c r="R333" s="23" t="s">
        <v>8</v>
      </c>
    </row>
    <row r="334" spans="1:39" ht="20.100000000000001" customHeight="1" x14ac:dyDescent="0.25">
      <c r="A334" s="89"/>
      <c r="B334" s="24"/>
      <c r="C334" s="24"/>
      <c r="D334" s="22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7"/>
    </row>
    <row r="335" spans="1:39" ht="20.100000000000001" customHeight="1" x14ac:dyDescent="0.2">
      <c r="A335" s="193" t="s">
        <v>2</v>
      </c>
      <c r="B335" s="194" t="s">
        <v>3</v>
      </c>
      <c r="C335" s="194" t="s">
        <v>4</v>
      </c>
      <c r="D335" s="194" t="s">
        <v>5</v>
      </c>
      <c r="E335" s="182" t="s">
        <v>49</v>
      </c>
      <c r="F335" s="183"/>
      <c r="G335" s="183"/>
      <c r="H335" s="183"/>
      <c r="I335" s="78"/>
      <c r="J335" s="186" t="s">
        <v>45</v>
      </c>
      <c r="K335" s="183"/>
      <c r="L335" s="183"/>
      <c r="M335" s="183"/>
      <c r="N335" s="78"/>
      <c r="O335" s="187" t="s">
        <v>6</v>
      </c>
      <c r="P335" s="194" t="s">
        <v>1</v>
      </c>
      <c r="Q335" s="187" t="s">
        <v>1293</v>
      </c>
      <c r="R335" s="166" t="s">
        <v>35</v>
      </c>
    </row>
    <row r="336" spans="1:39" ht="20.100000000000001" customHeight="1" x14ac:dyDescent="0.2">
      <c r="A336" s="193"/>
      <c r="B336" s="194"/>
      <c r="C336" s="194"/>
      <c r="D336" s="194"/>
      <c r="E336" s="184"/>
      <c r="F336" s="185"/>
      <c r="G336" s="185"/>
      <c r="H336" s="185"/>
      <c r="I336" s="83"/>
      <c r="J336" s="184"/>
      <c r="K336" s="185"/>
      <c r="L336" s="185"/>
      <c r="M336" s="185"/>
      <c r="N336" s="47"/>
      <c r="O336" s="188"/>
      <c r="P336" s="194"/>
      <c r="Q336" s="188"/>
      <c r="R336" s="166"/>
    </row>
    <row r="337" spans="1:39" ht="20.100000000000001" customHeight="1" x14ac:dyDescent="0.2">
      <c r="A337" s="193"/>
      <c r="B337" s="194"/>
      <c r="C337" s="194"/>
      <c r="D337" s="194"/>
      <c r="E337" s="181" t="s">
        <v>1248</v>
      </c>
      <c r="F337" s="181"/>
      <c r="G337" s="181" t="s">
        <v>1248</v>
      </c>
      <c r="H337" s="181"/>
      <c r="I337" s="80"/>
      <c r="J337" s="181" t="s">
        <v>1248</v>
      </c>
      <c r="K337" s="181"/>
      <c r="L337" s="181" t="s">
        <v>1248</v>
      </c>
      <c r="M337" s="181"/>
      <c r="N337" s="81"/>
      <c r="O337" s="189"/>
      <c r="P337" s="194"/>
      <c r="Q337" s="189"/>
      <c r="R337" s="166"/>
    </row>
    <row r="338" spans="1:39" s="56" customFormat="1" ht="20.100000000000001" customHeight="1" x14ac:dyDescent="0.25">
      <c r="A338" s="90">
        <v>1</v>
      </c>
      <c r="B338" s="64" t="s">
        <v>924</v>
      </c>
      <c r="C338" s="65" t="s">
        <v>57</v>
      </c>
      <c r="D338" s="65" t="s">
        <v>925</v>
      </c>
      <c r="E338" s="80">
        <v>66</v>
      </c>
      <c r="F338" s="82">
        <f t="shared" ref="F338:F353" si="88">E338/420</f>
        <v>0.15714285714285714</v>
      </c>
      <c r="G338" s="80">
        <v>69</v>
      </c>
      <c r="H338" s="82">
        <f t="shared" ref="H338:H353" si="89">G338/420</f>
        <v>0.16428571428571428</v>
      </c>
      <c r="I338" s="82">
        <f t="shared" ref="I338:I353" si="90">AVERAGE(E338,G338)/100</f>
        <v>0.67500000000000004</v>
      </c>
      <c r="J338" s="80">
        <v>43</v>
      </c>
      <c r="K338" s="82">
        <f t="shared" ref="K338:K353" si="91">J338/420</f>
        <v>0.10238095238095238</v>
      </c>
      <c r="L338" s="80">
        <v>56</v>
      </c>
      <c r="M338" s="82">
        <f t="shared" ref="M338:M353" si="92">L338/420</f>
        <v>0.13333333333333333</v>
      </c>
      <c r="N338" s="82">
        <f t="shared" ref="N338:N353" si="93">AVERAGE(J338,L338)/100</f>
        <v>0.495</v>
      </c>
      <c r="O338" s="71">
        <f t="shared" ref="O338:O353" si="94">F338+H338+K338+M338</f>
        <v>0.55714285714285705</v>
      </c>
      <c r="P338" s="72" t="str">
        <f t="shared" ref="P338:P353" si="95">IF(O338&lt;60%,"F",IF(O338&gt;=60%,"P"))</f>
        <v>F</v>
      </c>
      <c r="Q338" s="72" t="s">
        <v>1271</v>
      </c>
      <c r="R338" s="28"/>
    </row>
    <row r="339" spans="1:39" s="1" customFormat="1" ht="20.100000000000001" customHeight="1" x14ac:dyDescent="0.25">
      <c r="A339" s="90">
        <v>2</v>
      </c>
      <c r="B339" s="64" t="s">
        <v>944</v>
      </c>
      <c r="C339" s="65" t="s">
        <v>57</v>
      </c>
      <c r="D339" s="65" t="s">
        <v>945</v>
      </c>
      <c r="E339" s="80">
        <v>57</v>
      </c>
      <c r="F339" s="82">
        <f t="shared" si="88"/>
        <v>0.1357142857142857</v>
      </c>
      <c r="G339" s="80">
        <v>50</v>
      </c>
      <c r="H339" s="82">
        <f t="shared" si="89"/>
        <v>0.11904761904761904</v>
      </c>
      <c r="I339" s="82">
        <f t="shared" si="90"/>
        <v>0.53500000000000003</v>
      </c>
      <c r="J339" s="80">
        <v>67</v>
      </c>
      <c r="K339" s="82">
        <f t="shared" si="91"/>
        <v>0.15952380952380951</v>
      </c>
      <c r="L339" s="80">
        <v>55</v>
      </c>
      <c r="M339" s="82">
        <f t="shared" si="92"/>
        <v>0.13095238095238096</v>
      </c>
      <c r="N339" s="82">
        <f t="shared" si="93"/>
        <v>0.61</v>
      </c>
      <c r="O339" s="71">
        <f t="shared" si="94"/>
        <v>0.54523809523809519</v>
      </c>
      <c r="P339" s="72" t="str">
        <f t="shared" si="95"/>
        <v>F</v>
      </c>
      <c r="Q339" s="72" t="s">
        <v>1271</v>
      </c>
      <c r="R339" s="1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</row>
    <row r="340" spans="1:39" s="8" customFormat="1" ht="20.100000000000001" customHeight="1" x14ac:dyDescent="0.25">
      <c r="A340" s="90">
        <v>3</v>
      </c>
      <c r="B340" s="64" t="s">
        <v>928</v>
      </c>
      <c r="C340" s="65" t="s">
        <v>57</v>
      </c>
      <c r="D340" s="65" t="s">
        <v>929</v>
      </c>
      <c r="E340" s="80">
        <v>95</v>
      </c>
      <c r="F340" s="82">
        <f t="shared" si="88"/>
        <v>0.22619047619047619</v>
      </c>
      <c r="G340" s="80">
        <v>92</v>
      </c>
      <c r="H340" s="82">
        <f t="shared" si="89"/>
        <v>0.21904761904761905</v>
      </c>
      <c r="I340" s="82">
        <f t="shared" si="90"/>
        <v>0.93500000000000005</v>
      </c>
      <c r="J340" s="80">
        <v>89</v>
      </c>
      <c r="K340" s="82">
        <f t="shared" si="91"/>
        <v>0.2119047619047619</v>
      </c>
      <c r="L340" s="80">
        <v>92</v>
      </c>
      <c r="M340" s="82">
        <f t="shared" si="92"/>
        <v>0.21904761904761905</v>
      </c>
      <c r="N340" s="82">
        <f t="shared" si="93"/>
        <v>0.90500000000000003</v>
      </c>
      <c r="O340" s="71">
        <f t="shared" si="94"/>
        <v>0.87619047619047619</v>
      </c>
      <c r="P340" s="72" t="str">
        <f t="shared" si="95"/>
        <v>P</v>
      </c>
      <c r="Q340" s="72" t="s">
        <v>1271</v>
      </c>
      <c r="R340" s="11"/>
    </row>
    <row r="341" spans="1:39" s="3" customFormat="1" ht="20.100000000000001" customHeight="1" x14ac:dyDescent="0.25">
      <c r="A341" s="90">
        <v>4</v>
      </c>
      <c r="B341" s="64" t="s">
        <v>954</v>
      </c>
      <c r="C341" s="65" t="s">
        <v>57</v>
      </c>
      <c r="D341" s="65" t="s">
        <v>955</v>
      </c>
      <c r="E341" s="80">
        <v>64</v>
      </c>
      <c r="F341" s="82">
        <f t="shared" si="88"/>
        <v>0.15238095238095239</v>
      </c>
      <c r="G341" s="80">
        <v>48</v>
      </c>
      <c r="H341" s="82">
        <f t="shared" si="89"/>
        <v>0.11428571428571428</v>
      </c>
      <c r="I341" s="82">
        <f t="shared" si="90"/>
        <v>0.56000000000000005</v>
      </c>
      <c r="J341" s="80">
        <v>68</v>
      </c>
      <c r="K341" s="82">
        <f t="shared" si="91"/>
        <v>0.16190476190476191</v>
      </c>
      <c r="L341" s="80">
        <v>64</v>
      </c>
      <c r="M341" s="82">
        <f t="shared" si="92"/>
        <v>0.15238095238095239</v>
      </c>
      <c r="N341" s="82">
        <f t="shared" si="93"/>
        <v>0.66</v>
      </c>
      <c r="O341" s="71">
        <f t="shared" si="94"/>
        <v>0.580952380952381</v>
      </c>
      <c r="P341" s="72" t="str">
        <f t="shared" si="95"/>
        <v>F</v>
      </c>
      <c r="Q341" s="72" t="s">
        <v>1271</v>
      </c>
      <c r="R341" s="6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</row>
    <row r="342" spans="1:39" s="8" customFormat="1" ht="20.100000000000001" customHeight="1" x14ac:dyDescent="0.25">
      <c r="A342" s="90">
        <v>5</v>
      </c>
      <c r="B342" s="64" t="s">
        <v>958</v>
      </c>
      <c r="C342" s="65" t="s">
        <v>57</v>
      </c>
      <c r="D342" s="65" t="s">
        <v>959</v>
      </c>
      <c r="E342" s="80">
        <v>80</v>
      </c>
      <c r="F342" s="82">
        <f t="shared" si="88"/>
        <v>0.19047619047619047</v>
      </c>
      <c r="G342" s="80">
        <v>95</v>
      </c>
      <c r="H342" s="82">
        <f t="shared" si="89"/>
        <v>0.22619047619047619</v>
      </c>
      <c r="I342" s="82">
        <f t="shared" si="90"/>
        <v>0.875</v>
      </c>
      <c r="J342" s="80">
        <v>86</v>
      </c>
      <c r="K342" s="82">
        <f t="shared" si="91"/>
        <v>0.20476190476190476</v>
      </c>
      <c r="L342" s="80">
        <v>78</v>
      </c>
      <c r="M342" s="82">
        <f t="shared" si="92"/>
        <v>0.18571428571428572</v>
      </c>
      <c r="N342" s="82">
        <f t="shared" si="93"/>
        <v>0.82</v>
      </c>
      <c r="O342" s="71">
        <f t="shared" si="94"/>
        <v>0.80714285714285716</v>
      </c>
      <c r="P342" s="72" t="str">
        <f t="shared" si="95"/>
        <v>P</v>
      </c>
      <c r="Q342" s="72" t="s">
        <v>1271</v>
      </c>
      <c r="R342" s="2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s="3" customFormat="1" ht="20.100000000000001" customHeight="1" x14ac:dyDescent="0.25">
      <c r="A343" s="90">
        <v>6</v>
      </c>
      <c r="B343" s="64" t="s">
        <v>942</v>
      </c>
      <c r="C343" s="65" t="s">
        <v>34</v>
      </c>
      <c r="D343" s="65" t="s">
        <v>943</v>
      </c>
      <c r="E343" s="80">
        <v>69</v>
      </c>
      <c r="F343" s="82">
        <f t="shared" si="88"/>
        <v>0.16428571428571428</v>
      </c>
      <c r="G343" s="80">
        <v>79</v>
      </c>
      <c r="H343" s="82">
        <f t="shared" si="89"/>
        <v>0.18809523809523809</v>
      </c>
      <c r="I343" s="82">
        <f t="shared" si="90"/>
        <v>0.74</v>
      </c>
      <c r="J343" s="80">
        <v>77</v>
      </c>
      <c r="K343" s="82">
        <f t="shared" si="91"/>
        <v>0.18333333333333332</v>
      </c>
      <c r="L343" s="80">
        <v>90</v>
      </c>
      <c r="M343" s="82">
        <f t="shared" si="92"/>
        <v>0.21428571428571427</v>
      </c>
      <c r="N343" s="82">
        <f t="shared" si="93"/>
        <v>0.83499999999999996</v>
      </c>
      <c r="O343" s="71">
        <f t="shared" si="94"/>
        <v>0.75</v>
      </c>
      <c r="P343" s="72" t="str">
        <f t="shared" si="95"/>
        <v>P</v>
      </c>
      <c r="Q343" s="72" t="s">
        <v>1271</v>
      </c>
      <c r="R343" s="2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s="1" customFormat="1" ht="20.100000000000001" customHeight="1" x14ac:dyDescent="0.25">
      <c r="A344" s="90">
        <v>7</v>
      </c>
      <c r="B344" s="64" t="s">
        <v>960</v>
      </c>
      <c r="C344" s="65" t="s">
        <v>57</v>
      </c>
      <c r="D344" s="65" t="s">
        <v>961</v>
      </c>
      <c r="E344" s="80">
        <v>82</v>
      </c>
      <c r="F344" s="82">
        <f t="shared" si="88"/>
        <v>0.19523809523809524</v>
      </c>
      <c r="G344" s="80">
        <v>74</v>
      </c>
      <c r="H344" s="82">
        <f t="shared" si="89"/>
        <v>0.1761904761904762</v>
      </c>
      <c r="I344" s="82">
        <f t="shared" si="90"/>
        <v>0.78</v>
      </c>
      <c r="J344" s="80">
        <v>65</v>
      </c>
      <c r="K344" s="82">
        <f t="shared" si="91"/>
        <v>0.15476190476190477</v>
      </c>
      <c r="L344" s="80">
        <v>76</v>
      </c>
      <c r="M344" s="82">
        <f t="shared" si="92"/>
        <v>0.18095238095238095</v>
      </c>
      <c r="N344" s="82">
        <f t="shared" si="93"/>
        <v>0.70499999999999996</v>
      </c>
      <c r="O344" s="71">
        <f t="shared" si="94"/>
        <v>0.70714285714285718</v>
      </c>
      <c r="P344" s="72" t="str">
        <f t="shared" si="95"/>
        <v>P</v>
      </c>
      <c r="Q344" s="72" t="s">
        <v>1271</v>
      </c>
      <c r="R344" s="6"/>
    </row>
    <row r="345" spans="1:39" s="3" customFormat="1" ht="20.100000000000001" customHeight="1" x14ac:dyDescent="0.25">
      <c r="A345" s="90">
        <v>8</v>
      </c>
      <c r="B345" s="64" t="s">
        <v>926</v>
      </c>
      <c r="C345" s="65" t="s">
        <v>34</v>
      </c>
      <c r="D345" s="65" t="s">
        <v>927</v>
      </c>
      <c r="E345" s="80">
        <v>80</v>
      </c>
      <c r="F345" s="82">
        <f t="shared" si="88"/>
        <v>0.19047619047619047</v>
      </c>
      <c r="G345" s="80">
        <v>84</v>
      </c>
      <c r="H345" s="82">
        <f t="shared" si="89"/>
        <v>0.2</v>
      </c>
      <c r="I345" s="82">
        <f t="shared" si="90"/>
        <v>0.82</v>
      </c>
      <c r="J345" s="80">
        <v>71</v>
      </c>
      <c r="K345" s="82">
        <f t="shared" si="91"/>
        <v>0.16904761904761906</v>
      </c>
      <c r="L345" s="80">
        <v>93</v>
      </c>
      <c r="M345" s="82">
        <f t="shared" si="92"/>
        <v>0.22142857142857142</v>
      </c>
      <c r="N345" s="82">
        <f t="shared" si="93"/>
        <v>0.82</v>
      </c>
      <c r="O345" s="71">
        <f t="shared" si="94"/>
        <v>0.78095238095238095</v>
      </c>
      <c r="P345" s="72" t="str">
        <f t="shared" si="95"/>
        <v>P</v>
      </c>
      <c r="Q345" s="72" t="s">
        <v>1271</v>
      </c>
      <c r="R345" s="2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s="1" customFormat="1" ht="20.100000000000001" customHeight="1" x14ac:dyDescent="0.25">
      <c r="A346" s="90">
        <v>9</v>
      </c>
      <c r="B346" s="64" t="s">
        <v>940</v>
      </c>
      <c r="C346" s="65" t="s">
        <v>57</v>
      </c>
      <c r="D346" s="65" t="s">
        <v>941</v>
      </c>
      <c r="E346" s="80">
        <v>79</v>
      </c>
      <c r="F346" s="82">
        <f t="shared" si="88"/>
        <v>0.18809523809523809</v>
      </c>
      <c r="G346" s="80">
        <v>86</v>
      </c>
      <c r="H346" s="82">
        <f t="shared" si="89"/>
        <v>0.20476190476190476</v>
      </c>
      <c r="I346" s="82">
        <f t="shared" si="90"/>
        <v>0.82499999999999996</v>
      </c>
      <c r="J346" s="80">
        <v>85</v>
      </c>
      <c r="K346" s="82">
        <f t="shared" si="91"/>
        <v>0.20238095238095238</v>
      </c>
      <c r="L346" s="80">
        <v>90</v>
      </c>
      <c r="M346" s="82">
        <f t="shared" si="92"/>
        <v>0.21428571428571427</v>
      </c>
      <c r="N346" s="82">
        <f t="shared" si="93"/>
        <v>0.875</v>
      </c>
      <c r="O346" s="71">
        <f t="shared" si="94"/>
        <v>0.80952380952380953</v>
      </c>
      <c r="P346" s="72" t="str">
        <f t="shared" si="95"/>
        <v>P</v>
      </c>
      <c r="Q346" s="72" t="s">
        <v>1271</v>
      </c>
      <c r="R346" s="9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s="51" customFormat="1" ht="20.100000000000001" customHeight="1" x14ac:dyDescent="0.25">
      <c r="A347" s="90">
        <v>10</v>
      </c>
      <c r="B347" s="64" t="s">
        <v>932</v>
      </c>
      <c r="C347" s="65" t="s">
        <v>34</v>
      </c>
      <c r="D347" s="65" t="s">
        <v>933</v>
      </c>
      <c r="E347" s="80">
        <v>81</v>
      </c>
      <c r="F347" s="82">
        <f t="shared" si="88"/>
        <v>0.19285714285714287</v>
      </c>
      <c r="G347" s="80">
        <v>92</v>
      </c>
      <c r="H347" s="82">
        <f t="shared" si="89"/>
        <v>0.21904761904761905</v>
      </c>
      <c r="I347" s="82">
        <f t="shared" si="90"/>
        <v>0.86499999999999999</v>
      </c>
      <c r="J347" s="80">
        <v>80</v>
      </c>
      <c r="K347" s="82">
        <f t="shared" si="91"/>
        <v>0.19047619047619047</v>
      </c>
      <c r="L347" s="80">
        <v>88</v>
      </c>
      <c r="M347" s="82">
        <f t="shared" si="92"/>
        <v>0.20952380952380953</v>
      </c>
      <c r="N347" s="82">
        <f t="shared" si="93"/>
        <v>0.84</v>
      </c>
      <c r="O347" s="71">
        <f t="shared" si="94"/>
        <v>0.81190476190476191</v>
      </c>
      <c r="P347" s="72" t="str">
        <f t="shared" si="95"/>
        <v>P</v>
      </c>
      <c r="Q347" s="72" t="s">
        <v>1271</v>
      </c>
      <c r="R347" s="11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1" customFormat="1" ht="20.100000000000001" customHeight="1" x14ac:dyDescent="0.25">
      <c r="A348" s="90">
        <v>11</v>
      </c>
      <c r="B348" s="64" t="s">
        <v>952</v>
      </c>
      <c r="C348" s="65" t="s">
        <v>34</v>
      </c>
      <c r="D348" s="65" t="s">
        <v>953</v>
      </c>
      <c r="E348" s="80">
        <v>84</v>
      </c>
      <c r="F348" s="82">
        <f t="shared" si="88"/>
        <v>0.2</v>
      </c>
      <c r="G348" s="80">
        <v>97</v>
      </c>
      <c r="H348" s="82">
        <f t="shared" si="89"/>
        <v>0.23095238095238096</v>
      </c>
      <c r="I348" s="82">
        <f t="shared" si="90"/>
        <v>0.90500000000000003</v>
      </c>
      <c r="J348" s="80">
        <v>92</v>
      </c>
      <c r="K348" s="82">
        <f t="shared" si="91"/>
        <v>0.21904761904761905</v>
      </c>
      <c r="L348" s="80">
        <v>88</v>
      </c>
      <c r="M348" s="82">
        <f t="shared" si="92"/>
        <v>0.20952380952380953</v>
      </c>
      <c r="N348" s="82">
        <f t="shared" si="93"/>
        <v>0.9</v>
      </c>
      <c r="O348" s="71">
        <f t="shared" si="94"/>
        <v>0.85952380952380958</v>
      </c>
      <c r="P348" s="72" t="str">
        <f t="shared" si="95"/>
        <v>P</v>
      </c>
      <c r="Q348" s="72" t="s">
        <v>1271</v>
      </c>
      <c r="R348" s="2"/>
    </row>
    <row r="349" spans="1:39" s="1" customFormat="1" ht="20.100000000000001" customHeight="1" x14ac:dyDescent="0.25">
      <c r="A349" s="90">
        <v>12</v>
      </c>
      <c r="B349" s="64" t="s">
        <v>930</v>
      </c>
      <c r="C349" s="65" t="s">
        <v>34</v>
      </c>
      <c r="D349" s="65" t="s">
        <v>931</v>
      </c>
      <c r="E349" s="80">
        <v>90</v>
      </c>
      <c r="F349" s="82">
        <f t="shared" si="88"/>
        <v>0.21428571428571427</v>
      </c>
      <c r="G349" s="80">
        <v>94</v>
      </c>
      <c r="H349" s="82">
        <f t="shared" si="89"/>
        <v>0.22380952380952382</v>
      </c>
      <c r="I349" s="82">
        <f t="shared" si="90"/>
        <v>0.92</v>
      </c>
      <c r="J349" s="80">
        <v>90</v>
      </c>
      <c r="K349" s="82">
        <f t="shared" si="91"/>
        <v>0.21428571428571427</v>
      </c>
      <c r="L349" s="80">
        <v>97</v>
      </c>
      <c r="M349" s="82">
        <f t="shared" si="92"/>
        <v>0.23095238095238096</v>
      </c>
      <c r="N349" s="82">
        <f t="shared" si="93"/>
        <v>0.93500000000000005</v>
      </c>
      <c r="O349" s="71">
        <f t="shared" si="94"/>
        <v>0.8833333333333333</v>
      </c>
      <c r="P349" s="72" t="str">
        <f t="shared" si="95"/>
        <v>P</v>
      </c>
      <c r="Q349" s="72" t="s">
        <v>1271</v>
      </c>
      <c r="R349" s="4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s="1" customFormat="1" ht="20.100000000000001" customHeight="1" x14ac:dyDescent="0.25">
      <c r="A350" s="90">
        <v>13</v>
      </c>
      <c r="B350" s="64" t="s">
        <v>936</v>
      </c>
      <c r="C350" s="65" t="s">
        <v>34</v>
      </c>
      <c r="D350" s="65" t="s">
        <v>937</v>
      </c>
      <c r="E350" s="80">
        <v>83</v>
      </c>
      <c r="F350" s="82">
        <f t="shared" si="88"/>
        <v>0.19761904761904761</v>
      </c>
      <c r="G350" s="80">
        <v>74</v>
      </c>
      <c r="H350" s="82">
        <f t="shared" si="89"/>
        <v>0.1761904761904762</v>
      </c>
      <c r="I350" s="82">
        <f t="shared" si="90"/>
        <v>0.78500000000000003</v>
      </c>
      <c r="J350" s="80">
        <v>87</v>
      </c>
      <c r="K350" s="82">
        <f t="shared" si="91"/>
        <v>0.20714285714285716</v>
      </c>
      <c r="L350" s="80">
        <v>95</v>
      </c>
      <c r="M350" s="82">
        <f t="shared" si="92"/>
        <v>0.22619047619047619</v>
      </c>
      <c r="N350" s="82">
        <f t="shared" si="93"/>
        <v>0.91</v>
      </c>
      <c r="O350" s="71">
        <f t="shared" si="94"/>
        <v>0.80714285714285716</v>
      </c>
      <c r="P350" s="72" t="str">
        <f t="shared" si="95"/>
        <v>P</v>
      </c>
      <c r="Q350" s="72" t="s">
        <v>1271</v>
      </c>
      <c r="R350" s="2"/>
    </row>
    <row r="351" spans="1:39" s="49" customFormat="1" ht="20.100000000000001" customHeight="1" x14ac:dyDescent="0.25">
      <c r="A351" s="90">
        <v>14</v>
      </c>
      <c r="B351" s="64" t="s">
        <v>950</v>
      </c>
      <c r="C351" s="65" t="s">
        <v>34</v>
      </c>
      <c r="D351" s="65" t="s">
        <v>951</v>
      </c>
      <c r="E351" s="80">
        <v>70</v>
      </c>
      <c r="F351" s="82">
        <f t="shared" si="88"/>
        <v>0.16666666666666666</v>
      </c>
      <c r="G351" s="80">
        <v>86</v>
      </c>
      <c r="H351" s="82">
        <f t="shared" si="89"/>
        <v>0.20476190476190476</v>
      </c>
      <c r="I351" s="82">
        <f t="shared" si="90"/>
        <v>0.78</v>
      </c>
      <c r="J351" s="80">
        <v>77</v>
      </c>
      <c r="K351" s="82">
        <f t="shared" si="91"/>
        <v>0.18333333333333332</v>
      </c>
      <c r="L351" s="80">
        <v>82</v>
      </c>
      <c r="M351" s="82">
        <f t="shared" si="92"/>
        <v>0.19523809523809524</v>
      </c>
      <c r="N351" s="82">
        <f t="shared" si="93"/>
        <v>0.79500000000000004</v>
      </c>
      <c r="O351" s="71">
        <f t="shared" si="94"/>
        <v>0.75</v>
      </c>
      <c r="P351" s="72" t="str">
        <f t="shared" si="95"/>
        <v>P</v>
      </c>
      <c r="Q351" s="72" t="s">
        <v>1271</v>
      </c>
      <c r="R351" s="29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s="1" customFormat="1" ht="20.100000000000001" customHeight="1" x14ac:dyDescent="0.25">
      <c r="A352" s="90">
        <v>15</v>
      </c>
      <c r="B352" s="64" t="s">
        <v>934</v>
      </c>
      <c r="C352" s="65" t="s">
        <v>57</v>
      </c>
      <c r="D352" s="65" t="s">
        <v>935</v>
      </c>
      <c r="E352" s="80">
        <v>89</v>
      </c>
      <c r="F352" s="82">
        <f t="shared" si="88"/>
        <v>0.2119047619047619</v>
      </c>
      <c r="G352" s="80">
        <v>93</v>
      </c>
      <c r="H352" s="82">
        <f t="shared" si="89"/>
        <v>0.22142857142857142</v>
      </c>
      <c r="I352" s="82">
        <f t="shared" si="90"/>
        <v>0.91</v>
      </c>
      <c r="J352" s="80">
        <v>91</v>
      </c>
      <c r="K352" s="82">
        <f t="shared" si="91"/>
        <v>0.21666666666666667</v>
      </c>
      <c r="L352" s="80">
        <v>90</v>
      </c>
      <c r="M352" s="82">
        <f t="shared" si="92"/>
        <v>0.21428571428571427</v>
      </c>
      <c r="N352" s="82">
        <f t="shared" si="93"/>
        <v>0.90500000000000003</v>
      </c>
      <c r="O352" s="71">
        <f t="shared" si="94"/>
        <v>0.86428571428571432</v>
      </c>
      <c r="P352" s="72" t="str">
        <f t="shared" si="95"/>
        <v>P</v>
      </c>
      <c r="Q352" s="72" t="s">
        <v>1271</v>
      </c>
      <c r="R352" s="4" t="s">
        <v>9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s="1" customFormat="1" ht="20.100000000000001" customHeight="1" x14ac:dyDescent="0.25">
      <c r="A353" s="90">
        <v>16</v>
      </c>
      <c r="B353" s="64" t="s">
        <v>946</v>
      </c>
      <c r="C353" s="65" t="s">
        <v>34</v>
      </c>
      <c r="D353" s="65" t="s">
        <v>947</v>
      </c>
      <c r="E353" s="80">
        <v>73</v>
      </c>
      <c r="F353" s="82">
        <f t="shared" si="88"/>
        <v>0.1738095238095238</v>
      </c>
      <c r="G353" s="80">
        <v>81</v>
      </c>
      <c r="H353" s="82">
        <f t="shared" si="89"/>
        <v>0.19285714285714287</v>
      </c>
      <c r="I353" s="82">
        <f t="shared" si="90"/>
        <v>0.77</v>
      </c>
      <c r="J353" s="80">
        <v>70</v>
      </c>
      <c r="K353" s="82">
        <f t="shared" si="91"/>
        <v>0.16666666666666666</v>
      </c>
      <c r="L353" s="80">
        <v>81</v>
      </c>
      <c r="M353" s="82">
        <f t="shared" si="92"/>
        <v>0.19285714285714287</v>
      </c>
      <c r="N353" s="82">
        <f t="shared" si="93"/>
        <v>0.755</v>
      </c>
      <c r="O353" s="71">
        <f t="shared" si="94"/>
        <v>0.72619047619047616</v>
      </c>
      <c r="P353" s="72" t="str">
        <f t="shared" si="95"/>
        <v>P</v>
      </c>
      <c r="Q353" s="72" t="s">
        <v>1271</v>
      </c>
      <c r="R353" s="6"/>
    </row>
    <row r="354" spans="1:39" ht="20.100000000000001" customHeight="1" x14ac:dyDescent="0.25">
      <c r="A354" s="89" t="s">
        <v>1259</v>
      </c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20"/>
    </row>
    <row r="355" spans="1:39" ht="20.100000000000001" customHeight="1" x14ac:dyDescent="0.25">
      <c r="A355" s="89" t="s">
        <v>24</v>
      </c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20"/>
    </row>
    <row r="356" spans="1:39" ht="20.100000000000001" customHeight="1" x14ac:dyDescent="0.25">
      <c r="A356" s="89" t="s">
        <v>28</v>
      </c>
      <c r="B356" s="21"/>
      <c r="C356" s="21"/>
      <c r="D356" s="22"/>
      <c r="E356" s="21"/>
      <c r="F356" s="21"/>
      <c r="G356" s="21"/>
      <c r="H356" s="21"/>
      <c r="I356" s="21"/>
      <c r="J356" s="47"/>
      <c r="L356" s="22"/>
      <c r="M356" s="21"/>
      <c r="N356" s="21"/>
      <c r="O356" s="21"/>
      <c r="P356" s="21"/>
      <c r="Q356" s="21"/>
      <c r="R356" s="23"/>
    </row>
    <row r="357" spans="1:39" ht="20.100000000000001" customHeight="1" x14ac:dyDescent="0.25">
      <c r="A357" s="89" t="s">
        <v>1288</v>
      </c>
      <c r="B357" s="21"/>
      <c r="C357" s="21"/>
      <c r="D357" s="22"/>
      <c r="E357" s="21"/>
      <c r="F357" s="21"/>
      <c r="G357" s="21"/>
      <c r="H357" s="21"/>
      <c r="I357" s="21"/>
      <c r="J357" s="22"/>
      <c r="L357" s="22"/>
      <c r="M357" s="21"/>
      <c r="N357" s="21"/>
      <c r="O357" s="21"/>
      <c r="P357" s="21"/>
      <c r="Q357" s="21"/>
      <c r="R357" s="23" t="s">
        <v>8</v>
      </c>
    </row>
    <row r="358" spans="1:39" ht="20.100000000000001" customHeight="1" x14ac:dyDescent="0.25">
      <c r="A358" s="89"/>
      <c r="B358" s="24"/>
      <c r="C358" s="24"/>
      <c r="D358" s="22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7"/>
    </row>
    <row r="359" spans="1:39" ht="20.100000000000001" customHeight="1" x14ac:dyDescent="0.2">
      <c r="A359" s="193" t="s">
        <v>2</v>
      </c>
      <c r="B359" s="194" t="s">
        <v>3</v>
      </c>
      <c r="C359" s="194" t="s">
        <v>4</v>
      </c>
      <c r="D359" s="194" t="s">
        <v>5</v>
      </c>
      <c r="E359" s="182" t="s">
        <v>49</v>
      </c>
      <c r="F359" s="183"/>
      <c r="G359" s="183"/>
      <c r="H359" s="183"/>
      <c r="I359" s="78"/>
      <c r="J359" s="186" t="s">
        <v>45</v>
      </c>
      <c r="K359" s="183"/>
      <c r="L359" s="183"/>
      <c r="M359" s="183"/>
      <c r="N359" s="78"/>
      <c r="O359" s="187" t="s">
        <v>6</v>
      </c>
      <c r="P359" s="194" t="s">
        <v>1</v>
      </c>
      <c r="Q359" s="187" t="s">
        <v>1293</v>
      </c>
      <c r="R359" s="166" t="s">
        <v>35</v>
      </c>
    </row>
    <row r="360" spans="1:39" ht="20.100000000000001" customHeight="1" x14ac:dyDescent="0.2">
      <c r="A360" s="193"/>
      <c r="B360" s="194"/>
      <c r="C360" s="194"/>
      <c r="D360" s="194"/>
      <c r="E360" s="184"/>
      <c r="F360" s="185"/>
      <c r="G360" s="185"/>
      <c r="H360" s="185"/>
      <c r="I360" s="83"/>
      <c r="J360" s="184"/>
      <c r="K360" s="185"/>
      <c r="L360" s="185"/>
      <c r="M360" s="185"/>
      <c r="N360" s="47"/>
      <c r="O360" s="188"/>
      <c r="P360" s="194"/>
      <c r="Q360" s="188"/>
      <c r="R360" s="166"/>
    </row>
    <row r="361" spans="1:39" ht="20.100000000000001" customHeight="1" x14ac:dyDescent="0.2">
      <c r="A361" s="193"/>
      <c r="B361" s="194"/>
      <c r="C361" s="194"/>
      <c r="D361" s="194"/>
      <c r="E361" s="181" t="s">
        <v>1248</v>
      </c>
      <c r="F361" s="181"/>
      <c r="G361" s="181" t="s">
        <v>1248</v>
      </c>
      <c r="H361" s="181"/>
      <c r="I361" s="80"/>
      <c r="J361" s="181" t="s">
        <v>1248</v>
      </c>
      <c r="K361" s="181"/>
      <c r="L361" s="181" t="s">
        <v>1248</v>
      </c>
      <c r="M361" s="181"/>
      <c r="N361" s="81"/>
      <c r="O361" s="189"/>
      <c r="P361" s="194"/>
      <c r="Q361" s="189"/>
      <c r="R361" s="166"/>
    </row>
    <row r="362" spans="1:39" s="3" customFormat="1" ht="20.100000000000001" customHeight="1" x14ac:dyDescent="0.25">
      <c r="A362" s="90">
        <v>1</v>
      </c>
      <c r="B362" s="64" t="s">
        <v>998</v>
      </c>
      <c r="C362" s="65" t="s">
        <v>34</v>
      </c>
      <c r="D362" s="65" t="s">
        <v>999</v>
      </c>
      <c r="E362" s="80">
        <v>52</v>
      </c>
      <c r="F362" s="82">
        <f t="shared" ref="F362:F390" si="96">E362/420</f>
        <v>0.12380952380952381</v>
      </c>
      <c r="G362" s="80">
        <v>68</v>
      </c>
      <c r="H362" s="82">
        <f t="shared" ref="H362:H390" si="97">G362/420</f>
        <v>0.16190476190476191</v>
      </c>
      <c r="I362" s="82">
        <f t="shared" ref="I362:I390" si="98">AVERAGE(E362,G362)/100</f>
        <v>0.6</v>
      </c>
      <c r="J362" s="80">
        <v>80</v>
      </c>
      <c r="K362" s="82">
        <f t="shared" ref="K362:K390" si="99">J362/420</f>
        <v>0.19047619047619047</v>
      </c>
      <c r="L362" s="80">
        <v>82</v>
      </c>
      <c r="M362" s="82">
        <f t="shared" ref="M362:M390" si="100">L362/420</f>
        <v>0.19523809523809524</v>
      </c>
      <c r="N362" s="82">
        <f t="shared" ref="N362:N390" si="101">AVERAGE(J362,L362)/100</f>
        <v>0.81</v>
      </c>
      <c r="O362" s="71">
        <f t="shared" ref="O362:O390" si="102">F362+H362+K362+M362</f>
        <v>0.67142857142857137</v>
      </c>
      <c r="P362" s="72" t="str">
        <f t="shared" ref="P362:P390" si="103">IF(O362&lt;60%,"F",IF(O362&gt;=60%,"P"))</f>
        <v>P</v>
      </c>
      <c r="Q362" s="72" t="s">
        <v>1271</v>
      </c>
      <c r="R362" s="11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1" customFormat="1" ht="20.100000000000001" customHeight="1" x14ac:dyDescent="0.25">
      <c r="A363" s="90">
        <v>2</v>
      </c>
      <c r="B363" s="64" t="s">
        <v>994</v>
      </c>
      <c r="C363" s="65" t="s">
        <v>34</v>
      </c>
      <c r="D363" s="65" t="s">
        <v>995</v>
      </c>
      <c r="E363" s="80">
        <v>75</v>
      </c>
      <c r="F363" s="82">
        <f t="shared" si="96"/>
        <v>0.17857142857142858</v>
      </c>
      <c r="G363" s="80">
        <v>87</v>
      </c>
      <c r="H363" s="82">
        <f t="shared" si="97"/>
        <v>0.20714285714285716</v>
      </c>
      <c r="I363" s="82">
        <f t="shared" si="98"/>
        <v>0.81</v>
      </c>
      <c r="J363" s="80">
        <v>81</v>
      </c>
      <c r="K363" s="82">
        <f t="shared" si="99"/>
        <v>0.19285714285714287</v>
      </c>
      <c r="L363" s="80">
        <v>87</v>
      </c>
      <c r="M363" s="82">
        <f t="shared" si="100"/>
        <v>0.20714285714285716</v>
      </c>
      <c r="N363" s="82">
        <f t="shared" si="101"/>
        <v>0.84</v>
      </c>
      <c r="O363" s="71">
        <f t="shared" si="102"/>
        <v>0.78571428571428581</v>
      </c>
      <c r="P363" s="72" t="str">
        <f t="shared" si="103"/>
        <v>P</v>
      </c>
      <c r="Q363" s="72" t="s">
        <v>1271</v>
      </c>
      <c r="R363" s="9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s="51" customFormat="1" ht="20.100000000000001" customHeight="1" x14ac:dyDescent="0.25">
      <c r="A364" s="90">
        <v>3</v>
      </c>
      <c r="B364" s="64" t="s">
        <v>980</v>
      </c>
      <c r="C364" s="65" t="s">
        <v>34</v>
      </c>
      <c r="D364" s="65" t="s">
        <v>981</v>
      </c>
      <c r="E364" s="80">
        <v>35</v>
      </c>
      <c r="F364" s="82">
        <f t="shared" si="96"/>
        <v>8.3333333333333329E-2</v>
      </c>
      <c r="G364" s="80">
        <v>30</v>
      </c>
      <c r="H364" s="82">
        <f t="shared" si="97"/>
        <v>7.1428571428571425E-2</v>
      </c>
      <c r="I364" s="82">
        <f t="shared" si="98"/>
        <v>0.32500000000000001</v>
      </c>
      <c r="J364" s="80">
        <v>63</v>
      </c>
      <c r="K364" s="82">
        <f t="shared" si="99"/>
        <v>0.15</v>
      </c>
      <c r="L364" s="80">
        <v>87</v>
      </c>
      <c r="M364" s="82">
        <f t="shared" si="100"/>
        <v>0.20714285714285716</v>
      </c>
      <c r="N364" s="82">
        <f t="shared" si="101"/>
        <v>0.75</v>
      </c>
      <c r="O364" s="71">
        <f t="shared" si="102"/>
        <v>0.51190476190476197</v>
      </c>
      <c r="P364" s="72" t="str">
        <f t="shared" si="103"/>
        <v>F</v>
      </c>
      <c r="Q364" s="72" t="s">
        <v>1271</v>
      </c>
      <c r="R364" s="4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</row>
    <row r="365" spans="1:39" s="3" customFormat="1" ht="20.100000000000001" customHeight="1" x14ac:dyDescent="0.25">
      <c r="A365" s="90">
        <v>4</v>
      </c>
      <c r="B365" s="64" t="s">
        <v>966</v>
      </c>
      <c r="C365" s="65" t="s">
        <v>34</v>
      </c>
      <c r="D365" s="65" t="s">
        <v>967</v>
      </c>
      <c r="E365" s="80">
        <v>57</v>
      </c>
      <c r="F365" s="82">
        <f t="shared" si="96"/>
        <v>0.1357142857142857</v>
      </c>
      <c r="G365" s="80">
        <v>54</v>
      </c>
      <c r="H365" s="82">
        <f t="shared" si="97"/>
        <v>0.12857142857142856</v>
      </c>
      <c r="I365" s="82">
        <f t="shared" si="98"/>
        <v>0.55500000000000005</v>
      </c>
      <c r="J365" s="80">
        <v>63</v>
      </c>
      <c r="K365" s="82">
        <f t="shared" si="99"/>
        <v>0.15</v>
      </c>
      <c r="L365" s="80">
        <v>75</v>
      </c>
      <c r="M365" s="82">
        <f t="shared" si="100"/>
        <v>0.17857142857142858</v>
      </c>
      <c r="N365" s="82">
        <f t="shared" si="101"/>
        <v>0.69</v>
      </c>
      <c r="O365" s="71">
        <f t="shared" si="102"/>
        <v>0.59285714285714286</v>
      </c>
      <c r="P365" s="72" t="str">
        <f t="shared" si="103"/>
        <v>F</v>
      </c>
      <c r="Q365" s="72" t="s">
        <v>1271</v>
      </c>
      <c r="R365" s="1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</row>
    <row r="366" spans="1:39" s="3" customFormat="1" ht="20.100000000000001" customHeight="1" x14ac:dyDescent="0.25">
      <c r="A366" s="90">
        <v>5</v>
      </c>
      <c r="B366" s="64" t="s">
        <v>964</v>
      </c>
      <c r="C366" s="65" t="s">
        <v>34</v>
      </c>
      <c r="D366" s="65" t="s">
        <v>965</v>
      </c>
      <c r="E366" s="80">
        <v>65</v>
      </c>
      <c r="F366" s="82">
        <f t="shared" si="96"/>
        <v>0.15476190476190477</v>
      </c>
      <c r="G366" s="80">
        <v>69</v>
      </c>
      <c r="H366" s="82">
        <f t="shared" si="97"/>
        <v>0.16428571428571428</v>
      </c>
      <c r="I366" s="82">
        <f t="shared" si="98"/>
        <v>0.67</v>
      </c>
      <c r="J366" s="80">
        <v>69</v>
      </c>
      <c r="K366" s="82">
        <f t="shared" si="99"/>
        <v>0.16428571428571428</v>
      </c>
      <c r="L366" s="80">
        <v>87</v>
      </c>
      <c r="M366" s="82">
        <f t="shared" si="100"/>
        <v>0.20714285714285716</v>
      </c>
      <c r="N366" s="82">
        <f t="shared" si="101"/>
        <v>0.78</v>
      </c>
      <c r="O366" s="71">
        <f t="shared" si="102"/>
        <v>0.69047619047619047</v>
      </c>
      <c r="P366" s="72" t="str">
        <f t="shared" si="103"/>
        <v>P</v>
      </c>
      <c r="Q366" s="72" t="s">
        <v>1271</v>
      </c>
      <c r="R366" s="2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s="1" customFormat="1" ht="20.100000000000001" customHeight="1" x14ac:dyDescent="0.25">
      <c r="A367" s="90">
        <v>6</v>
      </c>
      <c r="B367" s="64" t="s">
        <v>1002</v>
      </c>
      <c r="C367" s="65" t="s">
        <v>34</v>
      </c>
      <c r="D367" s="65" t="s">
        <v>1003</v>
      </c>
      <c r="E367" s="80">
        <v>65</v>
      </c>
      <c r="F367" s="82">
        <f t="shared" si="96"/>
        <v>0.15476190476190477</v>
      </c>
      <c r="G367" s="80">
        <v>0</v>
      </c>
      <c r="H367" s="82">
        <f t="shared" si="97"/>
        <v>0</v>
      </c>
      <c r="I367" s="82">
        <f t="shared" si="98"/>
        <v>0.32500000000000001</v>
      </c>
      <c r="J367" s="80">
        <v>82</v>
      </c>
      <c r="K367" s="82">
        <f t="shared" si="99"/>
        <v>0.19523809523809524</v>
      </c>
      <c r="L367" s="80">
        <v>0</v>
      </c>
      <c r="M367" s="82">
        <f t="shared" si="100"/>
        <v>0</v>
      </c>
      <c r="N367" s="82">
        <f t="shared" si="101"/>
        <v>0.41</v>
      </c>
      <c r="O367" s="71">
        <f t="shared" si="102"/>
        <v>0.35</v>
      </c>
      <c r="P367" s="72" t="str">
        <f t="shared" si="103"/>
        <v>F</v>
      </c>
      <c r="Q367" s="72" t="s">
        <v>1272</v>
      </c>
      <c r="R367" s="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</row>
    <row r="368" spans="1:39" s="1" customFormat="1" ht="20.100000000000001" customHeight="1" x14ac:dyDescent="0.25">
      <c r="A368" s="90">
        <v>7</v>
      </c>
      <c r="B368" s="64" t="s">
        <v>540</v>
      </c>
      <c r="C368" s="65" t="s">
        <v>34</v>
      </c>
      <c r="D368" s="65" t="s">
        <v>541</v>
      </c>
      <c r="E368" s="80">
        <v>79</v>
      </c>
      <c r="F368" s="82">
        <f t="shared" si="96"/>
        <v>0.18809523809523809</v>
      </c>
      <c r="G368" s="80">
        <v>89</v>
      </c>
      <c r="H368" s="82">
        <f t="shared" si="97"/>
        <v>0.2119047619047619</v>
      </c>
      <c r="I368" s="82">
        <f t="shared" si="98"/>
        <v>0.84</v>
      </c>
      <c r="J368" s="80">
        <v>83</v>
      </c>
      <c r="K368" s="82">
        <f t="shared" si="99"/>
        <v>0.19761904761904761</v>
      </c>
      <c r="L368" s="80">
        <v>91</v>
      </c>
      <c r="M368" s="82">
        <f t="shared" si="100"/>
        <v>0.21666666666666667</v>
      </c>
      <c r="N368" s="82">
        <f t="shared" si="101"/>
        <v>0.87</v>
      </c>
      <c r="O368" s="71">
        <f t="shared" si="102"/>
        <v>0.81428571428571428</v>
      </c>
      <c r="P368" s="72" t="str">
        <f t="shared" si="103"/>
        <v>P</v>
      </c>
      <c r="Q368" s="72" t="s">
        <v>1271</v>
      </c>
      <c r="R368" s="6"/>
    </row>
    <row r="369" spans="1:39" s="1" customFormat="1" ht="20.100000000000001" customHeight="1" x14ac:dyDescent="0.25">
      <c r="A369" s="90">
        <v>8</v>
      </c>
      <c r="B369" s="64" t="s">
        <v>962</v>
      </c>
      <c r="C369" s="65" t="s">
        <v>34</v>
      </c>
      <c r="D369" s="65" t="s">
        <v>963</v>
      </c>
      <c r="E369" s="80">
        <v>50</v>
      </c>
      <c r="F369" s="82">
        <f t="shared" si="96"/>
        <v>0.11904761904761904</v>
      </c>
      <c r="G369" s="80">
        <v>72</v>
      </c>
      <c r="H369" s="82">
        <f t="shared" si="97"/>
        <v>0.17142857142857143</v>
      </c>
      <c r="I369" s="82">
        <f t="shared" si="98"/>
        <v>0.61</v>
      </c>
      <c r="J369" s="80">
        <v>72</v>
      </c>
      <c r="K369" s="82">
        <f t="shared" si="99"/>
        <v>0.17142857142857143</v>
      </c>
      <c r="L369" s="80">
        <v>68</v>
      </c>
      <c r="M369" s="82">
        <f t="shared" si="100"/>
        <v>0.16190476190476191</v>
      </c>
      <c r="N369" s="82">
        <f t="shared" si="101"/>
        <v>0.7</v>
      </c>
      <c r="O369" s="71">
        <f t="shared" si="102"/>
        <v>0.62380952380952381</v>
      </c>
      <c r="P369" s="72" t="str">
        <f t="shared" si="103"/>
        <v>P</v>
      </c>
      <c r="Q369" s="72" t="s">
        <v>1271</v>
      </c>
      <c r="R369" s="28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s="56" customFormat="1" ht="20.100000000000001" customHeight="1" x14ac:dyDescent="0.25">
      <c r="A370" s="90">
        <v>9</v>
      </c>
      <c r="B370" s="64" t="s">
        <v>1006</v>
      </c>
      <c r="C370" s="65" t="s">
        <v>34</v>
      </c>
      <c r="D370" s="65" t="s">
        <v>1007</v>
      </c>
      <c r="E370" s="80">
        <v>72</v>
      </c>
      <c r="F370" s="82">
        <f t="shared" si="96"/>
        <v>0.17142857142857143</v>
      </c>
      <c r="G370" s="80">
        <v>65</v>
      </c>
      <c r="H370" s="82">
        <f t="shared" si="97"/>
        <v>0.15476190476190477</v>
      </c>
      <c r="I370" s="82">
        <f t="shared" si="98"/>
        <v>0.68500000000000005</v>
      </c>
      <c r="J370" s="80">
        <v>80</v>
      </c>
      <c r="K370" s="82">
        <f t="shared" si="99"/>
        <v>0.19047619047619047</v>
      </c>
      <c r="L370" s="80">
        <v>88</v>
      </c>
      <c r="M370" s="82">
        <f t="shared" si="100"/>
        <v>0.20952380952380953</v>
      </c>
      <c r="N370" s="82">
        <f t="shared" si="101"/>
        <v>0.84</v>
      </c>
      <c r="O370" s="71">
        <f t="shared" si="102"/>
        <v>0.72619047619047616</v>
      </c>
      <c r="P370" s="72" t="str">
        <f t="shared" si="103"/>
        <v>P</v>
      </c>
      <c r="Q370" s="72" t="s">
        <v>1271</v>
      </c>
      <c r="R370" s="4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s="1" customFormat="1" ht="20.100000000000001" customHeight="1" x14ac:dyDescent="0.25">
      <c r="A371" s="90">
        <v>10</v>
      </c>
      <c r="B371" s="64" t="s">
        <v>948</v>
      </c>
      <c r="C371" s="65" t="s">
        <v>34</v>
      </c>
      <c r="D371" s="65" t="s">
        <v>949</v>
      </c>
      <c r="E371" s="80">
        <v>55</v>
      </c>
      <c r="F371" s="82">
        <f t="shared" si="96"/>
        <v>0.13095238095238096</v>
      </c>
      <c r="G371" s="80">
        <v>44</v>
      </c>
      <c r="H371" s="82">
        <f t="shared" si="97"/>
        <v>0.10476190476190476</v>
      </c>
      <c r="I371" s="82">
        <f t="shared" si="98"/>
        <v>0.495</v>
      </c>
      <c r="J371" s="80">
        <v>65</v>
      </c>
      <c r="K371" s="82">
        <f t="shared" si="99"/>
        <v>0.15476190476190477</v>
      </c>
      <c r="L371" s="80">
        <v>63</v>
      </c>
      <c r="M371" s="82">
        <f t="shared" si="100"/>
        <v>0.15</v>
      </c>
      <c r="N371" s="82">
        <f t="shared" si="101"/>
        <v>0.64</v>
      </c>
      <c r="O371" s="71">
        <f t="shared" si="102"/>
        <v>0.54047619047619044</v>
      </c>
      <c r="P371" s="72" t="str">
        <f t="shared" si="103"/>
        <v>F</v>
      </c>
      <c r="Q371" s="72" t="s">
        <v>1271</v>
      </c>
      <c r="R371" s="4" t="s">
        <v>9</v>
      </c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</row>
    <row r="372" spans="1:39" s="56" customFormat="1" ht="20.100000000000001" customHeight="1" x14ac:dyDescent="0.25">
      <c r="A372" s="90">
        <v>11</v>
      </c>
      <c r="B372" s="64" t="s">
        <v>976</v>
      </c>
      <c r="C372" s="65" t="s">
        <v>34</v>
      </c>
      <c r="D372" s="65" t="s">
        <v>977</v>
      </c>
      <c r="E372" s="80">
        <v>33</v>
      </c>
      <c r="F372" s="82">
        <f t="shared" si="96"/>
        <v>7.857142857142857E-2</v>
      </c>
      <c r="G372" s="80">
        <v>65</v>
      </c>
      <c r="H372" s="82">
        <f t="shared" si="97"/>
        <v>0.15476190476190477</v>
      </c>
      <c r="I372" s="82">
        <f t="shared" si="98"/>
        <v>0.49</v>
      </c>
      <c r="J372" s="80">
        <v>59</v>
      </c>
      <c r="K372" s="82">
        <f t="shared" si="99"/>
        <v>0.14047619047619048</v>
      </c>
      <c r="L372" s="80">
        <v>66</v>
      </c>
      <c r="M372" s="82">
        <f t="shared" si="100"/>
        <v>0.15714285714285714</v>
      </c>
      <c r="N372" s="82">
        <f t="shared" si="101"/>
        <v>0.625</v>
      </c>
      <c r="O372" s="71">
        <f t="shared" si="102"/>
        <v>0.53095238095238095</v>
      </c>
      <c r="P372" s="72" t="str">
        <f t="shared" si="103"/>
        <v>F</v>
      </c>
      <c r="Q372" s="72" t="s">
        <v>1271</v>
      </c>
      <c r="R372" s="4"/>
    </row>
    <row r="373" spans="1:39" s="8" customFormat="1" ht="20.100000000000001" customHeight="1" x14ac:dyDescent="0.25">
      <c r="A373" s="90">
        <v>12</v>
      </c>
      <c r="B373" s="64" t="s">
        <v>986</v>
      </c>
      <c r="C373" s="65" t="s">
        <v>34</v>
      </c>
      <c r="D373" s="65" t="s">
        <v>987</v>
      </c>
      <c r="E373" s="80">
        <v>44</v>
      </c>
      <c r="F373" s="82">
        <f t="shared" si="96"/>
        <v>0.10476190476190476</v>
      </c>
      <c r="G373" s="80">
        <v>30</v>
      </c>
      <c r="H373" s="82">
        <f t="shared" si="97"/>
        <v>7.1428571428571425E-2</v>
      </c>
      <c r="I373" s="82">
        <f t="shared" si="98"/>
        <v>0.37</v>
      </c>
      <c r="J373" s="80">
        <v>62</v>
      </c>
      <c r="K373" s="82">
        <f t="shared" si="99"/>
        <v>0.14761904761904762</v>
      </c>
      <c r="L373" s="80">
        <v>67</v>
      </c>
      <c r="M373" s="82">
        <f t="shared" si="100"/>
        <v>0.15952380952380951</v>
      </c>
      <c r="N373" s="82">
        <f t="shared" si="101"/>
        <v>0.64500000000000002</v>
      </c>
      <c r="O373" s="71">
        <f t="shared" si="102"/>
        <v>0.48333333333333328</v>
      </c>
      <c r="P373" s="72" t="str">
        <f t="shared" si="103"/>
        <v>F</v>
      </c>
      <c r="Q373" s="72" t="s">
        <v>1272</v>
      </c>
      <c r="R373" s="2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</row>
    <row r="374" spans="1:39" s="3" customFormat="1" ht="20.100000000000001" customHeight="1" x14ac:dyDescent="0.25">
      <c r="A374" s="90">
        <v>13</v>
      </c>
      <c r="B374" s="64" t="s">
        <v>1004</v>
      </c>
      <c r="C374" s="65" t="s">
        <v>34</v>
      </c>
      <c r="D374" s="65" t="s">
        <v>1005</v>
      </c>
      <c r="E374" s="80">
        <v>51</v>
      </c>
      <c r="F374" s="82">
        <f t="shared" si="96"/>
        <v>0.12142857142857143</v>
      </c>
      <c r="G374" s="80">
        <v>58</v>
      </c>
      <c r="H374" s="82">
        <f t="shared" si="97"/>
        <v>0.1380952380952381</v>
      </c>
      <c r="I374" s="82">
        <f t="shared" si="98"/>
        <v>0.54500000000000004</v>
      </c>
      <c r="J374" s="80">
        <v>65</v>
      </c>
      <c r="K374" s="82">
        <f t="shared" si="99"/>
        <v>0.15476190476190477</v>
      </c>
      <c r="L374" s="80">
        <v>74</v>
      </c>
      <c r="M374" s="82">
        <f t="shared" si="100"/>
        <v>0.1761904761904762</v>
      </c>
      <c r="N374" s="82">
        <f t="shared" si="101"/>
        <v>0.69499999999999995</v>
      </c>
      <c r="O374" s="71">
        <f t="shared" si="102"/>
        <v>0.59047619047619049</v>
      </c>
      <c r="P374" s="72" t="str">
        <f t="shared" si="103"/>
        <v>F</v>
      </c>
      <c r="Q374" s="72" t="s">
        <v>1271</v>
      </c>
      <c r="R374" s="1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</row>
    <row r="375" spans="1:39" s="49" customFormat="1" ht="20.100000000000001" customHeight="1" x14ac:dyDescent="0.25">
      <c r="A375" s="90">
        <v>14</v>
      </c>
      <c r="B375" s="64" t="s">
        <v>1008</v>
      </c>
      <c r="C375" s="65" t="s">
        <v>57</v>
      </c>
      <c r="D375" s="65" t="s">
        <v>1009</v>
      </c>
      <c r="E375" s="80">
        <v>81</v>
      </c>
      <c r="F375" s="82">
        <f t="shared" si="96"/>
        <v>0.19285714285714287</v>
      </c>
      <c r="G375" s="80">
        <v>96</v>
      </c>
      <c r="H375" s="82">
        <f t="shared" si="97"/>
        <v>0.22857142857142856</v>
      </c>
      <c r="I375" s="82">
        <f t="shared" si="98"/>
        <v>0.88500000000000001</v>
      </c>
      <c r="J375" s="80">
        <v>82</v>
      </c>
      <c r="K375" s="82">
        <f t="shared" si="99"/>
        <v>0.19523809523809524</v>
      </c>
      <c r="L375" s="80">
        <v>87</v>
      </c>
      <c r="M375" s="82">
        <f t="shared" si="100"/>
        <v>0.20714285714285716</v>
      </c>
      <c r="N375" s="82">
        <f t="shared" si="101"/>
        <v>0.84499999999999997</v>
      </c>
      <c r="O375" s="71">
        <f t="shared" si="102"/>
        <v>0.82380952380952388</v>
      </c>
      <c r="P375" s="72" t="str">
        <f t="shared" si="103"/>
        <v>P</v>
      </c>
      <c r="Q375" s="72" t="s">
        <v>1271</v>
      </c>
      <c r="R375" s="4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s="1" customFormat="1" ht="20.100000000000001" customHeight="1" x14ac:dyDescent="0.25">
      <c r="A376" s="90">
        <v>15</v>
      </c>
      <c r="B376" s="64" t="s">
        <v>1235</v>
      </c>
      <c r="C376" s="65" t="s">
        <v>34</v>
      </c>
      <c r="D376" s="65" t="s">
        <v>1236</v>
      </c>
      <c r="E376" s="80">
        <v>38</v>
      </c>
      <c r="F376" s="82">
        <f t="shared" si="96"/>
        <v>9.0476190476190474E-2</v>
      </c>
      <c r="G376" s="80">
        <v>71</v>
      </c>
      <c r="H376" s="82">
        <f t="shared" si="97"/>
        <v>0.16904761904761906</v>
      </c>
      <c r="I376" s="82">
        <f t="shared" si="98"/>
        <v>0.54500000000000004</v>
      </c>
      <c r="J376" s="80">
        <v>67</v>
      </c>
      <c r="K376" s="82">
        <f t="shared" si="99"/>
        <v>0.15952380952380951</v>
      </c>
      <c r="L376" s="80">
        <v>85</v>
      </c>
      <c r="M376" s="82">
        <f t="shared" si="100"/>
        <v>0.20238095238095238</v>
      </c>
      <c r="N376" s="82">
        <f t="shared" si="101"/>
        <v>0.76</v>
      </c>
      <c r="O376" s="71">
        <f t="shared" si="102"/>
        <v>0.62142857142857144</v>
      </c>
      <c r="P376" s="72" t="str">
        <f t="shared" si="103"/>
        <v>P</v>
      </c>
      <c r="Q376" s="72" t="s">
        <v>1271</v>
      </c>
      <c r="R376" s="4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s="49" customFormat="1" ht="20.100000000000001" customHeight="1" x14ac:dyDescent="0.25">
      <c r="A377" s="90">
        <v>16</v>
      </c>
      <c r="B377" s="64" t="s">
        <v>1233</v>
      </c>
      <c r="C377" s="65" t="s">
        <v>34</v>
      </c>
      <c r="D377" s="65" t="s">
        <v>1234</v>
      </c>
      <c r="E377" s="80">
        <v>49</v>
      </c>
      <c r="F377" s="82">
        <f t="shared" si="96"/>
        <v>0.11666666666666667</v>
      </c>
      <c r="G377" s="80">
        <v>76</v>
      </c>
      <c r="H377" s="82">
        <f t="shared" si="97"/>
        <v>0.18095238095238095</v>
      </c>
      <c r="I377" s="82">
        <f t="shared" si="98"/>
        <v>0.625</v>
      </c>
      <c r="J377" s="80">
        <v>77</v>
      </c>
      <c r="K377" s="82">
        <f t="shared" si="99"/>
        <v>0.18333333333333332</v>
      </c>
      <c r="L377" s="80">
        <v>86</v>
      </c>
      <c r="M377" s="82">
        <f t="shared" si="100"/>
        <v>0.20476190476190476</v>
      </c>
      <c r="N377" s="82">
        <f t="shared" si="101"/>
        <v>0.81499999999999995</v>
      </c>
      <c r="O377" s="71">
        <f t="shared" si="102"/>
        <v>0.68571428571428572</v>
      </c>
      <c r="P377" s="72" t="str">
        <f t="shared" si="103"/>
        <v>P</v>
      </c>
      <c r="Q377" s="72" t="s">
        <v>1271</v>
      </c>
      <c r="R377" s="4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s="1" customFormat="1" ht="20.100000000000001" customHeight="1" x14ac:dyDescent="0.25">
      <c r="A378" s="90">
        <v>17</v>
      </c>
      <c r="B378" s="64" t="s">
        <v>984</v>
      </c>
      <c r="C378" s="65" t="s">
        <v>57</v>
      </c>
      <c r="D378" s="65" t="s">
        <v>985</v>
      </c>
      <c r="E378" s="80">
        <v>51</v>
      </c>
      <c r="F378" s="82">
        <f t="shared" si="96"/>
        <v>0.12142857142857143</v>
      </c>
      <c r="G378" s="80">
        <v>74</v>
      </c>
      <c r="H378" s="82">
        <f t="shared" si="97"/>
        <v>0.1761904761904762</v>
      </c>
      <c r="I378" s="82">
        <f t="shared" si="98"/>
        <v>0.625</v>
      </c>
      <c r="J378" s="80">
        <v>75</v>
      </c>
      <c r="K378" s="82">
        <f t="shared" si="99"/>
        <v>0.17857142857142858</v>
      </c>
      <c r="L378" s="80">
        <v>76</v>
      </c>
      <c r="M378" s="82">
        <f t="shared" si="100"/>
        <v>0.18095238095238095</v>
      </c>
      <c r="N378" s="82">
        <f t="shared" si="101"/>
        <v>0.755</v>
      </c>
      <c r="O378" s="71">
        <f t="shared" si="102"/>
        <v>0.65714285714285714</v>
      </c>
      <c r="P378" s="72" t="str">
        <f t="shared" si="103"/>
        <v>P</v>
      </c>
      <c r="Q378" s="72" t="s">
        <v>1271</v>
      </c>
      <c r="R378" s="4" t="s">
        <v>9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s="3" customFormat="1" ht="20.100000000000001" customHeight="1" x14ac:dyDescent="0.25">
      <c r="A379" s="90">
        <v>18</v>
      </c>
      <c r="B379" s="64" t="s">
        <v>968</v>
      </c>
      <c r="C379" s="65" t="s">
        <v>34</v>
      </c>
      <c r="D379" s="65" t="s">
        <v>969</v>
      </c>
      <c r="E379" s="80">
        <v>72</v>
      </c>
      <c r="F379" s="82">
        <f t="shared" si="96"/>
        <v>0.17142857142857143</v>
      </c>
      <c r="G379" s="80">
        <v>52</v>
      </c>
      <c r="H379" s="82">
        <f t="shared" si="97"/>
        <v>0.12380952380952381</v>
      </c>
      <c r="I379" s="82">
        <f t="shared" si="98"/>
        <v>0.62</v>
      </c>
      <c r="J379" s="80">
        <v>77</v>
      </c>
      <c r="K379" s="82">
        <f t="shared" si="99"/>
        <v>0.18333333333333332</v>
      </c>
      <c r="L379" s="80">
        <v>75</v>
      </c>
      <c r="M379" s="82">
        <f t="shared" si="100"/>
        <v>0.17857142857142858</v>
      </c>
      <c r="N379" s="82">
        <f t="shared" si="101"/>
        <v>0.76</v>
      </c>
      <c r="O379" s="71">
        <f t="shared" si="102"/>
        <v>0.65714285714285714</v>
      </c>
      <c r="P379" s="72" t="str">
        <f t="shared" si="103"/>
        <v>P</v>
      </c>
      <c r="Q379" s="72" t="s">
        <v>1271</v>
      </c>
      <c r="R379" s="4" t="s">
        <v>9</v>
      </c>
    </row>
    <row r="380" spans="1:39" s="3" customFormat="1" ht="20.100000000000001" customHeight="1" x14ac:dyDescent="0.25">
      <c r="A380" s="90">
        <v>19</v>
      </c>
      <c r="B380" s="64" t="s">
        <v>974</v>
      </c>
      <c r="C380" s="65" t="s">
        <v>34</v>
      </c>
      <c r="D380" s="65" t="s">
        <v>975</v>
      </c>
      <c r="E380" s="80">
        <v>60</v>
      </c>
      <c r="F380" s="82">
        <f t="shared" si="96"/>
        <v>0.14285714285714285</v>
      </c>
      <c r="G380" s="80">
        <v>86</v>
      </c>
      <c r="H380" s="82">
        <f t="shared" si="97"/>
        <v>0.20476190476190476</v>
      </c>
      <c r="I380" s="82">
        <f t="shared" si="98"/>
        <v>0.73</v>
      </c>
      <c r="J380" s="80">
        <v>70</v>
      </c>
      <c r="K380" s="82">
        <f t="shared" si="99"/>
        <v>0.16666666666666666</v>
      </c>
      <c r="L380" s="80">
        <v>78</v>
      </c>
      <c r="M380" s="82">
        <f t="shared" si="100"/>
        <v>0.18571428571428572</v>
      </c>
      <c r="N380" s="82">
        <f t="shared" si="101"/>
        <v>0.74</v>
      </c>
      <c r="O380" s="71">
        <f t="shared" si="102"/>
        <v>0.7</v>
      </c>
      <c r="P380" s="72" t="str">
        <f t="shared" si="103"/>
        <v>P</v>
      </c>
      <c r="Q380" s="72" t="s">
        <v>1271</v>
      </c>
      <c r="R380" s="6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s="1" customFormat="1" ht="20.100000000000001" customHeight="1" x14ac:dyDescent="0.25">
      <c r="A381" s="90">
        <v>20</v>
      </c>
      <c r="B381" s="64" t="s">
        <v>992</v>
      </c>
      <c r="C381" s="65" t="s">
        <v>34</v>
      </c>
      <c r="D381" s="65" t="s">
        <v>993</v>
      </c>
      <c r="E381" s="80">
        <v>60</v>
      </c>
      <c r="F381" s="82">
        <f t="shared" si="96"/>
        <v>0.14285714285714285</v>
      </c>
      <c r="G381" s="80">
        <v>88</v>
      </c>
      <c r="H381" s="82">
        <f t="shared" si="97"/>
        <v>0.20952380952380953</v>
      </c>
      <c r="I381" s="82">
        <f t="shared" si="98"/>
        <v>0.74</v>
      </c>
      <c r="J381" s="80">
        <v>70</v>
      </c>
      <c r="K381" s="82">
        <f t="shared" si="99"/>
        <v>0.16666666666666666</v>
      </c>
      <c r="L381" s="80">
        <v>78</v>
      </c>
      <c r="M381" s="82">
        <f t="shared" si="100"/>
        <v>0.18571428571428572</v>
      </c>
      <c r="N381" s="82">
        <f t="shared" si="101"/>
        <v>0.74</v>
      </c>
      <c r="O381" s="71">
        <f t="shared" si="102"/>
        <v>0.7047619047619047</v>
      </c>
      <c r="P381" s="72" t="str">
        <f t="shared" si="103"/>
        <v>P</v>
      </c>
      <c r="Q381" s="72" t="s">
        <v>1271</v>
      </c>
      <c r="R381" s="4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s="3" customFormat="1" ht="20.100000000000001" customHeight="1" x14ac:dyDescent="0.25">
      <c r="A382" s="90">
        <v>21</v>
      </c>
      <c r="B382" s="64" t="s">
        <v>988</v>
      </c>
      <c r="C382" s="65" t="s">
        <v>124</v>
      </c>
      <c r="D382" s="65" t="s">
        <v>989</v>
      </c>
      <c r="E382" s="80">
        <v>80</v>
      </c>
      <c r="F382" s="82">
        <f t="shared" si="96"/>
        <v>0.19047619047619047</v>
      </c>
      <c r="G382" s="80">
        <v>85</v>
      </c>
      <c r="H382" s="82">
        <f t="shared" si="97"/>
        <v>0.20238095238095238</v>
      </c>
      <c r="I382" s="82">
        <f t="shared" si="98"/>
        <v>0.82499999999999996</v>
      </c>
      <c r="J382" s="80">
        <v>76</v>
      </c>
      <c r="K382" s="82">
        <f t="shared" si="99"/>
        <v>0.18095238095238095</v>
      </c>
      <c r="L382" s="80">
        <v>86</v>
      </c>
      <c r="M382" s="82">
        <f t="shared" si="100"/>
        <v>0.20476190476190476</v>
      </c>
      <c r="N382" s="82">
        <f t="shared" si="101"/>
        <v>0.81</v>
      </c>
      <c r="O382" s="71">
        <f t="shared" si="102"/>
        <v>0.77857142857142847</v>
      </c>
      <c r="P382" s="72" t="str">
        <f t="shared" si="103"/>
        <v>P</v>
      </c>
      <c r="Q382" s="72" t="s">
        <v>1271</v>
      </c>
      <c r="R382" s="2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s="8" customFormat="1" ht="20.100000000000001" customHeight="1" x14ac:dyDescent="0.25">
      <c r="A383" s="90">
        <v>22</v>
      </c>
      <c r="B383" s="64" t="s">
        <v>982</v>
      </c>
      <c r="C383" s="65" t="s">
        <v>124</v>
      </c>
      <c r="D383" s="65" t="s">
        <v>983</v>
      </c>
      <c r="E383" s="80">
        <v>70</v>
      </c>
      <c r="F383" s="82">
        <f t="shared" si="96"/>
        <v>0.16666666666666666</v>
      </c>
      <c r="G383" s="80">
        <v>92</v>
      </c>
      <c r="H383" s="82">
        <f t="shared" si="97"/>
        <v>0.21904761904761905</v>
      </c>
      <c r="I383" s="82">
        <f t="shared" si="98"/>
        <v>0.81</v>
      </c>
      <c r="J383" s="80">
        <v>80</v>
      </c>
      <c r="K383" s="82">
        <f t="shared" si="99"/>
        <v>0.19047619047619047</v>
      </c>
      <c r="L383" s="80">
        <v>83</v>
      </c>
      <c r="M383" s="82">
        <f t="shared" si="100"/>
        <v>0.19761904761904761</v>
      </c>
      <c r="N383" s="82">
        <f t="shared" si="101"/>
        <v>0.81499999999999995</v>
      </c>
      <c r="O383" s="71">
        <f t="shared" si="102"/>
        <v>0.77380952380952372</v>
      </c>
      <c r="P383" s="72" t="str">
        <f t="shared" si="103"/>
        <v>P</v>
      </c>
      <c r="Q383" s="72" t="s">
        <v>1271</v>
      </c>
      <c r="R383" s="11"/>
    </row>
    <row r="384" spans="1:39" s="3" customFormat="1" ht="20.100000000000001" customHeight="1" x14ac:dyDescent="0.25">
      <c r="A384" s="90">
        <v>23</v>
      </c>
      <c r="B384" s="64" t="s">
        <v>978</v>
      </c>
      <c r="C384" s="65" t="s">
        <v>57</v>
      </c>
      <c r="D384" s="65" t="s">
        <v>979</v>
      </c>
      <c r="E384" s="80">
        <v>66</v>
      </c>
      <c r="F384" s="82">
        <f t="shared" si="96"/>
        <v>0.15714285714285714</v>
      </c>
      <c r="G384" s="80">
        <v>88</v>
      </c>
      <c r="H384" s="82">
        <f t="shared" si="97"/>
        <v>0.20952380952380953</v>
      </c>
      <c r="I384" s="82">
        <f t="shared" si="98"/>
        <v>0.77</v>
      </c>
      <c r="J384" s="80">
        <v>74</v>
      </c>
      <c r="K384" s="82">
        <f t="shared" si="99"/>
        <v>0.1761904761904762</v>
      </c>
      <c r="L384" s="80">
        <v>86</v>
      </c>
      <c r="M384" s="82">
        <f t="shared" si="100"/>
        <v>0.20476190476190476</v>
      </c>
      <c r="N384" s="82">
        <f t="shared" si="101"/>
        <v>0.8</v>
      </c>
      <c r="O384" s="71">
        <f t="shared" si="102"/>
        <v>0.74761904761904763</v>
      </c>
      <c r="P384" s="72" t="str">
        <f t="shared" si="103"/>
        <v>P</v>
      </c>
      <c r="Q384" s="72" t="s">
        <v>1271</v>
      </c>
      <c r="R384" s="2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s="3" customFormat="1" ht="20.100000000000001" customHeight="1" x14ac:dyDescent="0.25">
      <c r="A385" s="90">
        <v>24</v>
      </c>
      <c r="B385" s="64" t="s">
        <v>970</v>
      </c>
      <c r="C385" s="65" t="s">
        <v>34</v>
      </c>
      <c r="D385" s="65" t="s">
        <v>971</v>
      </c>
      <c r="E385" s="80">
        <v>69</v>
      </c>
      <c r="F385" s="82">
        <f t="shared" si="96"/>
        <v>0.16428571428571428</v>
      </c>
      <c r="G385" s="80">
        <v>93</v>
      </c>
      <c r="H385" s="82">
        <f t="shared" si="97"/>
        <v>0.22142857142857142</v>
      </c>
      <c r="I385" s="82">
        <f t="shared" si="98"/>
        <v>0.81</v>
      </c>
      <c r="J385" s="80">
        <v>83</v>
      </c>
      <c r="K385" s="82">
        <f t="shared" si="99"/>
        <v>0.19761904761904761</v>
      </c>
      <c r="L385" s="80">
        <v>85</v>
      </c>
      <c r="M385" s="82">
        <f t="shared" si="100"/>
        <v>0.20238095238095238</v>
      </c>
      <c r="N385" s="82">
        <f t="shared" si="101"/>
        <v>0.84</v>
      </c>
      <c r="O385" s="71">
        <f t="shared" si="102"/>
        <v>0.78571428571428559</v>
      </c>
      <c r="P385" s="72" t="str">
        <f t="shared" si="103"/>
        <v>P</v>
      </c>
      <c r="Q385" s="72" t="s">
        <v>1271</v>
      </c>
      <c r="R385" s="9"/>
    </row>
    <row r="386" spans="1:39" s="56" customFormat="1" ht="20.100000000000001" customHeight="1" x14ac:dyDescent="0.25">
      <c r="A386" s="90">
        <v>25</v>
      </c>
      <c r="B386" s="64" t="s">
        <v>938</v>
      </c>
      <c r="C386" s="65" t="s">
        <v>34</v>
      </c>
      <c r="D386" s="65" t="s">
        <v>939</v>
      </c>
      <c r="E386" s="80">
        <v>68</v>
      </c>
      <c r="F386" s="82">
        <f t="shared" si="96"/>
        <v>0.16190476190476191</v>
      </c>
      <c r="G386" s="80">
        <v>87</v>
      </c>
      <c r="H386" s="82">
        <f t="shared" si="97"/>
        <v>0.20714285714285716</v>
      </c>
      <c r="I386" s="82">
        <f t="shared" si="98"/>
        <v>0.77500000000000002</v>
      </c>
      <c r="J386" s="80">
        <v>75</v>
      </c>
      <c r="K386" s="82">
        <f t="shared" si="99"/>
        <v>0.17857142857142858</v>
      </c>
      <c r="L386" s="80">
        <v>78</v>
      </c>
      <c r="M386" s="82">
        <f t="shared" si="100"/>
        <v>0.18571428571428572</v>
      </c>
      <c r="N386" s="82">
        <f t="shared" si="101"/>
        <v>0.76500000000000001</v>
      </c>
      <c r="O386" s="71">
        <f t="shared" si="102"/>
        <v>0.73333333333333339</v>
      </c>
      <c r="P386" s="72" t="str">
        <f t="shared" si="103"/>
        <v>P</v>
      </c>
      <c r="Q386" s="72" t="s">
        <v>1271</v>
      </c>
      <c r="R386" s="6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s="49" customFormat="1" ht="20.100000000000001" customHeight="1" x14ac:dyDescent="0.25">
      <c r="A387" s="90">
        <v>26</v>
      </c>
      <c r="B387" s="64" t="s">
        <v>990</v>
      </c>
      <c r="C387" s="65" t="s">
        <v>34</v>
      </c>
      <c r="D387" s="65" t="s">
        <v>991</v>
      </c>
      <c r="E387" s="80">
        <v>0</v>
      </c>
      <c r="F387" s="82">
        <f t="shared" si="96"/>
        <v>0</v>
      </c>
      <c r="G387" s="80">
        <v>0</v>
      </c>
      <c r="H387" s="82">
        <f t="shared" si="97"/>
        <v>0</v>
      </c>
      <c r="I387" s="82">
        <f t="shared" si="98"/>
        <v>0</v>
      </c>
      <c r="J387" s="80">
        <v>0</v>
      </c>
      <c r="K387" s="82">
        <f t="shared" si="99"/>
        <v>0</v>
      </c>
      <c r="L387" s="80">
        <v>0</v>
      </c>
      <c r="M387" s="82">
        <f t="shared" si="100"/>
        <v>0</v>
      </c>
      <c r="N387" s="82">
        <f t="shared" si="101"/>
        <v>0</v>
      </c>
      <c r="O387" s="71">
        <f t="shared" si="102"/>
        <v>0</v>
      </c>
      <c r="P387" s="72" t="str">
        <f t="shared" si="103"/>
        <v>F</v>
      </c>
      <c r="Q387" s="72" t="s">
        <v>1272</v>
      </c>
      <c r="R387" s="6"/>
    </row>
    <row r="388" spans="1:39" s="51" customFormat="1" ht="20.100000000000001" customHeight="1" x14ac:dyDescent="0.25">
      <c r="A388" s="90">
        <v>27</v>
      </c>
      <c r="B388" s="64" t="s">
        <v>972</v>
      </c>
      <c r="C388" s="65" t="s">
        <v>34</v>
      </c>
      <c r="D388" s="65" t="s">
        <v>973</v>
      </c>
      <c r="E388" s="80">
        <v>81</v>
      </c>
      <c r="F388" s="82">
        <f t="shared" si="96"/>
        <v>0.19285714285714287</v>
      </c>
      <c r="G388" s="80">
        <v>97</v>
      </c>
      <c r="H388" s="82">
        <f t="shared" si="97"/>
        <v>0.23095238095238096</v>
      </c>
      <c r="I388" s="82">
        <f t="shared" si="98"/>
        <v>0.89</v>
      </c>
      <c r="J388" s="80">
        <v>82</v>
      </c>
      <c r="K388" s="82">
        <f t="shared" si="99"/>
        <v>0.19523809523809524</v>
      </c>
      <c r="L388" s="80">
        <v>85</v>
      </c>
      <c r="M388" s="82">
        <f t="shared" si="100"/>
        <v>0.20238095238095238</v>
      </c>
      <c r="N388" s="82">
        <f t="shared" si="101"/>
        <v>0.83499999999999996</v>
      </c>
      <c r="O388" s="71">
        <f t="shared" si="102"/>
        <v>0.8214285714285714</v>
      </c>
      <c r="P388" s="72" t="str">
        <f t="shared" si="103"/>
        <v>P</v>
      </c>
      <c r="Q388" s="72" t="s">
        <v>1271</v>
      </c>
      <c r="R388" s="5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s="3" customFormat="1" ht="20.100000000000001" customHeight="1" x14ac:dyDescent="0.25">
      <c r="A389" s="90">
        <v>28</v>
      </c>
      <c r="B389" s="64" t="s">
        <v>1000</v>
      </c>
      <c r="C389" s="65" t="s">
        <v>34</v>
      </c>
      <c r="D389" s="65" t="s">
        <v>1001</v>
      </c>
      <c r="E389" s="80">
        <v>67</v>
      </c>
      <c r="F389" s="82">
        <f t="shared" si="96"/>
        <v>0.15952380952380951</v>
      </c>
      <c r="G389" s="80">
        <v>38</v>
      </c>
      <c r="H389" s="82">
        <f t="shared" si="97"/>
        <v>9.0476190476190474E-2</v>
      </c>
      <c r="I389" s="82">
        <f t="shared" si="98"/>
        <v>0.52500000000000002</v>
      </c>
      <c r="J389" s="80">
        <v>79</v>
      </c>
      <c r="K389" s="82">
        <f t="shared" si="99"/>
        <v>0.18809523809523809</v>
      </c>
      <c r="L389" s="80">
        <v>88</v>
      </c>
      <c r="M389" s="82">
        <f t="shared" si="100"/>
        <v>0.20952380952380953</v>
      </c>
      <c r="N389" s="82">
        <f t="shared" si="101"/>
        <v>0.83499999999999996</v>
      </c>
      <c r="O389" s="71">
        <f t="shared" si="102"/>
        <v>0.64761904761904765</v>
      </c>
      <c r="P389" s="72" t="str">
        <f t="shared" si="103"/>
        <v>P</v>
      </c>
      <c r="Q389" s="72" t="s">
        <v>1271</v>
      </c>
      <c r="R389" s="4"/>
    </row>
    <row r="390" spans="1:39" s="3" customFormat="1" ht="20.100000000000001" customHeight="1" x14ac:dyDescent="0.25">
      <c r="A390" s="90">
        <v>29</v>
      </c>
      <c r="B390" s="64" t="s">
        <v>996</v>
      </c>
      <c r="C390" s="65" t="s">
        <v>34</v>
      </c>
      <c r="D390" s="65" t="s">
        <v>997</v>
      </c>
      <c r="E390" s="80">
        <v>69</v>
      </c>
      <c r="F390" s="82">
        <f t="shared" si="96"/>
        <v>0.16428571428571428</v>
      </c>
      <c r="G390" s="80">
        <v>90</v>
      </c>
      <c r="H390" s="82">
        <f t="shared" si="97"/>
        <v>0.21428571428571427</v>
      </c>
      <c r="I390" s="82">
        <f t="shared" si="98"/>
        <v>0.79500000000000004</v>
      </c>
      <c r="J390" s="80">
        <v>80</v>
      </c>
      <c r="K390" s="82">
        <f t="shared" si="99"/>
        <v>0.19047619047619047</v>
      </c>
      <c r="L390" s="80">
        <v>86</v>
      </c>
      <c r="M390" s="82">
        <f t="shared" si="100"/>
        <v>0.20476190476190476</v>
      </c>
      <c r="N390" s="82">
        <f t="shared" si="101"/>
        <v>0.83</v>
      </c>
      <c r="O390" s="71">
        <f t="shared" si="102"/>
        <v>0.77380952380952372</v>
      </c>
      <c r="P390" s="72" t="str">
        <f t="shared" si="103"/>
        <v>P</v>
      </c>
      <c r="Q390" s="72" t="s">
        <v>1271</v>
      </c>
      <c r="R390" s="2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20.100000000000001" customHeight="1" x14ac:dyDescent="0.25">
      <c r="A391" s="89" t="s">
        <v>1260</v>
      </c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20"/>
    </row>
    <row r="392" spans="1:39" ht="20.100000000000001" customHeight="1" x14ac:dyDescent="0.25">
      <c r="A392" s="89" t="s">
        <v>24</v>
      </c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20"/>
    </row>
    <row r="393" spans="1:39" ht="20.100000000000001" customHeight="1" x14ac:dyDescent="0.25">
      <c r="A393" s="89" t="s">
        <v>29</v>
      </c>
      <c r="B393" s="21"/>
      <c r="C393" s="21"/>
      <c r="D393" s="22"/>
      <c r="E393" s="21"/>
      <c r="F393" s="21"/>
      <c r="G393" s="21"/>
      <c r="H393" s="21"/>
      <c r="I393" s="21"/>
      <c r="J393" s="47"/>
      <c r="L393" s="22"/>
      <c r="M393" s="21"/>
      <c r="N393" s="21"/>
      <c r="O393" s="21"/>
      <c r="P393" s="21"/>
      <c r="Q393" s="21"/>
      <c r="R393" s="23"/>
    </row>
    <row r="394" spans="1:39" ht="20.100000000000001" customHeight="1" x14ac:dyDescent="0.25">
      <c r="A394" s="89" t="s">
        <v>1289</v>
      </c>
      <c r="B394" s="21"/>
      <c r="C394" s="21"/>
      <c r="D394" s="22"/>
      <c r="E394" s="21"/>
      <c r="F394" s="21"/>
      <c r="G394" s="21"/>
      <c r="H394" s="21"/>
      <c r="I394" s="21"/>
      <c r="J394" s="22"/>
      <c r="L394" s="22"/>
      <c r="M394" s="21"/>
      <c r="N394" s="21"/>
      <c r="O394" s="21"/>
      <c r="P394" s="21"/>
      <c r="Q394" s="21"/>
      <c r="R394" s="23" t="s">
        <v>8</v>
      </c>
    </row>
    <row r="395" spans="1:39" ht="20.100000000000001" customHeight="1" x14ac:dyDescent="0.25">
      <c r="A395" s="89"/>
      <c r="B395" s="24"/>
      <c r="C395" s="24"/>
      <c r="D395" s="22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7"/>
    </row>
    <row r="396" spans="1:39" ht="20.100000000000001" customHeight="1" x14ac:dyDescent="0.2">
      <c r="A396" s="193" t="s">
        <v>2</v>
      </c>
      <c r="B396" s="194" t="s">
        <v>3</v>
      </c>
      <c r="C396" s="194" t="s">
        <v>4</v>
      </c>
      <c r="D396" s="194" t="s">
        <v>5</v>
      </c>
      <c r="E396" s="182" t="s">
        <v>48</v>
      </c>
      <c r="F396" s="183"/>
      <c r="G396" s="183"/>
      <c r="H396" s="183"/>
      <c r="I396" s="78"/>
      <c r="J396" s="186" t="s">
        <v>47</v>
      </c>
      <c r="K396" s="183"/>
      <c r="L396" s="183"/>
      <c r="M396" s="183"/>
      <c r="N396" s="78"/>
      <c r="O396" s="187" t="s">
        <v>6</v>
      </c>
      <c r="P396" s="194" t="s">
        <v>1</v>
      </c>
      <c r="Q396" s="187" t="s">
        <v>1293</v>
      </c>
      <c r="R396" s="166" t="s">
        <v>35</v>
      </c>
    </row>
    <row r="397" spans="1:39" ht="20.100000000000001" customHeight="1" x14ac:dyDescent="0.2">
      <c r="A397" s="193"/>
      <c r="B397" s="194"/>
      <c r="C397" s="194"/>
      <c r="D397" s="194"/>
      <c r="E397" s="184"/>
      <c r="F397" s="185"/>
      <c r="G397" s="185"/>
      <c r="H397" s="185"/>
      <c r="I397" s="83"/>
      <c r="J397" s="184"/>
      <c r="K397" s="185"/>
      <c r="L397" s="185"/>
      <c r="M397" s="185"/>
      <c r="N397" s="47"/>
      <c r="O397" s="188"/>
      <c r="P397" s="194"/>
      <c r="Q397" s="188"/>
      <c r="R397" s="166"/>
    </row>
    <row r="398" spans="1:39" ht="20.100000000000001" customHeight="1" x14ac:dyDescent="0.2">
      <c r="A398" s="193"/>
      <c r="B398" s="194"/>
      <c r="C398" s="194"/>
      <c r="D398" s="194"/>
      <c r="E398" s="181" t="s">
        <v>1248</v>
      </c>
      <c r="F398" s="181"/>
      <c r="G398" s="181" t="s">
        <v>1248</v>
      </c>
      <c r="H398" s="181"/>
      <c r="I398" s="80"/>
      <c r="J398" s="181" t="s">
        <v>1248</v>
      </c>
      <c r="K398" s="181"/>
      <c r="L398" s="181" t="s">
        <v>1248</v>
      </c>
      <c r="M398" s="181"/>
      <c r="N398" s="81"/>
      <c r="O398" s="189"/>
      <c r="P398" s="194"/>
      <c r="Q398" s="189"/>
      <c r="R398" s="166"/>
    </row>
    <row r="399" spans="1:39" s="1" customFormat="1" ht="20.100000000000001" customHeight="1" x14ac:dyDescent="0.25">
      <c r="A399" s="90">
        <v>1</v>
      </c>
      <c r="B399" s="64" t="s">
        <v>1016</v>
      </c>
      <c r="C399" s="65" t="s">
        <v>34</v>
      </c>
      <c r="D399" s="65" t="s">
        <v>1017</v>
      </c>
      <c r="E399" s="80">
        <v>49</v>
      </c>
      <c r="F399" s="82">
        <f t="shared" ref="F399:F418" si="104">E399/420</f>
        <v>0.11666666666666667</v>
      </c>
      <c r="G399" s="80">
        <v>0</v>
      </c>
      <c r="H399" s="82">
        <f t="shared" ref="H399:H418" si="105">G399/420</f>
        <v>0</v>
      </c>
      <c r="I399" s="82">
        <f t="shared" ref="I399:I418" si="106">AVERAGE(E399,G399)/100</f>
        <v>0.245</v>
      </c>
      <c r="J399" s="80">
        <v>50</v>
      </c>
      <c r="K399" s="82">
        <f t="shared" ref="K399:K418" si="107">J399/420</f>
        <v>0.11904761904761904</v>
      </c>
      <c r="L399" s="80">
        <v>0</v>
      </c>
      <c r="M399" s="82">
        <f t="shared" ref="M399:M418" si="108">L399/420</f>
        <v>0</v>
      </c>
      <c r="N399" s="82">
        <f t="shared" ref="N399:N418" si="109">AVERAGE(J399,L399)/100</f>
        <v>0.25</v>
      </c>
      <c r="O399" s="71">
        <f t="shared" ref="O399:O418" si="110">F399+H399+K399+M399</f>
        <v>0.23571428571428571</v>
      </c>
      <c r="P399" s="72" t="str">
        <f t="shared" ref="P399:P418" si="111">IF(O399&lt;60%,"F",IF(O399&gt;=60%,"P"))</f>
        <v>F</v>
      </c>
      <c r="Q399" s="72" t="s">
        <v>1272</v>
      </c>
      <c r="R399" s="6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</row>
    <row r="400" spans="1:39" s="8" customFormat="1" ht="20.100000000000001" customHeight="1" x14ac:dyDescent="0.25">
      <c r="A400" s="90">
        <v>2</v>
      </c>
      <c r="B400" s="64" t="s">
        <v>1022</v>
      </c>
      <c r="C400" s="65" t="s">
        <v>34</v>
      </c>
      <c r="D400" s="65" t="s">
        <v>1023</v>
      </c>
      <c r="E400" s="80">
        <v>57</v>
      </c>
      <c r="F400" s="82">
        <f t="shared" si="104"/>
        <v>0.1357142857142857</v>
      </c>
      <c r="G400" s="80">
        <v>63</v>
      </c>
      <c r="H400" s="82">
        <f t="shared" si="105"/>
        <v>0.15</v>
      </c>
      <c r="I400" s="82">
        <f t="shared" si="106"/>
        <v>0.6</v>
      </c>
      <c r="J400" s="80">
        <v>53</v>
      </c>
      <c r="K400" s="82">
        <f t="shared" si="107"/>
        <v>0.12619047619047619</v>
      </c>
      <c r="L400" s="80">
        <v>69</v>
      </c>
      <c r="M400" s="82">
        <f t="shared" si="108"/>
        <v>0.16428571428571428</v>
      </c>
      <c r="N400" s="82">
        <f t="shared" si="109"/>
        <v>0.61</v>
      </c>
      <c r="O400" s="71">
        <f t="shared" si="110"/>
        <v>0.57619047619047614</v>
      </c>
      <c r="P400" s="72" t="str">
        <f t="shared" si="111"/>
        <v>F</v>
      </c>
      <c r="Q400" s="72" t="s">
        <v>1271</v>
      </c>
      <c r="R400" s="1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</row>
    <row r="401" spans="1:39" s="49" customFormat="1" ht="20.100000000000001" customHeight="1" x14ac:dyDescent="0.25">
      <c r="A401" s="90">
        <v>3</v>
      </c>
      <c r="B401" s="64" t="s">
        <v>1026</v>
      </c>
      <c r="C401" s="65" t="s">
        <v>34</v>
      </c>
      <c r="D401" s="65" t="s">
        <v>1027</v>
      </c>
      <c r="E401" s="80">
        <v>58</v>
      </c>
      <c r="F401" s="82">
        <f t="shared" si="104"/>
        <v>0.1380952380952381</v>
      </c>
      <c r="G401" s="80">
        <v>65</v>
      </c>
      <c r="H401" s="82">
        <f t="shared" si="105"/>
        <v>0.15476190476190477</v>
      </c>
      <c r="I401" s="82">
        <f t="shared" si="106"/>
        <v>0.61499999999999999</v>
      </c>
      <c r="J401" s="80">
        <v>69</v>
      </c>
      <c r="K401" s="82">
        <f t="shared" si="107"/>
        <v>0.16428571428571428</v>
      </c>
      <c r="L401" s="80">
        <v>63</v>
      </c>
      <c r="M401" s="82">
        <f t="shared" si="108"/>
        <v>0.15</v>
      </c>
      <c r="N401" s="82">
        <f t="shared" si="109"/>
        <v>0.66</v>
      </c>
      <c r="O401" s="71">
        <f t="shared" si="110"/>
        <v>0.60714285714285721</v>
      </c>
      <c r="P401" s="72" t="str">
        <f t="shared" si="111"/>
        <v>P</v>
      </c>
      <c r="Q401" s="72" t="s">
        <v>1271</v>
      </c>
      <c r="R401" s="9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s="3" customFormat="1" ht="20.100000000000001" customHeight="1" x14ac:dyDescent="0.25">
      <c r="A402" s="90">
        <v>4</v>
      </c>
      <c r="B402" s="64" t="s">
        <v>1044</v>
      </c>
      <c r="C402" s="65" t="s">
        <v>34</v>
      </c>
      <c r="D402" s="65" t="s">
        <v>1045</v>
      </c>
      <c r="E402" s="80">
        <v>45</v>
      </c>
      <c r="F402" s="82">
        <f t="shared" si="104"/>
        <v>0.10714285714285714</v>
      </c>
      <c r="G402" s="80">
        <v>41</v>
      </c>
      <c r="H402" s="82">
        <f t="shared" si="105"/>
        <v>9.7619047619047619E-2</v>
      </c>
      <c r="I402" s="82">
        <f t="shared" si="106"/>
        <v>0.43</v>
      </c>
      <c r="J402" s="80">
        <v>49</v>
      </c>
      <c r="K402" s="82">
        <f t="shared" si="107"/>
        <v>0.11666666666666667</v>
      </c>
      <c r="L402" s="80">
        <v>60</v>
      </c>
      <c r="M402" s="82">
        <f t="shared" si="108"/>
        <v>0.14285714285714285</v>
      </c>
      <c r="N402" s="82">
        <f t="shared" si="109"/>
        <v>0.54500000000000004</v>
      </c>
      <c r="O402" s="71">
        <f t="shared" si="110"/>
        <v>0.46428571428571425</v>
      </c>
      <c r="P402" s="72" t="str">
        <f t="shared" si="111"/>
        <v>F</v>
      </c>
      <c r="Q402" s="72" t="s">
        <v>1272</v>
      </c>
      <c r="R402" s="2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</row>
    <row r="403" spans="1:39" s="49" customFormat="1" ht="20.100000000000001" customHeight="1" x14ac:dyDescent="0.25">
      <c r="A403" s="90">
        <v>5</v>
      </c>
      <c r="B403" s="64" t="s">
        <v>1042</v>
      </c>
      <c r="C403" s="65" t="s">
        <v>34</v>
      </c>
      <c r="D403" s="65" t="s">
        <v>1043</v>
      </c>
      <c r="E403" s="80">
        <v>51</v>
      </c>
      <c r="F403" s="82">
        <f t="shared" si="104"/>
        <v>0.12142857142857143</v>
      </c>
      <c r="G403" s="80">
        <v>65</v>
      </c>
      <c r="H403" s="82">
        <f t="shared" si="105"/>
        <v>0.15476190476190477</v>
      </c>
      <c r="I403" s="82">
        <f t="shared" si="106"/>
        <v>0.57999999999999996</v>
      </c>
      <c r="J403" s="80">
        <v>54</v>
      </c>
      <c r="K403" s="82">
        <f t="shared" si="107"/>
        <v>0.12857142857142856</v>
      </c>
      <c r="L403" s="80">
        <v>55</v>
      </c>
      <c r="M403" s="82">
        <f t="shared" si="108"/>
        <v>0.13095238095238096</v>
      </c>
      <c r="N403" s="82">
        <f t="shared" si="109"/>
        <v>0.54500000000000004</v>
      </c>
      <c r="O403" s="71">
        <f t="shared" si="110"/>
        <v>0.5357142857142857</v>
      </c>
      <c r="P403" s="72" t="str">
        <f t="shared" si="111"/>
        <v>F</v>
      </c>
      <c r="Q403" s="72" t="s">
        <v>1271</v>
      </c>
      <c r="R403" s="9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</row>
    <row r="404" spans="1:39" s="51" customFormat="1" ht="20.100000000000001" customHeight="1" x14ac:dyDescent="0.25">
      <c r="A404" s="90">
        <v>6</v>
      </c>
      <c r="B404" s="64" t="s">
        <v>1012</v>
      </c>
      <c r="C404" s="65" t="s">
        <v>57</v>
      </c>
      <c r="D404" s="65" t="s">
        <v>1013</v>
      </c>
      <c r="E404" s="80">
        <v>63</v>
      </c>
      <c r="F404" s="82">
        <f t="shared" si="104"/>
        <v>0.15</v>
      </c>
      <c r="G404" s="80">
        <v>61</v>
      </c>
      <c r="H404" s="82">
        <f t="shared" si="105"/>
        <v>0.14523809523809525</v>
      </c>
      <c r="I404" s="82">
        <f t="shared" si="106"/>
        <v>0.62</v>
      </c>
      <c r="J404" s="80">
        <v>56</v>
      </c>
      <c r="K404" s="82">
        <f t="shared" si="107"/>
        <v>0.13333333333333333</v>
      </c>
      <c r="L404" s="80">
        <v>73</v>
      </c>
      <c r="M404" s="82">
        <f t="shared" si="108"/>
        <v>0.1738095238095238</v>
      </c>
      <c r="N404" s="82">
        <f t="shared" si="109"/>
        <v>0.64500000000000002</v>
      </c>
      <c r="O404" s="71">
        <f t="shared" si="110"/>
        <v>0.60238095238095246</v>
      </c>
      <c r="P404" s="72" t="str">
        <f t="shared" si="111"/>
        <v>P</v>
      </c>
      <c r="Q404" s="72" t="s">
        <v>1271</v>
      </c>
      <c r="R404" s="2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s="3" customFormat="1" ht="20.100000000000001" customHeight="1" x14ac:dyDescent="0.25">
      <c r="A405" s="90">
        <v>7</v>
      </c>
      <c r="B405" s="64" t="s">
        <v>1028</v>
      </c>
      <c r="C405" s="65" t="s">
        <v>57</v>
      </c>
      <c r="D405" s="65" t="s">
        <v>1029</v>
      </c>
      <c r="E405" s="80">
        <v>46</v>
      </c>
      <c r="F405" s="82">
        <f t="shared" si="104"/>
        <v>0.10952380952380952</v>
      </c>
      <c r="G405" s="80">
        <v>0</v>
      </c>
      <c r="H405" s="82">
        <f t="shared" si="105"/>
        <v>0</v>
      </c>
      <c r="I405" s="82">
        <f t="shared" si="106"/>
        <v>0.23</v>
      </c>
      <c r="J405" s="80">
        <v>32</v>
      </c>
      <c r="K405" s="82">
        <f t="shared" si="107"/>
        <v>7.6190476190476197E-2</v>
      </c>
      <c r="L405" s="80">
        <v>0</v>
      </c>
      <c r="M405" s="82">
        <f t="shared" si="108"/>
        <v>0</v>
      </c>
      <c r="N405" s="82">
        <f t="shared" si="109"/>
        <v>0.16</v>
      </c>
      <c r="O405" s="71">
        <f t="shared" si="110"/>
        <v>0.18571428571428572</v>
      </c>
      <c r="P405" s="72" t="str">
        <f t="shared" si="111"/>
        <v>F</v>
      </c>
      <c r="Q405" s="72" t="s">
        <v>1272</v>
      </c>
      <c r="R405" s="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</row>
    <row r="406" spans="1:39" s="3" customFormat="1" ht="20.100000000000001" customHeight="1" x14ac:dyDescent="0.25">
      <c r="A406" s="90">
        <v>8</v>
      </c>
      <c r="B406" s="64" t="s">
        <v>1030</v>
      </c>
      <c r="C406" s="65" t="s">
        <v>34</v>
      </c>
      <c r="D406" s="65" t="s">
        <v>1031</v>
      </c>
      <c r="E406" s="80">
        <v>56</v>
      </c>
      <c r="F406" s="82">
        <f t="shared" si="104"/>
        <v>0.13333333333333333</v>
      </c>
      <c r="G406" s="80">
        <v>62</v>
      </c>
      <c r="H406" s="82">
        <f t="shared" si="105"/>
        <v>0.14761904761904762</v>
      </c>
      <c r="I406" s="82">
        <f t="shared" si="106"/>
        <v>0.59</v>
      </c>
      <c r="J406" s="80">
        <v>75</v>
      </c>
      <c r="K406" s="82">
        <f t="shared" si="107"/>
        <v>0.17857142857142858</v>
      </c>
      <c r="L406" s="80">
        <v>52</v>
      </c>
      <c r="M406" s="82">
        <f t="shared" si="108"/>
        <v>0.12380952380952381</v>
      </c>
      <c r="N406" s="82">
        <f t="shared" si="109"/>
        <v>0.63500000000000001</v>
      </c>
      <c r="O406" s="71">
        <f t="shared" si="110"/>
        <v>0.58333333333333337</v>
      </c>
      <c r="P406" s="72" t="str">
        <f t="shared" si="111"/>
        <v>F</v>
      </c>
      <c r="Q406" s="72" t="s">
        <v>1271</v>
      </c>
      <c r="R406" s="6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</row>
    <row r="407" spans="1:39" s="49" customFormat="1" ht="20.100000000000001" customHeight="1" x14ac:dyDescent="0.25">
      <c r="A407" s="90">
        <v>9</v>
      </c>
      <c r="B407" s="64" t="s">
        <v>1048</v>
      </c>
      <c r="C407" s="65" t="s">
        <v>34</v>
      </c>
      <c r="D407" s="65" t="s">
        <v>1049</v>
      </c>
      <c r="E407" s="80">
        <v>72</v>
      </c>
      <c r="F407" s="82">
        <f t="shared" si="104"/>
        <v>0.17142857142857143</v>
      </c>
      <c r="G407" s="80">
        <v>56</v>
      </c>
      <c r="H407" s="82">
        <f t="shared" si="105"/>
        <v>0.13333333333333333</v>
      </c>
      <c r="I407" s="82">
        <f t="shared" si="106"/>
        <v>0.64</v>
      </c>
      <c r="J407" s="80">
        <v>65</v>
      </c>
      <c r="K407" s="82">
        <f t="shared" si="107"/>
        <v>0.15476190476190477</v>
      </c>
      <c r="L407" s="80">
        <v>70</v>
      </c>
      <c r="M407" s="82">
        <f t="shared" si="108"/>
        <v>0.16666666666666666</v>
      </c>
      <c r="N407" s="82">
        <f t="shared" si="109"/>
        <v>0.67500000000000004</v>
      </c>
      <c r="O407" s="71">
        <f t="shared" si="110"/>
        <v>0.62619047619047619</v>
      </c>
      <c r="P407" s="72" t="str">
        <f t="shared" si="111"/>
        <v>P</v>
      </c>
      <c r="Q407" s="72" t="s">
        <v>1271</v>
      </c>
      <c r="R407" s="6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s="49" customFormat="1" ht="20.100000000000001" customHeight="1" x14ac:dyDescent="0.25">
      <c r="A408" s="90">
        <v>10</v>
      </c>
      <c r="B408" s="64" t="s">
        <v>1020</v>
      </c>
      <c r="C408" s="65" t="s">
        <v>57</v>
      </c>
      <c r="D408" s="65" t="s">
        <v>1021</v>
      </c>
      <c r="E408" s="80">
        <v>49</v>
      </c>
      <c r="F408" s="82">
        <f t="shared" si="104"/>
        <v>0.11666666666666667</v>
      </c>
      <c r="G408" s="80">
        <v>0</v>
      </c>
      <c r="H408" s="82">
        <f t="shared" si="105"/>
        <v>0</v>
      </c>
      <c r="I408" s="82">
        <f t="shared" si="106"/>
        <v>0.245</v>
      </c>
      <c r="J408" s="80">
        <v>45</v>
      </c>
      <c r="K408" s="82">
        <f t="shared" si="107"/>
        <v>0.10714285714285714</v>
      </c>
      <c r="L408" s="80">
        <v>0</v>
      </c>
      <c r="M408" s="82">
        <f t="shared" si="108"/>
        <v>0</v>
      </c>
      <c r="N408" s="82">
        <f t="shared" si="109"/>
        <v>0.22500000000000001</v>
      </c>
      <c r="O408" s="71">
        <f t="shared" si="110"/>
        <v>0.22380952380952379</v>
      </c>
      <c r="P408" s="72" t="str">
        <f t="shared" si="111"/>
        <v>F</v>
      </c>
      <c r="Q408" s="72" t="s">
        <v>1272</v>
      </c>
      <c r="R408" s="6"/>
    </row>
    <row r="409" spans="1:39" s="56" customFormat="1" ht="20.100000000000001" customHeight="1" x14ac:dyDescent="0.25">
      <c r="A409" s="90">
        <v>11</v>
      </c>
      <c r="B409" s="64" t="s">
        <v>1038</v>
      </c>
      <c r="C409" s="65" t="s">
        <v>34</v>
      </c>
      <c r="D409" s="65" t="s">
        <v>1039</v>
      </c>
      <c r="E409" s="80">
        <v>76</v>
      </c>
      <c r="F409" s="82">
        <f t="shared" si="104"/>
        <v>0.18095238095238095</v>
      </c>
      <c r="G409" s="80">
        <v>81</v>
      </c>
      <c r="H409" s="82">
        <f t="shared" si="105"/>
        <v>0.19285714285714287</v>
      </c>
      <c r="I409" s="82">
        <f t="shared" si="106"/>
        <v>0.78500000000000003</v>
      </c>
      <c r="J409" s="80">
        <v>74</v>
      </c>
      <c r="K409" s="82">
        <f t="shared" si="107"/>
        <v>0.1761904761904762</v>
      </c>
      <c r="L409" s="80">
        <v>88</v>
      </c>
      <c r="M409" s="82">
        <f t="shared" si="108"/>
        <v>0.20952380952380953</v>
      </c>
      <c r="N409" s="82">
        <f t="shared" si="109"/>
        <v>0.81</v>
      </c>
      <c r="O409" s="71">
        <f t="shared" si="110"/>
        <v>0.7595238095238096</v>
      </c>
      <c r="P409" s="72" t="str">
        <f t="shared" si="111"/>
        <v>P</v>
      </c>
      <c r="Q409" s="72" t="s">
        <v>1271</v>
      </c>
      <c r="R409" s="4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s="8" customFormat="1" ht="20.100000000000001" customHeight="1" x14ac:dyDescent="0.25">
      <c r="A410" s="90">
        <v>12</v>
      </c>
      <c r="B410" s="64" t="s">
        <v>1040</v>
      </c>
      <c r="C410" s="65" t="s">
        <v>34</v>
      </c>
      <c r="D410" s="65" t="s">
        <v>1041</v>
      </c>
      <c r="E410" s="80">
        <v>66</v>
      </c>
      <c r="F410" s="82">
        <f t="shared" si="104"/>
        <v>0.15714285714285714</v>
      </c>
      <c r="G410" s="80">
        <v>92</v>
      </c>
      <c r="H410" s="82">
        <f t="shared" si="105"/>
        <v>0.21904761904761905</v>
      </c>
      <c r="I410" s="82">
        <f t="shared" si="106"/>
        <v>0.79</v>
      </c>
      <c r="J410" s="80">
        <v>82</v>
      </c>
      <c r="K410" s="82">
        <f t="shared" si="107"/>
        <v>0.19523809523809524</v>
      </c>
      <c r="L410" s="80">
        <v>94</v>
      </c>
      <c r="M410" s="82">
        <f t="shared" si="108"/>
        <v>0.22380952380952382</v>
      </c>
      <c r="N410" s="82">
        <f t="shared" si="109"/>
        <v>0.88</v>
      </c>
      <c r="O410" s="71">
        <f t="shared" si="110"/>
        <v>0.79523809523809519</v>
      </c>
      <c r="P410" s="72" t="str">
        <f t="shared" si="111"/>
        <v>P</v>
      </c>
      <c r="Q410" s="72" t="s">
        <v>1271</v>
      </c>
      <c r="R410" s="4" t="s">
        <v>9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s="49" customFormat="1" ht="20.100000000000001" customHeight="1" x14ac:dyDescent="0.25">
      <c r="A411" s="90">
        <v>13</v>
      </c>
      <c r="B411" s="64" t="s">
        <v>1032</v>
      </c>
      <c r="C411" s="65" t="s">
        <v>57</v>
      </c>
      <c r="D411" s="65" t="s">
        <v>1033</v>
      </c>
      <c r="E411" s="80">
        <v>53</v>
      </c>
      <c r="F411" s="82">
        <f t="shared" si="104"/>
        <v>0.12619047619047619</v>
      </c>
      <c r="G411" s="80">
        <v>45</v>
      </c>
      <c r="H411" s="82">
        <f t="shared" si="105"/>
        <v>0.10714285714285714</v>
      </c>
      <c r="I411" s="82">
        <f t="shared" si="106"/>
        <v>0.49</v>
      </c>
      <c r="J411" s="80">
        <v>48</v>
      </c>
      <c r="K411" s="82">
        <f t="shared" si="107"/>
        <v>0.11428571428571428</v>
      </c>
      <c r="L411" s="80">
        <v>75</v>
      </c>
      <c r="M411" s="82">
        <f t="shared" si="108"/>
        <v>0.17857142857142858</v>
      </c>
      <c r="N411" s="82">
        <f t="shared" si="109"/>
        <v>0.61499999999999999</v>
      </c>
      <c r="O411" s="71">
        <f t="shared" si="110"/>
        <v>0.52619047619047621</v>
      </c>
      <c r="P411" s="72" t="str">
        <f t="shared" si="111"/>
        <v>F</v>
      </c>
      <c r="Q411" s="72" t="s">
        <v>1271</v>
      </c>
      <c r="R411" s="4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</row>
    <row r="412" spans="1:39" s="3" customFormat="1" ht="20.100000000000001" customHeight="1" x14ac:dyDescent="0.25">
      <c r="A412" s="90">
        <v>14</v>
      </c>
      <c r="B412" s="64" t="s">
        <v>1018</v>
      </c>
      <c r="C412" s="65" t="s">
        <v>34</v>
      </c>
      <c r="D412" s="65" t="s">
        <v>1019</v>
      </c>
      <c r="E412" s="80">
        <v>68</v>
      </c>
      <c r="F412" s="82">
        <f t="shared" si="104"/>
        <v>0.16190476190476191</v>
      </c>
      <c r="G412" s="80">
        <v>77</v>
      </c>
      <c r="H412" s="82">
        <f t="shared" si="105"/>
        <v>0.18333333333333332</v>
      </c>
      <c r="I412" s="82">
        <f t="shared" si="106"/>
        <v>0.72499999999999998</v>
      </c>
      <c r="J412" s="80">
        <v>77</v>
      </c>
      <c r="K412" s="82">
        <f t="shared" si="107"/>
        <v>0.18333333333333332</v>
      </c>
      <c r="L412" s="80">
        <v>88</v>
      </c>
      <c r="M412" s="82">
        <f t="shared" si="108"/>
        <v>0.20952380952380953</v>
      </c>
      <c r="N412" s="82">
        <f t="shared" si="109"/>
        <v>0.82499999999999996</v>
      </c>
      <c r="O412" s="71">
        <f t="shared" si="110"/>
        <v>0.73809523809523814</v>
      </c>
      <c r="P412" s="72" t="str">
        <f t="shared" si="111"/>
        <v>P</v>
      </c>
      <c r="Q412" s="72" t="s">
        <v>1271</v>
      </c>
      <c r="R412" s="4"/>
    </row>
    <row r="413" spans="1:39" s="3" customFormat="1" ht="20.100000000000001" customHeight="1" x14ac:dyDescent="0.25">
      <c r="A413" s="90">
        <v>15</v>
      </c>
      <c r="B413" s="64" t="s">
        <v>1034</v>
      </c>
      <c r="C413" s="65" t="s">
        <v>57</v>
      </c>
      <c r="D413" s="65" t="s">
        <v>1035</v>
      </c>
      <c r="E413" s="80">
        <v>66</v>
      </c>
      <c r="F413" s="82">
        <f t="shared" si="104"/>
        <v>0.15714285714285714</v>
      </c>
      <c r="G413" s="80">
        <v>65</v>
      </c>
      <c r="H413" s="82">
        <f t="shared" si="105"/>
        <v>0.15476190476190477</v>
      </c>
      <c r="I413" s="82">
        <f t="shared" si="106"/>
        <v>0.65500000000000003</v>
      </c>
      <c r="J413" s="80">
        <v>74</v>
      </c>
      <c r="K413" s="82">
        <f t="shared" si="107"/>
        <v>0.1761904761904762</v>
      </c>
      <c r="L413" s="80">
        <v>75</v>
      </c>
      <c r="M413" s="82">
        <f t="shared" si="108"/>
        <v>0.17857142857142858</v>
      </c>
      <c r="N413" s="82">
        <f t="shared" si="109"/>
        <v>0.745</v>
      </c>
      <c r="O413" s="71">
        <f t="shared" si="110"/>
        <v>0.66666666666666674</v>
      </c>
      <c r="P413" s="72" t="str">
        <f t="shared" si="111"/>
        <v>P</v>
      </c>
      <c r="Q413" s="72" t="s">
        <v>1271</v>
      </c>
      <c r="R413" s="11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6" customFormat="1" ht="20.100000000000001" customHeight="1" x14ac:dyDescent="0.25">
      <c r="A414" s="90">
        <v>16</v>
      </c>
      <c r="B414" s="64" t="s">
        <v>1024</v>
      </c>
      <c r="C414" s="65" t="s">
        <v>57</v>
      </c>
      <c r="D414" s="65" t="s">
        <v>1025</v>
      </c>
      <c r="E414" s="80">
        <v>68</v>
      </c>
      <c r="F414" s="82">
        <f t="shared" si="104"/>
        <v>0.16190476190476191</v>
      </c>
      <c r="G414" s="80">
        <v>45</v>
      </c>
      <c r="H414" s="82">
        <f t="shared" si="105"/>
        <v>0.10714285714285714</v>
      </c>
      <c r="I414" s="82">
        <f t="shared" si="106"/>
        <v>0.56499999999999995</v>
      </c>
      <c r="J414" s="80">
        <v>69</v>
      </c>
      <c r="K414" s="82">
        <f t="shared" si="107"/>
        <v>0.16428571428571428</v>
      </c>
      <c r="L414" s="80">
        <v>87</v>
      </c>
      <c r="M414" s="82">
        <f t="shared" si="108"/>
        <v>0.20714285714285716</v>
      </c>
      <c r="N414" s="82">
        <f t="shared" si="109"/>
        <v>0.78</v>
      </c>
      <c r="O414" s="71">
        <f t="shared" si="110"/>
        <v>0.64047619047619053</v>
      </c>
      <c r="P414" s="72" t="str">
        <f t="shared" si="111"/>
        <v>P</v>
      </c>
      <c r="Q414" s="72" t="s">
        <v>1271</v>
      </c>
      <c r="R414" s="4" t="s">
        <v>9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s="49" customFormat="1" ht="20.100000000000001" customHeight="1" x14ac:dyDescent="0.25">
      <c r="A415" s="90">
        <v>17</v>
      </c>
      <c r="B415" s="64" t="s">
        <v>1014</v>
      </c>
      <c r="C415" s="65" t="s">
        <v>34</v>
      </c>
      <c r="D415" s="65" t="s">
        <v>1015</v>
      </c>
      <c r="E415" s="80">
        <v>65</v>
      </c>
      <c r="F415" s="82">
        <f t="shared" si="104"/>
        <v>0.15476190476190477</v>
      </c>
      <c r="G415" s="80">
        <v>70</v>
      </c>
      <c r="H415" s="82">
        <f t="shared" si="105"/>
        <v>0.16666666666666666</v>
      </c>
      <c r="I415" s="82">
        <f t="shared" si="106"/>
        <v>0.67500000000000004</v>
      </c>
      <c r="J415" s="80">
        <v>67</v>
      </c>
      <c r="K415" s="82">
        <f t="shared" si="107"/>
        <v>0.15952380952380951</v>
      </c>
      <c r="L415" s="80">
        <v>75</v>
      </c>
      <c r="M415" s="82">
        <f t="shared" si="108"/>
        <v>0.17857142857142858</v>
      </c>
      <c r="N415" s="82">
        <f t="shared" si="109"/>
        <v>0.71</v>
      </c>
      <c r="O415" s="71">
        <f t="shared" si="110"/>
        <v>0.65952380952380951</v>
      </c>
      <c r="P415" s="72" t="str">
        <f t="shared" si="111"/>
        <v>P</v>
      </c>
      <c r="Q415" s="72" t="s">
        <v>1271</v>
      </c>
      <c r="R415" s="11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1" customFormat="1" ht="20.100000000000001" customHeight="1" x14ac:dyDescent="0.25">
      <c r="A416" s="90">
        <v>18</v>
      </c>
      <c r="B416" s="64" t="s">
        <v>1046</v>
      </c>
      <c r="C416" s="65" t="s">
        <v>57</v>
      </c>
      <c r="D416" s="65" t="s">
        <v>1047</v>
      </c>
      <c r="E416" s="80">
        <v>54</v>
      </c>
      <c r="F416" s="82">
        <f t="shared" si="104"/>
        <v>0.12857142857142856</v>
      </c>
      <c r="G416" s="80">
        <v>70</v>
      </c>
      <c r="H416" s="82">
        <f t="shared" si="105"/>
        <v>0.16666666666666666</v>
      </c>
      <c r="I416" s="82">
        <f t="shared" si="106"/>
        <v>0.62</v>
      </c>
      <c r="J416" s="80">
        <v>77</v>
      </c>
      <c r="K416" s="82">
        <f t="shared" si="107"/>
        <v>0.18333333333333332</v>
      </c>
      <c r="L416" s="80">
        <v>75</v>
      </c>
      <c r="M416" s="82">
        <f t="shared" si="108"/>
        <v>0.17857142857142858</v>
      </c>
      <c r="N416" s="82">
        <f t="shared" si="109"/>
        <v>0.76</v>
      </c>
      <c r="O416" s="71">
        <f t="shared" si="110"/>
        <v>0.65714285714285714</v>
      </c>
      <c r="P416" s="72" t="str">
        <f t="shared" si="111"/>
        <v>P</v>
      </c>
      <c r="Q416" s="72" t="s">
        <v>1271</v>
      </c>
      <c r="R416" s="2"/>
    </row>
    <row r="417" spans="1:39" s="1" customFormat="1" ht="20.100000000000001" customHeight="1" x14ac:dyDescent="0.25">
      <c r="A417" s="90">
        <v>19</v>
      </c>
      <c r="B417" s="64" t="s">
        <v>1036</v>
      </c>
      <c r="C417" s="65" t="s">
        <v>124</v>
      </c>
      <c r="D417" s="65" t="s">
        <v>1037</v>
      </c>
      <c r="E417" s="80">
        <v>66</v>
      </c>
      <c r="F417" s="82">
        <f t="shared" si="104"/>
        <v>0.15714285714285714</v>
      </c>
      <c r="G417" s="80">
        <v>40</v>
      </c>
      <c r="H417" s="82">
        <f t="shared" si="105"/>
        <v>9.5238095238095233E-2</v>
      </c>
      <c r="I417" s="82">
        <f t="shared" si="106"/>
        <v>0.53</v>
      </c>
      <c r="J417" s="80">
        <v>68</v>
      </c>
      <c r="K417" s="82">
        <f t="shared" si="107"/>
        <v>0.16190476190476191</v>
      </c>
      <c r="L417" s="80">
        <v>60</v>
      </c>
      <c r="M417" s="82">
        <f t="shared" si="108"/>
        <v>0.14285714285714285</v>
      </c>
      <c r="N417" s="82">
        <f t="shared" si="109"/>
        <v>0.64</v>
      </c>
      <c r="O417" s="71">
        <f t="shared" si="110"/>
        <v>0.55714285714285716</v>
      </c>
      <c r="P417" s="72" t="str">
        <f t="shared" si="111"/>
        <v>F</v>
      </c>
      <c r="Q417" s="72" t="s">
        <v>1271</v>
      </c>
      <c r="R417" s="6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</row>
    <row r="418" spans="1:39" s="1" customFormat="1" ht="20.100000000000001" customHeight="1" x14ac:dyDescent="0.25">
      <c r="A418" s="90">
        <v>20</v>
      </c>
      <c r="B418" s="64" t="s">
        <v>1226</v>
      </c>
      <c r="C418" s="65" t="s">
        <v>57</v>
      </c>
      <c r="D418" s="65" t="s">
        <v>1245</v>
      </c>
      <c r="E418" s="80">
        <v>74</v>
      </c>
      <c r="F418" s="82">
        <f t="shared" si="104"/>
        <v>0.1761904761904762</v>
      </c>
      <c r="G418" s="80">
        <v>69</v>
      </c>
      <c r="H418" s="82">
        <f t="shared" si="105"/>
        <v>0.16428571428571428</v>
      </c>
      <c r="I418" s="82">
        <f t="shared" si="106"/>
        <v>0.71499999999999997</v>
      </c>
      <c r="J418" s="80">
        <v>71</v>
      </c>
      <c r="K418" s="82">
        <f t="shared" si="107"/>
        <v>0.16904761904761906</v>
      </c>
      <c r="L418" s="80">
        <v>90</v>
      </c>
      <c r="M418" s="82">
        <f t="shared" si="108"/>
        <v>0.21428571428571427</v>
      </c>
      <c r="N418" s="82">
        <f t="shared" si="109"/>
        <v>0.80500000000000005</v>
      </c>
      <c r="O418" s="71">
        <f t="shared" si="110"/>
        <v>0.72380952380952379</v>
      </c>
      <c r="P418" s="72" t="str">
        <f t="shared" si="111"/>
        <v>P</v>
      </c>
      <c r="Q418" s="72" t="s">
        <v>1271</v>
      </c>
      <c r="R418" s="6"/>
    </row>
    <row r="419" spans="1:39" ht="20.100000000000001" customHeight="1" x14ac:dyDescent="0.25">
      <c r="A419" s="89" t="s">
        <v>1261</v>
      </c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20"/>
    </row>
    <row r="420" spans="1:39" ht="20.100000000000001" customHeight="1" x14ac:dyDescent="0.25">
      <c r="A420" s="89" t="s">
        <v>24</v>
      </c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20"/>
    </row>
    <row r="421" spans="1:39" ht="20.100000000000001" customHeight="1" x14ac:dyDescent="0.25">
      <c r="A421" s="89" t="s">
        <v>30</v>
      </c>
      <c r="B421" s="21"/>
      <c r="C421" s="21"/>
      <c r="D421" s="22"/>
      <c r="E421" s="21"/>
      <c r="F421" s="21"/>
      <c r="G421" s="21"/>
      <c r="H421" s="21"/>
      <c r="I421" s="21"/>
      <c r="J421" s="47"/>
      <c r="L421" s="22"/>
      <c r="M421" s="21"/>
      <c r="N421" s="21"/>
      <c r="O421" s="21"/>
      <c r="P421" s="21"/>
      <c r="Q421" s="21"/>
      <c r="R421" s="23"/>
    </row>
    <row r="422" spans="1:39" ht="20.100000000000001" customHeight="1" x14ac:dyDescent="0.25">
      <c r="A422" s="89" t="s">
        <v>1290</v>
      </c>
      <c r="B422" s="21"/>
      <c r="C422" s="21"/>
      <c r="D422" s="22"/>
      <c r="E422" s="21"/>
      <c r="F422" s="21"/>
      <c r="G422" s="21"/>
      <c r="H422" s="21"/>
      <c r="I422" s="21"/>
      <c r="J422" s="22"/>
      <c r="L422" s="22"/>
      <c r="M422" s="21"/>
      <c r="N422" s="21"/>
      <c r="O422" s="21"/>
      <c r="P422" s="21"/>
      <c r="Q422" s="21"/>
      <c r="R422" s="23" t="s">
        <v>8</v>
      </c>
    </row>
    <row r="423" spans="1:39" ht="20.100000000000001" customHeight="1" x14ac:dyDescent="0.25">
      <c r="A423" s="89"/>
      <c r="B423" s="24"/>
      <c r="C423" s="24"/>
      <c r="D423" s="22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7"/>
    </row>
    <row r="424" spans="1:39" ht="20.100000000000001" customHeight="1" x14ac:dyDescent="0.2">
      <c r="A424" s="193" t="s">
        <v>2</v>
      </c>
      <c r="B424" s="194" t="s">
        <v>3</v>
      </c>
      <c r="C424" s="194" t="s">
        <v>4</v>
      </c>
      <c r="D424" s="194" t="s">
        <v>5</v>
      </c>
      <c r="E424" s="182" t="s">
        <v>48</v>
      </c>
      <c r="F424" s="183"/>
      <c r="G424" s="183"/>
      <c r="H424" s="183"/>
      <c r="I424" s="78"/>
      <c r="J424" s="186" t="s">
        <v>47</v>
      </c>
      <c r="K424" s="183"/>
      <c r="L424" s="183"/>
      <c r="M424" s="183"/>
      <c r="N424" s="78"/>
      <c r="O424" s="187" t="s">
        <v>6</v>
      </c>
      <c r="P424" s="194" t="s">
        <v>1</v>
      </c>
      <c r="Q424" s="187" t="s">
        <v>1293</v>
      </c>
      <c r="R424" s="166" t="s">
        <v>35</v>
      </c>
    </row>
    <row r="425" spans="1:39" ht="20.100000000000001" customHeight="1" x14ac:dyDescent="0.2">
      <c r="A425" s="193"/>
      <c r="B425" s="194"/>
      <c r="C425" s="194"/>
      <c r="D425" s="194"/>
      <c r="E425" s="184"/>
      <c r="F425" s="185"/>
      <c r="G425" s="185"/>
      <c r="H425" s="185"/>
      <c r="I425" s="83"/>
      <c r="J425" s="184"/>
      <c r="K425" s="185"/>
      <c r="L425" s="185"/>
      <c r="M425" s="185"/>
      <c r="N425" s="47"/>
      <c r="O425" s="188"/>
      <c r="P425" s="194"/>
      <c r="Q425" s="188"/>
      <c r="R425" s="166"/>
    </row>
    <row r="426" spans="1:39" ht="20.100000000000001" customHeight="1" x14ac:dyDescent="0.2">
      <c r="A426" s="193"/>
      <c r="B426" s="194"/>
      <c r="C426" s="194"/>
      <c r="D426" s="194"/>
      <c r="E426" s="181" t="s">
        <v>1248</v>
      </c>
      <c r="F426" s="181"/>
      <c r="G426" s="181" t="s">
        <v>1248</v>
      </c>
      <c r="H426" s="181"/>
      <c r="I426" s="80"/>
      <c r="J426" s="181" t="s">
        <v>1248</v>
      </c>
      <c r="K426" s="181"/>
      <c r="L426" s="181" t="s">
        <v>1248</v>
      </c>
      <c r="M426" s="181"/>
      <c r="N426" s="81"/>
      <c r="O426" s="189"/>
      <c r="P426" s="194"/>
      <c r="Q426" s="189"/>
      <c r="R426" s="166"/>
    </row>
    <row r="427" spans="1:39" s="3" customFormat="1" ht="20.100000000000001" customHeight="1" x14ac:dyDescent="0.25">
      <c r="A427" s="90">
        <v>1</v>
      </c>
      <c r="B427" s="64" t="s">
        <v>1084</v>
      </c>
      <c r="C427" s="65" t="s">
        <v>34</v>
      </c>
      <c r="D427" s="65" t="s">
        <v>1085</v>
      </c>
      <c r="E427" s="80">
        <v>55</v>
      </c>
      <c r="F427" s="82">
        <f t="shared" ref="F427:F447" si="112">E427/420</f>
        <v>0.13095238095238096</v>
      </c>
      <c r="G427" s="80">
        <v>63</v>
      </c>
      <c r="H427" s="82">
        <f t="shared" ref="H427:H447" si="113">G427/420</f>
        <v>0.15</v>
      </c>
      <c r="I427" s="82">
        <f t="shared" ref="I427:I447" si="114">AVERAGE(E427,G427)/100</f>
        <v>0.59</v>
      </c>
      <c r="J427" s="80">
        <v>74</v>
      </c>
      <c r="K427" s="82">
        <f t="shared" ref="K427:K447" si="115">J427/420</f>
        <v>0.1761904761904762</v>
      </c>
      <c r="L427" s="80">
        <v>65</v>
      </c>
      <c r="M427" s="82">
        <f t="shared" ref="M427:M447" si="116">L427/420</f>
        <v>0.15476190476190477</v>
      </c>
      <c r="N427" s="82">
        <f t="shared" ref="N427:N447" si="117">AVERAGE(J427,L427)/100</f>
        <v>0.69499999999999995</v>
      </c>
      <c r="O427" s="71">
        <f t="shared" ref="O427:O447" si="118">F427+H427+K427+M427</f>
        <v>0.61190476190476195</v>
      </c>
      <c r="P427" s="72" t="str">
        <f t="shared" ref="P427:P447" si="119">IF(O427&lt;60%,"F",IF(O427&gt;=60%,"P"))</f>
        <v>P</v>
      </c>
      <c r="Q427" s="72" t="s">
        <v>1271</v>
      </c>
      <c r="R427" s="9"/>
    </row>
    <row r="428" spans="1:39" s="51" customFormat="1" ht="20.100000000000001" customHeight="1" x14ac:dyDescent="0.25">
      <c r="A428" s="90">
        <v>2</v>
      </c>
      <c r="B428" s="64" t="s">
        <v>1086</v>
      </c>
      <c r="C428" s="65" t="s">
        <v>34</v>
      </c>
      <c r="D428" s="65" t="s">
        <v>1087</v>
      </c>
      <c r="E428" s="80">
        <v>45</v>
      </c>
      <c r="F428" s="82">
        <f t="shared" si="112"/>
        <v>0.10714285714285714</v>
      </c>
      <c r="G428" s="80">
        <v>52</v>
      </c>
      <c r="H428" s="82">
        <f t="shared" si="113"/>
        <v>0.12380952380952381</v>
      </c>
      <c r="I428" s="82">
        <f t="shared" si="114"/>
        <v>0.48499999999999999</v>
      </c>
      <c r="J428" s="80">
        <v>68</v>
      </c>
      <c r="K428" s="82">
        <f t="shared" si="115"/>
        <v>0.16190476190476191</v>
      </c>
      <c r="L428" s="80">
        <v>69</v>
      </c>
      <c r="M428" s="82">
        <f t="shared" si="116"/>
        <v>0.16428571428571428</v>
      </c>
      <c r="N428" s="82">
        <f t="shared" si="117"/>
        <v>0.68500000000000005</v>
      </c>
      <c r="O428" s="71">
        <f t="shared" si="118"/>
        <v>0.55714285714285716</v>
      </c>
      <c r="P428" s="72" t="str">
        <f t="shared" si="119"/>
        <v>F</v>
      </c>
      <c r="Q428" s="72" t="s">
        <v>1271</v>
      </c>
      <c r="R428" s="2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</row>
    <row r="429" spans="1:39" s="1" customFormat="1" ht="20.100000000000001" customHeight="1" x14ac:dyDescent="0.25">
      <c r="A429" s="90">
        <v>3</v>
      </c>
      <c r="B429" s="64" t="s">
        <v>1062</v>
      </c>
      <c r="C429" s="65" t="s">
        <v>34</v>
      </c>
      <c r="D429" s="65" t="s">
        <v>1063</v>
      </c>
      <c r="E429" s="80">
        <v>52</v>
      </c>
      <c r="F429" s="82">
        <f t="shared" si="112"/>
        <v>0.12380952380952381</v>
      </c>
      <c r="G429" s="80">
        <v>62</v>
      </c>
      <c r="H429" s="82">
        <f t="shared" si="113"/>
        <v>0.14761904761904762</v>
      </c>
      <c r="I429" s="82">
        <f t="shared" si="114"/>
        <v>0.56999999999999995</v>
      </c>
      <c r="J429" s="80">
        <v>67</v>
      </c>
      <c r="K429" s="82">
        <f t="shared" si="115"/>
        <v>0.15952380952380951</v>
      </c>
      <c r="L429" s="80">
        <v>60</v>
      </c>
      <c r="M429" s="82">
        <f t="shared" si="116"/>
        <v>0.14285714285714285</v>
      </c>
      <c r="N429" s="82">
        <f t="shared" si="117"/>
        <v>0.63500000000000001</v>
      </c>
      <c r="O429" s="71">
        <f t="shared" si="118"/>
        <v>0.57380952380952377</v>
      </c>
      <c r="P429" s="72" t="str">
        <f t="shared" si="119"/>
        <v>F</v>
      </c>
      <c r="Q429" s="72" t="s">
        <v>1271</v>
      </c>
      <c r="R429" s="9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</row>
    <row r="430" spans="1:39" s="1" customFormat="1" ht="20.100000000000001" customHeight="1" x14ac:dyDescent="0.25">
      <c r="A430" s="90">
        <v>4</v>
      </c>
      <c r="B430" s="64" t="s">
        <v>1088</v>
      </c>
      <c r="C430" s="65" t="s">
        <v>57</v>
      </c>
      <c r="D430" s="65" t="s">
        <v>1089</v>
      </c>
      <c r="E430" s="80">
        <v>72</v>
      </c>
      <c r="F430" s="82">
        <f t="shared" si="112"/>
        <v>0.17142857142857143</v>
      </c>
      <c r="G430" s="80">
        <v>76</v>
      </c>
      <c r="H430" s="82">
        <f t="shared" si="113"/>
        <v>0.18095238095238095</v>
      </c>
      <c r="I430" s="82">
        <f t="shared" si="114"/>
        <v>0.74</v>
      </c>
      <c r="J430" s="80">
        <v>88</v>
      </c>
      <c r="K430" s="82">
        <f t="shared" si="115"/>
        <v>0.20952380952380953</v>
      </c>
      <c r="L430" s="80">
        <v>91</v>
      </c>
      <c r="M430" s="82">
        <f t="shared" si="116"/>
        <v>0.21666666666666667</v>
      </c>
      <c r="N430" s="82">
        <f t="shared" si="117"/>
        <v>0.89500000000000002</v>
      </c>
      <c r="O430" s="71">
        <f t="shared" si="118"/>
        <v>0.77857142857142858</v>
      </c>
      <c r="P430" s="72" t="str">
        <f t="shared" si="119"/>
        <v>P</v>
      </c>
      <c r="Q430" s="72" t="s">
        <v>1271</v>
      </c>
      <c r="R430" s="2"/>
    </row>
    <row r="431" spans="1:39" s="3" customFormat="1" ht="20.100000000000001" customHeight="1" x14ac:dyDescent="0.25">
      <c r="A431" s="90">
        <v>5</v>
      </c>
      <c r="B431" s="64" t="s">
        <v>1070</v>
      </c>
      <c r="C431" s="65" t="s">
        <v>34</v>
      </c>
      <c r="D431" s="65" t="s">
        <v>1071</v>
      </c>
      <c r="E431" s="80">
        <v>72</v>
      </c>
      <c r="F431" s="82">
        <f t="shared" si="112"/>
        <v>0.17142857142857143</v>
      </c>
      <c r="G431" s="80">
        <v>77</v>
      </c>
      <c r="H431" s="82">
        <f t="shared" si="113"/>
        <v>0.18333333333333332</v>
      </c>
      <c r="I431" s="82">
        <f t="shared" si="114"/>
        <v>0.745</v>
      </c>
      <c r="J431" s="80">
        <v>89</v>
      </c>
      <c r="K431" s="82">
        <f t="shared" si="115"/>
        <v>0.2119047619047619</v>
      </c>
      <c r="L431" s="80">
        <v>80</v>
      </c>
      <c r="M431" s="82">
        <f t="shared" si="116"/>
        <v>0.19047619047619047</v>
      </c>
      <c r="N431" s="82">
        <f t="shared" si="117"/>
        <v>0.84499999999999997</v>
      </c>
      <c r="O431" s="71">
        <f t="shared" si="118"/>
        <v>0.75714285714285712</v>
      </c>
      <c r="P431" s="72" t="str">
        <f t="shared" si="119"/>
        <v>P</v>
      </c>
      <c r="Q431" s="72" t="s">
        <v>1271</v>
      </c>
      <c r="R431" s="2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s="8" customFormat="1" ht="20.100000000000001" customHeight="1" x14ac:dyDescent="0.25">
      <c r="A432" s="90">
        <v>6</v>
      </c>
      <c r="B432" s="64" t="s">
        <v>1080</v>
      </c>
      <c r="C432" s="65" t="s">
        <v>57</v>
      </c>
      <c r="D432" s="65" t="s">
        <v>1081</v>
      </c>
      <c r="E432" s="80">
        <v>55</v>
      </c>
      <c r="F432" s="82">
        <f t="shared" si="112"/>
        <v>0.13095238095238096</v>
      </c>
      <c r="G432" s="80">
        <v>70</v>
      </c>
      <c r="H432" s="82">
        <f t="shared" si="113"/>
        <v>0.16666666666666666</v>
      </c>
      <c r="I432" s="82">
        <f t="shared" si="114"/>
        <v>0.625</v>
      </c>
      <c r="J432" s="80">
        <v>82</v>
      </c>
      <c r="K432" s="82">
        <f t="shared" si="115"/>
        <v>0.19523809523809524</v>
      </c>
      <c r="L432" s="80">
        <v>88</v>
      </c>
      <c r="M432" s="82">
        <f t="shared" si="116"/>
        <v>0.20952380952380953</v>
      </c>
      <c r="N432" s="82">
        <f t="shared" si="117"/>
        <v>0.85</v>
      </c>
      <c r="O432" s="71">
        <f t="shared" si="118"/>
        <v>0.70238095238095244</v>
      </c>
      <c r="P432" s="72" t="str">
        <f t="shared" si="119"/>
        <v>P</v>
      </c>
      <c r="Q432" s="72" t="s">
        <v>1271</v>
      </c>
      <c r="R432" s="11"/>
    </row>
    <row r="433" spans="1:39" s="3" customFormat="1" ht="20.100000000000001" customHeight="1" x14ac:dyDescent="0.25">
      <c r="A433" s="90">
        <v>7</v>
      </c>
      <c r="B433" s="64" t="s">
        <v>1060</v>
      </c>
      <c r="C433" s="65" t="s">
        <v>34</v>
      </c>
      <c r="D433" s="65" t="s">
        <v>1061</v>
      </c>
      <c r="E433" s="80">
        <v>50</v>
      </c>
      <c r="F433" s="82">
        <f t="shared" si="112"/>
        <v>0.11904761904761904</v>
      </c>
      <c r="G433" s="80">
        <v>69</v>
      </c>
      <c r="H433" s="82">
        <f t="shared" si="113"/>
        <v>0.16428571428571428</v>
      </c>
      <c r="I433" s="82">
        <f t="shared" si="114"/>
        <v>0.59499999999999997</v>
      </c>
      <c r="J433" s="80">
        <v>93</v>
      </c>
      <c r="K433" s="82">
        <f t="shared" si="115"/>
        <v>0.22142857142857142</v>
      </c>
      <c r="L433" s="80">
        <v>86</v>
      </c>
      <c r="M433" s="82">
        <f t="shared" si="116"/>
        <v>0.20476190476190476</v>
      </c>
      <c r="N433" s="82">
        <f t="shared" si="117"/>
        <v>0.89500000000000002</v>
      </c>
      <c r="O433" s="71">
        <f t="shared" si="118"/>
        <v>0.70952380952380945</v>
      </c>
      <c r="P433" s="72" t="str">
        <f t="shared" si="119"/>
        <v>P</v>
      </c>
      <c r="Q433" s="72" t="s">
        <v>1271</v>
      </c>
      <c r="R433" s="4" t="s">
        <v>9</v>
      </c>
    </row>
    <row r="434" spans="1:39" s="56" customFormat="1" ht="20.100000000000001" customHeight="1" x14ac:dyDescent="0.25">
      <c r="A434" s="90">
        <v>8</v>
      </c>
      <c r="B434" s="64" t="s">
        <v>1078</v>
      </c>
      <c r="C434" s="65" t="s">
        <v>57</v>
      </c>
      <c r="D434" s="65" t="s">
        <v>1079</v>
      </c>
      <c r="E434" s="80">
        <v>45</v>
      </c>
      <c r="F434" s="82">
        <f t="shared" si="112"/>
        <v>0.10714285714285714</v>
      </c>
      <c r="G434" s="80">
        <v>48</v>
      </c>
      <c r="H434" s="82">
        <f t="shared" si="113"/>
        <v>0.11428571428571428</v>
      </c>
      <c r="I434" s="82">
        <f t="shared" si="114"/>
        <v>0.46500000000000002</v>
      </c>
      <c r="J434" s="80">
        <v>80</v>
      </c>
      <c r="K434" s="82">
        <f t="shared" si="115"/>
        <v>0.19047619047619047</v>
      </c>
      <c r="L434" s="80">
        <v>83</v>
      </c>
      <c r="M434" s="82">
        <f t="shared" si="116"/>
        <v>0.19761904761904761</v>
      </c>
      <c r="N434" s="82">
        <f t="shared" si="117"/>
        <v>0.81499999999999995</v>
      </c>
      <c r="O434" s="71">
        <f t="shared" si="118"/>
        <v>0.60952380952380947</v>
      </c>
      <c r="P434" s="72" t="str">
        <f t="shared" si="119"/>
        <v>P</v>
      </c>
      <c r="Q434" s="72" t="s">
        <v>1271</v>
      </c>
      <c r="R434" s="4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s="1" customFormat="1" ht="20.100000000000001" customHeight="1" x14ac:dyDescent="0.25">
      <c r="A435" s="90">
        <v>9</v>
      </c>
      <c r="B435" s="64" t="s">
        <v>1050</v>
      </c>
      <c r="C435" s="65" t="s">
        <v>57</v>
      </c>
      <c r="D435" s="65" t="s">
        <v>1051</v>
      </c>
      <c r="E435" s="80">
        <v>58</v>
      </c>
      <c r="F435" s="82">
        <f t="shared" si="112"/>
        <v>0.1380952380952381</v>
      </c>
      <c r="G435" s="80">
        <v>73</v>
      </c>
      <c r="H435" s="82">
        <f t="shared" si="113"/>
        <v>0.1738095238095238</v>
      </c>
      <c r="I435" s="82">
        <f t="shared" si="114"/>
        <v>0.65500000000000003</v>
      </c>
      <c r="J435" s="80">
        <v>79</v>
      </c>
      <c r="K435" s="82">
        <f t="shared" si="115"/>
        <v>0.18809523809523809</v>
      </c>
      <c r="L435" s="80">
        <v>81</v>
      </c>
      <c r="M435" s="82">
        <f t="shared" si="116"/>
        <v>0.19285714285714287</v>
      </c>
      <c r="N435" s="82">
        <f t="shared" si="117"/>
        <v>0.8</v>
      </c>
      <c r="O435" s="71">
        <f t="shared" si="118"/>
        <v>0.69285714285714284</v>
      </c>
      <c r="P435" s="72" t="str">
        <f t="shared" si="119"/>
        <v>P</v>
      </c>
      <c r="Q435" s="72" t="s">
        <v>1271</v>
      </c>
      <c r="R435" s="28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s="1" customFormat="1" ht="20.100000000000001" customHeight="1" x14ac:dyDescent="0.25">
      <c r="A436" s="90">
        <v>10</v>
      </c>
      <c r="B436" s="64" t="s">
        <v>1058</v>
      </c>
      <c r="C436" s="65" t="s">
        <v>34</v>
      </c>
      <c r="D436" s="65" t="s">
        <v>1059</v>
      </c>
      <c r="E436" s="80">
        <v>66</v>
      </c>
      <c r="F436" s="82">
        <f t="shared" si="112"/>
        <v>0.15714285714285714</v>
      </c>
      <c r="G436" s="80">
        <v>58</v>
      </c>
      <c r="H436" s="82">
        <f t="shared" si="113"/>
        <v>0.1380952380952381</v>
      </c>
      <c r="I436" s="82">
        <f t="shared" si="114"/>
        <v>0.62</v>
      </c>
      <c r="J436" s="80">
        <v>76</v>
      </c>
      <c r="K436" s="82">
        <f t="shared" si="115"/>
        <v>0.18095238095238095</v>
      </c>
      <c r="L436" s="80">
        <v>75</v>
      </c>
      <c r="M436" s="82">
        <f t="shared" si="116"/>
        <v>0.17857142857142858</v>
      </c>
      <c r="N436" s="82">
        <f t="shared" si="117"/>
        <v>0.755</v>
      </c>
      <c r="O436" s="71">
        <f t="shared" si="118"/>
        <v>0.65476190476190477</v>
      </c>
      <c r="P436" s="72" t="str">
        <f t="shared" si="119"/>
        <v>P</v>
      </c>
      <c r="Q436" s="72" t="s">
        <v>1271</v>
      </c>
      <c r="R436" s="11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3" customFormat="1" ht="20.100000000000001" customHeight="1" x14ac:dyDescent="0.25">
      <c r="A437" s="90">
        <v>11</v>
      </c>
      <c r="B437" s="64" t="s">
        <v>1054</v>
      </c>
      <c r="C437" s="65" t="s">
        <v>57</v>
      </c>
      <c r="D437" s="65" t="s">
        <v>1055</v>
      </c>
      <c r="E437" s="80">
        <v>43</v>
      </c>
      <c r="F437" s="82">
        <f t="shared" si="112"/>
        <v>0.10238095238095238</v>
      </c>
      <c r="G437" s="80">
        <v>63</v>
      </c>
      <c r="H437" s="82">
        <f t="shared" si="113"/>
        <v>0.15</v>
      </c>
      <c r="I437" s="82">
        <f t="shared" si="114"/>
        <v>0.53</v>
      </c>
      <c r="J437" s="80">
        <v>74</v>
      </c>
      <c r="K437" s="82">
        <f t="shared" si="115"/>
        <v>0.1761904761904762</v>
      </c>
      <c r="L437" s="80">
        <v>75</v>
      </c>
      <c r="M437" s="82">
        <f t="shared" si="116"/>
        <v>0.17857142857142858</v>
      </c>
      <c r="N437" s="82">
        <f t="shared" si="117"/>
        <v>0.745</v>
      </c>
      <c r="O437" s="71">
        <f t="shared" si="118"/>
        <v>0.60714285714285721</v>
      </c>
      <c r="P437" s="72" t="str">
        <f t="shared" si="119"/>
        <v>P</v>
      </c>
      <c r="Q437" s="72" t="s">
        <v>1271</v>
      </c>
      <c r="R437" s="6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s="1" customFormat="1" ht="20.100000000000001" customHeight="1" x14ac:dyDescent="0.25">
      <c r="A438" s="90">
        <v>12</v>
      </c>
      <c r="B438" s="64" t="s">
        <v>1068</v>
      </c>
      <c r="C438" s="65" t="s">
        <v>57</v>
      </c>
      <c r="D438" s="65" t="s">
        <v>1069</v>
      </c>
      <c r="E438" s="80">
        <v>64</v>
      </c>
      <c r="F438" s="82">
        <f t="shared" si="112"/>
        <v>0.15238095238095239</v>
      </c>
      <c r="G438" s="80">
        <v>64</v>
      </c>
      <c r="H438" s="82">
        <f t="shared" si="113"/>
        <v>0.15238095238095239</v>
      </c>
      <c r="I438" s="82">
        <f t="shared" si="114"/>
        <v>0.64</v>
      </c>
      <c r="J438" s="80">
        <v>78</v>
      </c>
      <c r="K438" s="82">
        <f t="shared" si="115"/>
        <v>0.18571428571428572</v>
      </c>
      <c r="L438" s="80">
        <v>86</v>
      </c>
      <c r="M438" s="82">
        <f t="shared" si="116"/>
        <v>0.20476190476190476</v>
      </c>
      <c r="N438" s="82">
        <f t="shared" si="117"/>
        <v>0.82</v>
      </c>
      <c r="O438" s="71">
        <f t="shared" si="118"/>
        <v>0.69523809523809521</v>
      </c>
      <c r="P438" s="72" t="str">
        <f t="shared" si="119"/>
        <v>P</v>
      </c>
      <c r="Q438" s="72" t="s">
        <v>1271</v>
      </c>
      <c r="R438" s="9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s="8" customFormat="1" ht="20.100000000000001" customHeight="1" x14ac:dyDescent="0.25">
      <c r="A439" s="90">
        <v>13</v>
      </c>
      <c r="B439" s="64" t="s">
        <v>1066</v>
      </c>
      <c r="C439" s="65" t="s">
        <v>57</v>
      </c>
      <c r="D439" s="65" t="s">
        <v>1067</v>
      </c>
      <c r="E439" s="80">
        <v>69</v>
      </c>
      <c r="F439" s="82">
        <f t="shared" si="112"/>
        <v>0.16428571428571428</v>
      </c>
      <c r="G439" s="80">
        <v>75</v>
      </c>
      <c r="H439" s="82">
        <f t="shared" si="113"/>
        <v>0.17857142857142858</v>
      </c>
      <c r="I439" s="82">
        <f t="shared" si="114"/>
        <v>0.72</v>
      </c>
      <c r="J439" s="80">
        <v>89</v>
      </c>
      <c r="K439" s="82">
        <f t="shared" si="115"/>
        <v>0.2119047619047619</v>
      </c>
      <c r="L439" s="80">
        <v>80</v>
      </c>
      <c r="M439" s="82">
        <f t="shared" si="116"/>
        <v>0.19047619047619047</v>
      </c>
      <c r="N439" s="82">
        <f t="shared" si="117"/>
        <v>0.84499999999999997</v>
      </c>
      <c r="O439" s="71">
        <f t="shared" si="118"/>
        <v>0.74523809523809526</v>
      </c>
      <c r="P439" s="72" t="str">
        <f t="shared" si="119"/>
        <v>P</v>
      </c>
      <c r="Q439" s="72" t="s">
        <v>1271</v>
      </c>
      <c r="R439" s="2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s="1" customFormat="1" ht="20.100000000000001" customHeight="1" x14ac:dyDescent="0.25">
      <c r="A440" s="90">
        <v>14</v>
      </c>
      <c r="B440" s="64" t="s">
        <v>1076</v>
      </c>
      <c r="C440" s="65" t="s">
        <v>34</v>
      </c>
      <c r="D440" s="65" t="s">
        <v>1077</v>
      </c>
      <c r="E440" s="80">
        <v>49</v>
      </c>
      <c r="F440" s="82">
        <f t="shared" si="112"/>
        <v>0.11666666666666667</v>
      </c>
      <c r="G440" s="80">
        <v>57</v>
      </c>
      <c r="H440" s="82">
        <f t="shared" si="113"/>
        <v>0.1357142857142857</v>
      </c>
      <c r="I440" s="82">
        <f t="shared" si="114"/>
        <v>0.53</v>
      </c>
      <c r="J440" s="80">
        <v>78</v>
      </c>
      <c r="K440" s="82">
        <f t="shared" si="115"/>
        <v>0.18571428571428572</v>
      </c>
      <c r="L440" s="80">
        <v>83</v>
      </c>
      <c r="M440" s="82">
        <f t="shared" si="116"/>
        <v>0.19761904761904761</v>
      </c>
      <c r="N440" s="82">
        <f t="shared" si="117"/>
        <v>0.80500000000000005</v>
      </c>
      <c r="O440" s="71">
        <f t="shared" si="118"/>
        <v>0.63571428571428568</v>
      </c>
      <c r="P440" s="72" t="str">
        <f t="shared" si="119"/>
        <v>P</v>
      </c>
      <c r="Q440" s="72" t="s">
        <v>1271</v>
      </c>
      <c r="R440" s="6"/>
    </row>
    <row r="441" spans="1:39" s="1" customFormat="1" ht="20.100000000000001" customHeight="1" x14ac:dyDescent="0.25">
      <c r="A441" s="90">
        <v>15</v>
      </c>
      <c r="B441" s="64" t="s">
        <v>1074</v>
      </c>
      <c r="C441" s="65" t="s">
        <v>34</v>
      </c>
      <c r="D441" s="65" t="s">
        <v>1075</v>
      </c>
      <c r="E441" s="80">
        <v>51</v>
      </c>
      <c r="F441" s="82">
        <f t="shared" si="112"/>
        <v>0.12142857142857143</v>
      </c>
      <c r="G441" s="80">
        <v>59</v>
      </c>
      <c r="H441" s="82">
        <f t="shared" si="113"/>
        <v>0.14047619047619048</v>
      </c>
      <c r="I441" s="82">
        <f t="shared" si="114"/>
        <v>0.55000000000000004</v>
      </c>
      <c r="J441" s="80">
        <v>80</v>
      </c>
      <c r="K441" s="82">
        <f t="shared" si="115"/>
        <v>0.19047619047619047</v>
      </c>
      <c r="L441" s="80">
        <v>79</v>
      </c>
      <c r="M441" s="82">
        <f t="shared" si="116"/>
        <v>0.18809523809523809</v>
      </c>
      <c r="N441" s="82">
        <f t="shared" si="117"/>
        <v>0.79500000000000004</v>
      </c>
      <c r="O441" s="71">
        <f t="shared" si="118"/>
        <v>0.64047619047619042</v>
      </c>
      <c r="P441" s="72" t="str">
        <f t="shared" si="119"/>
        <v>P</v>
      </c>
      <c r="Q441" s="72" t="s">
        <v>1271</v>
      </c>
      <c r="R441" s="7"/>
    </row>
    <row r="442" spans="1:39" s="3" customFormat="1" ht="20.100000000000001" customHeight="1" x14ac:dyDescent="0.25">
      <c r="A442" s="90">
        <v>16</v>
      </c>
      <c r="B442" s="64" t="s">
        <v>1072</v>
      </c>
      <c r="C442" s="65" t="s">
        <v>57</v>
      </c>
      <c r="D442" s="65" t="s">
        <v>1073</v>
      </c>
      <c r="E442" s="80">
        <v>81</v>
      </c>
      <c r="F442" s="82">
        <f t="shared" si="112"/>
        <v>0.19285714285714287</v>
      </c>
      <c r="G442" s="80">
        <v>58</v>
      </c>
      <c r="H442" s="82">
        <f t="shared" si="113"/>
        <v>0.1380952380952381</v>
      </c>
      <c r="I442" s="82">
        <f t="shared" si="114"/>
        <v>0.69499999999999995</v>
      </c>
      <c r="J442" s="80">
        <v>90</v>
      </c>
      <c r="K442" s="82">
        <f t="shared" si="115"/>
        <v>0.21428571428571427</v>
      </c>
      <c r="L442" s="80">
        <v>91</v>
      </c>
      <c r="M442" s="82">
        <f t="shared" si="116"/>
        <v>0.21666666666666667</v>
      </c>
      <c r="N442" s="82">
        <f t="shared" si="117"/>
        <v>0.90500000000000003</v>
      </c>
      <c r="O442" s="71">
        <f t="shared" si="118"/>
        <v>0.76190476190476197</v>
      </c>
      <c r="P442" s="72" t="str">
        <f t="shared" si="119"/>
        <v>P</v>
      </c>
      <c r="Q442" s="72" t="s">
        <v>1271</v>
      </c>
      <c r="R442" s="11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8" customFormat="1" ht="20.100000000000001" customHeight="1" x14ac:dyDescent="0.25">
      <c r="A443" s="90">
        <v>17</v>
      </c>
      <c r="B443" s="64" t="s">
        <v>1052</v>
      </c>
      <c r="C443" s="65" t="s">
        <v>57</v>
      </c>
      <c r="D443" s="65" t="s">
        <v>1053</v>
      </c>
      <c r="E443" s="80">
        <v>50</v>
      </c>
      <c r="F443" s="82">
        <f t="shared" si="112"/>
        <v>0.11904761904761904</v>
      </c>
      <c r="G443" s="80">
        <v>0</v>
      </c>
      <c r="H443" s="82">
        <f t="shared" si="113"/>
        <v>0</v>
      </c>
      <c r="I443" s="82">
        <f t="shared" si="114"/>
        <v>0.25</v>
      </c>
      <c r="J443" s="80">
        <v>82</v>
      </c>
      <c r="K443" s="82">
        <f t="shared" si="115"/>
        <v>0.19523809523809524</v>
      </c>
      <c r="L443" s="80">
        <v>0</v>
      </c>
      <c r="M443" s="82">
        <f t="shared" si="116"/>
        <v>0</v>
      </c>
      <c r="N443" s="82">
        <f t="shared" si="117"/>
        <v>0.41</v>
      </c>
      <c r="O443" s="71">
        <f t="shared" si="118"/>
        <v>0.31428571428571428</v>
      </c>
      <c r="P443" s="72" t="str">
        <f t="shared" si="119"/>
        <v>F</v>
      </c>
      <c r="Q443" s="72" t="s">
        <v>1272</v>
      </c>
      <c r="R443" s="1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</row>
    <row r="444" spans="1:39" s="1" customFormat="1" ht="20.100000000000001" customHeight="1" x14ac:dyDescent="0.25">
      <c r="A444" s="90">
        <v>18</v>
      </c>
      <c r="B444" s="64" t="s">
        <v>1082</v>
      </c>
      <c r="C444" s="65" t="s">
        <v>57</v>
      </c>
      <c r="D444" s="65" t="s">
        <v>1083</v>
      </c>
      <c r="E444" s="80">
        <v>77</v>
      </c>
      <c r="F444" s="82">
        <f t="shared" si="112"/>
        <v>0.18333333333333332</v>
      </c>
      <c r="G444" s="80">
        <v>61</v>
      </c>
      <c r="H444" s="82">
        <f t="shared" si="113"/>
        <v>0.14523809523809525</v>
      </c>
      <c r="I444" s="82">
        <f t="shared" si="114"/>
        <v>0.69</v>
      </c>
      <c r="J444" s="80">
        <v>88</v>
      </c>
      <c r="K444" s="82">
        <f t="shared" si="115"/>
        <v>0.20952380952380953</v>
      </c>
      <c r="L444" s="80">
        <v>91</v>
      </c>
      <c r="M444" s="82">
        <f t="shared" si="116"/>
        <v>0.21666666666666667</v>
      </c>
      <c r="N444" s="82">
        <f t="shared" si="117"/>
        <v>0.89500000000000002</v>
      </c>
      <c r="O444" s="71">
        <f t="shared" si="118"/>
        <v>0.75476190476190474</v>
      </c>
      <c r="P444" s="72" t="str">
        <f t="shared" si="119"/>
        <v>P</v>
      </c>
      <c r="Q444" s="72" t="s">
        <v>1271</v>
      </c>
      <c r="R444" s="7"/>
    </row>
    <row r="445" spans="1:39" s="3" customFormat="1" ht="20.100000000000001" customHeight="1" x14ac:dyDescent="0.25">
      <c r="A445" s="90">
        <v>19</v>
      </c>
      <c r="B445" s="64" t="s">
        <v>584</v>
      </c>
      <c r="C445" s="65" t="s">
        <v>34</v>
      </c>
      <c r="D445" s="65" t="s">
        <v>585</v>
      </c>
      <c r="E445" s="80">
        <v>80</v>
      </c>
      <c r="F445" s="82">
        <f t="shared" si="112"/>
        <v>0.19047619047619047</v>
      </c>
      <c r="G445" s="80">
        <v>59</v>
      </c>
      <c r="H445" s="82">
        <f t="shared" si="113"/>
        <v>0.14047619047619048</v>
      </c>
      <c r="I445" s="82">
        <f t="shared" si="114"/>
        <v>0.69499999999999995</v>
      </c>
      <c r="J445" s="80">
        <v>69</v>
      </c>
      <c r="K445" s="82">
        <f t="shared" si="115"/>
        <v>0.16428571428571428</v>
      </c>
      <c r="L445" s="80">
        <v>82</v>
      </c>
      <c r="M445" s="82">
        <f t="shared" si="116"/>
        <v>0.19523809523809524</v>
      </c>
      <c r="N445" s="82">
        <f t="shared" si="117"/>
        <v>0.755</v>
      </c>
      <c r="O445" s="71">
        <f t="shared" si="118"/>
        <v>0.69047619047619047</v>
      </c>
      <c r="P445" s="72" t="str">
        <f t="shared" si="119"/>
        <v>P</v>
      </c>
      <c r="Q445" s="72" t="s">
        <v>1271</v>
      </c>
      <c r="R445" s="6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s="49" customFormat="1" ht="20.100000000000001" customHeight="1" x14ac:dyDescent="0.25">
      <c r="A446" s="90">
        <v>20</v>
      </c>
      <c r="B446" s="64" t="s">
        <v>1064</v>
      </c>
      <c r="C446" s="65" t="s">
        <v>34</v>
      </c>
      <c r="D446" s="65" t="s">
        <v>1065</v>
      </c>
      <c r="E446" s="80">
        <v>72</v>
      </c>
      <c r="F446" s="82">
        <f t="shared" si="112"/>
        <v>0.17142857142857143</v>
      </c>
      <c r="G446" s="80">
        <v>76</v>
      </c>
      <c r="H446" s="82">
        <f t="shared" si="113"/>
        <v>0.18095238095238095</v>
      </c>
      <c r="I446" s="82">
        <f t="shared" si="114"/>
        <v>0.74</v>
      </c>
      <c r="J446" s="80">
        <v>96</v>
      </c>
      <c r="K446" s="82">
        <f t="shared" si="115"/>
        <v>0.22857142857142856</v>
      </c>
      <c r="L446" s="80">
        <v>94</v>
      </c>
      <c r="M446" s="82">
        <f t="shared" si="116"/>
        <v>0.22380952380952382</v>
      </c>
      <c r="N446" s="82">
        <f t="shared" si="117"/>
        <v>0.95</v>
      </c>
      <c r="O446" s="71">
        <f t="shared" si="118"/>
        <v>0.80476190476190468</v>
      </c>
      <c r="P446" s="72" t="str">
        <f t="shared" si="119"/>
        <v>P</v>
      </c>
      <c r="Q446" s="72" t="s">
        <v>1271</v>
      </c>
      <c r="R446" s="29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s="1" customFormat="1" ht="20.100000000000001" customHeight="1" x14ac:dyDescent="0.25">
      <c r="A447" s="90">
        <v>21</v>
      </c>
      <c r="B447" s="64" t="s">
        <v>1056</v>
      </c>
      <c r="C447" s="65" t="s">
        <v>34</v>
      </c>
      <c r="D447" s="65" t="s">
        <v>1057</v>
      </c>
      <c r="E447" s="80">
        <v>83</v>
      </c>
      <c r="F447" s="82">
        <f t="shared" si="112"/>
        <v>0.19761904761904761</v>
      </c>
      <c r="G447" s="80">
        <v>82</v>
      </c>
      <c r="H447" s="82">
        <f t="shared" si="113"/>
        <v>0.19523809523809524</v>
      </c>
      <c r="I447" s="82">
        <f t="shared" si="114"/>
        <v>0.82499999999999996</v>
      </c>
      <c r="J447" s="80">
        <v>94</v>
      </c>
      <c r="K447" s="82">
        <f t="shared" si="115"/>
        <v>0.22380952380952382</v>
      </c>
      <c r="L447" s="80">
        <v>98</v>
      </c>
      <c r="M447" s="82">
        <f t="shared" si="116"/>
        <v>0.23333333333333334</v>
      </c>
      <c r="N447" s="82">
        <f t="shared" si="117"/>
        <v>0.96</v>
      </c>
      <c r="O447" s="71">
        <f t="shared" si="118"/>
        <v>0.85000000000000009</v>
      </c>
      <c r="P447" s="72" t="str">
        <f t="shared" si="119"/>
        <v>P</v>
      </c>
      <c r="Q447" s="72" t="s">
        <v>1271</v>
      </c>
      <c r="R447" s="4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ht="20.100000000000001" customHeight="1" x14ac:dyDescent="0.25">
      <c r="A448" s="89" t="s">
        <v>1262</v>
      </c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20"/>
    </row>
    <row r="449" spans="1:39" ht="20.100000000000001" customHeight="1" x14ac:dyDescent="0.25">
      <c r="A449" s="89" t="s">
        <v>24</v>
      </c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20"/>
    </row>
    <row r="450" spans="1:39" ht="20.100000000000001" customHeight="1" x14ac:dyDescent="0.25">
      <c r="A450" s="89" t="s">
        <v>53</v>
      </c>
      <c r="B450" s="21"/>
      <c r="C450" s="21"/>
      <c r="D450" s="22"/>
      <c r="E450" s="21"/>
      <c r="F450" s="21"/>
      <c r="G450" s="21"/>
      <c r="H450" s="21"/>
      <c r="I450" s="21"/>
      <c r="J450" s="47"/>
      <c r="L450" s="22"/>
      <c r="M450" s="21"/>
      <c r="N450" s="21"/>
      <c r="O450" s="21"/>
      <c r="P450" s="21"/>
      <c r="Q450" s="21"/>
      <c r="R450" s="23"/>
    </row>
    <row r="451" spans="1:39" ht="20.100000000000001" customHeight="1" x14ac:dyDescent="0.25">
      <c r="A451" s="89" t="s">
        <v>1291</v>
      </c>
      <c r="B451" s="21"/>
      <c r="C451" s="21"/>
      <c r="D451" s="22"/>
      <c r="E451" s="21"/>
      <c r="F451" s="21"/>
      <c r="G451" s="21"/>
      <c r="H451" s="21"/>
      <c r="I451" s="21"/>
      <c r="J451" s="22"/>
      <c r="L451" s="22"/>
      <c r="M451" s="21"/>
      <c r="N451" s="21"/>
      <c r="O451" s="21"/>
      <c r="P451" s="21"/>
      <c r="Q451" s="21"/>
      <c r="R451" s="23" t="s">
        <v>8</v>
      </c>
    </row>
    <row r="452" spans="1:39" ht="20.100000000000001" customHeight="1" x14ac:dyDescent="0.25">
      <c r="A452" s="89"/>
      <c r="B452" s="24"/>
      <c r="C452" s="24"/>
      <c r="D452" s="22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7"/>
    </row>
    <row r="453" spans="1:39" ht="20.100000000000001" customHeight="1" x14ac:dyDescent="0.2">
      <c r="A453" s="193" t="s">
        <v>2</v>
      </c>
      <c r="B453" s="194" t="s">
        <v>3</v>
      </c>
      <c r="C453" s="194" t="s">
        <v>4</v>
      </c>
      <c r="D453" s="194" t="s">
        <v>5</v>
      </c>
      <c r="E453" s="182" t="s">
        <v>48</v>
      </c>
      <c r="F453" s="183"/>
      <c r="G453" s="183"/>
      <c r="H453" s="183"/>
      <c r="I453" s="78"/>
      <c r="J453" s="186" t="s">
        <v>47</v>
      </c>
      <c r="K453" s="183"/>
      <c r="L453" s="183"/>
      <c r="M453" s="183"/>
      <c r="N453" s="78"/>
      <c r="O453" s="187" t="s">
        <v>6</v>
      </c>
      <c r="P453" s="194" t="s">
        <v>1</v>
      </c>
      <c r="Q453" s="187" t="s">
        <v>1293</v>
      </c>
      <c r="R453" s="166" t="s">
        <v>35</v>
      </c>
    </row>
    <row r="454" spans="1:39" ht="20.100000000000001" customHeight="1" x14ac:dyDescent="0.2">
      <c r="A454" s="193"/>
      <c r="B454" s="194"/>
      <c r="C454" s="194"/>
      <c r="D454" s="194"/>
      <c r="E454" s="184"/>
      <c r="F454" s="185"/>
      <c r="G454" s="185"/>
      <c r="H454" s="185"/>
      <c r="I454" s="83"/>
      <c r="J454" s="184"/>
      <c r="K454" s="185"/>
      <c r="L454" s="185"/>
      <c r="M454" s="185"/>
      <c r="N454" s="47"/>
      <c r="O454" s="188"/>
      <c r="P454" s="194"/>
      <c r="Q454" s="188"/>
      <c r="R454" s="166"/>
    </row>
    <row r="455" spans="1:39" ht="20.100000000000001" customHeight="1" x14ac:dyDescent="0.2">
      <c r="A455" s="193"/>
      <c r="B455" s="194"/>
      <c r="C455" s="194"/>
      <c r="D455" s="194"/>
      <c r="E455" s="181" t="s">
        <v>1248</v>
      </c>
      <c r="F455" s="181"/>
      <c r="G455" s="181" t="s">
        <v>1248</v>
      </c>
      <c r="H455" s="181"/>
      <c r="I455" s="80"/>
      <c r="J455" s="181" t="s">
        <v>1248</v>
      </c>
      <c r="K455" s="181"/>
      <c r="L455" s="181" t="s">
        <v>1248</v>
      </c>
      <c r="M455" s="181"/>
      <c r="N455" s="81"/>
      <c r="O455" s="189"/>
      <c r="P455" s="194"/>
      <c r="Q455" s="189"/>
      <c r="R455" s="166"/>
    </row>
    <row r="456" spans="1:39" s="3" customFormat="1" ht="20.100000000000001" customHeight="1" x14ac:dyDescent="0.25">
      <c r="A456" s="90">
        <v>1</v>
      </c>
      <c r="B456" s="64" t="s">
        <v>1136</v>
      </c>
      <c r="C456" s="65" t="s">
        <v>34</v>
      </c>
      <c r="D456" s="65" t="s">
        <v>1137</v>
      </c>
      <c r="E456" s="80">
        <v>51</v>
      </c>
      <c r="F456" s="82">
        <f t="shared" ref="F456:F480" si="120">E456/420</f>
        <v>0.12142857142857143</v>
      </c>
      <c r="G456" s="80">
        <v>70</v>
      </c>
      <c r="H456" s="82">
        <f t="shared" ref="H456:H480" si="121">G456/420</f>
        <v>0.16666666666666666</v>
      </c>
      <c r="I456" s="82">
        <f t="shared" ref="I456:I480" si="122">AVERAGE(E456,G456)/100</f>
        <v>0.60499999999999998</v>
      </c>
      <c r="J456" s="80">
        <v>55</v>
      </c>
      <c r="K456" s="82">
        <f t="shared" ref="K456:K480" si="123">J456/420</f>
        <v>0.13095238095238096</v>
      </c>
      <c r="L456" s="80">
        <v>38</v>
      </c>
      <c r="M456" s="82">
        <f t="shared" ref="M456:M480" si="124">L456/420</f>
        <v>9.0476190476190474E-2</v>
      </c>
      <c r="N456" s="82">
        <f t="shared" ref="N456:N480" si="125">AVERAGE(J456,L456)/100</f>
        <v>0.46500000000000002</v>
      </c>
      <c r="O456" s="71">
        <f t="shared" ref="O456:O480" si="126">F456+H456+K456+M456</f>
        <v>0.50952380952380949</v>
      </c>
      <c r="P456" s="72" t="str">
        <f t="shared" ref="P456:P480" si="127">IF(O456&lt;60%,"F",IF(O456&gt;=60%,"P"))</f>
        <v>F</v>
      </c>
      <c r="Q456" s="72" t="s">
        <v>1271</v>
      </c>
      <c r="R456" s="2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</row>
    <row r="457" spans="1:39" s="1" customFormat="1" ht="20.100000000000001" customHeight="1" x14ac:dyDescent="0.25">
      <c r="A457" s="90">
        <v>2</v>
      </c>
      <c r="B457" s="64" t="s">
        <v>1134</v>
      </c>
      <c r="C457" s="65" t="s">
        <v>34</v>
      </c>
      <c r="D457" s="65" t="s">
        <v>1135</v>
      </c>
      <c r="E457" s="80">
        <v>61</v>
      </c>
      <c r="F457" s="82">
        <f t="shared" si="120"/>
        <v>0.14523809523809525</v>
      </c>
      <c r="G457" s="80">
        <v>64</v>
      </c>
      <c r="H457" s="82">
        <f t="shared" si="121"/>
        <v>0.15238095238095239</v>
      </c>
      <c r="I457" s="82">
        <f t="shared" si="122"/>
        <v>0.625</v>
      </c>
      <c r="J457" s="80">
        <v>72</v>
      </c>
      <c r="K457" s="82">
        <f t="shared" si="123"/>
        <v>0.17142857142857143</v>
      </c>
      <c r="L457" s="80">
        <v>67</v>
      </c>
      <c r="M457" s="82">
        <f t="shared" si="124"/>
        <v>0.15952380952380951</v>
      </c>
      <c r="N457" s="82">
        <f t="shared" si="125"/>
        <v>0.69499999999999995</v>
      </c>
      <c r="O457" s="71">
        <f t="shared" si="126"/>
        <v>0.62857142857142856</v>
      </c>
      <c r="P457" s="72" t="str">
        <f t="shared" si="127"/>
        <v>P</v>
      </c>
      <c r="Q457" s="72" t="s">
        <v>1271</v>
      </c>
      <c r="R457" s="9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s="8" customFormat="1" ht="20.100000000000001" customHeight="1" x14ac:dyDescent="0.25">
      <c r="A458" s="90">
        <v>3</v>
      </c>
      <c r="B458" s="64" t="s">
        <v>1118</v>
      </c>
      <c r="C458" s="65" t="s">
        <v>34</v>
      </c>
      <c r="D458" s="65" t="s">
        <v>1119</v>
      </c>
      <c r="E458" s="80">
        <v>33</v>
      </c>
      <c r="F458" s="82">
        <f t="shared" si="120"/>
        <v>7.857142857142857E-2</v>
      </c>
      <c r="G458" s="80">
        <v>0</v>
      </c>
      <c r="H458" s="82">
        <f t="shared" si="121"/>
        <v>0</v>
      </c>
      <c r="I458" s="82">
        <f t="shared" si="122"/>
        <v>0.16500000000000001</v>
      </c>
      <c r="J458" s="80">
        <v>41</v>
      </c>
      <c r="K458" s="82">
        <f t="shared" si="123"/>
        <v>9.7619047619047619E-2</v>
      </c>
      <c r="L458" s="80">
        <v>0</v>
      </c>
      <c r="M458" s="82">
        <f t="shared" si="124"/>
        <v>0</v>
      </c>
      <c r="N458" s="82">
        <f t="shared" si="125"/>
        <v>0.20499999999999999</v>
      </c>
      <c r="O458" s="71">
        <f t="shared" si="126"/>
        <v>0.17619047619047618</v>
      </c>
      <c r="P458" s="72" t="str">
        <f t="shared" si="127"/>
        <v>F</v>
      </c>
      <c r="Q458" s="72" t="s">
        <v>1272</v>
      </c>
      <c r="R458" s="6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</row>
    <row r="459" spans="1:39" s="1" customFormat="1" ht="20.100000000000001" customHeight="1" x14ac:dyDescent="0.25">
      <c r="A459" s="90">
        <v>4</v>
      </c>
      <c r="B459" s="64" t="s">
        <v>1124</v>
      </c>
      <c r="C459" s="65" t="s">
        <v>57</v>
      </c>
      <c r="D459" s="65" t="s">
        <v>1125</v>
      </c>
      <c r="E459" s="80">
        <v>54</v>
      </c>
      <c r="F459" s="82">
        <f t="shared" si="120"/>
        <v>0.12857142857142856</v>
      </c>
      <c r="G459" s="80">
        <v>61</v>
      </c>
      <c r="H459" s="82">
        <f t="shared" si="121"/>
        <v>0.14523809523809525</v>
      </c>
      <c r="I459" s="82">
        <f t="shared" si="122"/>
        <v>0.57499999999999996</v>
      </c>
      <c r="J459" s="80">
        <v>51</v>
      </c>
      <c r="K459" s="82">
        <f t="shared" si="123"/>
        <v>0.12142857142857143</v>
      </c>
      <c r="L459" s="80">
        <v>71</v>
      </c>
      <c r="M459" s="82">
        <f t="shared" si="124"/>
        <v>0.16904761904761906</v>
      </c>
      <c r="N459" s="82">
        <f t="shared" si="125"/>
        <v>0.61</v>
      </c>
      <c r="O459" s="71">
        <f t="shared" si="126"/>
        <v>0.56428571428571428</v>
      </c>
      <c r="P459" s="72" t="str">
        <f t="shared" si="127"/>
        <v>F</v>
      </c>
      <c r="Q459" s="72" t="s">
        <v>1271</v>
      </c>
      <c r="R459" s="7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</row>
    <row r="460" spans="1:39" s="56" customFormat="1" ht="20.100000000000001" customHeight="1" x14ac:dyDescent="0.25">
      <c r="A460" s="90">
        <v>5</v>
      </c>
      <c r="B460" s="64" t="s">
        <v>1104</v>
      </c>
      <c r="C460" s="65" t="s">
        <v>57</v>
      </c>
      <c r="D460" s="65" t="s">
        <v>1105</v>
      </c>
      <c r="E460" s="80">
        <v>42</v>
      </c>
      <c r="F460" s="82">
        <f t="shared" si="120"/>
        <v>0.1</v>
      </c>
      <c r="G460" s="80">
        <v>45</v>
      </c>
      <c r="H460" s="82">
        <f t="shared" si="121"/>
        <v>0.10714285714285714</v>
      </c>
      <c r="I460" s="82">
        <f t="shared" si="122"/>
        <v>0.435</v>
      </c>
      <c r="J460" s="80">
        <v>38</v>
      </c>
      <c r="K460" s="82">
        <f t="shared" si="123"/>
        <v>9.0476190476190474E-2</v>
      </c>
      <c r="L460" s="80">
        <v>49</v>
      </c>
      <c r="M460" s="82">
        <f t="shared" si="124"/>
        <v>0.11666666666666667</v>
      </c>
      <c r="N460" s="82">
        <f t="shared" si="125"/>
        <v>0.435</v>
      </c>
      <c r="O460" s="71">
        <f t="shared" si="126"/>
        <v>0.41428571428571426</v>
      </c>
      <c r="P460" s="72" t="str">
        <f t="shared" si="127"/>
        <v>F</v>
      </c>
      <c r="Q460" s="72" t="s">
        <v>1272</v>
      </c>
      <c r="R460" s="9"/>
    </row>
    <row r="461" spans="1:39" s="51" customFormat="1" ht="20.100000000000001" customHeight="1" x14ac:dyDescent="0.25">
      <c r="A461" s="90">
        <v>6</v>
      </c>
      <c r="B461" s="64" t="s">
        <v>1106</v>
      </c>
      <c r="C461" s="65" t="s">
        <v>34</v>
      </c>
      <c r="D461" s="65" t="s">
        <v>1107</v>
      </c>
      <c r="E461" s="80">
        <v>77</v>
      </c>
      <c r="F461" s="82">
        <f t="shared" si="120"/>
        <v>0.18333333333333332</v>
      </c>
      <c r="G461" s="80">
        <v>90</v>
      </c>
      <c r="H461" s="82">
        <f t="shared" si="121"/>
        <v>0.21428571428571427</v>
      </c>
      <c r="I461" s="82">
        <f t="shared" si="122"/>
        <v>0.83499999999999996</v>
      </c>
      <c r="J461" s="80">
        <v>80</v>
      </c>
      <c r="K461" s="82">
        <f t="shared" si="123"/>
        <v>0.19047619047619047</v>
      </c>
      <c r="L461" s="80">
        <v>92</v>
      </c>
      <c r="M461" s="82">
        <f t="shared" si="124"/>
        <v>0.21904761904761905</v>
      </c>
      <c r="N461" s="82">
        <f t="shared" si="125"/>
        <v>0.86</v>
      </c>
      <c r="O461" s="71">
        <f t="shared" si="126"/>
        <v>0.80714285714285705</v>
      </c>
      <c r="P461" s="72" t="str">
        <f t="shared" si="127"/>
        <v>P</v>
      </c>
      <c r="Q461" s="72" t="s">
        <v>1271</v>
      </c>
      <c r="R461" s="29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s="3" customFormat="1" ht="20.100000000000001" customHeight="1" x14ac:dyDescent="0.25">
      <c r="A462" s="90">
        <v>7</v>
      </c>
      <c r="B462" s="64" t="s">
        <v>1130</v>
      </c>
      <c r="C462" s="65" t="s">
        <v>34</v>
      </c>
      <c r="D462" s="65" t="s">
        <v>1131</v>
      </c>
      <c r="E462" s="80">
        <v>53</v>
      </c>
      <c r="F462" s="82">
        <f t="shared" si="120"/>
        <v>0.12619047619047619</v>
      </c>
      <c r="G462" s="80">
        <v>67</v>
      </c>
      <c r="H462" s="82">
        <f t="shared" si="121"/>
        <v>0.15952380952380951</v>
      </c>
      <c r="I462" s="82">
        <f t="shared" si="122"/>
        <v>0.6</v>
      </c>
      <c r="J462" s="80">
        <v>40</v>
      </c>
      <c r="K462" s="82">
        <f t="shared" si="123"/>
        <v>9.5238095238095233E-2</v>
      </c>
      <c r="L462" s="80">
        <v>57</v>
      </c>
      <c r="M462" s="82">
        <f t="shared" si="124"/>
        <v>0.1357142857142857</v>
      </c>
      <c r="N462" s="82">
        <f t="shared" si="125"/>
        <v>0.48499999999999999</v>
      </c>
      <c r="O462" s="71">
        <f t="shared" si="126"/>
        <v>0.51666666666666661</v>
      </c>
      <c r="P462" s="72" t="str">
        <f t="shared" si="127"/>
        <v>F</v>
      </c>
      <c r="Q462" s="72" t="s">
        <v>1271</v>
      </c>
      <c r="R462" s="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</row>
    <row r="463" spans="1:39" s="56" customFormat="1" ht="20.100000000000001" customHeight="1" x14ac:dyDescent="0.25">
      <c r="A463" s="90">
        <v>8</v>
      </c>
      <c r="B463" s="64" t="s">
        <v>1108</v>
      </c>
      <c r="C463" s="65" t="s">
        <v>34</v>
      </c>
      <c r="D463" s="65" t="s">
        <v>1109</v>
      </c>
      <c r="E463" s="80">
        <v>50</v>
      </c>
      <c r="F463" s="82">
        <f t="shared" si="120"/>
        <v>0.11904761904761904</v>
      </c>
      <c r="G463" s="80">
        <v>71</v>
      </c>
      <c r="H463" s="82">
        <f t="shared" si="121"/>
        <v>0.16904761904761906</v>
      </c>
      <c r="I463" s="82">
        <f t="shared" si="122"/>
        <v>0.60499999999999998</v>
      </c>
      <c r="J463" s="80">
        <v>51</v>
      </c>
      <c r="K463" s="82">
        <f t="shared" si="123"/>
        <v>0.12142857142857143</v>
      </c>
      <c r="L463" s="80">
        <v>70</v>
      </c>
      <c r="M463" s="82">
        <f t="shared" si="124"/>
        <v>0.16666666666666666</v>
      </c>
      <c r="N463" s="82">
        <f t="shared" si="125"/>
        <v>0.60499999999999998</v>
      </c>
      <c r="O463" s="71">
        <f t="shared" si="126"/>
        <v>0.57619047619047614</v>
      </c>
      <c r="P463" s="72" t="str">
        <f t="shared" si="127"/>
        <v>F</v>
      </c>
      <c r="Q463" s="72" t="s">
        <v>1271</v>
      </c>
      <c r="R463" s="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</row>
    <row r="464" spans="1:39" s="1" customFormat="1" ht="20.100000000000001" customHeight="1" x14ac:dyDescent="0.25">
      <c r="A464" s="90">
        <v>9</v>
      </c>
      <c r="B464" s="64" t="s">
        <v>1096</v>
      </c>
      <c r="C464" s="65" t="s">
        <v>57</v>
      </c>
      <c r="D464" s="65" t="s">
        <v>1097</v>
      </c>
      <c r="E464" s="80">
        <v>57</v>
      </c>
      <c r="F464" s="82">
        <f t="shared" si="120"/>
        <v>0.1357142857142857</v>
      </c>
      <c r="G464" s="80">
        <v>73</v>
      </c>
      <c r="H464" s="82">
        <f t="shared" si="121"/>
        <v>0.1738095238095238</v>
      </c>
      <c r="I464" s="82">
        <f t="shared" si="122"/>
        <v>0.65</v>
      </c>
      <c r="J464" s="80">
        <v>71</v>
      </c>
      <c r="K464" s="82">
        <f t="shared" si="123"/>
        <v>0.16904761904761906</v>
      </c>
      <c r="L464" s="80">
        <v>67</v>
      </c>
      <c r="M464" s="82">
        <f t="shared" si="124"/>
        <v>0.15952380952380951</v>
      </c>
      <c r="N464" s="82">
        <f t="shared" si="125"/>
        <v>0.69</v>
      </c>
      <c r="O464" s="71">
        <f t="shared" si="126"/>
        <v>0.63809523809523805</v>
      </c>
      <c r="P464" s="72" t="str">
        <f t="shared" si="127"/>
        <v>P</v>
      </c>
      <c r="Q464" s="72" t="s">
        <v>1271</v>
      </c>
      <c r="R464" s="6"/>
    </row>
    <row r="465" spans="1:39" s="49" customFormat="1" ht="20.100000000000001" customHeight="1" x14ac:dyDescent="0.25">
      <c r="A465" s="90">
        <v>10</v>
      </c>
      <c r="B465" s="64" t="s">
        <v>1098</v>
      </c>
      <c r="C465" s="65" t="s">
        <v>34</v>
      </c>
      <c r="D465" s="65" t="s">
        <v>1099</v>
      </c>
      <c r="E465" s="80">
        <v>41</v>
      </c>
      <c r="F465" s="82">
        <f t="shared" si="120"/>
        <v>9.7619047619047619E-2</v>
      </c>
      <c r="G465" s="80">
        <v>59</v>
      </c>
      <c r="H465" s="82">
        <f t="shared" si="121"/>
        <v>0.14047619047619048</v>
      </c>
      <c r="I465" s="82">
        <f t="shared" si="122"/>
        <v>0.5</v>
      </c>
      <c r="J465" s="80">
        <v>69</v>
      </c>
      <c r="K465" s="82">
        <f t="shared" si="123"/>
        <v>0.16428571428571428</v>
      </c>
      <c r="L465" s="80">
        <v>52</v>
      </c>
      <c r="M465" s="82">
        <f t="shared" si="124"/>
        <v>0.12380952380952381</v>
      </c>
      <c r="N465" s="82">
        <f t="shared" si="125"/>
        <v>0.60499999999999998</v>
      </c>
      <c r="O465" s="71">
        <f t="shared" si="126"/>
        <v>0.52619047619047621</v>
      </c>
      <c r="P465" s="72" t="str">
        <f t="shared" si="127"/>
        <v>F</v>
      </c>
      <c r="Q465" s="72" t="s">
        <v>1271</v>
      </c>
      <c r="R465" s="4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</row>
    <row r="466" spans="1:39" s="56" customFormat="1" ht="20.100000000000001" customHeight="1" x14ac:dyDescent="0.25">
      <c r="A466" s="90">
        <v>11</v>
      </c>
      <c r="B466" s="64" t="s">
        <v>1126</v>
      </c>
      <c r="C466" s="65" t="s">
        <v>34</v>
      </c>
      <c r="D466" s="65" t="s">
        <v>1127</v>
      </c>
      <c r="E466" s="80">
        <v>32</v>
      </c>
      <c r="F466" s="82">
        <f t="shared" si="120"/>
        <v>7.6190476190476197E-2</v>
      </c>
      <c r="G466" s="80">
        <v>23</v>
      </c>
      <c r="H466" s="82">
        <f t="shared" si="121"/>
        <v>5.4761904761904762E-2</v>
      </c>
      <c r="I466" s="82">
        <f t="shared" si="122"/>
        <v>0.27500000000000002</v>
      </c>
      <c r="J466" s="80">
        <v>25</v>
      </c>
      <c r="K466" s="82">
        <f t="shared" si="123"/>
        <v>5.9523809523809521E-2</v>
      </c>
      <c r="L466" s="80">
        <v>48</v>
      </c>
      <c r="M466" s="82">
        <f t="shared" si="124"/>
        <v>0.11428571428571428</v>
      </c>
      <c r="N466" s="82">
        <f t="shared" si="125"/>
        <v>0.36499999999999999</v>
      </c>
      <c r="O466" s="71">
        <f t="shared" si="126"/>
        <v>0.30476190476190473</v>
      </c>
      <c r="P466" s="72" t="str">
        <f t="shared" si="127"/>
        <v>F</v>
      </c>
      <c r="Q466" s="72" t="s">
        <v>1272</v>
      </c>
      <c r="R466" s="9"/>
    </row>
    <row r="467" spans="1:39" s="1" customFormat="1" ht="20.100000000000001" customHeight="1" x14ac:dyDescent="0.25">
      <c r="A467" s="90">
        <v>12</v>
      </c>
      <c r="B467" s="64" t="s">
        <v>1100</v>
      </c>
      <c r="C467" s="65" t="s">
        <v>57</v>
      </c>
      <c r="D467" s="65" t="s">
        <v>1101</v>
      </c>
      <c r="E467" s="80">
        <v>23</v>
      </c>
      <c r="F467" s="82">
        <f t="shared" si="120"/>
        <v>5.4761904761904762E-2</v>
      </c>
      <c r="G467" s="80">
        <v>0</v>
      </c>
      <c r="H467" s="82">
        <f t="shared" si="121"/>
        <v>0</v>
      </c>
      <c r="I467" s="82">
        <f t="shared" si="122"/>
        <v>0.115</v>
      </c>
      <c r="J467" s="80">
        <v>61</v>
      </c>
      <c r="K467" s="82">
        <f t="shared" si="123"/>
        <v>0.14523809523809525</v>
      </c>
      <c r="L467" s="80">
        <v>0</v>
      </c>
      <c r="M467" s="82">
        <f t="shared" si="124"/>
        <v>0</v>
      </c>
      <c r="N467" s="82">
        <f t="shared" si="125"/>
        <v>0.30499999999999999</v>
      </c>
      <c r="O467" s="71">
        <f t="shared" si="126"/>
        <v>0.2</v>
      </c>
      <c r="P467" s="72" t="str">
        <f t="shared" si="127"/>
        <v>F</v>
      </c>
      <c r="Q467" s="72" t="s">
        <v>1272</v>
      </c>
      <c r="R467" s="1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</row>
    <row r="468" spans="1:39" s="8" customFormat="1" ht="20.100000000000001" customHeight="1" x14ac:dyDescent="0.25">
      <c r="A468" s="90">
        <v>13</v>
      </c>
      <c r="B468" s="64" t="s">
        <v>1132</v>
      </c>
      <c r="C468" s="65" t="s">
        <v>34</v>
      </c>
      <c r="D468" s="65" t="s">
        <v>1133</v>
      </c>
      <c r="E468" s="80">
        <v>77</v>
      </c>
      <c r="F468" s="82">
        <f t="shared" si="120"/>
        <v>0.18333333333333332</v>
      </c>
      <c r="G468" s="80">
        <v>90</v>
      </c>
      <c r="H468" s="82">
        <f t="shared" si="121"/>
        <v>0.21428571428571427</v>
      </c>
      <c r="I468" s="82">
        <f t="shared" si="122"/>
        <v>0.83499999999999996</v>
      </c>
      <c r="J468" s="80">
        <v>86</v>
      </c>
      <c r="K468" s="82">
        <f t="shared" si="123"/>
        <v>0.20476190476190476</v>
      </c>
      <c r="L468" s="80">
        <v>65</v>
      </c>
      <c r="M468" s="82">
        <f t="shared" si="124"/>
        <v>0.15476190476190477</v>
      </c>
      <c r="N468" s="82">
        <f t="shared" si="125"/>
        <v>0.755</v>
      </c>
      <c r="O468" s="71">
        <f t="shared" si="126"/>
        <v>0.75714285714285712</v>
      </c>
      <c r="P468" s="72" t="str">
        <f t="shared" si="127"/>
        <v>P</v>
      </c>
      <c r="Q468" s="72" t="s">
        <v>1271</v>
      </c>
      <c r="R468" s="7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s="1" customFormat="1" ht="20.100000000000001" customHeight="1" x14ac:dyDescent="0.25">
      <c r="A469" s="90">
        <v>14</v>
      </c>
      <c r="B469" s="64" t="s">
        <v>1114</v>
      </c>
      <c r="C469" s="65" t="s">
        <v>34</v>
      </c>
      <c r="D469" s="65" t="s">
        <v>1115</v>
      </c>
      <c r="E469" s="80">
        <v>55</v>
      </c>
      <c r="F469" s="82">
        <f t="shared" si="120"/>
        <v>0.13095238095238096</v>
      </c>
      <c r="G469" s="80">
        <v>65</v>
      </c>
      <c r="H469" s="82">
        <f t="shared" si="121"/>
        <v>0.15476190476190477</v>
      </c>
      <c r="I469" s="82">
        <f t="shared" si="122"/>
        <v>0.6</v>
      </c>
      <c r="J469" s="80">
        <v>79</v>
      </c>
      <c r="K469" s="82">
        <f t="shared" si="123"/>
        <v>0.18809523809523809</v>
      </c>
      <c r="L469" s="80">
        <v>54</v>
      </c>
      <c r="M469" s="82">
        <f t="shared" si="124"/>
        <v>0.12857142857142856</v>
      </c>
      <c r="N469" s="82">
        <f t="shared" si="125"/>
        <v>0.66500000000000004</v>
      </c>
      <c r="O469" s="71">
        <f t="shared" si="126"/>
        <v>0.60238095238095235</v>
      </c>
      <c r="P469" s="72" t="str">
        <f t="shared" si="127"/>
        <v>P</v>
      </c>
      <c r="Q469" s="72" t="s">
        <v>1271</v>
      </c>
      <c r="R469" s="11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49" customFormat="1" ht="20.100000000000001" customHeight="1" x14ac:dyDescent="0.25">
      <c r="A470" s="90">
        <v>15</v>
      </c>
      <c r="B470" s="64" t="s">
        <v>1116</v>
      </c>
      <c r="C470" s="65" t="s">
        <v>34</v>
      </c>
      <c r="D470" s="65" t="s">
        <v>1117</v>
      </c>
      <c r="E470" s="80">
        <v>67</v>
      </c>
      <c r="F470" s="82">
        <f t="shared" si="120"/>
        <v>0.15952380952380951</v>
      </c>
      <c r="G470" s="80">
        <v>74</v>
      </c>
      <c r="H470" s="82">
        <f t="shared" si="121"/>
        <v>0.1761904761904762</v>
      </c>
      <c r="I470" s="82">
        <f t="shared" si="122"/>
        <v>0.70499999999999996</v>
      </c>
      <c r="J470" s="80">
        <v>65</v>
      </c>
      <c r="K470" s="82">
        <f t="shared" si="123"/>
        <v>0.15476190476190477</v>
      </c>
      <c r="L470" s="80">
        <v>60</v>
      </c>
      <c r="M470" s="82">
        <f t="shared" si="124"/>
        <v>0.14285714285714285</v>
      </c>
      <c r="N470" s="82">
        <f t="shared" si="125"/>
        <v>0.625</v>
      </c>
      <c r="O470" s="71">
        <f t="shared" si="126"/>
        <v>0.6333333333333333</v>
      </c>
      <c r="P470" s="72" t="str">
        <f t="shared" si="127"/>
        <v>P</v>
      </c>
      <c r="Q470" s="72" t="s">
        <v>1271</v>
      </c>
      <c r="R470" s="7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s="3" customFormat="1" ht="20.100000000000001" customHeight="1" x14ac:dyDescent="0.25">
      <c r="A471" s="90">
        <v>16</v>
      </c>
      <c r="B471" s="64" t="s">
        <v>1092</v>
      </c>
      <c r="C471" s="65" t="s">
        <v>57</v>
      </c>
      <c r="D471" s="65" t="s">
        <v>1093</v>
      </c>
      <c r="E471" s="80">
        <v>69</v>
      </c>
      <c r="F471" s="82">
        <f t="shared" si="120"/>
        <v>0.16428571428571428</v>
      </c>
      <c r="G471" s="80">
        <v>72</v>
      </c>
      <c r="H471" s="82">
        <f t="shared" si="121"/>
        <v>0.17142857142857143</v>
      </c>
      <c r="I471" s="82">
        <f t="shared" si="122"/>
        <v>0.70499999999999996</v>
      </c>
      <c r="J471" s="80">
        <v>74</v>
      </c>
      <c r="K471" s="82">
        <f t="shared" si="123"/>
        <v>0.1761904761904762</v>
      </c>
      <c r="L471" s="80">
        <v>70</v>
      </c>
      <c r="M471" s="82">
        <f t="shared" si="124"/>
        <v>0.16666666666666666</v>
      </c>
      <c r="N471" s="82">
        <f t="shared" si="125"/>
        <v>0.72</v>
      </c>
      <c r="O471" s="71">
        <f t="shared" si="126"/>
        <v>0.6785714285714286</v>
      </c>
      <c r="P471" s="72" t="str">
        <f t="shared" si="127"/>
        <v>P</v>
      </c>
      <c r="Q471" s="72" t="s">
        <v>1271</v>
      </c>
      <c r="R471" s="2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s="8" customFormat="1" ht="20.100000000000001" customHeight="1" x14ac:dyDescent="0.25">
      <c r="A472" s="90">
        <v>17</v>
      </c>
      <c r="B472" s="64" t="s">
        <v>1239</v>
      </c>
      <c r="C472" s="65" t="s">
        <v>34</v>
      </c>
      <c r="D472" s="65" t="s">
        <v>1240</v>
      </c>
      <c r="E472" s="80">
        <v>40</v>
      </c>
      <c r="F472" s="82">
        <f t="shared" si="120"/>
        <v>9.5238095238095233E-2</v>
      </c>
      <c r="G472" s="80">
        <v>41</v>
      </c>
      <c r="H472" s="82">
        <f t="shared" si="121"/>
        <v>9.7619047619047619E-2</v>
      </c>
      <c r="I472" s="82">
        <f t="shared" si="122"/>
        <v>0.40500000000000003</v>
      </c>
      <c r="J472" s="80">
        <v>49</v>
      </c>
      <c r="K472" s="82">
        <f t="shared" si="123"/>
        <v>0.11666666666666667</v>
      </c>
      <c r="L472" s="80">
        <v>43</v>
      </c>
      <c r="M472" s="82">
        <f t="shared" si="124"/>
        <v>0.10238095238095238</v>
      </c>
      <c r="N472" s="82">
        <f t="shared" si="125"/>
        <v>0.46</v>
      </c>
      <c r="O472" s="71">
        <f t="shared" si="126"/>
        <v>0.41190476190476188</v>
      </c>
      <c r="P472" s="72" t="str">
        <f t="shared" si="127"/>
        <v>F</v>
      </c>
      <c r="Q472" s="72" t="s">
        <v>1272</v>
      </c>
      <c r="R472" s="2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</row>
    <row r="473" spans="1:39" s="49" customFormat="1" ht="20.100000000000001" customHeight="1" x14ac:dyDescent="0.25">
      <c r="A473" s="90">
        <v>18</v>
      </c>
      <c r="B473" s="64" t="s">
        <v>1110</v>
      </c>
      <c r="C473" s="65" t="s">
        <v>57</v>
      </c>
      <c r="D473" s="65" t="s">
        <v>1111</v>
      </c>
      <c r="E473" s="80">
        <v>56</v>
      </c>
      <c r="F473" s="82">
        <f t="shared" si="120"/>
        <v>0.13333333333333333</v>
      </c>
      <c r="G473" s="80">
        <v>54</v>
      </c>
      <c r="H473" s="82">
        <f t="shared" si="121"/>
        <v>0.12857142857142856</v>
      </c>
      <c r="I473" s="82">
        <f t="shared" si="122"/>
        <v>0.55000000000000004</v>
      </c>
      <c r="J473" s="80">
        <v>59</v>
      </c>
      <c r="K473" s="82">
        <f t="shared" si="123"/>
        <v>0.14047619047619048</v>
      </c>
      <c r="L473" s="80">
        <v>42</v>
      </c>
      <c r="M473" s="82">
        <f t="shared" si="124"/>
        <v>0.1</v>
      </c>
      <c r="N473" s="82">
        <f t="shared" si="125"/>
        <v>0.505</v>
      </c>
      <c r="O473" s="71">
        <f t="shared" si="126"/>
        <v>0.50238095238095237</v>
      </c>
      <c r="P473" s="72" t="str">
        <f t="shared" si="127"/>
        <v>F</v>
      </c>
      <c r="Q473" s="72" t="s">
        <v>1271</v>
      </c>
      <c r="R473" s="9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</row>
    <row r="474" spans="1:39" s="56" customFormat="1" ht="20.100000000000001" customHeight="1" x14ac:dyDescent="0.25">
      <c r="A474" s="90">
        <v>19</v>
      </c>
      <c r="B474" s="64" t="s">
        <v>1090</v>
      </c>
      <c r="C474" s="65" t="s">
        <v>34</v>
      </c>
      <c r="D474" s="65" t="s">
        <v>1091</v>
      </c>
      <c r="E474" s="80">
        <v>63</v>
      </c>
      <c r="F474" s="82">
        <f t="shared" si="120"/>
        <v>0.15</v>
      </c>
      <c r="G474" s="80">
        <v>69</v>
      </c>
      <c r="H474" s="82">
        <f t="shared" si="121"/>
        <v>0.16428571428571428</v>
      </c>
      <c r="I474" s="82">
        <f t="shared" si="122"/>
        <v>0.66</v>
      </c>
      <c r="J474" s="80">
        <v>84</v>
      </c>
      <c r="K474" s="82">
        <f t="shared" si="123"/>
        <v>0.2</v>
      </c>
      <c r="L474" s="80">
        <v>75</v>
      </c>
      <c r="M474" s="82">
        <f t="shared" si="124"/>
        <v>0.17857142857142858</v>
      </c>
      <c r="N474" s="82">
        <f t="shared" si="125"/>
        <v>0.79500000000000004</v>
      </c>
      <c r="O474" s="71">
        <f t="shared" si="126"/>
        <v>0.69285714285714284</v>
      </c>
      <c r="P474" s="72" t="str">
        <f t="shared" si="127"/>
        <v>P</v>
      </c>
      <c r="Q474" s="72" t="s">
        <v>1271</v>
      </c>
      <c r="R474" s="28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s="1" customFormat="1" ht="20.100000000000001" customHeight="1" x14ac:dyDescent="0.25">
      <c r="A475" s="90">
        <v>20</v>
      </c>
      <c r="B475" s="64" t="s">
        <v>1120</v>
      </c>
      <c r="C475" s="65" t="s">
        <v>34</v>
      </c>
      <c r="D475" s="65" t="s">
        <v>1121</v>
      </c>
      <c r="E475" s="80">
        <v>78</v>
      </c>
      <c r="F475" s="82">
        <f t="shared" si="120"/>
        <v>0.18571428571428572</v>
      </c>
      <c r="G475" s="80">
        <v>90</v>
      </c>
      <c r="H475" s="82">
        <f t="shared" si="121"/>
        <v>0.21428571428571427</v>
      </c>
      <c r="I475" s="82">
        <f t="shared" si="122"/>
        <v>0.84</v>
      </c>
      <c r="J475" s="80">
        <v>87</v>
      </c>
      <c r="K475" s="82">
        <f t="shared" si="123"/>
        <v>0.20714285714285716</v>
      </c>
      <c r="L475" s="80">
        <v>76</v>
      </c>
      <c r="M475" s="82">
        <f t="shared" si="124"/>
        <v>0.18095238095238095</v>
      </c>
      <c r="N475" s="82">
        <f t="shared" si="125"/>
        <v>0.81499999999999995</v>
      </c>
      <c r="O475" s="71">
        <f t="shared" si="126"/>
        <v>0.78809523809523818</v>
      </c>
      <c r="P475" s="72" t="str">
        <f t="shared" si="127"/>
        <v>P</v>
      </c>
      <c r="Q475" s="72" t="s">
        <v>1271</v>
      </c>
      <c r="R475" s="4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s="49" customFormat="1" ht="20.100000000000001" customHeight="1" x14ac:dyDescent="0.25">
      <c r="A476" s="90">
        <v>21</v>
      </c>
      <c r="B476" s="64" t="s">
        <v>1102</v>
      </c>
      <c r="C476" s="65" t="s">
        <v>34</v>
      </c>
      <c r="D476" s="65" t="s">
        <v>1103</v>
      </c>
      <c r="E476" s="80">
        <v>71</v>
      </c>
      <c r="F476" s="82">
        <f t="shared" si="120"/>
        <v>0.16904761904761906</v>
      </c>
      <c r="G476" s="80">
        <v>91</v>
      </c>
      <c r="H476" s="82">
        <f t="shared" si="121"/>
        <v>0.21666666666666667</v>
      </c>
      <c r="I476" s="82">
        <f t="shared" si="122"/>
        <v>0.81</v>
      </c>
      <c r="J476" s="80">
        <v>84</v>
      </c>
      <c r="K476" s="82">
        <f t="shared" si="123"/>
        <v>0.2</v>
      </c>
      <c r="L476" s="80">
        <v>69</v>
      </c>
      <c r="M476" s="82">
        <f t="shared" si="124"/>
        <v>0.16428571428571428</v>
      </c>
      <c r="N476" s="82">
        <f t="shared" si="125"/>
        <v>0.76500000000000001</v>
      </c>
      <c r="O476" s="71">
        <f t="shared" si="126"/>
        <v>0.75</v>
      </c>
      <c r="P476" s="72" t="str">
        <f t="shared" si="127"/>
        <v>P</v>
      </c>
      <c r="Q476" s="72" t="s">
        <v>1271</v>
      </c>
      <c r="R476" s="4" t="s">
        <v>9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s="1" customFormat="1" ht="20.100000000000001" customHeight="1" x14ac:dyDescent="0.25">
      <c r="A477" s="90">
        <v>22</v>
      </c>
      <c r="B477" s="64" t="s">
        <v>1112</v>
      </c>
      <c r="C477" s="65" t="s">
        <v>57</v>
      </c>
      <c r="D477" s="65" t="s">
        <v>1113</v>
      </c>
      <c r="E477" s="80">
        <v>94</v>
      </c>
      <c r="F477" s="82">
        <f t="shared" si="120"/>
        <v>0.22380952380952382</v>
      </c>
      <c r="G477" s="80">
        <v>93</v>
      </c>
      <c r="H477" s="82">
        <f t="shared" si="121"/>
        <v>0.22142857142857142</v>
      </c>
      <c r="I477" s="82">
        <f t="shared" si="122"/>
        <v>0.93500000000000005</v>
      </c>
      <c r="J477" s="80">
        <v>93</v>
      </c>
      <c r="K477" s="82">
        <f t="shared" si="123"/>
        <v>0.22142857142857142</v>
      </c>
      <c r="L477" s="80">
        <v>90</v>
      </c>
      <c r="M477" s="82">
        <f t="shared" si="124"/>
        <v>0.21428571428571427</v>
      </c>
      <c r="N477" s="82">
        <f t="shared" si="125"/>
        <v>0.91500000000000004</v>
      </c>
      <c r="O477" s="71">
        <f t="shared" si="126"/>
        <v>0.88095238095238093</v>
      </c>
      <c r="P477" s="72" t="str">
        <f t="shared" si="127"/>
        <v>P</v>
      </c>
      <c r="Q477" s="72" t="s">
        <v>1271</v>
      </c>
      <c r="R477" s="2"/>
    </row>
    <row r="478" spans="1:39" s="49" customFormat="1" ht="20.100000000000001" customHeight="1" x14ac:dyDescent="0.25">
      <c r="A478" s="90">
        <v>23</v>
      </c>
      <c r="B478" s="64" t="s">
        <v>1128</v>
      </c>
      <c r="C478" s="65" t="s">
        <v>34</v>
      </c>
      <c r="D478" s="65" t="s">
        <v>1129</v>
      </c>
      <c r="E478" s="80">
        <v>81</v>
      </c>
      <c r="F478" s="82">
        <f t="shared" si="120"/>
        <v>0.19285714285714287</v>
      </c>
      <c r="G478" s="80">
        <v>92</v>
      </c>
      <c r="H478" s="82">
        <f t="shared" si="121"/>
        <v>0.21904761904761905</v>
      </c>
      <c r="I478" s="82">
        <f t="shared" si="122"/>
        <v>0.86499999999999999</v>
      </c>
      <c r="J478" s="80">
        <v>87</v>
      </c>
      <c r="K478" s="82">
        <f t="shared" si="123"/>
        <v>0.20714285714285716</v>
      </c>
      <c r="L478" s="80">
        <v>83</v>
      </c>
      <c r="M478" s="82">
        <f t="shared" si="124"/>
        <v>0.19761904761904761</v>
      </c>
      <c r="N478" s="82">
        <f t="shared" si="125"/>
        <v>0.85</v>
      </c>
      <c r="O478" s="71">
        <f t="shared" si="126"/>
        <v>0.81666666666666665</v>
      </c>
      <c r="P478" s="72" t="str">
        <f t="shared" si="127"/>
        <v>P</v>
      </c>
      <c r="Q478" s="72" t="s">
        <v>1271</v>
      </c>
      <c r="R478" s="29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s="3" customFormat="1" ht="20.100000000000001" customHeight="1" x14ac:dyDescent="0.25">
      <c r="A479" s="90">
        <v>24</v>
      </c>
      <c r="B479" s="64" t="s">
        <v>1122</v>
      </c>
      <c r="C479" s="65" t="s">
        <v>34</v>
      </c>
      <c r="D479" s="65" t="s">
        <v>1123</v>
      </c>
      <c r="E479" s="80">
        <v>60</v>
      </c>
      <c r="F479" s="82">
        <f t="shared" si="120"/>
        <v>0.14285714285714285</v>
      </c>
      <c r="G479" s="80">
        <v>80</v>
      </c>
      <c r="H479" s="82">
        <f t="shared" si="121"/>
        <v>0.19047619047619047</v>
      </c>
      <c r="I479" s="82">
        <f t="shared" si="122"/>
        <v>0.7</v>
      </c>
      <c r="J479" s="80">
        <v>71</v>
      </c>
      <c r="K479" s="82">
        <f t="shared" si="123"/>
        <v>0.16904761904761906</v>
      </c>
      <c r="L479" s="80">
        <v>68</v>
      </c>
      <c r="M479" s="82">
        <f t="shared" si="124"/>
        <v>0.16190476190476191</v>
      </c>
      <c r="N479" s="82">
        <f t="shared" si="125"/>
        <v>0.69499999999999995</v>
      </c>
      <c r="O479" s="71">
        <f t="shared" si="126"/>
        <v>0.66428571428571426</v>
      </c>
      <c r="P479" s="72" t="str">
        <f t="shared" si="127"/>
        <v>P</v>
      </c>
      <c r="Q479" s="72" t="s">
        <v>1271</v>
      </c>
      <c r="R479" s="11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49" customFormat="1" ht="20.100000000000001" customHeight="1" x14ac:dyDescent="0.25">
      <c r="A480" s="90">
        <v>25</v>
      </c>
      <c r="B480" s="64" t="s">
        <v>1094</v>
      </c>
      <c r="C480" s="65" t="s">
        <v>34</v>
      </c>
      <c r="D480" s="65" t="s">
        <v>1095</v>
      </c>
      <c r="E480" s="80">
        <v>60</v>
      </c>
      <c r="F480" s="82">
        <f t="shared" si="120"/>
        <v>0.14285714285714285</v>
      </c>
      <c r="G480" s="80">
        <v>68</v>
      </c>
      <c r="H480" s="82">
        <f t="shared" si="121"/>
        <v>0.16190476190476191</v>
      </c>
      <c r="I480" s="82">
        <f t="shared" si="122"/>
        <v>0.64</v>
      </c>
      <c r="J480" s="80">
        <v>77</v>
      </c>
      <c r="K480" s="82">
        <f t="shared" si="123"/>
        <v>0.18333333333333332</v>
      </c>
      <c r="L480" s="80">
        <v>67</v>
      </c>
      <c r="M480" s="82">
        <f t="shared" si="124"/>
        <v>0.15952380952380951</v>
      </c>
      <c r="N480" s="82">
        <f t="shared" si="125"/>
        <v>0.72</v>
      </c>
      <c r="O480" s="71">
        <f t="shared" si="126"/>
        <v>0.64761904761904765</v>
      </c>
      <c r="P480" s="72" t="str">
        <f t="shared" si="127"/>
        <v>P</v>
      </c>
      <c r="Q480" s="72" t="s">
        <v>1271</v>
      </c>
      <c r="R480" s="11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ht="20.100000000000001" customHeight="1" x14ac:dyDescent="0.25">
      <c r="A481" s="89" t="s">
        <v>1263</v>
      </c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20"/>
    </row>
    <row r="482" spans="1:39" ht="20.100000000000001" customHeight="1" x14ac:dyDescent="0.25">
      <c r="A482" s="89" t="s">
        <v>24</v>
      </c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20"/>
    </row>
    <row r="483" spans="1:39" ht="20.100000000000001" customHeight="1" x14ac:dyDescent="0.25">
      <c r="A483" s="89" t="s">
        <v>31</v>
      </c>
      <c r="B483" s="21"/>
      <c r="C483" s="21"/>
      <c r="D483" s="22"/>
      <c r="E483" s="21"/>
      <c r="F483" s="21"/>
      <c r="G483" s="21"/>
      <c r="H483" s="21"/>
      <c r="I483" s="21"/>
      <c r="J483" s="47"/>
      <c r="L483" s="22"/>
      <c r="M483" s="21"/>
      <c r="N483" s="21"/>
      <c r="O483" s="21"/>
      <c r="P483" s="21"/>
      <c r="Q483" s="21"/>
      <c r="R483" s="23"/>
    </row>
    <row r="484" spans="1:39" ht="20.100000000000001" customHeight="1" x14ac:dyDescent="0.25">
      <c r="A484" s="89" t="s">
        <v>1280</v>
      </c>
      <c r="B484" s="21"/>
      <c r="C484" s="21"/>
      <c r="D484" s="22"/>
      <c r="E484" s="21"/>
      <c r="F484" s="21"/>
      <c r="G484" s="21"/>
      <c r="H484" s="21"/>
      <c r="I484" s="21"/>
      <c r="J484" s="22"/>
      <c r="L484" s="22"/>
      <c r="M484" s="21"/>
      <c r="N484" s="21"/>
      <c r="O484" s="21"/>
      <c r="P484" s="21"/>
      <c r="Q484" s="21"/>
      <c r="R484" s="23" t="s">
        <v>8</v>
      </c>
    </row>
    <row r="485" spans="1:39" ht="20.100000000000001" customHeight="1" x14ac:dyDescent="0.25">
      <c r="A485" s="89"/>
      <c r="B485" s="24"/>
      <c r="C485" s="24"/>
      <c r="D485" s="22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7"/>
    </row>
    <row r="486" spans="1:39" ht="20.100000000000001" customHeight="1" x14ac:dyDescent="0.2">
      <c r="A486" s="193" t="s">
        <v>2</v>
      </c>
      <c r="B486" s="194" t="s">
        <v>3</v>
      </c>
      <c r="C486" s="194" t="s">
        <v>4</v>
      </c>
      <c r="D486" s="194" t="s">
        <v>5</v>
      </c>
      <c r="E486" s="186" t="s">
        <v>50</v>
      </c>
      <c r="F486" s="183"/>
      <c r="G486" s="183"/>
      <c r="H486" s="183"/>
      <c r="I486" s="78"/>
      <c r="J486" s="186" t="s">
        <v>51</v>
      </c>
      <c r="K486" s="183"/>
      <c r="L486" s="183"/>
      <c r="M486" s="183"/>
      <c r="N486" s="78"/>
      <c r="O486" s="187" t="s">
        <v>6</v>
      </c>
      <c r="P486" s="194" t="s">
        <v>1</v>
      </c>
      <c r="Q486" s="187" t="s">
        <v>1293</v>
      </c>
      <c r="R486" s="166" t="s">
        <v>35</v>
      </c>
    </row>
    <row r="487" spans="1:39" ht="20.100000000000001" customHeight="1" x14ac:dyDescent="0.2">
      <c r="A487" s="193"/>
      <c r="B487" s="194"/>
      <c r="C487" s="194"/>
      <c r="D487" s="194"/>
      <c r="E487" s="184"/>
      <c r="F487" s="185"/>
      <c r="G487" s="185"/>
      <c r="H487" s="185"/>
      <c r="I487" s="83"/>
      <c r="J487" s="184"/>
      <c r="K487" s="185"/>
      <c r="L487" s="185"/>
      <c r="M487" s="185"/>
      <c r="N487" s="47"/>
      <c r="O487" s="188"/>
      <c r="P487" s="194"/>
      <c r="Q487" s="188"/>
      <c r="R487" s="166"/>
    </row>
    <row r="488" spans="1:39" ht="20.100000000000001" customHeight="1" x14ac:dyDescent="0.2">
      <c r="A488" s="193"/>
      <c r="B488" s="194"/>
      <c r="C488" s="194"/>
      <c r="D488" s="194"/>
      <c r="E488" s="181" t="s">
        <v>1248</v>
      </c>
      <c r="F488" s="181"/>
      <c r="G488" s="181" t="s">
        <v>1248</v>
      </c>
      <c r="H488" s="181"/>
      <c r="I488" s="80"/>
      <c r="J488" s="181" t="s">
        <v>1248</v>
      </c>
      <c r="K488" s="181"/>
      <c r="L488" s="181" t="s">
        <v>1248</v>
      </c>
      <c r="M488" s="181"/>
      <c r="N488" s="81"/>
      <c r="O488" s="189"/>
      <c r="P488" s="194"/>
      <c r="Q488" s="189"/>
      <c r="R488" s="166"/>
    </row>
    <row r="489" spans="1:39" s="56" customFormat="1" ht="20.100000000000001" customHeight="1" x14ac:dyDescent="0.25">
      <c r="A489" s="90">
        <v>1</v>
      </c>
      <c r="B489" s="66" t="s">
        <v>1168</v>
      </c>
      <c r="C489" s="67" t="s">
        <v>34</v>
      </c>
      <c r="D489" s="67" t="s">
        <v>1169</v>
      </c>
      <c r="E489" s="80">
        <v>27</v>
      </c>
      <c r="F489" s="82">
        <f t="shared" ref="F489:F512" si="128">E489/420</f>
        <v>6.4285714285714279E-2</v>
      </c>
      <c r="G489" s="80">
        <v>51</v>
      </c>
      <c r="H489" s="82">
        <f t="shared" ref="H489:H512" si="129">G489/420</f>
        <v>0.12142857142857143</v>
      </c>
      <c r="I489" s="82">
        <f t="shared" ref="I489:I512" si="130">AVERAGE(E489,G489)/100</f>
        <v>0.39</v>
      </c>
      <c r="J489" s="80">
        <v>72</v>
      </c>
      <c r="K489" s="82">
        <f t="shared" ref="K489:K512" si="131">J489/420</f>
        <v>0.17142857142857143</v>
      </c>
      <c r="L489" s="80">
        <v>53</v>
      </c>
      <c r="M489" s="82">
        <f t="shared" ref="M489:M512" si="132">L489/420</f>
        <v>0.12619047619047619</v>
      </c>
      <c r="N489" s="82">
        <f t="shared" ref="N489:N512" si="133">AVERAGE(J489,L489)/100</f>
        <v>0.625</v>
      </c>
      <c r="O489" s="71">
        <f t="shared" ref="O489:O512" si="134">F489+H489+K489+M489</f>
        <v>0.48333333333333334</v>
      </c>
      <c r="P489" s="72" t="str">
        <f t="shared" ref="P489:P512" si="135">IF(O489&lt;60%,"F",IF(O489&gt;=60%,"P"))</f>
        <v>F</v>
      </c>
      <c r="Q489" s="72" t="s">
        <v>1272</v>
      </c>
      <c r="R489" s="2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</row>
    <row r="490" spans="1:39" s="1" customFormat="1" ht="20.100000000000001" customHeight="1" x14ac:dyDescent="0.25">
      <c r="A490" s="90">
        <v>2</v>
      </c>
      <c r="B490" s="66" t="s">
        <v>1146</v>
      </c>
      <c r="C490" s="67" t="s">
        <v>34</v>
      </c>
      <c r="D490" s="67" t="s">
        <v>1147</v>
      </c>
      <c r="E490" s="80">
        <v>60</v>
      </c>
      <c r="F490" s="82">
        <f t="shared" si="128"/>
        <v>0.14285714285714285</v>
      </c>
      <c r="G490" s="80">
        <v>76</v>
      </c>
      <c r="H490" s="82">
        <f t="shared" si="129"/>
        <v>0.18095238095238095</v>
      </c>
      <c r="I490" s="82">
        <f t="shared" si="130"/>
        <v>0.68</v>
      </c>
      <c r="J490" s="80">
        <v>53</v>
      </c>
      <c r="K490" s="82">
        <f t="shared" si="131"/>
        <v>0.12619047619047619</v>
      </c>
      <c r="L490" s="80">
        <v>52</v>
      </c>
      <c r="M490" s="82">
        <f t="shared" si="132"/>
        <v>0.12380952380952381</v>
      </c>
      <c r="N490" s="82">
        <f t="shared" si="133"/>
        <v>0.52500000000000002</v>
      </c>
      <c r="O490" s="71">
        <f t="shared" si="134"/>
        <v>0.57380952380952377</v>
      </c>
      <c r="P490" s="72" t="str">
        <f t="shared" si="135"/>
        <v>F</v>
      </c>
      <c r="Q490" s="72" t="s">
        <v>1271</v>
      </c>
      <c r="R490" s="4" t="s">
        <v>9</v>
      </c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</row>
    <row r="491" spans="1:39" s="51" customFormat="1" ht="20.100000000000001" customHeight="1" x14ac:dyDescent="0.25">
      <c r="A491" s="156">
        <v>3</v>
      </c>
      <c r="B491" s="157" t="s">
        <v>1170</v>
      </c>
      <c r="C491" s="158" t="s">
        <v>34</v>
      </c>
      <c r="D491" s="158" t="s">
        <v>1171</v>
      </c>
      <c r="E491" s="159">
        <v>50</v>
      </c>
      <c r="F491" s="160">
        <f t="shared" si="128"/>
        <v>0.11904761904761904</v>
      </c>
      <c r="G491" s="159">
        <v>70</v>
      </c>
      <c r="H491" s="160">
        <f t="shared" si="129"/>
        <v>0.16666666666666666</v>
      </c>
      <c r="I491" s="160">
        <f t="shared" si="130"/>
        <v>0.6</v>
      </c>
      <c r="J491" s="159">
        <v>57</v>
      </c>
      <c r="K491" s="160">
        <f t="shared" si="131"/>
        <v>0.1357142857142857</v>
      </c>
      <c r="L491" s="159">
        <v>50</v>
      </c>
      <c r="M491" s="160">
        <f t="shared" si="132"/>
        <v>0.11904761904761904</v>
      </c>
      <c r="N491" s="160">
        <f t="shared" si="133"/>
        <v>0.53500000000000003</v>
      </c>
      <c r="O491" s="161">
        <f t="shared" si="134"/>
        <v>0.54047619047619044</v>
      </c>
      <c r="P491" s="72" t="str">
        <f t="shared" si="135"/>
        <v>F</v>
      </c>
      <c r="Q491" s="72" t="s">
        <v>1271</v>
      </c>
      <c r="R491" s="6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</row>
    <row r="492" spans="1:39" s="3" customFormat="1" ht="20.100000000000001" customHeight="1" x14ac:dyDescent="0.25">
      <c r="A492" s="90">
        <v>4</v>
      </c>
      <c r="B492" s="66" t="s">
        <v>1142</v>
      </c>
      <c r="C492" s="67" t="s">
        <v>57</v>
      </c>
      <c r="D492" s="67" t="s">
        <v>1143</v>
      </c>
      <c r="E492" s="80">
        <v>48</v>
      </c>
      <c r="F492" s="82">
        <f t="shared" si="128"/>
        <v>0.11428571428571428</v>
      </c>
      <c r="G492" s="80">
        <v>65</v>
      </c>
      <c r="H492" s="82">
        <f t="shared" si="129"/>
        <v>0.15476190476190477</v>
      </c>
      <c r="I492" s="82">
        <f t="shared" si="130"/>
        <v>0.56499999999999995</v>
      </c>
      <c r="J492" s="80">
        <v>59</v>
      </c>
      <c r="K492" s="82">
        <f t="shared" si="131"/>
        <v>0.14047619047619048</v>
      </c>
      <c r="L492" s="80">
        <v>33</v>
      </c>
      <c r="M492" s="82">
        <f t="shared" si="132"/>
        <v>7.857142857142857E-2</v>
      </c>
      <c r="N492" s="82">
        <f t="shared" si="133"/>
        <v>0.46</v>
      </c>
      <c r="O492" s="71">
        <f t="shared" si="134"/>
        <v>0.48809523809523808</v>
      </c>
      <c r="P492" s="72" t="str">
        <f t="shared" si="135"/>
        <v>F</v>
      </c>
      <c r="Q492" s="72" t="s">
        <v>1272</v>
      </c>
      <c r="R492" s="1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</row>
    <row r="493" spans="1:39" s="165" customFormat="1" ht="20.100000000000001" customHeight="1" x14ac:dyDescent="0.25">
      <c r="A493" s="156">
        <v>5</v>
      </c>
      <c r="B493" s="157" t="s">
        <v>1224</v>
      </c>
      <c r="C493" s="158" t="s">
        <v>34</v>
      </c>
      <c r="D493" s="158" t="s">
        <v>1225</v>
      </c>
      <c r="E493" s="159">
        <v>50</v>
      </c>
      <c r="F493" s="160">
        <f t="shared" si="128"/>
        <v>0.11904761904761904</v>
      </c>
      <c r="G493" s="159">
        <v>63</v>
      </c>
      <c r="H493" s="160">
        <f t="shared" si="129"/>
        <v>0.15</v>
      </c>
      <c r="I493" s="160">
        <f t="shared" si="130"/>
        <v>0.56499999999999995</v>
      </c>
      <c r="J493" s="159">
        <v>70</v>
      </c>
      <c r="K493" s="160">
        <f t="shared" si="131"/>
        <v>0.16666666666666666</v>
      </c>
      <c r="L493" s="159">
        <v>53</v>
      </c>
      <c r="M493" s="160">
        <f t="shared" si="132"/>
        <v>0.12619047619047619</v>
      </c>
      <c r="N493" s="160">
        <f t="shared" si="133"/>
        <v>0.61499999999999999</v>
      </c>
      <c r="O493" s="161">
        <f t="shared" si="134"/>
        <v>0.56190476190476191</v>
      </c>
      <c r="P493" s="162" t="str">
        <f t="shared" si="135"/>
        <v>F</v>
      </c>
      <c r="Q493" s="162" t="s">
        <v>1271</v>
      </c>
      <c r="R493" s="163"/>
      <c r="S493" s="164"/>
      <c r="T493" s="164"/>
      <c r="U493" s="164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  <c r="AH493" s="164"/>
      <c r="AI493" s="164"/>
      <c r="AJ493" s="164"/>
      <c r="AK493" s="164"/>
      <c r="AL493" s="164"/>
      <c r="AM493" s="164"/>
    </row>
    <row r="494" spans="1:39" s="1" customFormat="1" ht="20.100000000000001" customHeight="1" x14ac:dyDescent="0.25">
      <c r="A494" s="90">
        <v>6</v>
      </c>
      <c r="B494" s="66" t="s">
        <v>1164</v>
      </c>
      <c r="C494" s="67" t="s">
        <v>34</v>
      </c>
      <c r="D494" s="67" t="s">
        <v>1165</v>
      </c>
      <c r="E494" s="80">
        <v>48</v>
      </c>
      <c r="F494" s="82">
        <f t="shared" si="128"/>
        <v>0.11428571428571428</v>
      </c>
      <c r="G494" s="80">
        <v>50</v>
      </c>
      <c r="H494" s="82">
        <f t="shared" si="129"/>
        <v>0.11904761904761904</v>
      </c>
      <c r="I494" s="82">
        <f t="shared" si="130"/>
        <v>0.49</v>
      </c>
      <c r="J494" s="80">
        <v>62</v>
      </c>
      <c r="K494" s="82">
        <f t="shared" si="131"/>
        <v>0.14761904761904762</v>
      </c>
      <c r="L494" s="80">
        <v>40</v>
      </c>
      <c r="M494" s="82">
        <f t="shared" si="132"/>
        <v>9.5238095238095233E-2</v>
      </c>
      <c r="N494" s="82">
        <f t="shared" si="133"/>
        <v>0.51</v>
      </c>
      <c r="O494" s="71">
        <f t="shared" si="134"/>
        <v>0.47619047619047616</v>
      </c>
      <c r="P494" s="72" t="str">
        <f t="shared" si="135"/>
        <v>F</v>
      </c>
      <c r="Q494" s="72" t="s">
        <v>1272</v>
      </c>
      <c r="R494" s="4" t="s">
        <v>9</v>
      </c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</row>
    <row r="495" spans="1:39" s="56" customFormat="1" ht="20.100000000000001" customHeight="1" x14ac:dyDescent="0.25">
      <c r="A495" s="90">
        <v>7</v>
      </c>
      <c r="B495" s="66" t="s">
        <v>1138</v>
      </c>
      <c r="C495" s="67" t="s">
        <v>57</v>
      </c>
      <c r="D495" s="67" t="s">
        <v>1139</v>
      </c>
      <c r="E495" s="80">
        <v>39</v>
      </c>
      <c r="F495" s="82">
        <f t="shared" si="128"/>
        <v>9.285714285714286E-2</v>
      </c>
      <c r="G495" s="80">
        <v>0</v>
      </c>
      <c r="H495" s="82">
        <f t="shared" si="129"/>
        <v>0</v>
      </c>
      <c r="I495" s="82">
        <f t="shared" si="130"/>
        <v>0.19500000000000001</v>
      </c>
      <c r="J495" s="80">
        <v>57</v>
      </c>
      <c r="K495" s="82">
        <f t="shared" si="131"/>
        <v>0.1357142857142857</v>
      </c>
      <c r="L495" s="80">
        <v>0</v>
      </c>
      <c r="M495" s="82">
        <f t="shared" si="132"/>
        <v>0</v>
      </c>
      <c r="N495" s="82">
        <f t="shared" si="133"/>
        <v>0.28499999999999998</v>
      </c>
      <c r="O495" s="71">
        <f t="shared" si="134"/>
        <v>0.22857142857142856</v>
      </c>
      <c r="P495" s="72" t="str">
        <f t="shared" si="135"/>
        <v>F</v>
      </c>
      <c r="Q495" s="72" t="s">
        <v>1272</v>
      </c>
      <c r="R495" s="28"/>
    </row>
    <row r="496" spans="1:39" s="3" customFormat="1" ht="20.100000000000001" customHeight="1" x14ac:dyDescent="0.25">
      <c r="A496" s="90">
        <v>8</v>
      </c>
      <c r="B496" s="66" t="s">
        <v>1152</v>
      </c>
      <c r="C496" s="67" t="s">
        <v>34</v>
      </c>
      <c r="D496" s="67" t="s">
        <v>1153</v>
      </c>
      <c r="E496" s="80">
        <v>67</v>
      </c>
      <c r="F496" s="82">
        <f t="shared" si="128"/>
        <v>0.15952380952380951</v>
      </c>
      <c r="G496" s="80">
        <v>83</v>
      </c>
      <c r="H496" s="82">
        <f t="shared" si="129"/>
        <v>0.19761904761904761</v>
      </c>
      <c r="I496" s="82">
        <f t="shared" si="130"/>
        <v>0.75</v>
      </c>
      <c r="J496" s="80">
        <v>62</v>
      </c>
      <c r="K496" s="82">
        <f t="shared" si="131"/>
        <v>0.14761904761904762</v>
      </c>
      <c r="L496" s="80">
        <v>74</v>
      </c>
      <c r="M496" s="82">
        <f t="shared" si="132"/>
        <v>0.1761904761904762</v>
      </c>
      <c r="N496" s="82">
        <f t="shared" si="133"/>
        <v>0.68</v>
      </c>
      <c r="O496" s="71">
        <f t="shared" si="134"/>
        <v>0.68095238095238098</v>
      </c>
      <c r="P496" s="72" t="str">
        <f t="shared" si="135"/>
        <v>P</v>
      </c>
      <c r="Q496" s="72" t="s">
        <v>1271</v>
      </c>
      <c r="R496" s="9"/>
    </row>
    <row r="497" spans="1:39" s="3" customFormat="1" ht="20.100000000000001" customHeight="1" x14ac:dyDescent="0.25">
      <c r="A497" s="90">
        <v>9</v>
      </c>
      <c r="B497" s="66" t="s">
        <v>1166</v>
      </c>
      <c r="C497" s="67" t="s">
        <v>34</v>
      </c>
      <c r="D497" s="67" t="s">
        <v>1167</v>
      </c>
      <c r="E497" s="80">
        <v>76</v>
      </c>
      <c r="F497" s="82">
        <f t="shared" si="128"/>
        <v>0.18095238095238095</v>
      </c>
      <c r="G497" s="80">
        <v>87</v>
      </c>
      <c r="H497" s="82">
        <f t="shared" si="129"/>
        <v>0.20714285714285716</v>
      </c>
      <c r="I497" s="82">
        <f t="shared" si="130"/>
        <v>0.81499999999999995</v>
      </c>
      <c r="J497" s="80">
        <v>81</v>
      </c>
      <c r="K497" s="82">
        <f t="shared" si="131"/>
        <v>0.19285714285714287</v>
      </c>
      <c r="L497" s="80">
        <v>35</v>
      </c>
      <c r="M497" s="82">
        <f t="shared" si="132"/>
        <v>8.3333333333333329E-2</v>
      </c>
      <c r="N497" s="82">
        <f t="shared" si="133"/>
        <v>0.57999999999999996</v>
      </c>
      <c r="O497" s="71">
        <f t="shared" si="134"/>
        <v>0.66428571428571437</v>
      </c>
      <c r="P497" s="72" t="str">
        <f t="shared" si="135"/>
        <v>P</v>
      </c>
      <c r="Q497" s="72" t="s">
        <v>1271</v>
      </c>
      <c r="R497" s="9"/>
    </row>
    <row r="498" spans="1:39" s="3" customFormat="1" ht="20.100000000000001" customHeight="1" x14ac:dyDescent="0.25">
      <c r="A498" s="90">
        <v>10</v>
      </c>
      <c r="B498" s="66" t="s">
        <v>1176</v>
      </c>
      <c r="C498" s="67" t="s">
        <v>34</v>
      </c>
      <c r="D498" s="67" t="s">
        <v>1177</v>
      </c>
      <c r="E498" s="80">
        <v>75</v>
      </c>
      <c r="F498" s="82">
        <f t="shared" si="128"/>
        <v>0.17857142857142858</v>
      </c>
      <c r="G498" s="80">
        <v>74</v>
      </c>
      <c r="H498" s="82">
        <f t="shared" si="129"/>
        <v>0.1761904761904762</v>
      </c>
      <c r="I498" s="82">
        <f t="shared" si="130"/>
        <v>0.745</v>
      </c>
      <c r="J498" s="80">
        <v>73</v>
      </c>
      <c r="K498" s="82">
        <f t="shared" si="131"/>
        <v>0.1738095238095238</v>
      </c>
      <c r="L498" s="80">
        <v>61</v>
      </c>
      <c r="M498" s="82">
        <f t="shared" si="132"/>
        <v>0.14523809523809525</v>
      </c>
      <c r="N498" s="82">
        <f t="shared" si="133"/>
        <v>0.67</v>
      </c>
      <c r="O498" s="71">
        <f t="shared" si="134"/>
        <v>0.67380952380952386</v>
      </c>
      <c r="P498" s="72" t="str">
        <f t="shared" si="135"/>
        <v>P</v>
      </c>
      <c r="Q498" s="72" t="s">
        <v>1272</v>
      </c>
      <c r="R498" s="9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</row>
    <row r="499" spans="1:39" s="1" customFormat="1" ht="20.100000000000001" customHeight="1" x14ac:dyDescent="0.25">
      <c r="A499" s="90">
        <v>11</v>
      </c>
      <c r="B499" s="66" t="s">
        <v>1174</v>
      </c>
      <c r="C499" s="67" t="s">
        <v>34</v>
      </c>
      <c r="D499" s="67" t="s">
        <v>1175</v>
      </c>
      <c r="E499" s="80">
        <v>96</v>
      </c>
      <c r="F499" s="82">
        <f t="shared" si="128"/>
        <v>0.22857142857142856</v>
      </c>
      <c r="G499" s="80">
        <v>98</v>
      </c>
      <c r="H499" s="82">
        <f t="shared" si="129"/>
        <v>0.23333333333333334</v>
      </c>
      <c r="I499" s="82">
        <f t="shared" si="130"/>
        <v>0.97</v>
      </c>
      <c r="J499" s="80">
        <v>95</v>
      </c>
      <c r="K499" s="82">
        <f t="shared" si="131"/>
        <v>0.22619047619047619</v>
      </c>
      <c r="L499" s="80">
        <v>98</v>
      </c>
      <c r="M499" s="82">
        <f t="shared" si="132"/>
        <v>0.23333333333333334</v>
      </c>
      <c r="N499" s="82">
        <f t="shared" si="133"/>
        <v>0.96499999999999997</v>
      </c>
      <c r="O499" s="71">
        <f t="shared" si="134"/>
        <v>0.92142857142857149</v>
      </c>
      <c r="P499" s="72" t="str">
        <f t="shared" si="135"/>
        <v>P</v>
      </c>
      <c r="Q499" s="72" t="s">
        <v>1271</v>
      </c>
      <c r="R499" s="4" t="s">
        <v>9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s="1" customFormat="1" ht="20.100000000000001" customHeight="1" x14ac:dyDescent="0.25">
      <c r="A500" s="90">
        <v>12</v>
      </c>
      <c r="B500" s="66" t="s">
        <v>1156</v>
      </c>
      <c r="C500" s="67" t="s">
        <v>57</v>
      </c>
      <c r="D500" s="67" t="s">
        <v>1157</v>
      </c>
      <c r="E500" s="80">
        <v>73</v>
      </c>
      <c r="F500" s="82">
        <f t="shared" si="128"/>
        <v>0.1738095238095238</v>
      </c>
      <c r="G500" s="80">
        <v>83</v>
      </c>
      <c r="H500" s="82">
        <f t="shared" si="129"/>
        <v>0.19761904761904761</v>
      </c>
      <c r="I500" s="82">
        <f t="shared" si="130"/>
        <v>0.78</v>
      </c>
      <c r="J500" s="80">
        <v>82</v>
      </c>
      <c r="K500" s="82">
        <f t="shared" si="131"/>
        <v>0.19523809523809524</v>
      </c>
      <c r="L500" s="80">
        <v>64</v>
      </c>
      <c r="M500" s="82">
        <f t="shared" si="132"/>
        <v>0.15238095238095239</v>
      </c>
      <c r="N500" s="82">
        <f t="shared" si="133"/>
        <v>0.73</v>
      </c>
      <c r="O500" s="71">
        <f t="shared" si="134"/>
        <v>0.71904761904761905</v>
      </c>
      <c r="P500" s="72" t="str">
        <f t="shared" si="135"/>
        <v>P</v>
      </c>
      <c r="Q500" s="72" t="s">
        <v>1271</v>
      </c>
      <c r="R500" s="6"/>
    </row>
    <row r="501" spans="1:39" s="3" customFormat="1" ht="20.100000000000001" customHeight="1" x14ac:dyDescent="0.25">
      <c r="A501" s="90">
        <v>13</v>
      </c>
      <c r="B501" s="64" t="s">
        <v>1202</v>
      </c>
      <c r="C501" s="65" t="s">
        <v>34</v>
      </c>
      <c r="D501" s="65" t="s">
        <v>1203</v>
      </c>
      <c r="E501" s="80">
        <v>82</v>
      </c>
      <c r="F501" s="82">
        <f t="shared" si="128"/>
        <v>0.19523809523809524</v>
      </c>
      <c r="G501" s="80">
        <v>89</v>
      </c>
      <c r="H501" s="82">
        <f t="shared" si="129"/>
        <v>0.2119047619047619</v>
      </c>
      <c r="I501" s="82">
        <f t="shared" si="130"/>
        <v>0.85499999999999998</v>
      </c>
      <c r="J501" s="80">
        <v>61</v>
      </c>
      <c r="K501" s="82">
        <f t="shared" si="131"/>
        <v>0.14523809523809525</v>
      </c>
      <c r="L501" s="80">
        <v>65</v>
      </c>
      <c r="M501" s="82">
        <f t="shared" si="132"/>
        <v>0.15476190476190477</v>
      </c>
      <c r="N501" s="82">
        <f t="shared" si="133"/>
        <v>0.63</v>
      </c>
      <c r="O501" s="71">
        <f t="shared" si="134"/>
        <v>0.70714285714285718</v>
      </c>
      <c r="P501" s="72" t="str">
        <f t="shared" si="135"/>
        <v>P</v>
      </c>
      <c r="Q501" s="72" t="s">
        <v>1271</v>
      </c>
      <c r="R501" s="2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s="1" customFormat="1" ht="20.100000000000001" customHeight="1" x14ac:dyDescent="0.25">
      <c r="A502" s="90">
        <v>14</v>
      </c>
      <c r="B502" s="66" t="s">
        <v>1148</v>
      </c>
      <c r="C502" s="67" t="s">
        <v>57</v>
      </c>
      <c r="D502" s="67" t="s">
        <v>1149</v>
      </c>
      <c r="E502" s="80">
        <v>75</v>
      </c>
      <c r="F502" s="82">
        <f t="shared" si="128"/>
        <v>0.17857142857142858</v>
      </c>
      <c r="G502" s="80">
        <v>79</v>
      </c>
      <c r="H502" s="82">
        <f t="shared" si="129"/>
        <v>0.18809523809523809</v>
      </c>
      <c r="I502" s="82">
        <f t="shared" si="130"/>
        <v>0.77</v>
      </c>
      <c r="J502" s="80">
        <v>79</v>
      </c>
      <c r="K502" s="82">
        <f t="shared" si="131"/>
        <v>0.18809523809523809</v>
      </c>
      <c r="L502" s="80">
        <v>54</v>
      </c>
      <c r="M502" s="82">
        <f t="shared" si="132"/>
        <v>0.12857142857142856</v>
      </c>
      <c r="N502" s="82">
        <f t="shared" si="133"/>
        <v>0.66500000000000004</v>
      </c>
      <c r="O502" s="71">
        <f t="shared" si="134"/>
        <v>0.68333333333333335</v>
      </c>
      <c r="P502" s="72" t="str">
        <f t="shared" si="135"/>
        <v>P</v>
      </c>
      <c r="Q502" s="72" t="s">
        <v>1271</v>
      </c>
      <c r="R502" s="9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s="56" customFormat="1" ht="20.100000000000001" customHeight="1" x14ac:dyDescent="0.25">
      <c r="A503" s="90">
        <v>15</v>
      </c>
      <c r="B503" s="66" t="s">
        <v>1140</v>
      </c>
      <c r="C503" s="67" t="s">
        <v>34</v>
      </c>
      <c r="D503" s="67" t="s">
        <v>1141</v>
      </c>
      <c r="E503" s="80">
        <v>63</v>
      </c>
      <c r="F503" s="82">
        <f t="shared" si="128"/>
        <v>0.15</v>
      </c>
      <c r="G503" s="80">
        <v>73</v>
      </c>
      <c r="H503" s="82">
        <f t="shared" si="129"/>
        <v>0.1738095238095238</v>
      </c>
      <c r="I503" s="82">
        <f t="shared" si="130"/>
        <v>0.68</v>
      </c>
      <c r="J503" s="80">
        <v>66</v>
      </c>
      <c r="K503" s="82">
        <f t="shared" si="131"/>
        <v>0.15714285714285714</v>
      </c>
      <c r="L503" s="80">
        <v>55</v>
      </c>
      <c r="M503" s="82">
        <f t="shared" si="132"/>
        <v>0.13095238095238096</v>
      </c>
      <c r="N503" s="82">
        <f t="shared" si="133"/>
        <v>0.60499999999999998</v>
      </c>
      <c r="O503" s="71">
        <f t="shared" si="134"/>
        <v>0.61190476190476184</v>
      </c>
      <c r="P503" s="72" t="str">
        <f t="shared" si="135"/>
        <v>P</v>
      </c>
      <c r="Q503" s="72" t="s">
        <v>1271</v>
      </c>
      <c r="R503" s="2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s="3" customFormat="1" ht="20.100000000000001" customHeight="1" x14ac:dyDescent="0.25">
      <c r="A504" s="90">
        <v>16</v>
      </c>
      <c r="B504" s="66" t="s">
        <v>1180</v>
      </c>
      <c r="C504" s="67" t="s">
        <v>34</v>
      </c>
      <c r="D504" s="67" t="s">
        <v>1181</v>
      </c>
      <c r="E504" s="80">
        <v>66</v>
      </c>
      <c r="F504" s="82">
        <f t="shared" si="128"/>
        <v>0.15714285714285714</v>
      </c>
      <c r="G504" s="80">
        <v>85</v>
      </c>
      <c r="H504" s="82">
        <f t="shared" si="129"/>
        <v>0.20238095238095238</v>
      </c>
      <c r="I504" s="82">
        <f t="shared" si="130"/>
        <v>0.755</v>
      </c>
      <c r="J504" s="80">
        <v>92</v>
      </c>
      <c r="K504" s="82">
        <f t="shared" si="131"/>
        <v>0.21904761904761905</v>
      </c>
      <c r="L504" s="80">
        <v>83</v>
      </c>
      <c r="M504" s="82">
        <f t="shared" si="132"/>
        <v>0.19761904761904761</v>
      </c>
      <c r="N504" s="82">
        <f t="shared" si="133"/>
        <v>0.875</v>
      </c>
      <c r="O504" s="71">
        <f t="shared" si="134"/>
        <v>0.7761904761904761</v>
      </c>
      <c r="P504" s="72" t="str">
        <f t="shared" si="135"/>
        <v>P</v>
      </c>
      <c r="Q504" s="72" t="s">
        <v>1271</v>
      </c>
      <c r="R504" s="6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s="49" customFormat="1" ht="20.100000000000001" customHeight="1" x14ac:dyDescent="0.25">
      <c r="A505" s="90">
        <v>17</v>
      </c>
      <c r="B505" s="64" t="s">
        <v>1192</v>
      </c>
      <c r="C505" s="65" t="s">
        <v>57</v>
      </c>
      <c r="D505" s="65" t="s">
        <v>1193</v>
      </c>
      <c r="E505" s="80">
        <v>95</v>
      </c>
      <c r="F505" s="82">
        <f t="shared" si="128"/>
        <v>0.22619047619047619</v>
      </c>
      <c r="G505" s="80">
        <v>97</v>
      </c>
      <c r="H505" s="82">
        <f t="shared" si="129"/>
        <v>0.23095238095238096</v>
      </c>
      <c r="I505" s="82">
        <f t="shared" si="130"/>
        <v>0.96</v>
      </c>
      <c r="J505" s="80">
        <v>87</v>
      </c>
      <c r="K505" s="82">
        <f t="shared" si="131"/>
        <v>0.20714285714285716</v>
      </c>
      <c r="L505" s="80">
        <v>86</v>
      </c>
      <c r="M505" s="82">
        <f t="shared" si="132"/>
        <v>0.20476190476190476</v>
      </c>
      <c r="N505" s="82">
        <f t="shared" si="133"/>
        <v>0.86499999999999999</v>
      </c>
      <c r="O505" s="71">
        <f t="shared" si="134"/>
        <v>0.86904761904761907</v>
      </c>
      <c r="P505" s="72" t="str">
        <f t="shared" si="135"/>
        <v>P</v>
      </c>
      <c r="Q505" s="72" t="s">
        <v>1271</v>
      </c>
      <c r="R505" s="11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49" customFormat="1" ht="20.100000000000001" customHeight="1" x14ac:dyDescent="0.25">
      <c r="A506" s="90">
        <v>18</v>
      </c>
      <c r="B506" s="66" t="s">
        <v>1150</v>
      </c>
      <c r="C506" s="67" t="s">
        <v>34</v>
      </c>
      <c r="D506" s="67" t="s">
        <v>1151</v>
      </c>
      <c r="E506" s="80">
        <v>86</v>
      </c>
      <c r="F506" s="82">
        <f t="shared" si="128"/>
        <v>0.20476190476190476</v>
      </c>
      <c r="G506" s="80">
        <v>92</v>
      </c>
      <c r="H506" s="82">
        <f t="shared" si="129"/>
        <v>0.21904761904761905</v>
      </c>
      <c r="I506" s="82">
        <f t="shared" si="130"/>
        <v>0.89</v>
      </c>
      <c r="J506" s="80">
        <v>85</v>
      </c>
      <c r="K506" s="82">
        <f t="shared" si="131"/>
        <v>0.20238095238095238</v>
      </c>
      <c r="L506" s="80">
        <v>77</v>
      </c>
      <c r="M506" s="82">
        <f t="shared" si="132"/>
        <v>0.18333333333333332</v>
      </c>
      <c r="N506" s="82">
        <f t="shared" si="133"/>
        <v>0.81</v>
      </c>
      <c r="O506" s="71">
        <f t="shared" si="134"/>
        <v>0.80952380952380953</v>
      </c>
      <c r="P506" s="72" t="str">
        <f t="shared" si="135"/>
        <v>P</v>
      </c>
      <c r="Q506" s="72" t="s">
        <v>1271</v>
      </c>
      <c r="R506" s="4" t="s">
        <v>9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s="3" customFormat="1" ht="20.100000000000001" customHeight="1" x14ac:dyDescent="0.25">
      <c r="A507" s="90">
        <v>19</v>
      </c>
      <c r="B507" s="66" t="s">
        <v>1144</v>
      </c>
      <c r="C507" s="67" t="s">
        <v>34</v>
      </c>
      <c r="D507" s="67" t="s">
        <v>1145</v>
      </c>
      <c r="E507" s="80">
        <v>58</v>
      </c>
      <c r="F507" s="82">
        <f t="shared" si="128"/>
        <v>0.1380952380952381</v>
      </c>
      <c r="G507" s="80">
        <v>92</v>
      </c>
      <c r="H507" s="82">
        <f t="shared" si="129"/>
        <v>0.21904761904761905</v>
      </c>
      <c r="I507" s="82">
        <f t="shared" si="130"/>
        <v>0.75</v>
      </c>
      <c r="J507" s="80">
        <v>74</v>
      </c>
      <c r="K507" s="82">
        <f t="shared" si="131"/>
        <v>0.1761904761904762</v>
      </c>
      <c r="L507" s="80">
        <v>70</v>
      </c>
      <c r="M507" s="82">
        <f t="shared" si="132"/>
        <v>0.16666666666666666</v>
      </c>
      <c r="N507" s="82">
        <f t="shared" si="133"/>
        <v>0.72</v>
      </c>
      <c r="O507" s="71">
        <f t="shared" si="134"/>
        <v>0.7</v>
      </c>
      <c r="P507" s="72" t="str">
        <f t="shared" si="135"/>
        <v>P</v>
      </c>
      <c r="Q507" s="72" t="s">
        <v>1271</v>
      </c>
      <c r="R507" s="4"/>
    </row>
    <row r="508" spans="1:39" s="3" customFormat="1" ht="20.100000000000001" customHeight="1" x14ac:dyDescent="0.25">
      <c r="A508" s="90">
        <v>20</v>
      </c>
      <c r="B508" s="66" t="s">
        <v>1162</v>
      </c>
      <c r="C508" s="67" t="s">
        <v>57</v>
      </c>
      <c r="D508" s="67" t="s">
        <v>1163</v>
      </c>
      <c r="E508" s="80">
        <v>72</v>
      </c>
      <c r="F508" s="82">
        <f t="shared" si="128"/>
        <v>0.17142857142857143</v>
      </c>
      <c r="G508" s="80">
        <v>57</v>
      </c>
      <c r="H508" s="82">
        <f t="shared" si="129"/>
        <v>0.1357142857142857</v>
      </c>
      <c r="I508" s="82">
        <f t="shared" si="130"/>
        <v>0.64500000000000002</v>
      </c>
      <c r="J508" s="80">
        <v>85</v>
      </c>
      <c r="K508" s="82">
        <f t="shared" si="131"/>
        <v>0.20238095238095238</v>
      </c>
      <c r="L508" s="80">
        <v>72</v>
      </c>
      <c r="M508" s="82">
        <f t="shared" si="132"/>
        <v>0.17142857142857143</v>
      </c>
      <c r="N508" s="82">
        <f t="shared" si="133"/>
        <v>0.78500000000000003</v>
      </c>
      <c r="O508" s="71">
        <f t="shared" si="134"/>
        <v>0.68095238095238098</v>
      </c>
      <c r="P508" s="72" t="str">
        <f t="shared" si="135"/>
        <v>P</v>
      </c>
      <c r="Q508" s="72" t="s">
        <v>1271</v>
      </c>
      <c r="R508" s="29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s="56" customFormat="1" ht="20.100000000000001" customHeight="1" x14ac:dyDescent="0.25">
      <c r="A509" s="90">
        <v>21</v>
      </c>
      <c r="B509" s="66" t="s">
        <v>1178</v>
      </c>
      <c r="C509" s="67" t="s">
        <v>34</v>
      </c>
      <c r="D509" s="67" t="s">
        <v>1179</v>
      </c>
      <c r="E509" s="80">
        <v>72</v>
      </c>
      <c r="F509" s="82">
        <f t="shared" si="128"/>
        <v>0.17142857142857143</v>
      </c>
      <c r="G509" s="80">
        <v>90</v>
      </c>
      <c r="H509" s="82">
        <f t="shared" si="129"/>
        <v>0.21428571428571427</v>
      </c>
      <c r="I509" s="82">
        <f t="shared" si="130"/>
        <v>0.81</v>
      </c>
      <c r="J509" s="80">
        <v>90</v>
      </c>
      <c r="K509" s="82">
        <f t="shared" si="131"/>
        <v>0.21428571428571427</v>
      </c>
      <c r="L509" s="80">
        <v>88</v>
      </c>
      <c r="M509" s="82">
        <f t="shared" si="132"/>
        <v>0.20952380952380953</v>
      </c>
      <c r="N509" s="82">
        <f t="shared" si="133"/>
        <v>0.89</v>
      </c>
      <c r="O509" s="71">
        <f t="shared" si="134"/>
        <v>0.80952380952380953</v>
      </c>
      <c r="P509" s="72" t="str">
        <f t="shared" si="135"/>
        <v>P</v>
      </c>
      <c r="Q509" s="72" t="s">
        <v>1271</v>
      </c>
      <c r="R509" s="29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s="1" customFormat="1" ht="20.100000000000001" customHeight="1" x14ac:dyDescent="0.25">
      <c r="A510" s="90">
        <v>22</v>
      </c>
      <c r="B510" s="66" t="s">
        <v>1172</v>
      </c>
      <c r="C510" s="67" t="s">
        <v>57</v>
      </c>
      <c r="D510" s="67" t="s">
        <v>1173</v>
      </c>
      <c r="E510" s="80">
        <v>73</v>
      </c>
      <c r="F510" s="82">
        <f t="shared" si="128"/>
        <v>0.1738095238095238</v>
      </c>
      <c r="G510" s="80">
        <v>77</v>
      </c>
      <c r="H510" s="82">
        <f t="shared" si="129"/>
        <v>0.18333333333333332</v>
      </c>
      <c r="I510" s="82">
        <f t="shared" si="130"/>
        <v>0.75</v>
      </c>
      <c r="J510" s="80">
        <v>70</v>
      </c>
      <c r="K510" s="82">
        <f t="shared" si="131"/>
        <v>0.16666666666666666</v>
      </c>
      <c r="L510" s="80">
        <v>55</v>
      </c>
      <c r="M510" s="82">
        <f t="shared" si="132"/>
        <v>0.13095238095238096</v>
      </c>
      <c r="N510" s="82">
        <f t="shared" si="133"/>
        <v>0.625</v>
      </c>
      <c r="O510" s="71">
        <f t="shared" si="134"/>
        <v>0.65476190476190466</v>
      </c>
      <c r="P510" s="72" t="str">
        <f t="shared" si="135"/>
        <v>P</v>
      </c>
      <c r="Q510" s="72" t="s">
        <v>1271</v>
      </c>
      <c r="R510" s="9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s="1" customFormat="1" ht="20.100000000000001" customHeight="1" x14ac:dyDescent="0.25">
      <c r="A511" s="90">
        <v>23</v>
      </c>
      <c r="B511" s="66" t="s">
        <v>1160</v>
      </c>
      <c r="C511" s="67" t="s">
        <v>57</v>
      </c>
      <c r="D511" s="67" t="s">
        <v>1161</v>
      </c>
      <c r="E511" s="80">
        <v>92</v>
      </c>
      <c r="F511" s="82">
        <f t="shared" si="128"/>
        <v>0.21904761904761905</v>
      </c>
      <c r="G511" s="80">
        <v>93</v>
      </c>
      <c r="H511" s="82">
        <f t="shared" si="129"/>
        <v>0.22142857142857142</v>
      </c>
      <c r="I511" s="82">
        <f t="shared" si="130"/>
        <v>0.92500000000000004</v>
      </c>
      <c r="J511" s="80">
        <v>89</v>
      </c>
      <c r="K511" s="82">
        <f t="shared" si="131"/>
        <v>0.2119047619047619</v>
      </c>
      <c r="L511" s="80">
        <v>77</v>
      </c>
      <c r="M511" s="82">
        <f t="shared" si="132"/>
        <v>0.18333333333333332</v>
      </c>
      <c r="N511" s="82">
        <f t="shared" si="133"/>
        <v>0.83</v>
      </c>
      <c r="O511" s="71">
        <f t="shared" si="134"/>
        <v>0.83571428571428574</v>
      </c>
      <c r="P511" s="72" t="str">
        <f t="shared" si="135"/>
        <v>P</v>
      </c>
      <c r="Q511" s="72" t="s">
        <v>1271</v>
      </c>
      <c r="R511" s="9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s="49" customFormat="1" ht="20.100000000000001" customHeight="1" x14ac:dyDescent="0.25">
      <c r="A512" s="90">
        <v>24</v>
      </c>
      <c r="B512" s="66" t="s">
        <v>1154</v>
      </c>
      <c r="C512" s="67" t="s">
        <v>34</v>
      </c>
      <c r="D512" s="67" t="s">
        <v>1155</v>
      </c>
      <c r="E512" s="80">
        <v>88</v>
      </c>
      <c r="F512" s="82">
        <f t="shared" si="128"/>
        <v>0.20952380952380953</v>
      </c>
      <c r="G512" s="80">
        <v>93</v>
      </c>
      <c r="H512" s="82">
        <f t="shared" si="129"/>
        <v>0.22142857142857142</v>
      </c>
      <c r="I512" s="82">
        <f t="shared" si="130"/>
        <v>0.90500000000000003</v>
      </c>
      <c r="J512" s="80">
        <v>81</v>
      </c>
      <c r="K512" s="82">
        <f t="shared" si="131"/>
        <v>0.19285714285714287</v>
      </c>
      <c r="L512" s="80">
        <v>71</v>
      </c>
      <c r="M512" s="82">
        <f t="shared" si="132"/>
        <v>0.16904761904761906</v>
      </c>
      <c r="N512" s="82">
        <f t="shared" si="133"/>
        <v>0.76</v>
      </c>
      <c r="O512" s="71">
        <f t="shared" si="134"/>
        <v>0.79285714285714293</v>
      </c>
      <c r="P512" s="72" t="str">
        <f t="shared" si="135"/>
        <v>P</v>
      </c>
      <c r="Q512" s="72" t="s">
        <v>1271</v>
      </c>
      <c r="R512" s="29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20.100000000000001" customHeight="1" x14ac:dyDescent="0.25">
      <c r="A513" s="89" t="s">
        <v>1264</v>
      </c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20"/>
    </row>
    <row r="514" spans="1:39" ht="20.100000000000001" customHeight="1" x14ac:dyDescent="0.25">
      <c r="A514" s="89" t="s">
        <v>24</v>
      </c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20"/>
    </row>
    <row r="515" spans="1:39" ht="20.100000000000001" customHeight="1" x14ac:dyDescent="0.25">
      <c r="A515" s="89" t="s">
        <v>32</v>
      </c>
      <c r="B515" s="21"/>
      <c r="C515" s="21"/>
      <c r="D515" s="22"/>
      <c r="E515" s="21"/>
      <c r="F515" s="21"/>
      <c r="G515" s="21"/>
      <c r="H515" s="21"/>
      <c r="I515" s="21"/>
      <c r="J515" s="47"/>
      <c r="L515" s="22"/>
      <c r="M515" s="21"/>
      <c r="N515" s="21"/>
      <c r="O515" s="21"/>
      <c r="P515" s="21"/>
      <c r="Q515" s="21"/>
      <c r="R515" s="23"/>
    </row>
    <row r="516" spans="1:39" ht="20.100000000000001" customHeight="1" x14ac:dyDescent="0.25">
      <c r="A516" s="89" t="s">
        <v>1292</v>
      </c>
      <c r="B516" s="21"/>
      <c r="C516" s="21"/>
      <c r="D516" s="22"/>
      <c r="E516" s="21"/>
      <c r="F516" s="21"/>
      <c r="G516" s="21"/>
      <c r="H516" s="21"/>
      <c r="I516" s="21"/>
      <c r="J516" s="22"/>
      <c r="L516" s="22"/>
      <c r="M516" s="21"/>
      <c r="N516" s="21"/>
      <c r="O516" s="21"/>
      <c r="P516" s="21"/>
      <c r="Q516" s="21"/>
      <c r="R516" s="23" t="s">
        <v>8</v>
      </c>
    </row>
    <row r="517" spans="1:39" ht="20.100000000000001" customHeight="1" x14ac:dyDescent="0.25">
      <c r="A517" s="89"/>
      <c r="B517" s="24"/>
      <c r="C517" s="24"/>
      <c r="D517" s="22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7"/>
    </row>
    <row r="518" spans="1:39" ht="20.100000000000001" customHeight="1" x14ac:dyDescent="0.2">
      <c r="A518" s="193" t="s">
        <v>2</v>
      </c>
      <c r="B518" s="194" t="s">
        <v>3</v>
      </c>
      <c r="C518" s="194" t="s">
        <v>4</v>
      </c>
      <c r="D518" s="194" t="s">
        <v>5</v>
      </c>
      <c r="E518" s="186" t="s">
        <v>50</v>
      </c>
      <c r="F518" s="183"/>
      <c r="G518" s="183"/>
      <c r="H518" s="183"/>
      <c r="I518" s="78"/>
      <c r="J518" s="186" t="s">
        <v>51</v>
      </c>
      <c r="K518" s="183"/>
      <c r="L518" s="183"/>
      <c r="M518" s="183"/>
      <c r="N518" s="78"/>
      <c r="O518" s="187" t="s">
        <v>6</v>
      </c>
      <c r="P518" s="194" t="s">
        <v>1</v>
      </c>
      <c r="Q518" s="187" t="s">
        <v>1293</v>
      </c>
      <c r="R518" s="166" t="s">
        <v>35</v>
      </c>
    </row>
    <row r="519" spans="1:39" ht="20.100000000000001" customHeight="1" x14ac:dyDescent="0.2">
      <c r="A519" s="193"/>
      <c r="B519" s="194"/>
      <c r="C519" s="194"/>
      <c r="D519" s="194"/>
      <c r="E519" s="184"/>
      <c r="F519" s="185"/>
      <c r="G519" s="185"/>
      <c r="H519" s="185"/>
      <c r="I519" s="83"/>
      <c r="J519" s="184"/>
      <c r="K519" s="185"/>
      <c r="L519" s="185"/>
      <c r="M519" s="185"/>
      <c r="N519" s="47"/>
      <c r="O519" s="188"/>
      <c r="P519" s="194"/>
      <c r="Q519" s="188"/>
      <c r="R519" s="166"/>
    </row>
    <row r="520" spans="1:39" ht="20.100000000000001" customHeight="1" x14ac:dyDescent="0.2">
      <c r="A520" s="193"/>
      <c r="B520" s="194"/>
      <c r="C520" s="194"/>
      <c r="D520" s="194"/>
      <c r="E520" s="181" t="s">
        <v>1248</v>
      </c>
      <c r="F520" s="181"/>
      <c r="G520" s="181" t="s">
        <v>1248</v>
      </c>
      <c r="H520" s="181"/>
      <c r="I520" s="80"/>
      <c r="J520" s="181" t="s">
        <v>1248</v>
      </c>
      <c r="K520" s="181"/>
      <c r="L520" s="181" t="s">
        <v>1248</v>
      </c>
      <c r="M520" s="181"/>
      <c r="N520" s="81"/>
      <c r="O520" s="189"/>
      <c r="P520" s="194"/>
      <c r="Q520" s="189"/>
      <c r="R520" s="166"/>
    </row>
    <row r="521" spans="1:39" s="3" customFormat="1" ht="20.100000000000001" customHeight="1" x14ac:dyDescent="0.25">
      <c r="A521" s="90">
        <v>1</v>
      </c>
      <c r="B521" s="64" t="s">
        <v>1218</v>
      </c>
      <c r="C521" s="65" t="s">
        <v>34</v>
      </c>
      <c r="D521" s="65" t="s">
        <v>1219</v>
      </c>
      <c r="E521" s="80">
        <v>77</v>
      </c>
      <c r="F521" s="82">
        <f t="shared" ref="F521:F542" si="136">E521/420</f>
        <v>0.18333333333333332</v>
      </c>
      <c r="G521" s="80">
        <v>80</v>
      </c>
      <c r="H521" s="82">
        <f t="shared" ref="H521:H542" si="137">G521/420</f>
        <v>0.19047619047619047</v>
      </c>
      <c r="I521" s="82">
        <f t="shared" ref="I521:I542" si="138">AVERAGE(E521,G521)/100</f>
        <v>0.78500000000000003</v>
      </c>
      <c r="J521" s="80">
        <v>67</v>
      </c>
      <c r="K521" s="82">
        <f t="shared" ref="K521:K542" si="139">J521/420</f>
        <v>0.15952380952380951</v>
      </c>
      <c r="L521" s="80">
        <v>33</v>
      </c>
      <c r="M521" s="82">
        <f t="shared" ref="M521:M542" si="140">L521/420</f>
        <v>7.857142857142857E-2</v>
      </c>
      <c r="N521" s="82">
        <f t="shared" ref="N521:N542" si="141">AVERAGE(J521,L521)/100</f>
        <v>0.5</v>
      </c>
      <c r="O521" s="71">
        <f t="shared" ref="O521:O542" si="142">F521+H521+K521+M521</f>
        <v>0.61190476190476195</v>
      </c>
      <c r="P521" s="72" t="str">
        <f t="shared" ref="P521:P542" si="143">IF(O521&lt;60%,"F",IF(O521&gt;=60%,"P"))</f>
        <v>P</v>
      </c>
      <c r="Q521" s="72" t="s">
        <v>1271</v>
      </c>
      <c r="R521" s="11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1" customFormat="1" ht="20.100000000000001" customHeight="1" x14ac:dyDescent="0.25">
      <c r="A522" s="90">
        <v>2</v>
      </c>
      <c r="B522" s="64" t="s">
        <v>1212</v>
      </c>
      <c r="C522" s="65" t="s">
        <v>57</v>
      </c>
      <c r="D522" s="65" t="s">
        <v>1213</v>
      </c>
      <c r="E522" s="80">
        <v>85</v>
      </c>
      <c r="F522" s="82">
        <f t="shared" si="136"/>
        <v>0.20238095238095238</v>
      </c>
      <c r="G522" s="80">
        <v>83</v>
      </c>
      <c r="H522" s="82">
        <f t="shared" si="137"/>
        <v>0.19761904761904761</v>
      </c>
      <c r="I522" s="82">
        <f t="shared" si="138"/>
        <v>0.84</v>
      </c>
      <c r="J522" s="80">
        <v>81</v>
      </c>
      <c r="K522" s="82">
        <f t="shared" si="139"/>
        <v>0.19285714285714287</v>
      </c>
      <c r="L522" s="80">
        <v>41</v>
      </c>
      <c r="M522" s="82">
        <f t="shared" si="140"/>
        <v>9.7619047619047619E-2</v>
      </c>
      <c r="N522" s="82">
        <f t="shared" si="141"/>
        <v>0.61</v>
      </c>
      <c r="O522" s="71">
        <f t="shared" si="142"/>
        <v>0.69047619047619047</v>
      </c>
      <c r="P522" s="72" t="str">
        <f t="shared" si="143"/>
        <v>P</v>
      </c>
      <c r="Q522" s="72" t="s">
        <v>1271</v>
      </c>
      <c r="R522" s="11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8" customFormat="1" ht="20.100000000000001" customHeight="1" x14ac:dyDescent="0.25">
      <c r="A523" s="90">
        <v>3</v>
      </c>
      <c r="B523" s="64" t="s">
        <v>1206</v>
      </c>
      <c r="C523" s="65" t="s">
        <v>57</v>
      </c>
      <c r="D523" s="65" t="s">
        <v>1207</v>
      </c>
      <c r="E523" s="80">
        <v>55</v>
      </c>
      <c r="F523" s="82">
        <f t="shared" si="136"/>
        <v>0.13095238095238096</v>
      </c>
      <c r="G523" s="80">
        <v>70</v>
      </c>
      <c r="H523" s="82">
        <f t="shared" si="137"/>
        <v>0.16666666666666666</v>
      </c>
      <c r="I523" s="82">
        <f t="shared" si="138"/>
        <v>0.625</v>
      </c>
      <c r="J523" s="80">
        <v>66</v>
      </c>
      <c r="K523" s="82">
        <f t="shared" si="139"/>
        <v>0.15714285714285714</v>
      </c>
      <c r="L523" s="80">
        <v>63</v>
      </c>
      <c r="M523" s="82">
        <f t="shared" si="140"/>
        <v>0.15</v>
      </c>
      <c r="N523" s="82">
        <f t="shared" si="141"/>
        <v>0.64500000000000002</v>
      </c>
      <c r="O523" s="71">
        <f t="shared" si="142"/>
        <v>0.60476190476190472</v>
      </c>
      <c r="P523" s="72" t="str">
        <f t="shared" si="143"/>
        <v>P</v>
      </c>
      <c r="Q523" s="72" t="s">
        <v>1271</v>
      </c>
      <c r="R523" s="9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s="1" customFormat="1" ht="20.100000000000001" customHeight="1" x14ac:dyDescent="0.25">
      <c r="A524" s="90">
        <v>4</v>
      </c>
      <c r="B524" s="64" t="s">
        <v>1190</v>
      </c>
      <c r="C524" s="65" t="s">
        <v>34</v>
      </c>
      <c r="D524" s="65" t="s">
        <v>1191</v>
      </c>
      <c r="E524" s="80">
        <v>56</v>
      </c>
      <c r="F524" s="82">
        <f t="shared" si="136"/>
        <v>0.13333333333333333</v>
      </c>
      <c r="G524" s="80">
        <v>60</v>
      </c>
      <c r="H524" s="82">
        <f t="shared" si="137"/>
        <v>0.14285714285714285</v>
      </c>
      <c r="I524" s="82">
        <f t="shared" si="138"/>
        <v>0.57999999999999996</v>
      </c>
      <c r="J524" s="80">
        <v>51</v>
      </c>
      <c r="K524" s="82">
        <f t="shared" si="139"/>
        <v>0.12142857142857143</v>
      </c>
      <c r="L524" s="80">
        <v>66</v>
      </c>
      <c r="M524" s="82">
        <f t="shared" si="140"/>
        <v>0.15714285714285714</v>
      </c>
      <c r="N524" s="82">
        <f t="shared" si="141"/>
        <v>0.58499999999999996</v>
      </c>
      <c r="O524" s="71">
        <f t="shared" si="142"/>
        <v>0.55476190476190479</v>
      </c>
      <c r="P524" s="72" t="str">
        <f t="shared" si="143"/>
        <v>F</v>
      </c>
      <c r="Q524" s="72" t="s">
        <v>1271</v>
      </c>
      <c r="R524" s="4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</row>
    <row r="525" spans="1:39" s="56" customFormat="1" ht="20.100000000000001" customHeight="1" x14ac:dyDescent="0.25">
      <c r="A525" s="90">
        <v>5</v>
      </c>
      <c r="B525" s="64" t="s">
        <v>1227</v>
      </c>
      <c r="C525" s="65" t="s">
        <v>34</v>
      </c>
      <c r="D525" s="65" t="s">
        <v>1228</v>
      </c>
      <c r="E525" s="80">
        <v>68</v>
      </c>
      <c r="F525" s="82">
        <f t="shared" si="136"/>
        <v>0.16190476190476191</v>
      </c>
      <c r="G525" s="80">
        <v>66</v>
      </c>
      <c r="H525" s="82">
        <f t="shared" si="137"/>
        <v>0.15714285714285714</v>
      </c>
      <c r="I525" s="82">
        <f t="shared" si="138"/>
        <v>0.67</v>
      </c>
      <c r="J525" s="80">
        <v>54</v>
      </c>
      <c r="K525" s="82">
        <f t="shared" si="139"/>
        <v>0.12857142857142856</v>
      </c>
      <c r="L525" s="80">
        <v>30</v>
      </c>
      <c r="M525" s="82">
        <f t="shared" si="140"/>
        <v>7.1428571428571425E-2</v>
      </c>
      <c r="N525" s="82">
        <f t="shared" si="141"/>
        <v>0.42</v>
      </c>
      <c r="O525" s="71">
        <f t="shared" si="142"/>
        <v>0.51904761904761898</v>
      </c>
      <c r="P525" s="72" t="str">
        <f t="shared" si="143"/>
        <v>F</v>
      </c>
      <c r="Q525" s="72" t="s">
        <v>1271</v>
      </c>
      <c r="R525" s="4"/>
    </row>
    <row r="526" spans="1:39" s="3" customFormat="1" ht="20.100000000000001" customHeight="1" x14ac:dyDescent="0.25">
      <c r="A526" s="90">
        <v>6</v>
      </c>
      <c r="B526" s="64" t="s">
        <v>1229</v>
      </c>
      <c r="C526" s="65" t="s">
        <v>34</v>
      </c>
      <c r="D526" s="65" t="s">
        <v>1230</v>
      </c>
      <c r="E526" s="80">
        <v>57</v>
      </c>
      <c r="F526" s="82">
        <f t="shared" si="136"/>
        <v>0.1357142857142857</v>
      </c>
      <c r="G526" s="80">
        <v>72</v>
      </c>
      <c r="H526" s="82">
        <f t="shared" si="137"/>
        <v>0.17142857142857143</v>
      </c>
      <c r="I526" s="82">
        <f t="shared" si="138"/>
        <v>0.64500000000000002</v>
      </c>
      <c r="J526" s="80">
        <v>57</v>
      </c>
      <c r="K526" s="82">
        <f t="shared" si="139"/>
        <v>0.1357142857142857</v>
      </c>
      <c r="L526" s="80">
        <v>59</v>
      </c>
      <c r="M526" s="82">
        <f t="shared" si="140"/>
        <v>0.14047619047619048</v>
      </c>
      <c r="N526" s="82">
        <f t="shared" si="141"/>
        <v>0.57999999999999996</v>
      </c>
      <c r="O526" s="71">
        <f t="shared" si="142"/>
        <v>0.58333333333333326</v>
      </c>
      <c r="P526" s="72" t="str">
        <f t="shared" si="143"/>
        <v>F</v>
      </c>
      <c r="Q526" s="72" t="s">
        <v>1271</v>
      </c>
      <c r="R526" s="1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</row>
    <row r="527" spans="1:39" s="3" customFormat="1" ht="20.100000000000001" customHeight="1" x14ac:dyDescent="0.25">
      <c r="A527" s="90">
        <v>7</v>
      </c>
      <c r="B527" s="66" t="s">
        <v>1158</v>
      </c>
      <c r="C527" s="67" t="s">
        <v>34</v>
      </c>
      <c r="D527" s="67" t="s">
        <v>1159</v>
      </c>
      <c r="E527" s="80">
        <v>66</v>
      </c>
      <c r="F527" s="82">
        <f t="shared" si="136"/>
        <v>0.15714285714285714</v>
      </c>
      <c r="G527" s="80">
        <v>84</v>
      </c>
      <c r="H527" s="82">
        <f t="shared" si="137"/>
        <v>0.2</v>
      </c>
      <c r="I527" s="82">
        <f t="shared" si="138"/>
        <v>0.75</v>
      </c>
      <c r="J527" s="80">
        <v>66</v>
      </c>
      <c r="K527" s="82">
        <f t="shared" si="139"/>
        <v>0.15714285714285714</v>
      </c>
      <c r="L527" s="80">
        <v>61</v>
      </c>
      <c r="M527" s="82">
        <f t="shared" si="140"/>
        <v>0.14523809523809525</v>
      </c>
      <c r="N527" s="82">
        <f t="shared" si="141"/>
        <v>0.63500000000000001</v>
      </c>
      <c r="O527" s="71">
        <f t="shared" si="142"/>
        <v>0.65952380952380951</v>
      </c>
      <c r="P527" s="72" t="str">
        <f t="shared" si="143"/>
        <v>P</v>
      </c>
      <c r="Q527" s="72" t="s">
        <v>1271</v>
      </c>
      <c r="R527" s="9"/>
    </row>
    <row r="528" spans="1:39" s="1" customFormat="1" ht="20.100000000000001" customHeight="1" x14ac:dyDescent="0.25">
      <c r="A528" s="90">
        <v>8</v>
      </c>
      <c r="B528" s="64" t="s">
        <v>1210</v>
      </c>
      <c r="C528" s="65" t="s">
        <v>34</v>
      </c>
      <c r="D528" s="65" t="s">
        <v>1211</v>
      </c>
      <c r="E528" s="80">
        <v>70</v>
      </c>
      <c r="F528" s="82">
        <f t="shared" si="136"/>
        <v>0.16666666666666666</v>
      </c>
      <c r="G528" s="80">
        <v>60</v>
      </c>
      <c r="H528" s="82">
        <f t="shared" si="137"/>
        <v>0.14285714285714285</v>
      </c>
      <c r="I528" s="82">
        <f t="shared" si="138"/>
        <v>0.65</v>
      </c>
      <c r="J528" s="80">
        <v>55</v>
      </c>
      <c r="K528" s="82">
        <f t="shared" si="139"/>
        <v>0.13095238095238096</v>
      </c>
      <c r="L528" s="80">
        <v>51</v>
      </c>
      <c r="M528" s="82">
        <f t="shared" si="140"/>
        <v>0.12142857142857143</v>
      </c>
      <c r="N528" s="82">
        <f t="shared" si="141"/>
        <v>0.53</v>
      </c>
      <c r="O528" s="71">
        <f t="shared" si="142"/>
        <v>0.56190476190476191</v>
      </c>
      <c r="P528" s="72" t="str">
        <f t="shared" si="143"/>
        <v>F</v>
      </c>
      <c r="Q528" s="72" t="s">
        <v>1271</v>
      </c>
      <c r="R528" s="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</row>
    <row r="529" spans="1:39" s="1" customFormat="1" ht="20.100000000000001" customHeight="1" x14ac:dyDescent="0.25">
      <c r="A529" s="90">
        <v>9</v>
      </c>
      <c r="B529" s="64" t="s">
        <v>1198</v>
      </c>
      <c r="C529" s="65" t="s">
        <v>34</v>
      </c>
      <c r="D529" s="65" t="s">
        <v>1199</v>
      </c>
      <c r="E529" s="80">
        <v>64</v>
      </c>
      <c r="F529" s="82">
        <f t="shared" si="136"/>
        <v>0.15238095238095239</v>
      </c>
      <c r="G529" s="80">
        <v>78</v>
      </c>
      <c r="H529" s="82">
        <f t="shared" si="137"/>
        <v>0.18571428571428572</v>
      </c>
      <c r="I529" s="82">
        <f t="shared" si="138"/>
        <v>0.71</v>
      </c>
      <c r="J529" s="80">
        <v>61</v>
      </c>
      <c r="K529" s="82">
        <f t="shared" si="139"/>
        <v>0.14523809523809525</v>
      </c>
      <c r="L529" s="80">
        <v>51</v>
      </c>
      <c r="M529" s="82">
        <f t="shared" si="140"/>
        <v>0.12142857142857143</v>
      </c>
      <c r="N529" s="82">
        <f t="shared" si="141"/>
        <v>0.56000000000000005</v>
      </c>
      <c r="O529" s="71">
        <f t="shared" si="142"/>
        <v>0.60476190476190483</v>
      </c>
      <c r="P529" s="72" t="str">
        <f t="shared" si="143"/>
        <v>P</v>
      </c>
      <c r="Q529" s="72" t="s">
        <v>1271</v>
      </c>
      <c r="R529" s="29"/>
    </row>
    <row r="530" spans="1:39" s="1" customFormat="1" ht="20.100000000000001" customHeight="1" x14ac:dyDescent="0.25">
      <c r="A530" s="90">
        <v>10</v>
      </c>
      <c r="B530" s="64" t="s">
        <v>1204</v>
      </c>
      <c r="C530" s="65" t="s">
        <v>34</v>
      </c>
      <c r="D530" s="65" t="s">
        <v>1205</v>
      </c>
      <c r="E530" s="80">
        <v>77</v>
      </c>
      <c r="F530" s="82">
        <f t="shared" si="136"/>
        <v>0.18333333333333332</v>
      </c>
      <c r="G530" s="80">
        <v>62</v>
      </c>
      <c r="H530" s="82">
        <f t="shared" si="137"/>
        <v>0.14761904761904762</v>
      </c>
      <c r="I530" s="82">
        <f t="shared" si="138"/>
        <v>0.69499999999999995</v>
      </c>
      <c r="J530" s="80">
        <v>60</v>
      </c>
      <c r="K530" s="82">
        <f t="shared" si="139"/>
        <v>0.14285714285714285</v>
      </c>
      <c r="L530" s="80">
        <v>71</v>
      </c>
      <c r="M530" s="82">
        <f t="shared" si="140"/>
        <v>0.16904761904761906</v>
      </c>
      <c r="N530" s="82">
        <f t="shared" si="141"/>
        <v>0.65500000000000003</v>
      </c>
      <c r="O530" s="71">
        <f t="shared" si="142"/>
        <v>0.64285714285714279</v>
      </c>
      <c r="P530" s="72" t="str">
        <f t="shared" si="143"/>
        <v>P</v>
      </c>
      <c r="Q530" s="72" t="s">
        <v>1271</v>
      </c>
      <c r="R530" s="6"/>
    </row>
    <row r="531" spans="1:39" s="56" customFormat="1" ht="20.100000000000001" customHeight="1" x14ac:dyDescent="0.25">
      <c r="A531" s="90">
        <v>11</v>
      </c>
      <c r="B531" s="64" t="s">
        <v>1214</v>
      </c>
      <c r="C531" s="65" t="s">
        <v>34</v>
      </c>
      <c r="D531" s="65" t="s">
        <v>1215</v>
      </c>
      <c r="E531" s="80">
        <v>88</v>
      </c>
      <c r="F531" s="82">
        <f t="shared" si="136"/>
        <v>0.20952380952380953</v>
      </c>
      <c r="G531" s="80">
        <v>99</v>
      </c>
      <c r="H531" s="82">
        <f t="shared" si="137"/>
        <v>0.23571428571428571</v>
      </c>
      <c r="I531" s="82">
        <f t="shared" si="138"/>
        <v>0.93500000000000005</v>
      </c>
      <c r="J531" s="80">
        <v>88</v>
      </c>
      <c r="K531" s="82">
        <f t="shared" si="139"/>
        <v>0.20952380952380953</v>
      </c>
      <c r="L531" s="80">
        <v>69</v>
      </c>
      <c r="M531" s="82">
        <f t="shared" si="140"/>
        <v>0.16428571428571428</v>
      </c>
      <c r="N531" s="82">
        <f t="shared" si="141"/>
        <v>0.78500000000000003</v>
      </c>
      <c r="O531" s="71">
        <f t="shared" si="142"/>
        <v>0.81904761904761902</v>
      </c>
      <c r="P531" s="72" t="str">
        <f t="shared" si="143"/>
        <v>P</v>
      </c>
      <c r="Q531" s="72" t="s">
        <v>1271</v>
      </c>
      <c r="R531" s="6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s="3" customFormat="1" ht="20.100000000000001" customHeight="1" x14ac:dyDescent="0.25">
      <c r="A532" s="90">
        <v>12</v>
      </c>
      <c r="B532" s="64" t="s">
        <v>1208</v>
      </c>
      <c r="C532" s="65" t="s">
        <v>57</v>
      </c>
      <c r="D532" s="65" t="s">
        <v>1209</v>
      </c>
      <c r="E532" s="80">
        <v>66</v>
      </c>
      <c r="F532" s="82">
        <f t="shared" si="136"/>
        <v>0.15714285714285714</v>
      </c>
      <c r="G532" s="80">
        <v>88</v>
      </c>
      <c r="H532" s="82">
        <f t="shared" si="137"/>
        <v>0.20952380952380953</v>
      </c>
      <c r="I532" s="82">
        <f t="shared" si="138"/>
        <v>0.77</v>
      </c>
      <c r="J532" s="80">
        <v>84</v>
      </c>
      <c r="K532" s="82">
        <f t="shared" si="139"/>
        <v>0.2</v>
      </c>
      <c r="L532" s="80">
        <v>69</v>
      </c>
      <c r="M532" s="82">
        <f t="shared" si="140"/>
        <v>0.16428571428571428</v>
      </c>
      <c r="N532" s="82">
        <f t="shared" si="141"/>
        <v>0.76500000000000001</v>
      </c>
      <c r="O532" s="71">
        <f t="shared" si="142"/>
        <v>0.73095238095238091</v>
      </c>
      <c r="P532" s="72" t="str">
        <f t="shared" si="143"/>
        <v>P</v>
      </c>
      <c r="Q532" s="72" t="s">
        <v>1271</v>
      </c>
      <c r="R532" s="11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s="3" customFormat="1" ht="20.100000000000001" customHeight="1" x14ac:dyDescent="0.25">
      <c r="A533" s="90">
        <v>13</v>
      </c>
      <c r="B533" s="64" t="s">
        <v>1194</v>
      </c>
      <c r="C533" s="65" t="s">
        <v>34</v>
      </c>
      <c r="D533" s="65" t="s">
        <v>1195</v>
      </c>
      <c r="E533" s="80">
        <v>80</v>
      </c>
      <c r="F533" s="82">
        <f t="shared" si="136"/>
        <v>0.19047619047619047</v>
      </c>
      <c r="G533" s="80">
        <v>89</v>
      </c>
      <c r="H533" s="82">
        <f t="shared" si="137"/>
        <v>0.2119047619047619</v>
      </c>
      <c r="I533" s="82">
        <f t="shared" si="138"/>
        <v>0.84499999999999997</v>
      </c>
      <c r="J533" s="80">
        <v>74</v>
      </c>
      <c r="K533" s="82">
        <f t="shared" si="139"/>
        <v>0.1761904761904762</v>
      </c>
      <c r="L533" s="80">
        <v>68</v>
      </c>
      <c r="M533" s="82">
        <f t="shared" si="140"/>
        <v>0.16190476190476191</v>
      </c>
      <c r="N533" s="82">
        <f t="shared" si="141"/>
        <v>0.71</v>
      </c>
      <c r="O533" s="71">
        <f t="shared" si="142"/>
        <v>0.74047619047619051</v>
      </c>
      <c r="P533" s="72" t="str">
        <f t="shared" si="143"/>
        <v>P</v>
      </c>
      <c r="Q533" s="72" t="s">
        <v>1271</v>
      </c>
      <c r="R533" s="4" t="s">
        <v>9</v>
      </c>
    </row>
    <row r="534" spans="1:39" s="8" customFormat="1" ht="20.100000000000001" customHeight="1" x14ac:dyDescent="0.25">
      <c r="A534" s="90">
        <v>14</v>
      </c>
      <c r="B534" s="64" t="s">
        <v>1231</v>
      </c>
      <c r="C534" s="65"/>
      <c r="D534" s="65" t="s">
        <v>1232</v>
      </c>
      <c r="E534" s="80">
        <v>73</v>
      </c>
      <c r="F534" s="82">
        <f t="shared" si="136"/>
        <v>0.1738095238095238</v>
      </c>
      <c r="G534" s="80">
        <v>74</v>
      </c>
      <c r="H534" s="82">
        <f t="shared" si="137"/>
        <v>0.1761904761904762</v>
      </c>
      <c r="I534" s="82">
        <f t="shared" si="138"/>
        <v>0.73499999999999999</v>
      </c>
      <c r="J534" s="80">
        <v>73</v>
      </c>
      <c r="K534" s="82">
        <f t="shared" si="139"/>
        <v>0.1738095238095238</v>
      </c>
      <c r="L534" s="80">
        <v>60</v>
      </c>
      <c r="M534" s="82">
        <f t="shared" si="140"/>
        <v>0.14285714285714285</v>
      </c>
      <c r="N534" s="82">
        <f t="shared" si="141"/>
        <v>0.66500000000000004</v>
      </c>
      <c r="O534" s="71">
        <f t="shared" si="142"/>
        <v>0.66666666666666652</v>
      </c>
      <c r="P534" s="72" t="str">
        <f t="shared" si="143"/>
        <v>P</v>
      </c>
      <c r="Q534" s="72" t="s">
        <v>1271</v>
      </c>
      <c r="R534" s="4" t="s">
        <v>9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s="49" customFormat="1" ht="20.100000000000001" customHeight="1" x14ac:dyDescent="0.25">
      <c r="A535" s="90">
        <v>15</v>
      </c>
      <c r="B535" s="64" t="s">
        <v>1200</v>
      </c>
      <c r="C535" s="65" t="s">
        <v>57</v>
      </c>
      <c r="D535" s="65" t="s">
        <v>1201</v>
      </c>
      <c r="E535" s="80">
        <v>85</v>
      </c>
      <c r="F535" s="82">
        <f t="shared" si="136"/>
        <v>0.20238095238095238</v>
      </c>
      <c r="G535" s="80">
        <v>100</v>
      </c>
      <c r="H535" s="82">
        <f t="shared" si="137"/>
        <v>0.23809523809523808</v>
      </c>
      <c r="I535" s="82">
        <f t="shared" si="138"/>
        <v>0.92500000000000004</v>
      </c>
      <c r="J535" s="80">
        <v>93</v>
      </c>
      <c r="K535" s="82">
        <f t="shared" si="139"/>
        <v>0.22142857142857142</v>
      </c>
      <c r="L535" s="80">
        <v>81</v>
      </c>
      <c r="M535" s="82">
        <f t="shared" si="140"/>
        <v>0.19285714285714287</v>
      </c>
      <c r="N535" s="82">
        <f t="shared" si="141"/>
        <v>0.87</v>
      </c>
      <c r="O535" s="71">
        <f t="shared" si="142"/>
        <v>0.85476190476190472</v>
      </c>
      <c r="P535" s="72" t="str">
        <f t="shared" si="143"/>
        <v>P</v>
      </c>
      <c r="Q535" s="72" t="s">
        <v>1271</v>
      </c>
      <c r="R535" s="2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s="8" customFormat="1" ht="20.100000000000001" customHeight="1" x14ac:dyDescent="0.25">
      <c r="A536" s="90">
        <v>16</v>
      </c>
      <c r="B536" s="64" t="s">
        <v>1184</v>
      </c>
      <c r="C536" s="65" t="s">
        <v>57</v>
      </c>
      <c r="D536" s="65" t="s">
        <v>1185</v>
      </c>
      <c r="E536" s="80">
        <v>77</v>
      </c>
      <c r="F536" s="82">
        <f t="shared" si="136"/>
        <v>0.18333333333333332</v>
      </c>
      <c r="G536" s="80">
        <v>68</v>
      </c>
      <c r="H536" s="82">
        <f t="shared" si="137"/>
        <v>0.16190476190476191</v>
      </c>
      <c r="I536" s="82">
        <f t="shared" si="138"/>
        <v>0.72499999999999998</v>
      </c>
      <c r="J536" s="80">
        <v>63</v>
      </c>
      <c r="K536" s="82">
        <f t="shared" si="139"/>
        <v>0.15</v>
      </c>
      <c r="L536" s="80">
        <v>68</v>
      </c>
      <c r="M536" s="82">
        <f t="shared" si="140"/>
        <v>0.16190476190476191</v>
      </c>
      <c r="N536" s="82">
        <f t="shared" si="141"/>
        <v>0.65500000000000003</v>
      </c>
      <c r="O536" s="71">
        <f t="shared" si="142"/>
        <v>0.65714285714285714</v>
      </c>
      <c r="P536" s="72" t="str">
        <f t="shared" si="143"/>
        <v>P</v>
      </c>
      <c r="Q536" s="72" t="s">
        <v>1271</v>
      </c>
      <c r="R536" s="2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s="51" customFormat="1" ht="20.100000000000001" customHeight="1" x14ac:dyDescent="0.25">
      <c r="A537" s="90">
        <v>17</v>
      </c>
      <c r="B537" s="64" t="s">
        <v>1182</v>
      </c>
      <c r="C537" s="65" t="s">
        <v>34</v>
      </c>
      <c r="D537" s="65" t="s">
        <v>1183</v>
      </c>
      <c r="E537" s="80">
        <v>69</v>
      </c>
      <c r="F537" s="82">
        <f t="shared" si="136"/>
        <v>0.16428571428571428</v>
      </c>
      <c r="G537" s="80">
        <v>81</v>
      </c>
      <c r="H537" s="82">
        <f t="shared" si="137"/>
        <v>0.19285714285714287</v>
      </c>
      <c r="I537" s="82">
        <f t="shared" si="138"/>
        <v>0.75</v>
      </c>
      <c r="J537" s="80">
        <v>64</v>
      </c>
      <c r="K537" s="82">
        <f t="shared" si="139"/>
        <v>0.15238095238095239</v>
      </c>
      <c r="L537" s="80">
        <v>68</v>
      </c>
      <c r="M537" s="82">
        <f t="shared" si="140"/>
        <v>0.16190476190476191</v>
      </c>
      <c r="N537" s="82">
        <f t="shared" si="141"/>
        <v>0.66</v>
      </c>
      <c r="O537" s="71">
        <f t="shared" si="142"/>
        <v>0.67142857142857137</v>
      </c>
      <c r="P537" s="72" t="str">
        <f t="shared" si="143"/>
        <v>P</v>
      </c>
      <c r="Q537" s="72" t="s">
        <v>1271</v>
      </c>
      <c r="R537" s="28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s="1" customFormat="1" ht="20.100000000000001" customHeight="1" x14ac:dyDescent="0.25">
      <c r="A538" s="90">
        <v>18</v>
      </c>
      <c r="B538" s="64" t="s">
        <v>1196</v>
      </c>
      <c r="C538" s="65" t="s">
        <v>34</v>
      </c>
      <c r="D538" s="65" t="s">
        <v>1197</v>
      </c>
      <c r="E538" s="80">
        <v>71</v>
      </c>
      <c r="F538" s="82">
        <f t="shared" si="136"/>
        <v>0.16904761904761906</v>
      </c>
      <c r="G538" s="80">
        <v>75</v>
      </c>
      <c r="H538" s="82">
        <f t="shared" si="137"/>
        <v>0.17857142857142858</v>
      </c>
      <c r="I538" s="82">
        <f t="shared" si="138"/>
        <v>0.73</v>
      </c>
      <c r="J538" s="80">
        <v>72</v>
      </c>
      <c r="K538" s="82">
        <f t="shared" si="139"/>
        <v>0.17142857142857143</v>
      </c>
      <c r="L538" s="80">
        <v>66</v>
      </c>
      <c r="M538" s="82">
        <f t="shared" si="140"/>
        <v>0.15714285714285714</v>
      </c>
      <c r="N538" s="82">
        <f t="shared" si="141"/>
        <v>0.69</v>
      </c>
      <c r="O538" s="71">
        <f t="shared" si="142"/>
        <v>0.67619047619047612</v>
      </c>
      <c r="P538" s="72" t="str">
        <f t="shared" si="143"/>
        <v>P</v>
      </c>
      <c r="Q538" s="72" t="s">
        <v>1271</v>
      </c>
      <c r="R538" s="9" t="s">
        <v>33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s="3" customFormat="1" ht="20.100000000000001" customHeight="1" x14ac:dyDescent="0.25">
      <c r="A539" s="90">
        <v>19</v>
      </c>
      <c r="B539" s="64" t="s">
        <v>1220</v>
      </c>
      <c r="C539" s="65" t="s">
        <v>57</v>
      </c>
      <c r="D539" s="65" t="s">
        <v>1221</v>
      </c>
      <c r="E539" s="80">
        <v>90</v>
      </c>
      <c r="F539" s="82">
        <f t="shared" si="136"/>
        <v>0.21428571428571427</v>
      </c>
      <c r="G539" s="80">
        <v>66</v>
      </c>
      <c r="H539" s="82">
        <f t="shared" si="137"/>
        <v>0.15714285714285714</v>
      </c>
      <c r="I539" s="82">
        <f t="shared" si="138"/>
        <v>0.78</v>
      </c>
      <c r="J539" s="80">
        <v>87</v>
      </c>
      <c r="K539" s="82">
        <f t="shared" si="139"/>
        <v>0.20714285714285716</v>
      </c>
      <c r="L539" s="80">
        <v>53</v>
      </c>
      <c r="M539" s="82">
        <f t="shared" si="140"/>
        <v>0.12619047619047619</v>
      </c>
      <c r="N539" s="82">
        <f t="shared" si="141"/>
        <v>0.7</v>
      </c>
      <c r="O539" s="71">
        <f t="shared" si="142"/>
        <v>0.70476190476190481</v>
      </c>
      <c r="P539" s="72" t="str">
        <f t="shared" si="143"/>
        <v>P</v>
      </c>
      <c r="Q539" s="72" t="s">
        <v>1271</v>
      </c>
      <c r="R539" s="4" t="s">
        <v>9</v>
      </c>
    </row>
    <row r="540" spans="1:39" s="8" customFormat="1" ht="20.100000000000001" customHeight="1" x14ac:dyDescent="0.25">
      <c r="A540" s="90">
        <v>20</v>
      </c>
      <c r="B540" s="64" t="s">
        <v>1216</v>
      </c>
      <c r="C540" s="65" t="s">
        <v>34</v>
      </c>
      <c r="D540" s="65" t="s">
        <v>1217</v>
      </c>
      <c r="E540" s="80">
        <v>76</v>
      </c>
      <c r="F540" s="82">
        <f t="shared" si="136"/>
        <v>0.18095238095238095</v>
      </c>
      <c r="G540" s="80">
        <v>90</v>
      </c>
      <c r="H540" s="82">
        <f t="shared" si="137"/>
        <v>0.21428571428571427</v>
      </c>
      <c r="I540" s="82">
        <f t="shared" si="138"/>
        <v>0.83</v>
      </c>
      <c r="J540" s="80">
        <v>72</v>
      </c>
      <c r="K540" s="82">
        <f t="shared" si="139"/>
        <v>0.17142857142857143</v>
      </c>
      <c r="L540" s="80">
        <v>40</v>
      </c>
      <c r="M540" s="82">
        <f t="shared" si="140"/>
        <v>9.5238095238095233E-2</v>
      </c>
      <c r="N540" s="82">
        <f t="shared" si="141"/>
        <v>0.56000000000000005</v>
      </c>
      <c r="O540" s="71">
        <f t="shared" si="142"/>
        <v>0.66190476190476188</v>
      </c>
      <c r="P540" s="72" t="str">
        <f t="shared" si="143"/>
        <v>P</v>
      </c>
      <c r="Q540" s="72" t="s">
        <v>1271</v>
      </c>
      <c r="R540" s="4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s="3" customFormat="1" ht="20.100000000000001" customHeight="1" x14ac:dyDescent="0.25">
      <c r="A541" s="90">
        <v>21</v>
      </c>
      <c r="B541" s="64" t="s">
        <v>1186</v>
      </c>
      <c r="C541" s="65" t="s">
        <v>34</v>
      </c>
      <c r="D541" s="65" t="s">
        <v>1187</v>
      </c>
      <c r="E541" s="80">
        <v>81</v>
      </c>
      <c r="F541" s="82">
        <f t="shared" si="136"/>
        <v>0.19285714285714287</v>
      </c>
      <c r="G541" s="80">
        <v>92</v>
      </c>
      <c r="H541" s="82">
        <f t="shared" si="137"/>
        <v>0.21904761904761905</v>
      </c>
      <c r="I541" s="82">
        <f t="shared" si="138"/>
        <v>0.86499999999999999</v>
      </c>
      <c r="J541" s="80">
        <v>77</v>
      </c>
      <c r="K541" s="82">
        <f t="shared" si="139"/>
        <v>0.18333333333333332</v>
      </c>
      <c r="L541" s="80">
        <v>63</v>
      </c>
      <c r="M541" s="82">
        <f t="shared" si="140"/>
        <v>0.15</v>
      </c>
      <c r="N541" s="82">
        <f t="shared" si="141"/>
        <v>0.7</v>
      </c>
      <c r="O541" s="71">
        <f t="shared" si="142"/>
        <v>0.74523809523809526</v>
      </c>
      <c r="P541" s="72" t="str">
        <f t="shared" si="143"/>
        <v>P</v>
      </c>
      <c r="Q541" s="72" t="s">
        <v>1271</v>
      </c>
      <c r="R541" s="11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 spans="1:39" s="3" customFormat="1" ht="20.100000000000001" customHeight="1" x14ac:dyDescent="0.25">
      <c r="A542" s="90">
        <v>22</v>
      </c>
      <c r="B542" s="64" t="s">
        <v>1188</v>
      </c>
      <c r="C542" s="65" t="s">
        <v>57</v>
      </c>
      <c r="D542" s="65" t="s">
        <v>1189</v>
      </c>
      <c r="E542" s="80">
        <v>96</v>
      </c>
      <c r="F542" s="82">
        <f t="shared" si="136"/>
        <v>0.22857142857142856</v>
      </c>
      <c r="G542" s="80">
        <v>80</v>
      </c>
      <c r="H542" s="82">
        <f t="shared" si="137"/>
        <v>0.19047619047619047</v>
      </c>
      <c r="I542" s="82">
        <f t="shared" si="138"/>
        <v>0.88</v>
      </c>
      <c r="J542" s="80">
        <v>95</v>
      </c>
      <c r="K542" s="82">
        <f t="shared" si="139"/>
        <v>0.22619047619047619</v>
      </c>
      <c r="L542" s="80">
        <v>70</v>
      </c>
      <c r="M542" s="82">
        <f t="shared" si="140"/>
        <v>0.16666666666666666</v>
      </c>
      <c r="N542" s="82">
        <f t="shared" si="141"/>
        <v>0.82499999999999996</v>
      </c>
      <c r="O542" s="71">
        <f t="shared" si="142"/>
        <v>0.8119047619047618</v>
      </c>
      <c r="P542" s="72" t="str">
        <f t="shared" si="143"/>
        <v>P</v>
      </c>
      <c r="Q542" s="72" t="s">
        <v>1271</v>
      </c>
      <c r="R542" s="6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20.100000000000001" customHeight="1" x14ac:dyDescent="0.2">
      <c r="A543" s="91"/>
      <c r="B543" s="68"/>
      <c r="C543" s="68"/>
      <c r="D543" s="85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30"/>
      <c r="S543" s="31"/>
      <c r="T543" s="32"/>
      <c r="U543" s="33"/>
      <c r="V543" s="33"/>
      <c r="W543" s="34"/>
      <c r="X543" s="13"/>
      <c r="Y543" s="34"/>
      <c r="Z543" s="13"/>
      <c r="AA543" s="34"/>
      <c r="AB543" s="13"/>
      <c r="AC543" s="14"/>
      <c r="AD543" s="34"/>
      <c r="AE543" s="13"/>
      <c r="AF543" s="34"/>
      <c r="AG543" s="13"/>
      <c r="AH543" s="34"/>
      <c r="AI543" s="13"/>
      <c r="AJ543" s="14"/>
      <c r="AK543" s="15"/>
      <c r="AL543" s="16"/>
      <c r="AM543" s="35"/>
    </row>
    <row r="544" spans="1:39" ht="20.100000000000001" customHeight="1" x14ac:dyDescent="0.2">
      <c r="A544" s="91"/>
      <c r="B544" s="68"/>
      <c r="C544" s="68"/>
      <c r="D544" s="85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30"/>
      <c r="S544" s="31"/>
      <c r="T544" s="32"/>
      <c r="U544" s="33"/>
      <c r="V544" s="33"/>
      <c r="W544" s="34"/>
      <c r="X544" s="13"/>
      <c r="Y544" s="34"/>
      <c r="Z544" s="13"/>
      <c r="AA544" s="34"/>
      <c r="AB544" s="13"/>
      <c r="AC544" s="14"/>
      <c r="AD544" s="34"/>
      <c r="AE544" s="13"/>
      <c r="AF544" s="34"/>
      <c r="AG544" s="13"/>
      <c r="AH544" s="34"/>
      <c r="AI544" s="13"/>
      <c r="AJ544" s="14"/>
      <c r="AK544" s="15"/>
      <c r="AL544" s="16"/>
      <c r="AM544" s="35"/>
    </row>
    <row r="545" spans="1:39" ht="20.100000000000001" customHeight="1" x14ac:dyDescent="0.2">
      <c r="A545" s="91"/>
      <c r="B545" s="68"/>
      <c r="C545" s="68"/>
      <c r="D545" s="85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30"/>
      <c r="S545" s="31"/>
      <c r="T545" s="32"/>
      <c r="U545" s="33"/>
      <c r="V545" s="33"/>
      <c r="W545" s="34"/>
      <c r="X545" s="13"/>
      <c r="Y545" s="34"/>
      <c r="Z545" s="13"/>
      <c r="AA545" s="34"/>
      <c r="AB545" s="13"/>
      <c r="AC545" s="14"/>
      <c r="AD545" s="34"/>
      <c r="AE545" s="13"/>
      <c r="AF545" s="34"/>
      <c r="AG545" s="13"/>
      <c r="AH545" s="34"/>
      <c r="AI545" s="13"/>
      <c r="AJ545" s="14"/>
      <c r="AK545" s="15"/>
      <c r="AL545" s="16"/>
      <c r="AM545" s="35"/>
    </row>
    <row r="546" spans="1:39" ht="20.100000000000001" customHeight="1" x14ac:dyDescent="0.2">
      <c r="A546" s="91"/>
      <c r="B546" s="68"/>
      <c r="C546" s="68"/>
      <c r="D546" s="85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30"/>
      <c r="S546" s="31"/>
      <c r="T546" s="32"/>
      <c r="U546" s="33"/>
      <c r="V546" s="33"/>
      <c r="W546" s="34"/>
      <c r="X546" s="13"/>
      <c r="Y546" s="34"/>
      <c r="Z546" s="13"/>
      <c r="AA546" s="34"/>
      <c r="AB546" s="13"/>
      <c r="AC546" s="14"/>
      <c r="AD546" s="34"/>
      <c r="AE546" s="13"/>
      <c r="AF546" s="34"/>
      <c r="AG546" s="13"/>
      <c r="AH546" s="34"/>
      <c r="AI546" s="13"/>
      <c r="AJ546" s="14"/>
      <c r="AK546" s="15"/>
      <c r="AL546" s="16"/>
      <c r="AM546" s="35"/>
    </row>
    <row r="547" spans="1:39" ht="20.100000000000001" customHeight="1" x14ac:dyDescent="0.2">
      <c r="A547" s="91"/>
      <c r="B547" s="68"/>
      <c r="C547" s="68"/>
      <c r="D547" s="85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30"/>
      <c r="S547" s="31"/>
      <c r="T547" s="32"/>
      <c r="U547" s="33"/>
      <c r="V547" s="33"/>
      <c r="W547" s="34"/>
      <c r="X547" s="13"/>
      <c r="Y547" s="34"/>
      <c r="Z547" s="13"/>
      <c r="AA547" s="34"/>
      <c r="AB547" s="13"/>
      <c r="AC547" s="14"/>
      <c r="AD547" s="34"/>
      <c r="AE547" s="13"/>
      <c r="AF547" s="34"/>
      <c r="AG547" s="13"/>
      <c r="AH547" s="34"/>
      <c r="AI547" s="13"/>
      <c r="AJ547" s="14"/>
      <c r="AK547" s="15"/>
      <c r="AL547" s="16"/>
      <c r="AM547" s="35"/>
    </row>
    <row r="548" spans="1:39" ht="20.100000000000001" customHeight="1" x14ac:dyDescent="0.2">
      <c r="A548" s="91"/>
      <c r="B548" s="68"/>
      <c r="C548" s="68"/>
      <c r="D548" s="85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30"/>
      <c r="S548" s="31"/>
      <c r="T548" s="32"/>
      <c r="U548" s="33"/>
      <c r="V548" s="33"/>
      <c r="W548" s="34"/>
      <c r="X548" s="13"/>
      <c r="Y548" s="34"/>
      <c r="Z548" s="13"/>
      <c r="AA548" s="34"/>
      <c r="AB548" s="13"/>
      <c r="AC548" s="14"/>
      <c r="AD548" s="34"/>
      <c r="AE548" s="13"/>
      <c r="AF548" s="34"/>
      <c r="AG548" s="13"/>
      <c r="AH548" s="34"/>
      <c r="AI548" s="13"/>
      <c r="AJ548" s="14"/>
      <c r="AK548" s="15"/>
      <c r="AL548" s="16"/>
      <c r="AM548" s="35"/>
    </row>
    <row r="549" spans="1:39" ht="20.100000000000001" customHeight="1" x14ac:dyDescent="0.2">
      <c r="A549" s="91"/>
      <c r="B549" s="68"/>
      <c r="C549" s="68"/>
      <c r="D549" s="85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30"/>
      <c r="S549" s="31"/>
      <c r="T549" s="32"/>
      <c r="U549" s="33"/>
      <c r="V549" s="33"/>
      <c r="W549" s="34"/>
      <c r="X549" s="13"/>
      <c r="Y549" s="34"/>
      <c r="Z549" s="13"/>
      <c r="AA549" s="34"/>
      <c r="AB549" s="13"/>
      <c r="AC549" s="14"/>
      <c r="AD549" s="34"/>
      <c r="AE549" s="13"/>
      <c r="AF549" s="34"/>
      <c r="AG549" s="13"/>
      <c r="AH549" s="34"/>
      <c r="AI549" s="13"/>
      <c r="AJ549" s="14"/>
      <c r="AK549" s="15"/>
      <c r="AL549" s="16"/>
      <c r="AM549" s="35"/>
    </row>
    <row r="550" spans="1:39" ht="20.100000000000001" customHeight="1" x14ac:dyDescent="0.2">
      <c r="A550" s="91"/>
      <c r="B550" s="68"/>
      <c r="C550" s="68"/>
      <c r="D550" s="85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30"/>
      <c r="S550" s="31"/>
      <c r="T550" s="32"/>
      <c r="U550" s="33"/>
      <c r="V550" s="33"/>
      <c r="W550" s="34"/>
      <c r="X550" s="13"/>
      <c r="Y550" s="34"/>
      <c r="Z550" s="13"/>
      <c r="AA550" s="34"/>
      <c r="AB550" s="13"/>
      <c r="AC550" s="14"/>
      <c r="AD550" s="34"/>
      <c r="AE550" s="13"/>
      <c r="AF550" s="34"/>
      <c r="AG550" s="13"/>
      <c r="AH550" s="34"/>
      <c r="AI550" s="13"/>
      <c r="AJ550" s="14"/>
      <c r="AK550" s="15"/>
      <c r="AL550" s="16"/>
      <c r="AM550" s="35"/>
    </row>
    <row r="551" spans="1:39" ht="20.100000000000001" customHeight="1" x14ac:dyDescent="0.2">
      <c r="A551" s="91"/>
      <c r="B551" s="68"/>
      <c r="C551" s="68"/>
      <c r="D551" s="85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30"/>
      <c r="S551" s="31"/>
      <c r="T551" s="32"/>
      <c r="U551" s="33"/>
      <c r="V551" s="33"/>
      <c r="W551" s="34"/>
      <c r="X551" s="13"/>
      <c r="Y551" s="34"/>
      <c r="Z551" s="13"/>
      <c r="AA551" s="34"/>
      <c r="AB551" s="13"/>
      <c r="AC551" s="14"/>
      <c r="AD551" s="34"/>
      <c r="AE551" s="13"/>
      <c r="AF551" s="34"/>
      <c r="AG551" s="13"/>
      <c r="AH551" s="34"/>
      <c r="AI551" s="13"/>
      <c r="AJ551" s="14"/>
      <c r="AK551" s="15"/>
      <c r="AL551" s="16"/>
      <c r="AM551" s="35"/>
    </row>
    <row r="552" spans="1:39" ht="20.100000000000001" customHeight="1" x14ac:dyDescent="0.2">
      <c r="A552" s="91"/>
      <c r="B552" s="68"/>
      <c r="C552" s="68"/>
      <c r="D552" s="85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30"/>
      <c r="S552" s="31"/>
      <c r="T552" s="32"/>
      <c r="U552" s="33"/>
      <c r="V552" s="33"/>
      <c r="W552" s="34"/>
      <c r="X552" s="13"/>
      <c r="Y552" s="34"/>
      <c r="Z552" s="13"/>
      <c r="AA552" s="34"/>
      <c r="AB552" s="13"/>
      <c r="AC552" s="14"/>
      <c r="AD552" s="34"/>
      <c r="AE552" s="13"/>
      <c r="AF552" s="34"/>
      <c r="AG552" s="13"/>
      <c r="AH552" s="34"/>
      <c r="AI552" s="13"/>
      <c r="AJ552" s="14"/>
      <c r="AK552" s="15"/>
      <c r="AL552" s="16"/>
      <c r="AM552" s="35"/>
    </row>
    <row r="553" spans="1:39" ht="20.100000000000001" customHeight="1" x14ac:dyDescent="0.2">
      <c r="A553" s="91"/>
      <c r="B553" s="68"/>
      <c r="C553" s="68"/>
      <c r="D553" s="85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30"/>
      <c r="S553" s="31"/>
      <c r="T553" s="32"/>
      <c r="U553" s="33"/>
      <c r="V553" s="33"/>
      <c r="W553" s="34"/>
      <c r="X553" s="13"/>
      <c r="Y553" s="34"/>
      <c r="Z553" s="13"/>
      <c r="AA553" s="34"/>
      <c r="AB553" s="13"/>
      <c r="AC553" s="14"/>
      <c r="AD553" s="34"/>
      <c r="AE553" s="13"/>
      <c r="AF553" s="34"/>
      <c r="AG553" s="13"/>
      <c r="AH553" s="34"/>
      <c r="AI553" s="13"/>
      <c r="AJ553" s="14"/>
      <c r="AK553" s="15"/>
      <c r="AL553" s="16"/>
      <c r="AM553" s="35"/>
    </row>
    <row r="554" spans="1:39" ht="20.100000000000001" customHeight="1" x14ac:dyDescent="0.2">
      <c r="A554" s="91"/>
      <c r="B554" s="68"/>
      <c r="C554" s="68"/>
      <c r="D554" s="85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30"/>
      <c r="S554" s="31"/>
      <c r="T554" s="32"/>
      <c r="U554" s="33"/>
      <c r="V554" s="33"/>
      <c r="W554" s="34"/>
      <c r="X554" s="13"/>
      <c r="Y554" s="34"/>
      <c r="Z554" s="13"/>
      <c r="AA554" s="34"/>
      <c r="AB554" s="13"/>
      <c r="AC554" s="14"/>
      <c r="AD554" s="34"/>
      <c r="AE554" s="13"/>
      <c r="AF554" s="34"/>
      <c r="AG554" s="13"/>
      <c r="AH554" s="34"/>
      <c r="AI554" s="13"/>
      <c r="AJ554" s="14"/>
      <c r="AK554" s="15"/>
      <c r="AL554" s="16"/>
      <c r="AM554" s="35"/>
    </row>
    <row r="555" spans="1:39" ht="20.100000000000001" customHeight="1" x14ac:dyDescent="0.2">
      <c r="A555" s="91"/>
      <c r="B555" s="68"/>
      <c r="C555" s="68"/>
      <c r="D555" s="85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30"/>
      <c r="S555" s="31"/>
      <c r="T555" s="32"/>
      <c r="U555" s="33"/>
      <c r="V555" s="33"/>
      <c r="W555" s="34"/>
      <c r="X555" s="13"/>
      <c r="Y555" s="34"/>
      <c r="Z555" s="13"/>
      <c r="AA555" s="34"/>
      <c r="AB555" s="13"/>
      <c r="AC555" s="14"/>
      <c r="AD555" s="34"/>
      <c r="AE555" s="13"/>
      <c r="AF555" s="34"/>
      <c r="AG555" s="13"/>
      <c r="AH555" s="34"/>
      <c r="AI555" s="13"/>
      <c r="AJ555" s="14"/>
      <c r="AK555" s="15"/>
      <c r="AL555" s="16"/>
      <c r="AM555" s="35"/>
    </row>
    <row r="556" spans="1:39" ht="20.100000000000001" customHeight="1" x14ac:dyDescent="0.2">
      <c r="A556" s="91"/>
      <c r="B556" s="68"/>
      <c r="C556" s="68"/>
      <c r="D556" s="85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30"/>
      <c r="S556" s="31"/>
      <c r="T556" s="32"/>
      <c r="U556" s="33"/>
      <c r="V556" s="33"/>
      <c r="W556" s="34"/>
      <c r="X556" s="13"/>
      <c r="Y556" s="34"/>
      <c r="Z556" s="13"/>
      <c r="AA556" s="34"/>
      <c r="AB556" s="13"/>
      <c r="AC556" s="14"/>
      <c r="AD556" s="34"/>
      <c r="AE556" s="13"/>
      <c r="AF556" s="34"/>
      <c r="AG556" s="13"/>
      <c r="AH556" s="34"/>
      <c r="AI556" s="13"/>
      <c r="AJ556" s="14"/>
      <c r="AK556" s="15"/>
      <c r="AL556" s="16"/>
      <c r="AM556" s="35"/>
    </row>
    <row r="557" spans="1:39" ht="20.100000000000001" customHeight="1" x14ac:dyDescent="0.2">
      <c r="A557" s="91"/>
      <c r="B557" s="68"/>
      <c r="C557" s="68"/>
      <c r="D557" s="85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30"/>
      <c r="S557" s="31"/>
      <c r="T557" s="32"/>
      <c r="U557" s="33"/>
      <c r="V557" s="33"/>
      <c r="W557" s="34"/>
      <c r="X557" s="13"/>
      <c r="Y557" s="34"/>
      <c r="Z557" s="13"/>
      <c r="AA557" s="34"/>
      <c r="AB557" s="13"/>
      <c r="AC557" s="14"/>
      <c r="AD557" s="34"/>
      <c r="AE557" s="13"/>
      <c r="AF557" s="34"/>
      <c r="AG557" s="13"/>
      <c r="AH557" s="34"/>
      <c r="AI557" s="13"/>
      <c r="AJ557" s="14"/>
      <c r="AK557" s="15"/>
      <c r="AL557" s="16"/>
      <c r="AM557" s="35"/>
    </row>
    <row r="558" spans="1:39" ht="20.100000000000001" customHeight="1" x14ac:dyDescent="0.2">
      <c r="A558" s="91"/>
      <c r="B558" s="68"/>
      <c r="C558" s="68"/>
      <c r="D558" s="85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30"/>
      <c r="S558" s="31"/>
      <c r="T558" s="32"/>
      <c r="U558" s="33"/>
      <c r="V558" s="33"/>
      <c r="W558" s="34"/>
      <c r="X558" s="13"/>
      <c r="Y558" s="34"/>
      <c r="Z558" s="13"/>
      <c r="AA558" s="34"/>
      <c r="AB558" s="13"/>
      <c r="AC558" s="14"/>
      <c r="AD558" s="34"/>
      <c r="AE558" s="13"/>
      <c r="AF558" s="34"/>
      <c r="AG558" s="13"/>
      <c r="AH558" s="34"/>
      <c r="AI558" s="13"/>
      <c r="AJ558" s="14"/>
      <c r="AK558" s="15"/>
      <c r="AL558" s="16"/>
      <c r="AM558" s="35"/>
    </row>
    <row r="559" spans="1:39" ht="20.100000000000001" customHeight="1" x14ac:dyDescent="0.2">
      <c r="A559" s="91"/>
      <c r="B559" s="68"/>
      <c r="C559" s="68"/>
      <c r="D559" s="85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30"/>
      <c r="S559" s="31"/>
      <c r="T559" s="32"/>
      <c r="U559" s="33"/>
      <c r="V559" s="33"/>
      <c r="W559" s="34"/>
      <c r="X559" s="13"/>
      <c r="Y559" s="34"/>
      <c r="Z559" s="13"/>
      <c r="AA559" s="34"/>
      <c r="AB559" s="13"/>
      <c r="AC559" s="14"/>
      <c r="AD559" s="34"/>
      <c r="AE559" s="13"/>
      <c r="AF559" s="34"/>
      <c r="AG559" s="13"/>
      <c r="AH559" s="34"/>
      <c r="AI559" s="13"/>
      <c r="AJ559" s="14"/>
      <c r="AK559" s="15"/>
      <c r="AL559" s="16"/>
      <c r="AM559" s="35"/>
    </row>
    <row r="560" spans="1:39" ht="20.100000000000001" customHeight="1" x14ac:dyDescent="0.2">
      <c r="A560" s="91"/>
      <c r="B560" s="68"/>
      <c r="C560" s="68"/>
      <c r="D560" s="85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30"/>
      <c r="S560" s="31"/>
      <c r="T560" s="32"/>
      <c r="U560" s="33"/>
      <c r="V560" s="33"/>
      <c r="W560" s="34"/>
      <c r="X560" s="13"/>
      <c r="Y560" s="34"/>
      <c r="Z560" s="13"/>
      <c r="AA560" s="34"/>
      <c r="AB560" s="13"/>
      <c r="AC560" s="14"/>
      <c r="AD560" s="34"/>
      <c r="AE560" s="13"/>
      <c r="AF560" s="34"/>
      <c r="AG560" s="13"/>
      <c r="AH560" s="34"/>
      <c r="AI560" s="13"/>
      <c r="AJ560" s="14"/>
      <c r="AK560" s="15"/>
      <c r="AL560" s="16"/>
      <c r="AM560" s="35"/>
    </row>
    <row r="561" spans="1:39" ht="20.100000000000001" customHeight="1" x14ac:dyDescent="0.2">
      <c r="A561" s="91"/>
      <c r="B561" s="68"/>
      <c r="C561" s="68"/>
      <c r="D561" s="85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30"/>
      <c r="S561" s="31"/>
      <c r="T561" s="32"/>
      <c r="U561" s="33"/>
      <c r="V561" s="33"/>
      <c r="W561" s="34"/>
      <c r="X561" s="13"/>
      <c r="Y561" s="34"/>
      <c r="Z561" s="13"/>
      <c r="AA561" s="34"/>
      <c r="AB561" s="13"/>
      <c r="AC561" s="14"/>
      <c r="AD561" s="34"/>
      <c r="AE561" s="13"/>
      <c r="AF561" s="34"/>
      <c r="AG561" s="13"/>
      <c r="AH561" s="34"/>
      <c r="AI561" s="13"/>
      <c r="AJ561" s="14"/>
      <c r="AK561" s="15"/>
      <c r="AL561" s="16"/>
      <c r="AM561" s="35"/>
    </row>
    <row r="562" spans="1:39" ht="20.100000000000001" customHeight="1" x14ac:dyDescent="0.2">
      <c r="A562" s="91"/>
      <c r="B562" s="68"/>
      <c r="C562" s="68"/>
      <c r="D562" s="85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30"/>
      <c r="S562" s="31"/>
      <c r="T562" s="32"/>
      <c r="U562" s="33"/>
      <c r="V562" s="33"/>
      <c r="W562" s="34"/>
      <c r="X562" s="13"/>
      <c r="Y562" s="34"/>
      <c r="Z562" s="13"/>
      <c r="AA562" s="34"/>
      <c r="AB562" s="13"/>
      <c r="AC562" s="14"/>
      <c r="AD562" s="34"/>
      <c r="AE562" s="13"/>
      <c r="AF562" s="34"/>
      <c r="AG562" s="13"/>
      <c r="AH562" s="34"/>
      <c r="AI562" s="13"/>
      <c r="AJ562" s="14"/>
      <c r="AK562" s="15"/>
      <c r="AL562" s="16"/>
      <c r="AM562" s="35"/>
    </row>
    <row r="563" spans="1:39" ht="20.100000000000001" customHeight="1" x14ac:dyDescent="0.2">
      <c r="A563" s="91"/>
      <c r="B563" s="68"/>
      <c r="C563" s="68"/>
      <c r="D563" s="85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30"/>
      <c r="S563" s="31"/>
      <c r="T563" s="32"/>
      <c r="U563" s="33"/>
      <c r="V563" s="33"/>
      <c r="W563" s="34"/>
      <c r="X563" s="13"/>
      <c r="Y563" s="34"/>
      <c r="Z563" s="13"/>
      <c r="AA563" s="34"/>
      <c r="AB563" s="13"/>
      <c r="AC563" s="14"/>
      <c r="AD563" s="34"/>
      <c r="AE563" s="13"/>
      <c r="AF563" s="34"/>
      <c r="AG563" s="13"/>
      <c r="AH563" s="34"/>
      <c r="AI563" s="13"/>
      <c r="AJ563" s="14"/>
      <c r="AK563" s="15"/>
      <c r="AL563" s="16"/>
      <c r="AM563" s="35"/>
    </row>
    <row r="564" spans="1:39" ht="20.100000000000001" customHeight="1" x14ac:dyDescent="0.2">
      <c r="A564" s="91"/>
      <c r="B564" s="68"/>
      <c r="C564" s="68"/>
      <c r="D564" s="85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30"/>
      <c r="S564" s="31"/>
      <c r="T564" s="32"/>
      <c r="U564" s="33"/>
      <c r="V564" s="33"/>
      <c r="W564" s="34"/>
      <c r="X564" s="13"/>
      <c r="Y564" s="34"/>
      <c r="Z564" s="13"/>
      <c r="AA564" s="34"/>
      <c r="AB564" s="13"/>
      <c r="AC564" s="14"/>
      <c r="AD564" s="34"/>
      <c r="AE564" s="13"/>
      <c r="AF564" s="34"/>
      <c r="AG564" s="13"/>
      <c r="AH564" s="34"/>
      <c r="AI564" s="13"/>
      <c r="AJ564" s="14"/>
      <c r="AK564" s="15"/>
      <c r="AL564" s="16"/>
      <c r="AM564" s="35"/>
    </row>
    <row r="565" spans="1:39" ht="20.100000000000001" customHeight="1" x14ac:dyDescent="0.2">
      <c r="A565" s="91"/>
      <c r="B565" s="68"/>
      <c r="C565" s="68"/>
      <c r="D565" s="85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30"/>
      <c r="S565" s="31"/>
      <c r="T565" s="32"/>
      <c r="U565" s="33"/>
      <c r="V565" s="33"/>
      <c r="W565" s="34"/>
      <c r="X565" s="13"/>
      <c r="Y565" s="34"/>
      <c r="Z565" s="13"/>
      <c r="AA565" s="34"/>
      <c r="AB565" s="13"/>
      <c r="AC565" s="14"/>
      <c r="AD565" s="34"/>
      <c r="AE565" s="13"/>
      <c r="AF565" s="34"/>
      <c r="AG565" s="13"/>
      <c r="AH565" s="34"/>
      <c r="AI565" s="13"/>
      <c r="AJ565" s="14"/>
      <c r="AK565" s="15"/>
      <c r="AL565" s="16"/>
      <c r="AM565" s="35"/>
    </row>
    <row r="566" spans="1:39" ht="20.100000000000001" customHeight="1" x14ac:dyDescent="0.2">
      <c r="A566" s="91"/>
      <c r="B566" s="68"/>
      <c r="C566" s="68"/>
      <c r="D566" s="85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30"/>
      <c r="S566" s="31"/>
      <c r="T566" s="32"/>
      <c r="U566" s="33"/>
      <c r="V566" s="33"/>
      <c r="W566" s="34"/>
      <c r="X566" s="13"/>
      <c r="Y566" s="34"/>
      <c r="Z566" s="13"/>
      <c r="AA566" s="34"/>
      <c r="AB566" s="13"/>
      <c r="AC566" s="14"/>
      <c r="AD566" s="34"/>
      <c r="AE566" s="13"/>
      <c r="AF566" s="34"/>
      <c r="AG566" s="13"/>
      <c r="AH566" s="34"/>
      <c r="AI566" s="13"/>
      <c r="AJ566" s="14"/>
      <c r="AK566" s="15"/>
      <c r="AL566" s="16"/>
      <c r="AM566" s="35"/>
    </row>
  </sheetData>
  <sheetProtection formatCells="0" formatColumns="0" formatRows="0" insertColumns="0" insertRows="0" insertHyperlinks="0" deleteColumns="0" deleteRows="0" sort="0" autoFilter="0" pivotTables="0"/>
  <sortState ref="A521:AM542">
    <sortCondition ref="D521:D542"/>
  </sortState>
  <dataConsolidate/>
  <customSheetViews>
    <customSheetView guid="{AEB8AD71-346F-4876-96B8-60EE99A7AC76}" scale="90" showPageBreaks="1" printArea="1" hiddenRows="1" view="pageBreakPreview" topLeftCell="A517">
      <selection activeCell="B556" sqref="B556:T556"/>
      <rowBreaks count="14" manualBreakCount="14">
        <brk id="38" min="5" max="20" man="1"/>
        <brk id="73" min="5" max="20" man="1"/>
        <brk id="119" min="5" max="20" man="1"/>
        <brk id="158" min="5" max="20" man="1"/>
        <brk id="192" min="5" max="20" man="1"/>
        <brk id="227" min="5" max="20" man="1"/>
        <brk id="272" min="5" max="20" man="1"/>
        <brk id="311" min="5" max="20" man="1"/>
        <brk id="357" min="5" max="20" man="1"/>
        <brk id="401" min="5" max="20" man="1"/>
        <brk id="426" min="5" max="20" man="1"/>
        <brk id="562" min="5" max="20" man="1"/>
        <brk id="607" min="5" max="20" man="1"/>
        <brk id="649" min="5" max="20" man="1"/>
      </rowBreaks>
      <pageMargins left="0" right="0" top="0" bottom="0" header="0.18" footer="0.26"/>
      <printOptions horizontalCentered="1"/>
      <pageSetup paperSize="9" scale="80" orientation="landscape" r:id="rId1"/>
      <headerFooter alignWithMargins="0"/>
    </customSheetView>
    <customSheetView guid="{E49DAA07-9A59-49A9-8BDD-B2DBA4DB5600}" scale="90" showPageBreaks="1" printArea="1" showAutoFilter="1" hiddenRows="1" view="pageBreakPreview" topLeftCell="A663">
      <selection activeCell="B679" sqref="B679"/>
      <rowBreaks count="14" manualBreakCount="14">
        <brk id="38" min="5" max="20" man="1"/>
        <brk id="73" min="5" max="20" man="1"/>
        <brk id="119" min="5" max="20" man="1"/>
        <brk id="158" min="5" max="20" man="1"/>
        <brk id="192" min="5" max="20" man="1"/>
        <brk id="227" min="5" max="20" man="1"/>
        <brk id="272" min="5" max="20" man="1"/>
        <brk id="311" min="5" max="20" man="1"/>
        <brk id="357" min="5" max="20" man="1"/>
        <brk id="401" min="5" max="20" man="1"/>
        <brk id="426" min="5" max="20" man="1"/>
        <brk id="562" min="5" max="20" man="1"/>
        <brk id="607" min="5" max="20" man="1"/>
        <brk id="649" min="5" max="20" man="1"/>
      </rowBreaks>
      <pageMargins left="0" right="0" top="0" bottom="0" header="0.18" footer="0.26"/>
      <printOptions horizontalCentered="1"/>
      <pageSetup paperSize="9" scale="80" orientation="landscape" r:id="rId2"/>
      <headerFooter alignWithMargins="0"/>
      <autoFilter ref="A654:U701">
        <filterColumn colId="4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</autoFilter>
    </customSheetView>
  </customSheetViews>
  <mergeCells count="253">
    <mergeCell ref="A1:D1"/>
    <mergeCell ref="Q396:Q398"/>
    <mergeCell ref="Q359:Q361"/>
    <mergeCell ref="Q335:Q337"/>
    <mergeCell ref="Q290:Q292"/>
    <mergeCell ref="Q250:Q252"/>
    <mergeCell ref="Q230:Q232"/>
    <mergeCell ref="Q206:Q208"/>
    <mergeCell ref="Q185:Q187"/>
    <mergeCell ref="Q152:Q154"/>
    <mergeCell ref="A127:A129"/>
    <mergeCell ref="E359:H360"/>
    <mergeCell ref="J359:M360"/>
    <mergeCell ref="E396:H397"/>
    <mergeCell ref="J396:M397"/>
    <mergeCell ref="P396:P398"/>
    <mergeCell ref="A359:A361"/>
    <mergeCell ref="B359:B361"/>
    <mergeCell ref="C359:C361"/>
    <mergeCell ref="D359:D361"/>
    <mergeCell ref="O359:O361"/>
    <mergeCell ref="A335:A337"/>
    <mergeCell ref="B335:B337"/>
    <mergeCell ref="C335:C337"/>
    <mergeCell ref="R424:R426"/>
    <mergeCell ref="E426:F426"/>
    <mergeCell ref="G426:H426"/>
    <mergeCell ref="J426:K426"/>
    <mergeCell ref="L426:M426"/>
    <mergeCell ref="A453:A455"/>
    <mergeCell ref="E152:H153"/>
    <mergeCell ref="J152:M153"/>
    <mergeCell ref="A152:A154"/>
    <mergeCell ref="B152:B154"/>
    <mergeCell ref="C152:C154"/>
    <mergeCell ref="D152:D154"/>
    <mergeCell ref="O152:O154"/>
    <mergeCell ref="P152:P154"/>
    <mergeCell ref="R152:R154"/>
    <mergeCell ref="E154:F154"/>
    <mergeCell ref="G154:H154"/>
    <mergeCell ref="J154:K154"/>
    <mergeCell ref="L154:M154"/>
    <mergeCell ref="D453:D455"/>
    <mergeCell ref="O453:O455"/>
    <mergeCell ref="P453:P455"/>
    <mergeCell ref="R453:R455"/>
    <mergeCell ref="E453:H454"/>
    <mergeCell ref="A518:A520"/>
    <mergeCell ref="B518:B520"/>
    <mergeCell ref="C518:C520"/>
    <mergeCell ref="D518:D520"/>
    <mergeCell ref="O518:O520"/>
    <mergeCell ref="P518:P520"/>
    <mergeCell ref="R518:R520"/>
    <mergeCell ref="E520:F520"/>
    <mergeCell ref="G520:H520"/>
    <mergeCell ref="J520:K520"/>
    <mergeCell ref="L520:M520"/>
    <mergeCell ref="E518:H519"/>
    <mergeCell ref="J518:M519"/>
    <mergeCell ref="Q518:Q520"/>
    <mergeCell ref="A486:A488"/>
    <mergeCell ref="B486:B488"/>
    <mergeCell ref="C486:C488"/>
    <mergeCell ref="D486:D488"/>
    <mergeCell ref="O486:O488"/>
    <mergeCell ref="P486:P488"/>
    <mergeCell ref="R486:R488"/>
    <mergeCell ref="E488:F488"/>
    <mergeCell ref="G488:H488"/>
    <mergeCell ref="J488:K488"/>
    <mergeCell ref="L488:M488"/>
    <mergeCell ref="E486:H487"/>
    <mergeCell ref="J486:M487"/>
    <mergeCell ref="Q486:Q488"/>
    <mergeCell ref="B453:B455"/>
    <mergeCell ref="C453:C455"/>
    <mergeCell ref="Q453:Q455"/>
    <mergeCell ref="Q424:Q426"/>
    <mergeCell ref="E455:F455"/>
    <mergeCell ref="G455:H455"/>
    <mergeCell ref="J455:K455"/>
    <mergeCell ref="L455:M455"/>
    <mergeCell ref="A396:A398"/>
    <mergeCell ref="B396:B398"/>
    <mergeCell ref="C396:C398"/>
    <mergeCell ref="D396:D398"/>
    <mergeCell ref="O396:O398"/>
    <mergeCell ref="P424:P426"/>
    <mergeCell ref="J453:M454"/>
    <mergeCell ref="A424:A426"/>
    <mergeCell ref="B424:B426"/>
    <mergeCell ref="C424:C426"/>
    <mergeCell ref="D424:D426"/>
    <mergeCell ref="E424:H425"/>
    <mergeCell ref="J424:M425"/>
    <mergeCell ref="O424:O426"/>
    <mergeCell ref="R396:R398"/>
    <mergeCell ref="E398:F398"/>
    <mergeCell ref="G398:H398"/>
    <mergeCell ref="J398:K398"/>
    <mergeCell ref="L398:M398"/>
    <mergeCell ref="P359:P361"/>
    <mergeCell ref="R359:R361"/>
    <mergeCell ref="E361:F361"/>
    <mergeCell ref="G361:H361"/>
    <mergeCell ref="J361:K361"/>
    <mergeCell ref="L361:M361"/>
    <mergeCell ref="R290:R292"/>
    <mergeCell ref="E292:F292"/>
    <mergeCell ref="G292:H292"/>
    <mergeCell ref="J292:K292"/>
    <mergeCell ref="L292:M292"/>
    <mergeCell ref="E290:H291"/>
    <mergeCell ref="J290:M291"/>
    <mergeCell ref="G337:H337"/>
    <mergeCell ref="J337:K337"/>
    <mergeCell ref="L337:M337"/>
    <mergeCell ref="E335:H336"/>
    <mergeCell ref="J335:M336"/>
    <mergeCell ref="D335:D337"/>
    <mergeCell ref="O335:O337"/>
    <mergeCell ref="P335:P337"/>
    <mergeCell ref="R335:R337"/>
    <mergeCell ref="E337:F337"/>
    <mergeCell ref="A250:A252"/>
    <mergeCell ref="B250:B252"/>
    <mergeCell ref="C250:C252"/>
    <mergeCell ref="D250:D252"/>
    <mergeCell ref="O250:O252"/>
    <mergeCell ref="P250:P252"/>
    <mergeCell ref="R250:R252"/>
    <mergeCell ref="E252:F252"/>
    <mergeCell ref="G252:H252"/>
    <mergeCell ref="J252:K252"/>
    <mergeCell ref="L252:M252"/>
    <mergeCell ref="E250:H251"/>
    <mergeCell ref="J250:M251"/>
    <mergeCell ref="A290:A292"/>
    <mergeCell ref="B290:B292"/>
    <mergeCell ref="C290:C292"/>
    <mergeCell ref="D290:D292"/>
    <mergeCell ref="O290:O292"/>
    <mergeCell ref="P290:P292"/>
    <mergeCell ref="A230:A232"/>
    <mergeCell ref="B230:B232"/>
    <mergeCell ref="C230:C232"/>
    <mergeCell ref="D230:D232"/>
    <mergeCell ref="O230:O232"/>
    <mergeCell ref="P230:P232"/>
    <mergeCell ref="R230:R232"/>
    <mergeCell ref="E232:F232"/>
    <mergeCell ref="G232:H232"/>
    <mergeCell ref="J232:K232"/>
    <mergeCell ref="L232:M232"/>
    <mergeCell ref="J230:M231"/>
    <mergeCell ref="E230:H231"/>
    <mergeCell ref="A206:A208"/>
    <mergeCell ref="B206:B208"/>
    <mergeCell ref="C206:C208"/>
    <mergeCell ref="D206:D208"/>
    <mergeCell ref="O206:O208"/>
    <mergeCell ref="P206:P208"/>
    <mergeCell ref="R206:R208"/>
    <mergeCell ref="E208:F208"/>
    <mergeCell ref="G208:H208"/>
    <mergeCell ref="J208:K208"/>
    <mergeCell ref="L208:M208"/>
    <mergeCell ref="E206:H207"/>
    <mergeCell ref="J206:M207"/>
    <mergeCell ref="A185:A187"/>
    <mergeCell ref="B185:B187"/>
    <mergeCell ref="C185:C187"/>
    <mergeCell ref="D185:D187"/>
    <mergeCell ref="O185:O187"/>
    <mergeCell ref="P185:P187"/>
    <mergeCell ref="R185:R187"/>
    <mergeCell ref="E187:F187"/>
    <mergeCell ref="G187:H187"/>
    <mergeCell ref="J187:K187"/>
    <mergeCell ref="L187:M187"/>
    <mergeCell ref="E185:H186"/>
    <mergeCell ref="J185:M186"/>
    <mergeCell ref="B127:B129"/>
    <mergeCell ref="C127:C129"/>
    <mergeCell ref="D127:D129"/>
    <mergeCell ref="O127:O129"/>
    <mergeCell ref="P127:P129"/>
    <mergeCell ref="R127:R129"/>
    <mergeCell ref="E129:F129"/>
    <mergeCell ref="G129:H129"/>
    <mergeCell ref="J129:K129"/>
    <mergeCell ref="L129:M129"/>
    <mergeCell ref="E127:H128"/>
    <mergeCell ref="J127:M128"/>
    <mergeCell ref="Q127:Q129"/>
    <mergeCell ref="A96:A98"/>
    <mergeCell ref="B96:B98"/>
    <mergeCell ref="C96:C98"/>
    <mergeCell ref="D96:D98"/>
    <mergeCell ref="O96:O98"/>
    <mergeCell ref="P96:P98"/>
    <mergeCell ref="R96:R98"/>
    <mergeCell ref="E98:F98"/>
    <mergeCell ref="G98:H98"/>
    <mergeCell ref="J98:K98"/>
    <mergeCell ref="L98:M98"/>
    <mergeCell ref="E96:H97"/>
    <mergeCell ref="J96:M97"/>
    <mergeCell ref="Q96:Q98"/>
    <mergeCell ref="A7:A9"/>
    <mergeCell ref="B7:B9"/>
    <mergeCell ref="C7:C9"/>
    <mergeCell ref="D7:D9"/>
    <mergeCell ref="O7:O9"/>
    <mergeCell ref="P7:P9"/>
    <mergeCell ref="R7:R9"/>
    <mergeCell ref="E9:F9"/>
    <mergeCell ref="G9:H9"/>
    <mergeCell ref="J9:K9"/>
    <mergeCell ref="L9:M9"/>
    <mergeCell ref="J7:M8"/>
    <mergeCell ref="E7:H8"/>
    <mergeCell ref="Q7:Q9"/>
    <mergeCell ref="A60:A62"/>
    <mergeCell ref="B60:B62"/>
    <mergeCell ref="C60:C62"/>
    <mergeCell ref="D60:D62"/>
    <mergeCell ref="O60:O62"/>
    <mergeCell ref="P60:P62"/>
    <mergeCell ref="A34:A36"/>
    <mergeCell ref="B34:B36"/>
    <mergeCell ref="C34:C36"/>
    <mergeCell ref="D34:D36"/>
    <mergeCell ref="O34:O36"/>
    <mergeCell ref="P34:P36"/>
    <mergeCell ref="E36:F36"/>
    <mergeCell ref="G36:H36"/>
    <mergeCell ref="J36:K36"/>
    <mergeCell ref="R60:R62"/>
    <mergeCell ref="E62:F62"/>
    <mergeCell ref="G62:H62"/>
    <mergeCell ref="J62:K62"/>
    <mergeCell ref="L62:M62"/>
    <mergeCell ref="E60:H61"/>
    <mergeCell ref="J60:M61"/>
    <mergeCell ref="Q60:Q62"/>
    <mergeCell ref="L36:M36"/>
    <mergeCell ref="R34:R36"/>
    <mergeCell ref="E34:H35"/>
    <mergeCell ref="J34:M35"/>
    <mergeCell ref="Q34:Q36"/>
  </mergeCells>
  <phoneticPr fontId="0" type="noConversion"/>
  <conditionalFormatting sqref="E10:E13 G10:G13 J10:J13 L10:L13 E63:E64 G63:G64 J63:J64 L63:L64 E233:E235 G233:G235 J233:J235 E456:E468 G456:G468 J456:J468 L456:L468 J241:J243 G241:G243 E241:E243 E489:E492 G489:G492 J489:J492 L489:L492 E380 G380 J380 L380 L274:L275 J274:J275 G274:G275 E274:E275 E99 G99 J99 L99 E188:E200 G188:G200 J188:J200 L188:L200 L470:L472 J470:J472 G470:G472 E470:E472 E130:E144 G130:G144 J130:J144 L130:L144 L47:L53 J47:J53 G47:G53 E47:E53 L84:L87 J84:J87 G84:G87 E84:E87 L120:L121 J120:J121 G120:G121 E120:E121 E175 G175 J175 L175 E269:E272 G269:G272 J269:J272 L269:L272 E281 G281 J281 L281 L387:L388 J387:J388 G387:G388 E387:E388 E508:E510 G508:G510 J508:J510 L508:L510 L512 J512 G512 E512 E385 G385 J385 L385 L478:L479 J478:J479 G478:G479 E478:E479 E15:E27 G15:G27 J15:J27 L15:L27 E89 G89 J89 L89 L370:L377 J370:J377 G370:G377 E370:E377 L37:L43 J37:J43 G37:G43 E37:E43 E66:E74 G66:G74 J66:J74 L66:L74 E76:E78 G76:G78 J76:J78 L76:L78 L101:L115 J101:J115 G101:G115 E101:E115 L166:L171 J166:J171 G166:G171 E166:E171 L179 J179 G179 E179 E209:E224 G209:G224 J209:J224 L209:L224 E253:E255 G253:G255 J253:J255 L253:L255 L257:L258 J257:J258 G257:G258 E257:E258 L339:L353 J339:J353 G339:G353 E339:E353 E362:E368 G362:G368 J362:J368 L362:L368 L399:L415 J399:J415 G399:G415 E399:E415 E427:E429 G427:G429 J427:J429 L427:L429 L495:L502 J495:J502 G495:G502 E495:E502 E541 G541 J541 L541 E534:E538 G534:G538 J534:J538 L534:L538 L146 J146 G146 E146 E521:E532 G521:G532 J521:J532 L521:L532 L155:L161 J155:J161 G155:G161 E155:E161">
    <cfRule type="cellIs" dxfId="946" priority="32296" stopIfTrue="1" operator="lessThan">
      <formula>$E$1/$E$1*60</formula>
    </cfRule>
    <cfRule type="cellIs" dxfId="945" priority="32297" stopIfTrue="1" operator="between">
      <formula>$E$1/$E$1*60</formula>
      <formula>$E$1/$E$1*89</formula>
    </cfRule>
    <cfRule type="cellIs" dxfId="944" priority="32298" stopIfTrue="1" operator="greaterThanOrEqual">
      <formula>$E$1/$E$1*90</formula>
    </cfRule>
  </conditionalFormatting>
  <conditionalFormatting sqref="F11:F13 F15:F27 F37:F54 H37:H54 K37:K54 M37:M54 F521:F542 H521:H542 K521:K542 M521:N542 F155:F179 H155:H179 K155:K179 M155:N179">
    <cfRule type="cellIs" dxfId="943" priority="32299" stopIfTrue="1" operator="lessThan">
      <formula>$F$1/$F$1*9%</formula>
    </cfRule>
    <cfRule type="cellIs" dxfId="942" priority="32300" stopIfTrue="1" operator="between">
      <formula>$F$1/$F$1*9%</formula>
      <formula>$F$1/$F$1*13.4%</formula>
    </cfRule>
    <cfRule type="cellIs" dxfId="941" priority="32301" stopIfTrue="1" operator="greaterThanOrEqual">
      <formula>$F$1/$F$1*13.5%</formula>
    </cfRule>
  </conditionalFormatting>
  <conditionalFormatting sqref="Q43:Q54 Q37 Q40:Q41 Q521:Q542">
    <cfRule type="expression" dxfId="940" priority="32302" stopIfTrue="1">
      <formula>F</formula>
    </cfRule>
    <cfRule type="expression" dxfId="939" priority="32303" stopIfTrue="1">
      <formula>A</formula>
    </cfRule>
  </conditionalFormatting>
  <conditionalFormatting sqref="O1 Q1">
    <cfRule type="cellIs" dxfId="938" priority="32304" stopIfTrue="1" operator="lessThan">
      <formula>$O$1/$O$1*60%</formula>
    </cfRule>
    <cfRule type="cellIs" dxfId="937" priority="32305" stopIfTrue="1" operator="between">
      <formula>$O$1/$O$1*60%</formula>
      <formula>$O$1/$O$1*89%</formula>
    </cfRule>
    <cfRule type="cellIs" dxfId="936" priority="32306" stopIfTrue="1" operator="greaterThanOrEqual">
      <formula>$O$1/$O$1*90%</formula>
    </cfRule>
  </conditionalFormatting>
  <conditionalFormatting sqref="O34">
    <cfRule type="cellIs" dxfId="935" priority="4835" stopIfTrue="1" operator="lessThan">
      <formula>#REF!/#REF!*60%</formula>
    </cfRule>
    <cfRule type="cellIs" dxfId="934" priority="4836" stopIfTrue="1" operator="between">
      <formula>#REF!/#REF!*60%</formula>
      <formula>#REF!/#REF!*89%</formula>
    </cfRule>
    <cfRule type="cellIs" dxfId="933" priority="4837" stopIfTrue="1" operator="greaterThanOrEqual">
      <formula>#REF!/#REF!*90%</formula>
    </cfRule>
  </conditionalFormatting>
  <conditionalFormatting sqref="R49 R51">
    <cfRule type="cellIs" dxfId="932" priority="4806" stopIfTrue="1" operator="lessThan">
      <formula>#REF!/#REF!*60%</formula>
    </cfRule>
    <cfRule type="cellIs" dxfId="931" priority="4807" stopIfTrue="1" operator="between">
      <formula>#REF!/#REF!*60%</formula>
      <formula>#REF!/#REF!*89%</formula>
    </cfRule>
    <cfRule type="cellIs" dxfId="930" priority="4808" stopIfTrue="1" operator="greaterThanOrEqual">
      <formula>#REF!/#REF!*90%</formula>
    </cfRule>
  </conditionalFormatting>
  <conditionalFormatting sqref="O60">
    <cfRule type="cellIs" dxfId="929" priority="4771" stopIfTrue="1" operator="lessThan">
      <formula>#REF!/#REF!*60%</formula>
    </cfRule>
    <cfRule type="cellIs" dxfId="928" priority="4772" stopIfTrue="1" operator="between">
      <formula>#REF!/#REF!*60%</formula>
      <formula>#REF!/#REF!*89%</formula>
    </cfRule>
    <cfRule type="cellIs" dxfId="927" priority="4773" stopIfTrue="1" operator="greaterThanOrEqual">
      <formula>#REF!/#REF!*90%</formula>
    </cfRule>
  </conditionalFormatting>
  <conditionalFormatting sqref="R66 R85">
    <cfRule type="cellIs" dxfId="926" priority="4742" stopIfTrue="1" operator="lessThan">
      <formula>#REF!/#REF!*60%</formula>
    </cfRule>
    <cfRule type="cellIs" dxfId="925" priority="4743" stopIfTrue="1" operator="between">
      <formula>#REF!/#REF!*60%</formula>
      <formula>#REF!/#REF!*89%</formula>
    </cfRule>
    <cfRule type="cellIs" dxfId="924" priority="4744" stopIfTrue="1" operator="greaterThanOrEqual">
      <formula>#REF!/#REF!*90%</formula>
    </cfRule>
  </conditionalFormatting>
  <conditionalFormatting sqref="O96">
    <cfRule type="cellIs" dxfId="923" priority="4707" stopIfTrue="1" operator="lessThan">
      <formula>#REF!/#REF!*60%</formula>
    </cfRule>
    <cfRule type="cellIs" dxfId="922" priority="4708" stopIfTrue="1" operator="between">
      <formula>#REF!/#REF!*60%</formula>
      <formula>#REF!/#REF!*89%</formula>
    </cfRule>
    <cfRule type="cellIs" dxfId="921" priority="4709" stopIfTrue="1" operator="greaterThanOrEqual">
      <formula>#REF!/#REF!*90%</formula>
    </cfRule>
  </conditionalFormatting>
  <conditionalFormatting sqref="R115">
    <cfRule type="cellIs" dxfId="920" priority="4678" stopIfTrue="1" operator="lessThan">
      <formula>#REF!/#REF!*60%</formula>
    </cfRule>
    <cfRule type="cellIs" dxfId="919" priority="4679" stopIfTrue="1" operator="between">
      <formula>#REF!/#REF!*60%</formula>
      <formula>#REF!/#REF!*89%</formula>
    </cfRule>
    <cfRule type="cellIs" dxfId="918" priority="4680" stopIfTrue="1" operator="greaterThanOrEqual">
      <formula>#REF!/#REF!*90%</formula>
    </cfRule>
  </conditionalFormatting>
  <conditionalFormatting sqref="O127">
    <cfRule type="cellIs" dxfId="917" priority="4643" stopIfTrue="1" operator="lessThan">
      <formula>#REF!/#REF!*60%</formula>
    </cfRule>
    <cfRule type="cellIs" dxfId="916" priority="4644" stopIfTrue="1" operator="between">
      <formula>#REF!/#REF!*60%</formula>
      <formula>#REF!/#REF!*89%</formula>
    </cfRule>
    <cfRule type="cellIs" dxfId="915" priority="4645" stopIfTrue="1" operator="greaterThanOrEqual">
      <formula>#REF!/#REF!*90%</formula>
    </cfRule>
  </conditionalFormatting>
  <conditionalFormatting sqref="R142:R143">
    <cfRule type="cellIs" dxfId="914" priority="4614" stopIfTrue="1" operator="lessThan">
      <formula>#REF!/#REF!*60%</formula>
    </cfRule>
    <cfRule type="cellIs" dxfId="913" priority="4615" stopIfTrue="1" operator="between">
      <formula>#REF!/#REF!*60%</formula>
      <formula>#REF!/#REF!*89%</formula>
    </cfRule>
    <cfRule type="cellIs" dxfId="912" priority="4616" stopIfTrue="1" operator="greaterThanOrEqual">
      <formula>#REF!/#REF!*90%</formula>
    </cfRule>
  </conditionalFormatting>
  <conditionalFormatting sqref="O152">
    <cfRule type="cellIs" dxfId="911" priority="4468" stopIfTrue="1" operator="lessThan">
      <formula>#REF!/#REF!*60%</formula>
    </cfRule>
    <cfRule type="cellIs" dxfId="910" priority="4469" stopIfTrue="1" operator="between">
      <formula>#REF!/#REF!*60%</formula>
      <formula>#REF!/#REF!*89%</formula>
    </cfRule>
    <cfRule type="cellIs" dxfId="909" priority="4470" stopIfTrue="1" operator="greaterThanOrEqual">
      <formula>#REF!/#REF!*90%</formula>
    </cfRule>
  </conditionalFormatting>
  <conditionalFormatting sqref="R171">
    <cfRule type="cellIs" dxfId="908" priority="4439" stopIfTrue="1" operator="lessThan">
      <formula>#REF!/#REF!*60%</formula>
    </cfRule>
    <cfRule type="cellIs" dxfId="907" priority="4440" stopIfTrue="1" operator="between">
      <formula>#REF!/#REF!*60%</formula>
      <formula>#REF!/#REF!*89%</formula>
    </cfRule>
    <cfRule type="cellIs" dxfId="906" priority="4441" stopIfTrue="1" operator="greaterThanOrEqual">
      <formula>#REF!/#REF!*90%</formula>
    </cfRule>
  </conditionalFormatting>
  <conditionalFormatting sqref="O185">
    <cfRule type="cellIs" dxfId="905" priority="4404" stopIfTrue="1" operator="lessThan">
      <formula>#REF!/#REF!*60%</formula>
    </cfRule>
    <cfRule type="cellIs" dxfId="904" priority="4405" stopIfTrue="1" operator="between">
      <formula>#REF!/#REF!*60%</formula>
      <formula>#REF!/#REF!*89%</formula>
    </cfRule>
    <cfRule type="cellIs" dxfId="903" priority="4406" stopIfTrue="1" operator="greaterThanOrEqual">
      <formula>#REF!/#REF!*90%</formula>
    </cfRule>
  </conditionalFormatting>
  <conditionalFormatting sqref="O206">
    <cfRule type="cellIs" dxfId="902" priority="4323" stopIfTrue="1" operator="lessThan">
      <formula>#REF!/#REF!*60%</formula>
    </cfRule>
    <cfRule type="cellIs" dxfId="901" priority="4324" stopIfTrue="1" operator="between">
      <formula>#REF!/#REF!*60%</formula>
      <formula>#REF!/#REF!*89%</formula>
    </cfRule>
    <cfRule type="cellIs" dxfId="900" priority="4325" stopIfTrue="1" operator="greaterThanOrEqual">
      <formula>#REF!/#REF!*90%</formula>
    </cfRule>
  </conditionalFormatting>
  <conditionalFormatting sqref="O230">
    <cfRule type="cellIs" dxfId="899" priority="4242" stopIfTrue="1" operator="lessThan">
      <formula>#REF!/#REF!*60%</formula>
    </cfRule>
    <cfRule type="cellIs" dxfId="898" priority="4243" stopIfTrue="1" operator="between">
      <formula>#REF!/#REF!*60%</formula>
      <formula>#REF!/#REF!*89%</formula>
    </cfRule>
    <cfRule type="cellIs" dxfId="897" priority="4244" stopIfTrue="1" operator="greaterThanOrEqual">
      <formula>#REF!/#REF!*90%</formula>
    </cfRule>
  </conditionalFormatting>
  <conditionalFormatting sqref="R241 R243">
    <cfRule type="cellIs" dxfId="896" priority="4213" stopIfTrue="1" operator="lessThan">
      <formula>#REF!/#REF!*60%</formula>
    </cfRule>
    <cfRule type="cellIs" dxfId="895" priority="4214" stopIfTrue="1" operator="between">
      <formula>#REF!/#REF!*60%</formula>
      <formula>#REF!/#REF!*89%</formula>
    </cfRule>
    <cfRule type="cellIs" dxfId="894" priority="4215" stopIfTrue="1" operator="greaterThanOrEqual">
      <formula>#REF!/#REF!*90%</formula>
    </cfRule>
  </conditionalFormatting>
  <conditionalFormatting sqref="O250">
    <cfRule type="cellIs" dxfId="893" priority="4067" stopIfTrue="1" operator="lessThan">
      <formula>#REF!/#REF!*60%</formula>
    </cfRule>
    <cfRule type="cellIs" dxfId="892" priority="4068" stopIfTrue="1" operator="between">
      <formula>#REF!/#REF!*60%</formula>
      <formula>#REF!/#REF!*89%</formula>
    </cfRule>
    <cfRule type="cellIs" dxfId="891" priority="4069" stopIfTrue="1" operator="greaterThanOrEqual">
      <formula>#REF!/#REF!*90%</formula>
    </cfRule>
  </conditionalFormatting>
  <conditionalFormatting sqref="R272 R275">
    <cfRule type="cellIs" dxfId="890" priority="4038" stopIfTrue="1" operator="lessThan">
      <formula>#REF!/#REF!*60%</formula>
    </cfRule>
    <cfRule type="cellIs" dxfId="889" priority="4039" stopIfTrue="1" operator="between">
      <formula>#REF!/#REF!*60%</formula>
      <formula>#REF!/#REF!*89%</formula>
    </cfRule>
    <cfRule type="cellIs" dxfId="888" priority="4040" stopIfTrue="1" operator="greaterThanOrEqual">
      <formula>#REF!/#REF!*90%</formula>
    </cfRule>
  </conditionalFormatting>
  <conditionalFormatting sqref="R412:R413">
    <cfRule type="cellIs" dxfId="887" priority="3697" stopIfTrue="1" operator="lessThan">
      <formula>#REF!/#REF!*60%</formula>
    </cfRule>
    <cfRule type="cellIs" dxfId="886" priority="3698" stopIfTrue="1" operator="between">
      <formula>#REF!/#REF!*60%</formula>
      <formula>#REF!/#REF!*89%</formula>
    </cfRule>
    <cfRule type="cellIs" dxfId="885" priority="3699" stopIfTrue="1" operator="greaterThanOrEqual">
      <formula>#REF!/#REF!*90%</formula>
    </cfRule>
  </conditionalFormatting>
  <conditionalFormatting sqref="O290">
    <cfRule type="cellIs" dxfId="884" priority="3986" stopIfTrue="1" operator="lessThan">
      <formula>#REF!/#REF!*60%</formula>
    </cfRule>
    <cfRule type="cellIs" dxfId="883" priority="3987" stopIfTrue="1" operator="between">
      <formula>#REF!/#REF!*60%</formula>
      <formula>#REF!/#REF!*89%</formula>
    </cfRule>
    <cfRule type="cellIs" dxfId="882" priority="3988" stopIfTrue="1" operator="greaterThanOrEqual">
      <formula>#REF!/#REF!*90%</formula>
    </cfRule>
  </conditionalFormatting>
  <conditionalFormatting sqref="O335">
    <cfRule type="cellIs" dxfId="881" priority="3905" stopIfTrue="1" operator="lessThan">
      <formula>#REF!/#REF!*60%</formula>
    </cfRule>
    <cfRule type="cellIs" dxfId="880" priority="3906" stopIfTrue="1" operator="between">
      <formula>#REF!/#REF!*60%</formula>
      <formula>#REF!/#REF!*89%</formula>
    </cfRule>
    <cfRule type="cellIs" dxfId="879" priority="3907" stopIfTrue="1" operator="greaterThanOrEqual">
      <formula>#REF!/#REF!*90%</formula>
    </cfRule>
  </conditionalFormatting>
  <conditionalFormatting sqref="AL543:AL560">
    <cfRule type="expression" dxfId="878" priority="3458" stopIfTrue="1">
      <formula>F</formula>
    </cfRule>
    <cfRule type="expression" dxfId="877" priority="3459" stopIfTrue="1">
      <formula>A</formula>
    </cfRule>
  </conditionalFormatting>
  <conditionalFormatting sqref="O396">
    <cfRule type="cellIs" dxfId="876" priority="3726" stopIfTrue="1" operator="lessThan">
      <formula>#REF!/#REF!*60%</formula>
    </cfRule>
    <cfRule type="cellIs" dxfId="875" priority="3727" stopIfTrue="1" operator="between">
      <formula>#REF!/#REF!*60%</formula>
      <formula>#REF!/#REF!*89%</formula>
    </cfRule>
    <cfRule type="cellIs" dxfId="874" priority="3728" stopIfTrue="1" operator="greaterThanOrEqual">
      <formula>#REF!/#REF!*90%</formula>
    </cfRule>
  </conditionalFormatting>
  <conditionalFormatting sqref="O453">
    <cfRule type="cellIs" dxfId="873" priority="3645" stopIfTrue="1" operator="lessThan">
      <formula>#REF!/#REF!*60%</formula>
    </cfRule>
    <cfRule type="cellIs" dxfId="872" priority="3646" stopIfTrue="1" operator="between">
      <formula>#REF!/#REF!*60%</formula>
      <formula>#REF!/#REF!*89%</formula>
    </cfRule>
    <cfRule type="cellIs" dxfId="871" priority="3647" stopIfTrue="1" operator="greaterThanOrEqual">
      <formula>#REF!/#REF!*90%</formula>
    </cfRule>
  </conditionalFormatting>
  <conditionalFormatting sqref="O486">
    <cfRule type="cellIs" dxfId="870" priority="3547" stopIfTrue="1" operator="lessThan">
      <formula>#REF!/#REF!*60%</formula>
    </cfRule>
    <cfRule type="cellIs" dxfId="869" priority="3548" stopIfTrue="1" operator="between">
      <formula>#REF!/#REF!*60%</formula>
      <formula>#REF!/#REF!*89%</formula>
    </cfRule>
    <cfRule type="cellIs" dxfId="868" priority="3549" stopIfTrue="1" operator="greaterThanOrEqual">
      <formula>#REF!/#REF!*90%</formula>
    </cfRule>
  </conditionalFormatting>
  <conditionalFormatting sqref="R492 R508">
    <cfRule type="cellIs" dxfId="867" priority="3518" stopIfTrue="1" operator="lessThan">
      <formula>#REF!/#REF!*60%</formula>
    </cfRule>
    <cfRule type="cellIs" dxfId="866" priority="3519" stopIfTrue="1" operator="between">
      <formula>#REF!/#REF!*60%</formula>
      <formula>#REF!/#REF!*89%</formula>
    </cfRule>
    <cfRule type="cellIs" dxfId="865" priority="3520" stopIfTrue="1" operator="greaterThanOrEqual">
      <formula>#REF!/#REF!*90%</formula>
    </cfRule>
  </conditionalFormatting>
  <conditionalFormatting sqref="Y561:Y566 AA561:AA566 AH561:AH566 W561:W566 AD561:AD566 AF561:AF566">
    <cfRule type="cellIs" dxfId="864" priority="3469" stopIfTrue="1" operator="lessThan">
      <formula>$E$1/$E$1*60</formula>
    </cfRule>
    <cfRule type="cellIs" dxfId="863" priority="3470" stopIfTrue="1" operator="between">
      <formula>$E$1/$E$1*60</formula>
      <formula>$E$1/$E$1*89</formula>
    </cfRule>
    <cfRule type="cellIs" dxfId="862" priority="3471" stopIfTrue="1" operator="greaterThanOrEqual">
      <formula>$E$1/$E$1*90</formula>
    </cfRule>
  </conditionalFormatting>
  <conditionalFormatting sqref="X561:X566 Z561:Z566 AI561:AI566 AE561:AE566 AG561:AG566 AB561:AB566">
    <cfRule type="cellIs" dxfId="861" priority="3472" stopIfTrue="1" operator="lessThan">
      <formula>$F$1/$F$1*9%</formula>
    </cfRule>
    <cfRule type="cellIs" dxfId="860" priority="3473" stopIfTrue="1" operator="between">
      <formula>$F$1/$F$1*9%</formula>
      <formula>$F$1/$F$1*13.4%</formula>
    </cfRule>
    <cfRule type="cellIs" dxfId="859" priority="3474" stopIfTrue="1" operator="greaterThanOrEqual">
      <formula>$F$1/$F$1*13.5%</formula>
    </cfRule>
  </conditionalFormatting>
  <conditionalFormatting sqref="AL561:AL566">
    <cfRule type="expression" dxfId="858" priority="3475" stopIfTrue="1">
      <formula>F</formula>
    </cfRule>
    <cfRule type="expression" dxfId="857" priority="3476" stopIfTrue="1">
      <formula>A</formula>
    </cfRule>
  </conditionalFormatting>
  <conditionalFormatting sqref="AK561:AK566">
    <cfRule type="cellIs" dxfId="856" priority="3477" stopIfTrue="1" operator="lessThan">
      <formula>$O$1/$O$1*60%</formula>
    </cfRule>
    <cfRule type="cellIs" dxfId="855" priority="3478" stopIfTrue="1" operator="between">
      <formula>$O$1/$O$1*60%</formula>
      <formula>$O$1/$O$1*89%</formula>
    </cfRule>
    <cfRule type="cellIs" dxfId="854" priority="3479" stopIfTrue="1" operator="greaterThanOrEqual">
      <formula>$O$1/$O$1*90%</formula>
    </cfRule>
  </conditionalFormatting>
  <conditionalFormatting sqref="AJ561:AJ566 AC561:AC566">
    <cfRule type="cellIs" dxfId="853" priority="3480" stopIfTrue="1" operator="lessThan">
      <formula>$F$1/$F$1*1%</formula>
    </cfRule>
    <cfRule type="cellIs" dxfId="852" priority="3481" stopIfTrue="1" operator="between">
      <formula>$F$1/$F$1*1%</formula>
      <formula>$F$1/$F$1*4%</formula>
    </cfRule>
    <cfRule type="cellIs" dxfId="851" priority="3482" stopIfTrue="1" operator="greaterThanOrEqual">
      <formula>$F$1/$F$1*5%</formula>
    </cfRule>
  </conditionalFormatting>
  <conditionalFormatting sqref="AF543:AF560 AD543:AD560 W543:W560 AH543:AH560 AA543:AA560 Y543:Y560">
    <cfRule type="cellIs" dxfId="850" priority="3452" stopIfTrue="1" operator="lessThan">
      <formula>$E$1/$E$1*60</formula>
    </cfRule>
    <cfRule type="cellIs" dxfId="849" priority="3453" stopIfTrue="1" operator="between">
      <formula>$E$1/$E$1*60</formula>
      <formula>$E$1/$E$1*89</formula>
    </cfRule>
    <cfRule type="cellIs" dxfId="848" priority="3454" stopIfTrue="1" operator="greaterThanOrEqual">
      <formula>$E$1/$E$1*90</formula>
    </cfRule>
  </conditionalFormatting>
  <conditionalFormatting sqref="AB543:AB560 AG543:AG560 AE543:AE560 AI543:AI560 Z543:Z560 X543:X560">
    <cfRule type="cellIs" dxfId="847" priority="3455" stopIfTrue="1" operator="lessThan">
      <formula>$F$1/$F$1*9%</formula>
    </cfRule>
    <cfRule type="cellIs" dxfId="846" priority="3456" stopIfTrue="1" operator="between">
      <formula>$F$1/$F$1*9%</formula>
      <formula>$F$1/$F$1*13.4%</formula>
    </cfRule>
    <cfRule type="cellIs" dxfId="845" priority="3457" stopIfTrue="1" operator="greaterThanOrEqual">
      <formula>$F$1/$F$1*13.5%</formula>
    </cfRule>
  </conditionalFormatting>
  <conditionalFormatting sqref="AK543:AK560">
    <cfRule type="cellIs" dxfId="844" priority="3460" stopIfTrue="1" operator="lessThan">
      <formula>$O$1/$O$1*60%</formula>
    </cfRule>
    <cfRule type="cellIs" dxfId="843" priority="3461" stopIfTrue="1" operator="between">
      <formula>$O$1/$O$1*60%</formula>
      <formula>$O$1/$O$1*89%</formula>
    </cfRule>
    <cfRule type="cellIs" dxfId="842" priority="3462" stopIfTrue="1" operator="greaterThanOrEqual">
      <formula>$O$1/$O$1*90%</formula>
    </cfRule>
  </conditionalFormatting>
  <conditionalFormatting sqref="AC543:AC560 AJ543:AJ560">
    <cfRule type="cellIs" dxfId="841" priority="3463" stopIfTrue="1" operator="lessThan">
      <formula>$F$1/$F$1*1%</formula>
    </cfRule>
    <cfRule type="cellIs" dxfId="840" priority="3464" stopIfTrue="1" operator="between">
      <formula>$F$1/$F$1*1%</formula>
      <formula>$F$1/$F$1*4%</formula>
    </cfRule>
    <cfRule type="cellIs" dxfId="839" priority="3465" stopIfTrue="1" operator="greaterThanOrEqual">
      <formula>$F$1/$F$1*5%</formula>
    </cfRule>
  </conditionalFormatting>
  <conditionalFormatting sqref="R77">
    <cfRule type="cellIs" dxfId="838" priority="3141" stopIfTrue="1" operator="lessThan">
      <formula>#REF!/#REF!*60%</formula>
    </cfRule>
    <cfRule type="cellIs" dxfId="837" priority="3142" stopIfTrue="1" operator="between">
      <formula>#REF!/#REF!*60%</formula>
      <formula>#REF!/#REF!*89%</formula>
    </cfRule>
    <cfRule type="cellIs" dxfId="836" priority="3143" stopIfTrue="1" operator="greaterThanOrEqual">
      <formula>#REF!/#REF!*90%</formula>
    </cfRule>
  </conditionalFormatting>
  <conditionalFormatting sqref="R102 R105">
    <cfRule type="cellIs" dxfId="835" priority="3113" stopIfTrue="1" operator="lessThan">
      <formula>#REF!/#REF!*60%</formula>
    </cfRule>
    <cfRule type="cellIs" dxfId="834" priority="3114" stopIfTrue="1" operator="between">
      <formula>#REF!/#REF!*60%</formula>
      <formula>#REF!/#REF!*89%</formula>
    </cfRule>
    <cfRule type="cellIs" dxfId="833" priority="3115" stopIfTrue="1" operator="greaterThanOrEqual">
      <formula>#REF!/#REF!*90%</formula>
    </cfRule>
  </conditionalFormatting>
  <conditionalFormatting sqref="R111">
    <cfRule type="cellIs" dxfId="832" priority="3102" stopIfTrue="1" operator="lessThan">
      <formula>#REF!/#REF!*60%</formula>
    </cfRule>
    <cfRule type="cellIs" dxfId="831" priority="3103" stopIfTrue="1" operator="between">
      <formula>#REF!/#REF!*60%</formula>
      <formula>#REF!/#REF!*89%</formula>
    </cfRule>
    <cfRule type="cellIs" dxfId="830" priority="3104" stopIfTrue="1" operator="greaterThanOrEqual">
      <formula>#REF!/#REF!*90%</formula>
    </cfRule>
  </conditionalFormatting>
  <conditionalFormatting sqref="R134:R135">
    <cfRule type="cellIs" dxfId="829" priority="3078" stopIfTrue="1" operator="lessThan">
      <formula>#REF!/#REF!*60%</formula>
    </cfRule>
    <cfRule type="cellIs" dxfId="828" priority="3079" stopIfTrue="1" operator="between">
      <formula>#REF!/#REF!*60%</formula>
      <formula>#REF!/#REF!*89%</formula>
    </cfRule>
    <cfRule type="cellIs" dxfId="827" priority="3080" stopIfTrue="1" operator="greaterThanOrEqual">
      <formula>#REF!/#REF!*90%</formula>
    </cfRule>
  </conditionalFormatting>
  <conditionalFormatting sqref="R139">
    <cfRule type="cellIs" dxfId="826" priority="3069" stopIfTrue="1" operator="lessThan">
      <formula>#REF!/#REF!*60%</formula>
    </cfRule>
    <cfRule type="cellIs" dxfId="825" priority="3070" stopIfTrue="1" operator="between">
      <formula>#REF!/#REF!*60%</formula>
      <formula>#REF!/#REF!*89%</formula>
    </cfRule>
    <cfRule type="cellIs" dxfId="824" priority="3071" stopIfTrue="1" operator="greaterThanOrEqual">
      <formula>#REF!/#REF!*90%</formula>
    </cfRule>
  </conditionalFormatting>
  <conditionalFormatting sqref="R192 R194">
    <cfRule type="cellIs" dxfId="823" priority="2973" stopIfTrue="1" operator="lessThan">
      <formula>#REF!/#REF!*60%</formula>
    </cfRule>
    <cfRule type="cellIs" dxfId="822" priority="2974" stopIfTrue="1" operator="between">
      <formula>#REF!/#REF!*60%</formula>
      <formula>#REF!/#REF!*89%</formula>
    </cfRule>
    <cfRule type="cellIs" dxfId="821" priority="2975" stopIfTrue="1" operator="greaterThanOrEqual">
      <formula>#REF!/#REF!*90%</formula>
    </cfRule>
  </conditionalFormatting>
  <conditionalFormatting sqref="R219 R221">
    <cfRule type="cellIs" dxfId="820" priority="2892" stopIfTrue="1" operator="lessThan">
      <formula>#REF!/#REF!*60%</formula>
    </cfRule>
    <cfRule type="cellIs" dxfId="819" priority="2893" stopIfTrue="1" operator="between">
      <formula>#REF!/#REF!*60%</formula>
      <formula>#REF!/#REF!*89%</formula>
    </cfRule>
    <cfRule type="cellIs" dxfId="818" priority="2894" stopIfTrue="1" operator="greaterThanOrEqual">
      <formula>#REF!/#REF!*90%</formula>
    </cfRule>
  </conditionalFormatting>
  <conditionalFormatting sqref="R212:R213">
    <cfRule type="cellIs" dxfId="817" priority="2859" stopIfTrue="1" operator="lessThan">
      <formula>#REF!/#REF!*60%</formula>
    </cfRule>
    <cfRule type="cellIs" dxfId="816" priority="2860" stopIfTrue="1" operator="between">
      <formula>#REF!/#REF!*60%</formula>
      <formula>#REF!/#REF!*89%</formula>
    </cfRule>
    <cfRule type="cellIs" dxfId="815" priority="2861" stopIfTrue="1" operator="greaterThanOrEqual">
      <formula>#REF!/#REF!*90%</formula>
    </cfRule>
  </conditionalFormatting>
  <conditionalFormatting sqref="R269">
    <cfRule type="cellIs" dxfId="814" priority="2666" stopIfTrue="1" operator="lessThan">
      <formula>#REF!/#REF!*60%</formula>
    </cfRule>
    <cfRule type="cellIs" dxfId="813" priority="2667" stopIfTrue="1" operator="between">
      <formula>#REF!/#REF!*60%</formula>
      <formula>#REF!/#REF!*89%</formula>
    </cfRule>
    <cfRule type="cellIs" dxfId="812" priority="2668" stopIfTrue="1" operator="greaterThanOrEqual">
      <formula>#REF!/#REF!*90%</formula>
    </cfRule>
  </conditionalFormatting>
  <conditionalFormatting sqref="R317 R320">
    <cfRule type="cellIs" dxfId="811" priority="2642" stopIfTrue="1" operator="lessThan">
      <formula>#REF!/#REF!*60%</formula>
    </cfRule>
    <cfRule type="cellIs" dxfId="810" priority="2643" stopIfTrue="1" operator="between">
      <formula>#REF!/#REF!*60%</formula>
      <formula>#REF!/#REF!*89%</formula>
    </cfRule>
    <cfRule type="cellIs" dxfId="809" priority="2644" stopIfTrue="1" operator="greaterThanOrEqual">
      <formula>#REF!/#REF!*90%</formula>
    </cfRule>
  </conditionalFormatting>
  <conditionalFormatting sqref="R297 R299">
    <cfRule type="cellIs" dxfId="808" priority="2616" stopIfTrue="1" operator="lessThan">
      <formula>#REF!/#REF!*60%</formula>
    </cfRule>
    <cfRule type="cellIs" dxfId="807" priority="2617" stopIfTrue="1" operator="between">
      <formula>#REF!/#REF!*60%</formula>
      <formula>#REF!/#REF!*89%</formula>
    </cfRule>
    <cfRule type="cellIs" dxfId="806" priority="2618" stopIfTrue="1" operator="greaterThanOrEqual">
      <formula>#REF!/#REF!*90%</formula>
    </cfRule>
  </conditionalFormatting>
  <conditionalFormatting sqref="R341 R343">
    <cfRule type="cellIs" dxfId="805" priority="2588" stopIfTrue="1" operator="lessThan">
      <formula>#REF!/#REF!*60%</formula>
    </cfRule>
    <cfRule type="cellIs" dxfId="804" priority="2589" stopIfTrue="1" operator="between">
      <formula>#REF!/#REF!*60%</formula>
      <formula>#REF!/#REF!*89%</formula>
    </cfRule>
    <cfRule type="cellIs" dxfId="803" priority="2590" stopIfTrue="1" operator="greaterThanOrEqual">
      <formula>#REF!/#REF!*90%</formula>
    </cfRule>
  </conditionalFormatting>
  <conditionalFormatting sqref="R402 R405">
    <cfRule type="cellIs" dxfId="802" priority="2469" stopIfTrue="1" operator="lessThan">
      <formula>#REF!/#REF!*60%</formula>
    </cfRule>
    <cfRule type="cellIs" dxfId="801" priority="2470" stopIfTrue="1" operator="between">
      <formula>#REF!/#REF!*60%</formula>
      <formula>#REF!/#REF!*89%</formula>
    </cfRule>
    <cfRule type="cellIs" dxfId="800" priority="2471" stopIfTrue="1" operator="greaterThanOrEqual">
      <formula>#REF!/#REF!*90%</formula>
    </cfRule>
  </conditionalFormatting>
  <conditionalFormatting sqref="R409">
    <cfRule type="cellIs" dxfId="799" priority="2460" stopIfTrue="1" operator="lessThan">
      <formula>#REF!/#REF!*60%</formula>
    </cfRule>
    <cfRule type="cellIs" dxfId="798" priority="2461" stopIfTrue="1" operator="between">
      <formula>#REF!/#REF!*60%</formula>
      <formula>#REF!/#REF!*89%</formula>
    </cfRule>
    <cfRule type="cellIs" dxfId="797" priority="2462" stopIfTrue="1" operator="greaterThanOrEqual">
      <formula>#REF!/#REF!*90%</formula>
    </cfRule>
  </conditionalFormatting>
  <conditionalFormatting sqref="R471">
    <cfRule type="cellIs" dxfId="796" priority="2434" stopIfTrue="1" operator="lessThan">
      <formula>#REF!/#REF!*60%</formula>
    </cfRule>
    <cfRule type="cellIs" dxfId="795" priority="2435" stopIfTrue="1" operator="between">
      <formula>#REF!/#REF!*60%</formula>
      <formula>#REF!/#REF!*89%</formula>
    </cfRule>
    <cfRule type="cellIs" dxfId="794" priority="2436" stopIfTrue="1" operator="greaterThanOrEqual">
      <formula>#REF!/#REF!*90%</formula>
    </cfRule>
  </conditionalFormatting>
  <conditionalFormatting sqref="R460 R462">
    <cfRule type="cellIs" dxfId="793" priority="2399" stopIfTrue="1" operator="lessThan">
      <formula>#REF!/#REF!*60%</formula>
    </cfRule>
    <cfRule type="cellIs" dxfId="792" priority="2400" stopIfTrue="1" operator="between">
      <formula>#REF!/#REF!*60%</formula>
      <formula>#REF!/#REF!*89%</formula>
    </cfRule>
    <cfRule type="cellIs" dxfId="791" priority="2401" stopIfTrue="1" operator="greaterThanOrEqual">
      <formula>#REF!/#REF!*90%</formula>
    </cfRule>
  </conditionalFormatting>
  <conditionalFormatting sqref="R495">
    <cfRule type="cellIs" dxfId="790" priority="2366" stopIfTrue="1" operator="lessThan">
      <formula>#REF!/#REF!*60%</formula>
    </cfRule>
    <cfRule type="cellIs" dxfId="789" priority="2367" stopIfTrue="1" operator="between">
      <formula>#REF!/#REF!*60%</formula>
      <formula>#REF!/#REF!*89%</formula>
    </cfRule>
    <cfRule type="cellIs" dxfId="788" priority="2368" stopIfTrue="1" operator="greaterThanOrEqual">
      <formula>#REF!/#REF!*90%</formula>
    </cfRule>
  </conditionalFormatting>
  <conditionalFormatting sqref="R531 R541">
    <cfRule type="cellIs" dxfId="787" priority="2340" stopIfTrue="1" operator="lessThan">
      <formula>#REF!/#REF!*60%</formula>
    </cfRule>
    <cfRule type="cellIs" dxfId="786" priority="2341" stopIfTrue="1" operator="between">
      <formula>#REF!/#REF!*60%</formula>
      <formula>#REF!/#REF!*89%</formula>
    </cfRule>
    <cfRule type="cellIs" dxfId="785" priority="2342" stopIfTrue="1" operator="greaterThanOrEqual">
      <formula>#REF!/#REF!*90%</formula>
    </cfRule>
  </conditionalFormatting>
  <conditionalFormatting sqref="R525:R526">
    <cfRule type="cellIs" dxfId="784" priority="2293" stopIfTrue="1" operator="lessThan">
      <formula>#REF!/#REF!*60%</formula>
    </cfRule>
    <cfRule type="cellIs" dxfId="783" priority="2294" stopIfTrue="1" operator="between">
      <formula>#REF!/#REF!*60%</formula>
      <formula>#REF!/#REF!*89%</formula>
    </cfRule>
    <cfRule type="cellIs" dxfId="782" priority="2295" stopIfTrue="1" operator="greaterThanOrEqual">
      <formula>#REF!/#REF!*90%</formula>
    </cfRule>
  </conditionalFormatting>
  <conditionalFormatting sqref="O359">
    <cfRule type="cellIs" dxfId="781" priority="2282" stopIfTrue="1" operator="lessThan">
      <formula>#REF!/#REF!*60%</formula>
    </cfRule>
    <cfRule type="cellIs" dxfId="780" priority="2283" stopIfTrue="1" operator="between">
      <formula>#REF!/#REF!*60%</formula>
      <formula>#REF!/#REF!*89%</formula>
    </cfRule>
    <cfRule type="cellIs" dxfId="779" priority="2284" stopIfTrue="1" operator="greaterThanOrEqual">
      <formula>#REF!/#REF!*90%</formula>
    </cfRule>
  </conditionalFormatting>
  <conditionalFormatting sqref="R385">
    <cfRule type="cellIs" dxfId="778" priority="2256" stopIfTrue="1" operator="lessThan">
      <formula>#REF!/#REF!*60%</formula>
    </cfRule>
    <cfRule type="cellIs" dxfId="777" priority="2257" stopIfTrue="1" operator="between">
      <formula>#REF!/#REF!*60%</formula>
      <formula>#REF!/#REF!*89%</formula>
    </cfRule>
    <cfRule type="cellIs" dxfId="776" priority="2258" stopIfTrue="1" operator="greaterThanOrEqual">
      <formula>#REF!/#REF!*90%</formula>
    </cfRule>
  </conditionalFormatting>
  <conditionalFormatting sqref="R372 R374">
    <cfRule type="cellIs" dxfId="775" priority="2215" stopIfTrue="1" operator="lessThan">
      <formula>#REF!/#REF!*60%</formula>
    </cfRule>
    <cfRule type="cellIs" dxfId="774" priority="2216" stopIfTrue="1" operator="between">
      <formula>#REF!/#REF!*60%</formula>
      <formula>#REF!/#REF!*89%</formula>
    </cfRule>
    <cfRule type="cellIs" dxfId="773" priority="2217" stopIfTrue="1" operator="greaterThanOrEqual">
      <formula>#REF!/#REF!*90%</formula>
    </cfRule>
  </conditionalFormatting>
  <conditionalFormatting sqref="R365">
    <cfRule type="cellIs" dxfId="772" priority="2180" stopIfTrue="1" operator="lessThan">
      <formula>#REF!/#REF!*60%</formula>
    </cfRule>
    <cfRule type="cellIs" dxfId="771" priority="2181" stopIfTrue="1" operator="between">
      <formula>#REF!/#REF!*60%</formula>
      <formula>#REF!/#REF!*89%</formula>
    </cfRule>
    <cfRule type="cellIs" dxfId="770" priority="2182" stopIfTrue="1" operator="greaterThanOrEqual">
      <formula>#REF!/#REF!*90%</formula>
    </cfRule>
  </conditionalFormatting>
  <conditionalFormatting sqref="R370">
    <cfRule type="cellIs" dxfId="769" priority="2171" stopIfTrue="1" operator="lessThan">
      <formula>#REF!/#REF!*60%</formula>
    </cfRule>
    <cfRule type="cellIs" dxfId="768" priority="2172" stopIfTrue="1" operator="between">
      <formula>#REF!/#REF!*60%</formula>
      <formula>#REF!/#REF!*89%</formula>
    </cfRule>
    <cfRule type="cellIs" dxfId="767" priority="2173" stopIfTrue="1" operator="greaterThanOrEqual">
      <formula>#REF!/#REF!*90%</formula>
    </cfRule>
  </conditionalFormatting>
  <conditionalFormatting sqref="R15 R17">
    <cfRule type="cellIs" dxfId="766" priority="2149" stopIfTrue="1" operator="lessThan">
      <formula>#REF!/#REF!*60%</formula>
    </cfRule>
    <cfRule type="cellIs" dxfId="765" priority="2150" stopIfTrue="1" operator="between">
      <formula>#REF!/#REF!*60%</formula>
      <formula>#REF!/#REF!*89%</formula>
    </cfRule>
    <cfRule type="cellIs" dxfId="764" priority="2151" stopIfTrue="1" operator="greaterThanOrEqual">
      <formula>#REF!/#REF!*90%</formula>
    </cfRule>
  </conditionalFormatting>
  <conditionalFormatting sqref="R23">
    <cfRule type="cellIs" dxfId="763" priority="2138" stopIfTrue="1" operator="lessThan">
      <formula>#REF!/#REF!*60%</formula>
    </cfRule>
    <cfRule type="cellIs" dxfId="762" priority="2139" stopIfTrue="1" operator="between">
      <formula>#REF!/#REF!*60%</formula>
      <formula>#REF!/#REF!*89%</formula>
    </cfRule>
    <cfRule type="cellIs" dxfId="761" priority="2140" stopIfTrue="1" operator="greaterThanOrEqual">
      <formula>#REF!/#REF!*90%</formula>
    </cfRule>
  </conditionalFormatting>
  <conditionalFormatting sqref="L256 J256 G256 E256 E283 G283 J283 L283">
    <cfRule type="cellIs" dxfId="760" priority="2032" stopIfTrue="1" operator="lessThan">
      <formula>$E$1/$E$1*60</formula>
    </cfRule>
    <cfRule type="cellIs" dxfId="759" priority="2033" stopIfTrue="1" operator="between">
      <formula>$E$1/$E$1*60</formula>
      <formula>$E$1/$E$1*89</formula>
    </cfRule>
    <cfRule type="cellIs" dxfId="758" priority="2034" stopIfTrue="1" operator="greaterThanOrEqual">
      <formula>$E$1/$E$1*90</formula>
    </cfRule>
  </conditionalFormatting>
  <conditionalFormatting sqref="L319:L320 J319:J320 G319:G320 E319:E320 L293:L303 J293:J303 G293:G303 E293:E303 E314:E317 G314:G317 J314:J317 L314:L317 E324:E326 G324:G326 J324:J326 L324:L326">
    <cfRule type="cellIs" dxfId="757" priority="2020" stopIfTrue="1" operator="lessThan">
      <formula>$E$1/$E$1*60</formula>
    </cfRule>
    <cfRule type="cellIs" dxfId="756" priority="2021" stopIfTrue="1" operator="between">
      <formula>$E$1/$E$1*60</formula>
      <formula>$E$1/$E$1*89</formula>
    </cfRule>
    <cfRule type="cellIs" dxfId="755" priority="2022" stopIfTrue="1" operator="greaterThanOrEqual">
      <formula>$E$1/$E$1*90</formula>
    </cfRule>
  </conditionalFormatting>
  <conditionalFormatting sqref="L477 J477 G477 E477">
    <cfRule type="cellIs" dxfId="754" priority="1960" stopIfTrue="1" operator="lessThan">
      <formula>$E$1/$E$1*60</formula>
    </cfRule>
    <cfRule type="cellIs" dxfId="753" priority="1961" stopIfTrue="1" operator="between">
      <formula>$E$1/$E$1*60</formula>
      <formula>$E$1/$E$1*89</formula>
    </cfRule>
    <cfRule type="cellIs" dxfId="752" priority="1962" stopIfTrue="1" operator="greaterThanOrEqual">
      <formula>$E$1/$E$1*90</formula>
    </cfRule>
  </conditionalFormatting>
  <conditionalFormatting sqref="F14">
    <cfRule type="cellIs" dxfId="751" priority="1649" stopIfTrue="1" operator="lessThan">
      <formula>$F$1/$F$1*9%</formula>
    </cfRule>
    <cfRule type="cellIs" dxfId="750" priority="1650" stopIfTrue="1" operator="between">
      <formula>$F$1/$F$1*9%</formula>
      <formula>$F$1/$F$1*13.4%</formula>
    </cfRule>
    <cfRule type="cellIs" dxfId="749" priority="1651" stopIfTrue="1" operator="greaterThanOrEqual">
      <formula>$F$1/$F$1*13.5%</formula>
    </cfRule>
  </conditionalFormatting>
  <conditionalFormatting sqref="E14 G14 J14 L14">
    <cfRule type="cellIs" dxfId="748" priority="1646" stopIfTrue="1" operator="lessThan">
      <formula>$E$1/$E$1*60</formula>
    </cfRule>
    <cfRule type="cellIs" dxfId="747" priority="1647" stopIfTrue="1" operator="between">
      <formula>$E$1/$E$1*60</formula>
      <formula>$E$1/$E$1*89</formula>
    </cfRule>
    <cfRule type="cellIs" dxfId="746" priority="1648" stopIfTrue="1" operator="greaterThanOrEqual">
      <formula>$E$1/$E$1*90</formula>
    </cfRule>
  </conditionalFormatting>
  <conditionalFormatting sqref="L329 J329 G329 E329">
    <cfRule type="cellIs" dxfId="745" priority="1889" stopIfTrue="1" operator="lessThan">
      <formula>$E$1/$E$1*60</formula>
    </cfRule>
    <cfRule type="cellIs" dxfId="744" priority="1890" stopIfTrue="1" operator="between">
      <formula>$E$1/$E$1*60</formula>
      <formula>$E$1/$E$1*89</formula>
    </cfRule>
    <cfRule type="cellIs" dxfId="743" priority="1891" stopIfTrue="1" operator="greaterThanOrEqual">
      <formula>$E$1/$E$1*90</formula>
    </cfRule>
  </conditionalFormatting>
  <conditionalFormatting sqref="L282 J282 G282 E282 E284 G284 J284 L284">
    <cfRule type="cellIs" dxfId="742" priority="1852" stopIfTrue="1" operator="lessThan">
      <formula>$E$1/$E$1*60</formula>
    </cfRule>
    <cfRule type="cellIs" dxfId="741" priority="1853" stopIfTrue="1" operator="between">
      <formula>$E$1/$E$1*60</formula>
      <formula>$E$1/$E$1*89</formula>
    </cfRule>
    <cfRule type="cellIs" dxfId="740" priority="1854" stopIfTrue="1" operator="greaterThanOrEqual">
      <formula>$E$1/$E$1*90</formula>
    </cfRule>
  </conditionalFormatting>
  <conditionalFormatting sqref="L416 J416 G416 E416 E418 G418 J418 L418">
    <cfRule type="cellIs" dxfId="739" priority="1824" stopIfTrue="1" operator="lessThan">
      <formula>$E$1/$E$1*60</formula>
    </cfRule>
    <cfRule type="cellIs" dxfId="738" priority="1825" stopIfTrue="1" operator="between">
      <formula>$E$1/$E$1*60</formula>
      <formula>$E$1/$E$1*89</formula>
    </cfRule>
    <cfRule type="cellIs" dxfId="737" priority="1826" stopIfTrue="1" operator="greaterThanOrEqual">
      <formula>$E$1/$E$1*90</formula>
    </cfRule>
  </conditionalFormatting>
  <conditionalFormatting sqref="E244 G244 J244">
    <cfRule type="cellIs" dxfId="736" priority="1801" stopIfTrue="1" operator="lessThan">
      <formula>$E$1/$E$1*60</formula>
    </cfRule>
    <cfRule type="cellIs" dxfId="735" priority="1802" stopIfTrue="1" operator="between">
      <formula>$E$1/$E$1*60</formula>
      <formula>$E$1/$E$1*89</formula>
    </cfRule>
    <cfRule type="cellIs" dxfId="734" priority="1803" stopIfTrue="1" operator="greaterThanOrEqual">
      <formula>$E$1/$E$1*90</formula>
    </cfRule>
  </conditionalFormatting>
  <conditionalFormatting sqref="R379">
    <cfRule type="cellIs" dxfId="733" priority="1793" stopIfTrue="1" operator="lessThan">
      <formula>#REF!/#REF!*60%</formula>
    </cfRule>
    <cfRule type="cellIs" dxfId="732" priority="1794" stopIfTrue="1" operator="between">
      <formula>#REF!/#REF!*60%</formula>
      <formula>#REF!/#REF!*89%</formula>
    </cfRule>
    <cfRule type="cellIs" dxfId="731" priority="1795" stopIfTrue="1" operator="greaterThanOrEqual">
      <formula>#REF!/#REF!*90%</formula>
    </cfRule>
  </conditionalFormatting>
  <conditionalFormatting sqref="L379 J379 G379 E379">
    <cfRule type="cellIs" dxfId="730" priority="1785" stopIfTrue="1" operator="lessThan">
      <formula>$E$1/$E$1*60</formula>
    </cfRule>
    <cfRule type="cellIs" dxfId="729" priority="1786" stopIfTrue="1" operator="between">
      <formula>$E$1/$E$1*60</formula>
      <formula>$E$1/$E$1*89</formula>
    </cfRule>
    <cfRule type="cellIs" dxfId="728" priority="1787" stopIfTrue="1" operator="greaterThanOrEqual">
      <formula>$E$1/$E$1*90</formula>
    </cfRule>
  </conditionalFormatting>
  <conditionalFormatting sqref="E65 G65 J65 L65">
    <cfRule type="cellIs" dxfId="727" priority="1773" stopIfTrue="1" operator="lessThan">
      <formula>$E$1/$E$1*60</formula>
    </cfRule>
    <cfRule type="cellIs" dxfId="726" priority="1774" stopIfTrue="1" operator="between">
      <formula>$E$1/$E$1*60</formula>
      <formula>$E$1/$E$1*89</formula>
    </cfRule>
    <cfRule type="cellIs" dxfId="725" priority="1775" stopIfTrue="1" operator="greaterThanOrEqual">
      <formula>$E$1/$E$1*90</formula>
    </cfRule>
  </conditionalFormatting>
  <conditionalFormatting sqref="E382 G382 J382 L382">
    <cfRule type="cellIs" dxfId="724" priority="1735" stopIfTrue="1" operator="lessThan">
      <formula>$E$1/$E$1*60</formula>
    </cfRule>
    <cfRule type="cellIs" dxfId="723" priority="1736" stopIfTrue="1" operator="between">
      <formula>$E$1/$E$1*60</formula>
      <formula>$E$1/$E$1*89</formula>
    </cfRule>
    <cfRule type="cellIs" dxfId="722" priority="1737" stopIfTrue="1" operator="greaterThanOrEqual">
      <formula>$E$1/$E$1*90</formula>
    </cfRule>
  </conditionalFormatting>
  <conditionalFormatting sqref="R382">
    <cfRule type="cellIs" dxfId="721" priority="1732" stopIfTrue="1" operator="lessThan">
      <formula>#REF!/#REF!*60%</formula>
    </cfRule>
    <cfRule type="cellIs" dxfId="720" priority="1733" stopIfTrue="1" operator="between">
      <formula>#REF!/#REF!*60%</formula>
      <formula>#REF!/#REF!*89%</formula>
    </cfRule>
    <cfRule type="cellIs" dxfId="719" priority="1734" stopIfTrue="1" operator="greaterThanOrEqual">
      <formula>#REF!/#REF!*90%</formula>
    </cfRule>
  </conditionalFormatting>
  <conditionalFormatting sqref="L469 J469 G469 E469">
    <cfRule type="cellIs" dxfId="718" priority="1707" stopIfTrue="1" operator="lessThan">
      <formula>$E$1/$E$1*60</formula>
    </cfRule>
    <cfRule type="cellIs" dxfId="717" priority="1708" stopIfTrue="1" operator="between">
      <formula>$E$1/$E$1*60</formula>
      <formula>$E$1/$E$1*89</formula>
    </cfRule>
    <cfRule type="cellIs" dxfId="716" priority="1709" stopIfTrue="1" operator="greaterThanOrEqual">
      <formula>$E$1/$E$1*90</formula>
    </cfRule>
  </conditionalFormatting>
  <conditionalFormatting sqref="E318 G318 J318 L318">
    <cfRule type="cellIs" dxfId="715" priority="1684" stopIfTrue="1" operator="lessThan">
      <formula>$E$1/$E$1*60</formula>
    </cfRule>
    <cfRule type="cellIs" dxfId="714" priority="1685" stopIfTrue="1" operator="between">
      <formula>$E$1/$E$1*60</formula>
      <formula>$E$1/$E$1*89</formula>
    </cfRule>
    <cfRule type="cellIs" dxfId="713" priority="1686" stopIfTrue="1" operator="greaterThanOrEqual">
      <formula>$E$1/$E$1*90</formula>
    </cfRule>
  </conditionalFormatting>
  <conditionalFormatting sqref="E28 G28 J28 L28">
    <cfRule type="cellIs" dxfId="712" priority="1673" stopIfTrue="1" operator="lessThan">
      <formula>$E$1/$E$1*60</formula>
    </cfRule>
    <cfRule type="cellIs" dxfId="711" priority="1674" stopIfTrue="1" operator="between">
      <formula>$E$1/$E$1*60</formula>
      <formula>$E$1/$E$1*89</formula>
    </cfRule>
    <cfRule type="cellIs" dxfId="710" priority="1675" stopIfTrue="1" operator="greaterThanOrEqual">
      <formula>$E$1/$E$1*90</formula>
    </cfRule>
  </conditionalFormatting>
  <conditionalFormatting sqref="F28">
    <cfRule type="cellIs" dxfId="709" priority="1676" stopIfTrue="1" operator="lessThan">
      <formula>$F$1/$F$1*9%</formula>
    </cfRule>
    <cfRule type="cellIs" dxfId="708" priority="1677" stopIfTrue="1" operator="between">
      <formula>$F$1/$F$1*9%</formula>
      <formula>$F$1/$F$1*13.4%</formula>
    </cfRule>
    <cfRule type="cellIs" dxfId="707" priority="1678" stopIfTrue="1" operator="greaterThanOrEqual">
      <formula>$F$1/$F$1*13.5%</formula>
    </cfRule>
  </conditionalFormatting>
  <conditionalFormatting sqref="E338 G338 J338 L338">
    <cfRule type="cellIs" dxfId="706" priority="1660" stopIfTrue="1" operator="lessThan">
      <formula>$E$1/$E$1*60</formula>
    </cfRule>
    <cfRule type="cellIs" dxfId="705" priority="1661" stopIfTrue="1" operator="between">
      <formula>$E$1/$E$1*60</formula>
      <formula>$E$1/$E$1*89</formula>
    </cfRule>
    <cfRule type="cellIs" dxfId="704" priority="1662" stopIfTrue="1" operator="greaterThanOrEqual">
      <formula>$E$1/$E$1*90</formula>
    </cfRule>
  </conditionalFormatting>
  <conditionalFormatting sqref="R14">
    <cfRule type="cellIs" dxfId="703" priority="1643" stopIfTrue="1" operator="lessThan">
      <formula>#REF!/#REF!*60%</formula>
    </cfRule>
    <cfRule type="cellIs" dxfId="702" priority="1644" stopIfTrue="1" operator="between">
      <formula>#REF!/#REF!*60%</formula>
      <formula>#REF!/#REF!*89%</formula>
    </cfRule>
    <cfRule type="cellIs" dxfId="701" priority="1645" stopIfTrue="1" operator="greaterThanOrEqual">
      <formula>#REF!/#REF!*90%</formula>
    </cfRule>
  </conditionalFormatting>
  <conditionalFormatting sqref="L54 J54 G54 E54">
    <cfRule type="cellIs" dxfId="700" priority="1632" stopIfTrue="1" operator="lessThan">
      <formula>$E$1/$E$1*60</formula>
    </cfRule>
    <cfRule type="cellIs" dxfId="699" priority="1633" stopIfTrue="1" operator="between">
      <formula>$E$1/$E$1*60</formula>
      <formula>$E$1/$E$1*89</formula>
    </cfRule>
    <cfRule type="cellIs" dxfId="698" priority="1634" stopIfTrue="1" operator="greaterThanOrEqual">
      <formula>$E$1/$E$1*90</formula>
    </cfRule>
  </conditionalFormatting>
  <conditionalFormatting sqref="L273 J273 G273 E273">
    <cfRule type="cellIs" dxfId="697" priority="1623" stopIfTrue="1" operator="lessThan">
      <formula>$E$1/$E$1*60</formula>
    </cfRule>
    <cfRule type="cellIs" dxfId="696" priority="1624" stopIfTrue="1" operator="between">
      <formula>$E$1/$E$1*60</formula>
      <formula>$E$1/$E$1*89</formula>
    </cfRule>
    <cfRule type="cellIs" dxfId="695" priority="1625" stopIfTrue="1" operator="greaterThanOrEqual">
      <formula>$E$1/$E$1*90</formula>
    </cfRule>
  </conditionalFormatting>
  <conditionalFormatting sqref="E90 G90 J90 L90">
    <cfRule type="cellIs" dxfId="694" priority="1598" stopIfTrue="1" operator="lessThan">
      <formula>$E$1/$E$1*60</formula>
    </cfRule>
    <cfRule type="cellIs" dxfId="693" priority="1599" stopIfTrue="1" operator="between">
      <formula>$E$1/$E$1*60</formula>
      <formula>$E$1/$E$1*89</formula>
    </cfRule>
    <cfRule type="cellIs" dxfId="692" priority="1600" stopIfTrue="1" operator="greaterThanOrEqual">
      <formula>$E$1/$E$1*90</formula>
    </cfRule>
  </conditionalFormatting>
  <conditionalFormatting sqref="E75 G75 J75 L75">
    <cfRule type="cellIs" dxfId="691" priority="1283" stopIfTrue="1" operator="lessThan">
      <formula>$E$1/$E$1*60</formula>
    </cfRule>
    <cfRule type="cellIs" dxfId="690" priority="1284" stopIfTrue="1" operator="between">
      <formula>$E$1/$E$1*60</formula>
      <formula>$E$1/$E$1*89</formula>
    </cfRule>
    <cfRule type="cellIs" dxfId="689" priority="1285" stopIfTrue="1" operator="greaterThanOrEqual">
      <formula>$E$1/$E$1*90</formula>
    </cfRule>
  </conditionalFormatting>
  <conditionalFormatting sqref="L327 J327 G327 E327">
    <cfRule type="cellIs" dxfId="688" priority="1574" stopIfTrue="1" operator="lessThan">
      <formula>$E$1/$E$1*60</formula>
    </cfRule>
    <cfRule type="cellIs" dxfId="687" priority="1575" stopIfTrue="1" operator="between">
      <formula>$E$1/$E$1*60</formula>
      <formula>$E$1/$E$1*89</formula>
    </cfRule>
    <cfRule type="cellIs" dxfId="686" priority="1576" stopIfTrue="1" operator="greaterThanOrEqual">
      <formula>$E$1/$E$1*90</formula>
    </cfRule>
  </conditionalFormatting>
  <conditionalFormatting sqref="L441:L443 J441:J443 G441:G443 E441:E443 E445:E447 G445:G447 J445:J447 L445:L447 L431:L439 J431:J439 G431:G439 E431:E439">
    <cfRule type="cellIs" dxfId="685" priority="1497" stopIfTrue="1" operator="lessThan">
      <formula>$E$1/$E$1*60</formula>
    </cfRule>
    <cfRule type="cellIs" dxfId="684" priority="1498" stopIfTrue="1" operator="between">
      <formula>$E$1/$E$1*60</formula>
      <formula>$E$1/$E$1*89</formula>
    </cfRule>
    <cfRule type="cellIs" dxfId="683" priority="1499" stopIfTrue="1" operator="greaterThanOrEqual">
      <formula>$E$1/$E$1*90</formula>
    </cfRule>
  </conditionalFormatting>
  <conditionalFormatting sqref="O424">
    <cfRule type="cellIs" dxfId="682" priority="1477" stopIfTrue="1" operator="lessThan">
      <formula>#REF!/#REF!*60%</formula>
    </cfRule>
    <cfRule type="cellIs" dxfId="681" priority="1478" stopIfTrue="1" operator="between">
      <formula>#REF!/#REF!*60%</formula>
      <formula>#REF!/#REF!*89%</formula>
    </cfRule>
    <cfRule type="cellIs" dxfId="680" priority="1479" stopIfTrue="1" operator="greaterThanOrEqual">
      <formula>#REF!/#REF!*90%</formula>
    </cfRule>
  </conditionalFormatting>
  <conditionalFormatting sqref="R442">
    <cfRule type="cellIs" dxfId="679" priority="1431" stopIfTrue="1" operator="lessThan">
      <formula>#REF!/#REF!*60%</formula>
    </cfRule>
    <cfRule type="cellIs" dxfId="678" priority="1432" stopIfTrue="1" operator="between">
      <formula>#REF!/#REF!*60%</formula>
      <formula>#REF!/#REF!*89%</formula>
    </cfRule>
    <cfRule type="cellIs" dxfId="677" priority="1433" stopIfTrue="1" operator="greaterThanOrEqual">
      <formula>#REF!/#REF!*90%</formula>
    </cfRule>
  </conditionalFormatting>
  <conditionalFormatting sqref="R431 R433">
    <cfRule type="cellIs" dxfId="676" priority="1418" stopIfTrue="1" operator="lessThan">
      <formula>#REF!/#REF!*60%</formula>
    </cfRule>
    <cfRule type="cellIs" dxfId="675" priority="1419" stopIfTrue="1" operator="between">
      <formula>#REF!/#REF!*60%</formula>
      <formula>#REF!/#REF!*89%</formula>
    </cfRule>
    <cfRule type="cellIs" dxfId="674" priority="1420" stopIfTrue="1" operator="greaterThanOrEqual">
      <formula>#REF!/#REF!*90%</formula>
    </cfRule>
  </conditionalFormatting>
  <conditionalFormatting sqref="L444 J444 G444 E444">
    <cfRule type="cellIs" dxfId="673" priority="1401" stopIfTrue="1" operator="lessThan">
      <formula>$E$1/$E$1*60</formula>
    </cfRule>
    <cfRule type="cellIs" dxfId="672" priority="1402" stopIfTrue="1" operator="between">
      <formula>$E$1/$E$1*60</formula>
      <formula>$E$1/$E$1*89</formula>
    </cfRule>
    <cfRule type="cellIs" dxfId="671" priority="1403" stopIfTrue="1" operator="greaterThanOrEqual">
      <formula>$E$1/$E$1*90</formula>
    </cfRule>
  </conditionalFormatting>
  <conditionalFormatting sqref="L440 J440 G440 E440">
    <cfRule type="cellIs" dxfId="670" priority="1379" stopIfTrue="1" operator="lessThan">
      <formula>$E$1/$E$1*60</formula>
    </cfRule>
    <cfRule type="cellIs" dxfId="669" priority="1380" stopIfTrue="1" operator="between">
      <formula>$E$1/$E$1*60</formula>
      <formula>$E$1/$E$1*89</formula>
    </cfRule>
    <cfRule type="cellIs" dxfId="668" priority="1381" stopIfTrue="1" operator="greaterThanOrEqual">
      <formula>$E$1/$E$1*90</formula>
    </cfRule>
  </conditionalFormatting>
  <conditionalFormatting sqref="L45:L46 J45:J46 G45:G46 E45:E46">
    <cfRule type="cellIs" dxfId="667" priority="1364" stopIfTrue="1" operator="lessThan">
      <formula>$E$1/$E$1*60</formula>
    </cfRule>
    <cfRule type="cellIs" dxfId="666" priority="1365" stopIfTrue="1" operator="between">
      <formula>$E$1/$E$1*60</formula>
      <formula>$E$1/$E$1*89</formula>
    </cfRule>
    <cfRule type="cellIs" dxfId="665" priority="1366" stopIfTrue="1" operator="greaterThanOrEqual">
      <formula>$E$1/$E$1*90</formula>
    </cfRule>
  </conditionalFormatting>
  <conditionalFormatting sqref="R40 R42">
    <cfRule type="cellIs" dxfId="664" priority="1359" stopIfTrue="1" operator="lessThan">
      <formula>#REF!/#REF!*60%</formula>
    </cfRule>
    <cfRule type="cellIs" dxfId="663" priority="1360" stopIfTrue="1" operator="between">
      <formula>#REF!/#REF!*60%</formula>
      <formula>#REF!/#REF!*89%</formula>
    </cfRule>
    <cfRule type="cellIs" dxfId="662" priority="1361" stopIfTrue="1" operator="greaterThanOrEqual">
      <formula>#REF!/#REF!*90%</formula>
    </cfRule>
  </conditionalFormatting>
  <conditionalFormatting sqref="L44 J44 G44 E44">
    <cfRule type="cellIs" dxfId="661" priority="1328" stopIfTrue="1" operator="lessThan">
      <formula>$E$1/$E$1*60</formula>
    </cfRule>
    <cfRule type="cellIs" dxfId="660" priority="1329" stopIfTrue="1" operator="between">
      <formula>$E$1/$E$1*60</formula>
      <formula>$E$1/$E$1*89</formula>
    </cfRule>
    <cfRule type="cellIs" dxfId="659" priority="1330" stopIfTrue="1" operator="greaterThanOrEqual">
      <formula>$E$1/$E$1*90</formula>
    </cfRule>
  </conditionalFormatting>
  <conditionalFormatting sqref="R72">
    <cfRule type="cellIs" dxfId="658" priority="1309" stopIfTrue="1" operator="lessThan">
      <formula>#REF!/#REF!*60%</formula>
    </cfRule>
    <cfRule type="cellIs" dxfId="657" priority="1310" stopIfTrue="1" operator="between">
      <formula>#REF!/#REF!*60%</formula>
      <formula>#REF!/#REF!*89%</formula>
    </cfRule>
    <cfRule type="cellIs" dxfId="656" priority="1311" stopIfTrue="1" operator="greaterThanOrEqual">
      <formula>#REF!/#REF!*90%</formula>
    </cfRule>
  </conditionalFormatting>
  <conditionalFormatting sqref="R68">
    <cfRule type="cellIs" dxfId="655" priority="1300" stopIfTrue="1" operator="lessThan">
      <formula>#REF!/#REF!*60%</formula>
    </cfRule>
    <cfRule type="cellIs" dxfId="654" priority="1301" stopIfTrue="1" operator="between">
      <formula>#REF!/#REF!*60%</formula>
      <formula>#REF!/#REF!*89%</formula>
    </cfRule>
    <cfRule type="cellIs" dxfId="653" priority="1302" stopIfTrue="1" operator="greaterThanOrEqual">
      <formula>#REF!/#REF!*90%</formula>
    </cfRule>
  </conditionalFormatting>
  <conditionalFormatting sqref="L79:L83 J79:J83 G79:G83 E79:E83">
    <cfRule type="cellIs" dxfId="652" priority="1272" stopIfTrue="1" operator="lessThan">
      <formula>$E$1/$E$1*60</formula>
    </cfRule>
    <cfRule type="cellIs" dxfId="651" priority="1273" stopIfTrue="1" operator="between">
      <formula>$E$1/$E$1*60</formula>
      <formula>$E$1/$E$1*89</formula>
    </cfRule>
    <cfRule type="cellIs" dxfId="650" priority="1274" stopIfTrue="1" operator="greaterThanOrEqual">
      <formula>$E$1/$E$1*90</formula>
    </cfRule>
  </conditionalFormatting>
  <conditionalFormatting sqref="R80">
    <cfRule type="cellIs" dxfId="649" priority="1267" stopIfTrue="1" operator="lessThan">
      <formula>#REF!/#REF!*60%</formula>
    </cfRule>
    <cfRule type="cellIs" dxfId="648" priority="1268" stopIfTrue="1" operator="between">
      <formula>#REF!/#REF!*60%</formula>
      <formula>#REF!/#REF!*89%</formula>
    </cfRule>
    <cfRule type="cellIs" dxfId="647" priority="1269" stopIfTrue="1" operator="greaterThanOrEqual">
      <formula>#REF!/#REF!*90%</formula>
    </cfRule>
  </conditionalFormatting>
  <conditionalFormatting sqref="L116:L117 J116:J117 G116:G117 E116:E117">
    <cfRule type="cellIs" dxfId="646" priority="1250" stopIfTrue="1" operator="lessThan">
      <formula>$E$1/$E$1*60</formula>
    </cfRule>
    <cfRule type="cellIs" dxfId="645" priority="1251" stopIfTrue="1" operator="between">
      <formula>$E$1/$E$1*60</formula>
      <formula>$E$1/$E$1*89</formula>
    </cfRule>
    <cfRule type="cellIs" dxfId="644" priority="1252" stopIfTrue="1" operator="greaterThanOrEqual">
      <formula>$E$1/$E$1*90</formula>
    </cfRule>
  </conditionalFormatting>
  <conditionalFormatting sqref="R119">
    <cfRule type="cellIs" dxfId="643" priority="1240" stopIfTrue="1" operator="lessThan">
      <formula>#REF!/#REF!*60%</formula>
    </cfRule>
    <cfRule type="cellIs" dxfId="642" priority="1241" stopIfTrue="1" operator="between">
      <formula>#REF!/#REF!*60%</formula>
      <formula>#REF!/#REF!*89%</formula>
    </cfRule>
    <cfRule type="cellIs" dxfId="641" priority="1242" stopIfTrue="1" operator="greaterThanOrEqual">
      <formula>#REF!/#REF!*90%</formula>
    </cfRule>
  </conditionalFormatting>
  <conditionalFormatting sqref="L118:L119 J118:J119 G118:G119 E118:E119">
    <cfRule type="cellIs" dxfId="640" priority="1230" stopIfTrue="1" operator="lessThan">
      <formula>$E$1/$E$1*60</formula>
    </cfRule>
    <cfRule type="cellIs" dxfId="639" priority="1231" stopIfTrue="1" operator="between">
      <formula>$E$1/$E$1*60</formula>
      <formula>$E$1/$E$1*89</formula>
    </cfRule>
    <cfRule type="cellIs" dxfId="638" priority="1232" stopIfTrue="1" operator="greaterThanOrEqual">
      <formula>$E$1/$E$1*90</formula>
    </cfRule>
  </conditionalFormatting>
  <conditionalFormatting sqref="E162:E165 G162:G165 J162:J165 L162:L165">
    <cfRule type="cellIs" dxfId="637" priority="1221" stopIfTrue="1" operator="lessThan">
      <formula>$E$1/$E$1*60</formula>
    </cfRule>
    <cfRule type="cellIs" dxfId="636" priority="1222" stopIfTrue="1" operator="between">
      <formula>$E$1/$E$1*60</formula>
      <formula>$E$1/$E$1*89</formula>
    </cfRule>
    <cfRule type="cellIs" dxfId="635" priority="1223" stopIfTrue="1" operator="greaterThanOrEqual">
      <formula>$E$1/$E$1*90</formula>
    </cfRule>
  </conditionalFormatting>
  <conditionalFormatting sqref="R165">
    <cfRule type="cellIs" dxfId="634" priority="1214" stopIfTrue="1" operator="lessThan">
      <formula>#REF!/#REF!*60%</formula>
    </cfRule>
    <cfRule type="cellIs" dxfId="633" priority="1215" stopIfTrue="1" operator="between">
      <formula>#REF!/#REF!*60%</formula>
      <formula>#REF!/#REF!*89%</formula>
    </cfRule>
    <cfRule type="cellIs" dxfId="632" priority="1216" stopIfTrue="1" operator="greaterThanOrEqual">
      <formula>#REF!/#REF!*90%</formula>
    </cfRule>
  </conditionalFormatting>
  <conditionalFormatting sqref="R163">
    <cfRule type="cellIs" dxfId="631" priority="1203" stopIfTrue="1" operator="lessThan">
      <formula>#REF!/#REF!*60%</formula>
    </cfRule>
    <cfRule type="cellIs" dxfId="630" priority="1204" stopIfTrue="1" operator="between">
      <formula>#REF!/#REF!*60%</formula>
      <formula>#REF!/#REF!*89%</formula>
    </cfRule>
    <cfRule type="cellIs" dxfId="629" priority="1205" stopIfTrue="1" operator="greaterThanOrEqual">
      <formula>#REF!/#REF!*90%</formula>
    </cfRule>
  </conditionalFormatting>
  <conditionalFormatting sqref="E172:E174 G172:G174 J172:J174 L172:L174">
    <cfRule type="cellIs" dxfId="628" priority="1190" stopIfTrue="1" operator="lessThan">
      <formula>$E$1/$E$1*60</formula>
    </cfRule>
    <cfRule type="cellIs" dxfId="627" priority="1191" stopIfTrue="1" operator="between">
      <formula>$E$1/$E$1*60</formula>
      <formula>$E$1/$E$1*89</formula>
    </cfRule>
    <cfRule type="cellIs" dxfId="626" priority="1192" stopIfTrue="1" operator="greaterThanOrEqual">
      <formula>$E$1/$E$1*90</formula>
    </cfRule>
  </conditionalFormatting>
  <conditionalFormatting sqref="R173">
    <cfRule type="cellIs" dxfId="625" priority="1185" stopIfTrue="1" operator="lessThan">
      <formula>#REF!/#REF!*60%</formula>
    </cfRule>
    <cfRule type="cellIs" dxfId="624" priority="1186" stopIfTrue="1" operator="between">
      <formula>#REF!/#REF!*60%</formula>
      <formula>#REF!/#REF!*89%</formula>
    </cfRule>
    <cfRule type="cellIs" dxfId="623" priority="1187" stopIfTrue="1" operator="greaterThanOrEqual">
      <formula>#REF!/#REF!*90%</formula>
    </cfRule>
  </conditionalFormatting>
  <conditionalFormatting sqref="J236:J238 G236:G238 E236:E238 E240 G240 J240">
    <cfRule type="cellIs" dxfId="622" priority="1172" stopIfTrue="1" operator="lessThan">
      <formula>$E$1/$E$1*60</formula>
    </cfRule>
    <cfRule type="cellIs" dxfId="621" priority="1173" stopIfTrue="1" operator="between">
      <formula>$E$1/$E$1*60</formula>
      <formula>$E$1/$E$1*89</formula>
    </cfRule>
    <cfRule type="cellIs" dxfId="620" priority="1174" stopIfTrue="1" operator="greaterThanOrEqual">
      <formula>$E$1/$E$1*90</formula>
    </cfRule>
  </conditionalFormatting>
  <conditionalFormatting sqref="R236 R238">
    <cfRule type="cellIs" dxfId="619" priority="1167" stopIfTrue="1" operator="lessThan">
      <formula>#REF!/#REF!*60%</formula>
    </cfRule>
    <cfRule type="cellIs" dxfId="618" priority="1168" stopIfTrue="1" operator="between">
      <formula>#REF!/#REF!*60%</formula>
      <formula>#REF!/#REF!*89%</formula>
    </cfRule>
    <cfRule type="cellIs" dxfId="617" priority="1169" stopIfTrue="1" operator="greaterThanOrEqual">
      <formula>#REF!/#REF!*90%</formula>
    </cfRule>
  </conditionalFormatting>
  <conditionalFormatting sqref="E239 G239 J239">
    <cfRule type="cellIs" dxfId="616" priority="1159" stopIfTrue="1" operator="lessThan">
      <formula>$E$1/$E$1*60</formula>
    </cfRule>
    <cfRule type="cellIs" dxfId="615" priority="1160" stopIfTrue="1" operator="between">
      <formula>$E$1/$E$1*60</formula>
      <formula>$E$1/$E$1*89</formula>
    </cfRule>
    <cfRule type="cellIs" dxfId="614" priority="1161" stopIfTrue="1" operator="greaterThanOrEqual">
      <formula>$E$1/$E$1*90</formula>
    </cfRule>
  </conditionalFormatting>
  <conditionalFormatting sqref="L265:L267 J265:J267 G265:G267 E265:E267 E259:E262 G259:G262 J259:J262 L259:L262">
    <cfRule type="cellIs" dxfId="613" priority="1148" stopIfTrue="1" operator="lessThan">
      <formula>$E$1/$E$1*60</formula>
    </cfRule>
    <cfRule type="cellIs" dxfId="612" priority="1149" stopIfTrue="1" operator="between">
      <formula>$E$1/$E$1*60</formula>
      <formula>$E$1/$E$1*89</formula>
    </cfRule>
    <cfRule type="cellIs" dxfId="611" priority="1150" stopIfTrue="1" operator="greaterThanOrEqual">
      <formula>$E$1/$E$1*90</formula>
    </cfRule>
  </conditionalFormatting>
  <conditionalFormatting sqref="R262 R266">
    <cfRule type="cellIs" dxfId="610" priority="1143" stopIfTrue="1" operator="lessThan">
      <formula>#REF!/#REF!*60%</formula>
    </cfRule>
    <cfRule type="cellIs" dxfId="609" priority="1144" stopIfTrue="1" operator="between">
      <formula>#REF!/#REF!*60%</formula>
      <formula>#REF!/#REF!*89%</formula>
    </cfRule>
    <cfRule type="cellIs" dxfId="608" priority="1145" stopIfTrue="1" operator="greaterThanOrEqual">
      <formula>#REF!/#REF!*90%</formula>
    </cfRule>
  </conditionalFormatting>
  <conditionalFormatting sqref="R259">
    <cfRule type="cellIs" dxfId="607" priority="1136" stopIfTrue="1" operator="lessThan">
      <formula>#REF!/#REF!*60%</formula>
    </cfRule>
    <cfRule type="cellIs" dxfId="606" priority="1137" stopIfTrue="1" operator="between">
      <formula>#REF!/#REF!*60%</formula>
      <formula>#REF!/#REF!*89%</formula>
    </cfRule>
    <cfRule type="cellIs" dxfId="605" priority="1138" stopIfTrue="1" operator="greaterThanOrEqual">
      <formula>#REF!/#REF!*90%</formula>
    </cfRule>
  </conditionalFormatting>
  <conditionalFormatting sqref="L268 J268 G268 E268">
    <cfRule type="cellIs" dxfId="604" priority="1123" stopIfTrue="1" operator="lessThan">
      <formula>$E$1/$E$1*60</formula>
    </cfRule>
    <cfRule type="cellIs" dxfId="603" priority="1124" stopIfTrue="1" operator="between">
      <formula>$E$1/$E$1*60</formula>
      <formula>$E$1/$E$1*89</formula>
    </cfRule>
    <cfRule type="cellIs" dxfId="602" priority="1125" stopIfTrue="1" operator="greaterThanOrEqual">
      <formula>$E$1/$E$1*90</formula>
    </cfRule>
  </conditionalFormatting>
  <conditionalFormatting sqref="E263 G263 J263 L263">
    <cfRule type="cellIs" dxfId="601" priority="1112" stopIfTrue="1" operator="lessThan">
      <formula>$E$1/$E$1*60</formula>
    </cfRule>
    <cfRule type="cellIs" dxfId="600" priority="1113" stopIfTrue="1" operator="between">
      <formula>$E$1/$E$1*60</formula>
      <formula>$E$1/$E$1*89</formula>
    </cfRule>
    <cfRule type="cellIs" dxfId="599" priority="1114" stopIfTrue="1" operator="greaterThanOrEqual">
      <formula>$E$1/$E$1*90</formula>
    </cfRule>
  </conditionalFormatting>
  <conditionalFormatting sqref="L264 J264 G264 E264">
    <cfRule type="cellIs" dxfId="598" priority="1103" stopIfTrue="1" operator="lessThan">
      <formula>$E$1/$E$1*60</formula>
    </cfRule>
    <cfRule type="cellIs" dxfId="597" priority="1104" stopIfTrue="1" operator="between">
      <formula>$E$1/$E$1*60</formula>
      <formula>$E$1/$E$1*89</formula>
    </cfRule>
    <cfRule type="cellIs" dxfId="596" priority="1105" stopIfTrue="1" operator="greaterThanOrEqual">
      <formula>$E$1/$E$1*90</formula>
    </cfRule>
  </conditionalFormatting>
  <conditionalFormatting sqref="E276 G276 J276 L276">
    <cfRule type="cellIs" dxfId="595" priority="1092" stopIfTrue="1" operator="lessThan">
      <formula>$E$1/$E$1*60</formula>
    </cfRule>
    <cfRule type="cellIs" dxfId="594" priority="1093" stopIfTrue="1" operator="between">
      <formula>$E$1/$E$1*60</formula>
      <formula>$E$1/$E$1*89</formula>
    </cfRule>
    <cfRule type="cellIs" dxfId="593" priority="1094" stopIfTrue="1" operator="greaterThanOrEqual">
      <formula>$E$1/$E$1*90</formula>
    </cfRule>
  </conditionalFormatting>
  <conditionalFormatting sqref="E279 G279 J279 L279">
    <cfRule type="cellIs" dxfId="592" priority="1082" stopIfTrue="1" operator="lessThan">
      <formula>$E$1/$E$1*60</formula>
    </cfRule>
    <cfRule type="cellIs" dxfId="591" priority="1083" stopIfTrue="1" operator="between">
      <formula>$E$1/$E$1*60</formula>
      <formula>$E$1/$E$1*89</formula>
    </cfRule>
    <cfRule type="cellIs" dxfId="590" priority="1084" stopIfTrue="1" operator="greaterThanOrEqual">
      <formula>$E$1/$E$1*90</formula>
    </cfRule>
  </conditionalFormatting>
  <conditionalFormatting sqref="L278 J278 G278 E278 E280 G280 J280 L280">
    <cfRule type="cellIs" dxfId="589" priority="1071" stopIfTrue="1" operator="lessThan">
      <formula>$E$1/$E$1*60</formula>
    </cfRule>
    <cfRule type="cellIs" dxfId="588" priority="1072" stopIfTrue="1" operator="between">
      <formula>$E$1/$E$1*60</formula>
      <formula>$E$1/$E$1*89</formula>
    </cfRule>
    <cfRule type="cellIs" dxfId="587" priority="1073" stopIfTrue="1" operator="greaterThanOrEqual">
      <formula>$E$1/$E$1*90</formula>
    </cfRule>
  </conditionalFormatting>
  <conditionalFormatting sqref="R309">
    <cfRule type="cellIs" dxfId="586" priority="1044" stopIfTrue="1" operator="lessThan">
      <formula>#REF!/#REF!*60%</formula>
    </cfRule>
    <cfRule type="cellIs" dxfId="585" priority="1045" stopIfTrue="1" operator="between">
      <formula>#REF!/#REF!*60%</formula>
      <formula>#REF!/#REF!*89%</formula>
    </cfRule>
    <cfRule type="cellIs" dxfId="584" priority="1046" stopIfTrue="1" operator="greaterThanOrEqual">
      <formula>#REF!/#REF!*90%</formula>
    </cfRule>
  </conditionalFormatting>
  <conditionalFormatting sqref="L308:L312 J308:J312 G308:G312 E308:E312 E304:E306 G304:G306 J304:J306 L304:L306">
    <cfRule type="cellIs" dxfId="583" priority="1032" stopIfTrue="1" operator="lessThan">
      <formula>$E$1/$E$1*60</formula>
    </cfRule>
    <cfRule type="cellIs" dxfId="582" priority="1033" stopIfTrue="1" operator="between">
      <formula>$E$1/$E$1*60</formula>
      <formula>$E$1/$E$1*89</formula>
    </cfRule>
    <cfRule type="cellIs" dxfId="581" priority="1034" stopIfTrue="1" operator="greaterThanOrEqual">
      <formula>$E$1/$E$1*90</formula>
    </cfRule>
  </conditionalFormatting>
  <conditionalFormatting sqref="E307 G307 J307 L307">
    <cfRule type="cellIs" dxfId="580" priority="1023" stopIfTrue="1" operator="lessThan">
      <formula>$E$1/$E$1*60</formula>
    </cfRule>
    <cfRule type="cellIs" dxfId="579" priority="1024" stopIfTrue="1" operator="between">
      <formula>$E$1/$E$1*60</formula>
      <formula>$E$1/$E$1*89</formula>
    </cfRule>
    <cfRule type="cellIs" dxfId="578" priority="1025" stopIfTrue="1" operator="greaterThanOrEqual">
      <formula>$E$1/$E$1*90</formula>
    </cfRule>
  </conditionalFormatting>
  <conditionalFormatting sqref="L313 J313 G313 E313">
    <cfRule type="cellIs" dxfId="577" priority="1010" stopIfTrue="1" operator="lessThan">
      <formula>$E$1/$E$1*60</formula>
    </cfRule>
    <cfRule type="cellIs" dxfId="576" priority="1011" stopIfTrue="1" operator="between">
      <formula>$E$1/$E$1*60</formula>
      <formula>$E$1/$E$1*89</formula>
    </cfRule>
    <cfRule type="cellIs" dxfId="575" priority="1012" stopIfTrue="1" operator="greaterThanOrEqual">
      <formula>$E$1/$E$1*90</formula>
    </cfRule>
  </conditionalFormatting>
  <conditionalFormatting sqref="E321:E323 G321:G323 J321:J323 L321:L323">
    <cfRule type="cellIs" dxfId="574" priority="989" stopIfTrue="1" operator="lessThan">
      <formula>$E$1/$E$1*60</formula>
    </cfRule>
    <cfRule type="cellIs" dxfId="573" priority="990" stopIfTrue="1" operator="between">
      <formula>$E$1/$E$1*60</formula>
      <formula>$E$1/$E$1*89</formula>
    </cfRule>
    <cfRule type="cellIs" dxfId="572" priority="991" stopIfTrue="1" operator="greaterThanOrEqual">
      <formula>$E$1/$E$1*90</formula>
    </cfRule>
  </conditionalFormatting>
  <conditionalFormatting sqref="L381 J381 G381 E381 E383:E384 G383:G384 J383:J384 L383:L384">
    <cfRule type="cellIs" dxfId="571" priority="972" stopIfTrue="1" operator="lessThan">
      <formula>$E$1/$E$1*60</formula>
    </cfRule>
    <cfRule type="cellIs" dxfId="570" priority="973" stopIfTrue="1" operator="between">
      <formula>$E$1/$E$1*60</formula>
      <formula>$E$1/$E$1*89</formula>
    </cfRule>
    <cfRule type="cellIs" dxfId="569" priority="974" stopIfTrue="1" operator="greaterThanOrEqual">
      <formula>$E$1/$E$1*90</formula>
    </cfRule>
  </conditionalFormatting>
  <conditionalFormatting sqref="R384">
    <cfRule type="cellIs" dxfId="568" priority="965" stopIfTrue="1" operator="lessThan">
      <formula>#REF!/#REF!*60%</formula>
    </cfRule>
    <cfRule type="cellIs" dxfId="567" priority="966" stopIfTrue="1" operator="between">
      <formula>#REF!/#REF!*60%</formula>
      <formula>#REF!/#REF!*89%</formula>
    </cfRule>
    <cfRule type="cellIs" dxfId="566" priority="967" stopIfTrue="1" operator="greaterThanOrEqual">
      <formula>#REF!/#REF!*90%</formula>
    </cfRule>
  </conditionalFormatting>
  <conditionalFormatting sqref="E474:E476 G474:G476 J474:J476 L474:L476">
    <cfRule type="cellIs" dxfId="565" priority="950" stopIfTrue="1" operator="lessThan">
      <formula>$E$1/$E$1*60</formula>
    </cfRule>
    <cfRule type="cellIs" dxfId="564" priority="951" stopIfTrue="1" operator="between">
      <formula>$E$1/$E$1*60</formula>
      <formula>$E$1/$E$1*89</formula>
    </cfRule>
    <cfRule type="cellIs" dxfId="563" priority="952" stopIfTrue="1" operator="greaterThanOrEqual">
      <formula>$E$1/$E$1*90</formula>
    </cfRule>
  </conditionalFormatting>
  <conditionalFormatting sqref="L473 J473 G473 E473">
    <cfRule type="cellIs" dxfId="562" priority="935" stopIfTrue="1" operator="lessThan">
      <formula>$E$1/$E$1*60</formula>
    </cfRule>
    <cfRule type="cellIs" dxfId="561" priority="936" stopIfTrue="1" operator="between">
      <formula>$E$1/$E$1*60</formula>
      <formula>$E$1/$E$1*89</formula>
    </cfRule>
    <cfRule type="cellIs" dxfId="560" priority="937" stopIfTrue="1" operator="greaterThanOrEqual">
      <formula>$E$1/$E$1*90</formula>
    </cfRule>
  </conditionalFormatting>
  <conditionalFormatting sqref="R497">
    <cfRule type="cellIs" dxfId="559" priority="913" stopIfTrue="1" operator="lessThan">
      <formula>#REF!/#REF!*60%</formula>
    </cfRule>
    <cfRule type="cellIs" dxfId="558" priority="914" stopIfTrue="1" operator="between">
      <formula>#REF!/#REF!*60%</formula>
      <formula>#REF!/#REF!*89%</formula>
    </cfRule>
    <cfRule type="cellIs" dxfId="557" priority="915" stopIfTrue="1" operator="greaterThanOrEqual">
      <formula>#REF!/#REF!*90%</formula>
    </cfRule>
  </conditionalFormatting>
  <conditionalFormatting sqref="E503:E506 G503:G506 J503:J506 L503:L506">
    <cfRule type="cellIs" dxfId="556" priority="878" stopIfTrue="1" operator="lessThan">
      <formula>$E$1/$E$1*60</formula>
    </cfRule>
    <cfRule type="cellIs" dxfId="555" priority="879" stopIfTrue="1" operator="between">
      <formula>$E$1/$E$1*60</formula>
      <formula>$E$1/$E$1*89</formula>
    </cfRule>
    <cfRule type="cellIs" dxfId="554" priority="880" stopIfTrue="1" operator="greaterThanOrEqual">
      <formula>$E$1/$E$1*90</formula>
    </cfRule>
  </conditionalFormatting>
  <conditionalFormatting sqref="R503">
    <cfRule type="cellIs" dxfId="553" priority="873" stopIfTrue="1" operator="lessThan">
      <formula>#REF!/#REF!*60%</formula>
    </cfRule>
    <cfRule type="cellIs" dxfId="552" priority="874" stopIfTrue="1" operator="between">
      <formula>#REF!/#REF!*60%</formula>
      <formula>#REF!/#REF!*89%</formula>
    </cfRule>
    <cfRule type="cellIs" dxfId="551" priority="875" stopIfTrue="1" operator="greaterThanOrEqual">
      <formula>#REF!/#REF!*90%</formula>
    </cfRule>
  </conditionalFormatting>
  <conditionalFormatting sqref="L507 J507 G507 E507">
    <cfRule type="cellIs" dxfId="550" priority="860" stopIfTrue="1" operator="lessThan">
      <formula>$E$1/$E$1*60</formula>
    </cfRule>
    <cfRule type="cellIs" dxfId="549" priority="861" stopIfTrue="1" operator="between">
      <formula>$E$1/$E$1*60</formula>
      <formula>$E$1/$E$1*89</formula>
    </cfRule>
    <cfRule type="cellIs" dxfId="548" priority="862" stopIfTrue="1" operator="greaterThanOrEqual">
      <formula>$E$1/$E$1*90</formula>
    </cfRule>
  </conditionalFormatting>
  <conditionalFormatting sqref="L176:L178 J176:J178 G176:G178 E176:E178">
    <cfRule type="cellIs" dxfId="547" priority="849" stopIfTrue="1" operator="lessThan">
      <formula>$E$1/$E$1*60</formula>
    </cfRule>
    <cfRule type="cellIs" dxfId="546" priority="850" stopIfTrue="1" operator="between">
      <formula>$E$1/$E$1*60</formula>
      <formula>$E$1/$E$1*89</formula>
    </cfRule>
    <cfRule type="cellIs" dxfId="545" priority="851" stopIfTrue="1" operator="greaterThanOrEqual">
      <formula>$E$1/$E$1*90</formula>
    </cfRule>
  </conditionalFormatting>
  <conditionalFormatting sqref="R177">
    <cfRule type="cellIs" dxfId="544" priority="846" stopIfTrue="1" operator="lessThan">
      <formula>#REF!/#REF!*60%</formula>
    </cfRule>
    <cfRule type="cellIs" dxfId="543" priority="847" stopIfTrue="1" operator="between">
      <formula>#REF!/#REF!*60%</formula>
      <formula>#REF!/#REF!*89%</formula>
    </cfRule>
    <cfRule type="cellIs" dxfId="542" priority="848" stopIfTrue="1" operator="greaterThanOrEqual">
      <formula>#REF!/#REF!*90%</formula>
    </cfRule>
  </conditionalFormatting>
  <conditionalFormatting sqref="L511 J511 G511 E511">
    <cfRule type="cellIs" dxfId="541" priority="831" stopIfTrue="1" operator="lessThan">
      <formula>$E$1/$E$1*60</formula>
    </cfRule>
    <cfRule type="cellIs" dxfId="540" priority="832" stopIfTrue="1" operator="between">
      <formula>$E$1/$E$1*60</formula>
      <formula>$E$1/$E$1*89</formula>
    </cfRule>
    <cfRule type="cellIs" dxfId="539" priority="833" stopIfTrue="1" operator="greaterThanOrEqual">
      <formula>$E$1/$E$1*90</formula>
    </cfRule>
  </conditionalFormatting>
  <conditionalFormatting sqref="E417 G417 J417 L417">
    <cfRule type="cellIs" dxfId="538" priority="820" stopIfTrue="1" operator="lessThan">
      <formula>$E$1/$E$1*60</formula>
    </cfRule>
    <cfRule type="cellIs" dxfId="537" priority="821" stopIfTrue="1" operator="between">
      <formula>$E$1/$E$1*60</formula>
      <formula>$E$1/$E$1*89</formula>
    </cfRule>
    <cfRule type="cellIs" dxfId="536" priority="822" stopIfTrue="1" operator="greaterThanOrEqual">
      <formula>$E$1/$E$1*90</formula>
    </cfRule>
  </conditionalFormatting>
  <conditionalFormatting sqref="E539:E540 G539:G540 J539:J540 L539:L540 L542 J542 G542 E542">
    <cfRule type="cellIs" dxfId="535" priority="805" stopIfTrue="1" operator="lessThan">
      <formula>$E$1/$E$1*60</formula>
    </cfRule>
    <cfRule type="cellIs" dxfId="534" priority="806" stopIfTrue="1" operator="between">
      <formula>$E$1/$E$1*60</formula>
      <formula>$E$1/$E$1*89</formula>
    </cfRule>
    <cfRule type="cellIs" dxfId="533" priority="807" stopIfTrue="1" operator="greaterThanOrEqual">
      <formula>$E$1/$E$1*90</formula>
    </cfRule>
  </conditionalFormatting>
  <conditionalFormatting sqref="R539 R542">
    <cfRule type="cellIs" dxfId="532" priority="802" stopIfTrue="1" operator="lessThan">
      <formula>#REF!/#REF!*60%</formula>
    </cfRule>
    <cfRule type="cellIs" dxfId="531" priority="803" stopIfTrue="1" operator="between">
      <formula>#REF!/#REF!*60%</formula>
      <formula>#REF!/#REF!*89%</formula>
    </cfRule>
    <cfRule type="cellIs" dxfId="530" priority="804" stopIfTrue="1" operator="greaterThanOrEqual">
      <formula>#REF!/#REF!*90%</formula>
    </cfRule>
  </conditionalFormatting>
  <conditionalFormatting sqref="E389 G389 J389 L389">
    <cfRule type="cellIs" dxfId="529" priority="789" stopIfTrue="1" operator="lessThan">
      <formula>$E$1/$E$1*60</formula>
    </cfRule>
    <cfRule type="cellIs" dxfId="528" priority="790" stopIfTrue="1" operator="between">
      <formula>$E$1/$E$1*60</formula>
      <formula>$E$1/$E$1*89</formula>
    </cfRule>
    <cfRule type="cellIs" dxfId="527" priority="791" stopIfTrue="1" operator="greaterThanOrEqual">
      <formula>$E$1/$E$1*90</formula>
    </cfRule>
  </conditionalFormatting>
  <conditionalFormatting sqref="R389">
    <cfRule type="cellIs" dxfId="526" priority="786" stopIfTrue="1" operator="lessThan">
      <formula>#REF!/#REF!*60%</formula>
    </cfRule>
    <cfRule type="cellIs" dxfId="525" priority="787" stopIfTrue="1" operator="between">
      <formula>#REF!/#REF!*60%</formula>
      <formula>#REF!/#REF!*89%</formula>
    </cfRule>
    <cfRule type="cellIs" dxfId="524" priority="788" stopIfTrue="1" operator="greaterThanOrEqual">
      <formula>#REF!/#REF!*90%</formula>
    </cfRule>
  </conditionalFormatting>
  <conditionalFormatting sqref="E390 G390 J390 L390">
    <cfRule type="cellIs" dxfId="523" priority="775" stopIfTrue="1" operator="lessThan">
      <formula>$E$1/$E$1*60</formula>
    </cfRule>
    <cfRule type="cellIs" dxfId="522" priority="776" stopIfTrue="1" operator="between">
      <formula>$E$1/$E$1*60</formula>
      <formula>$E$1/$E$1*89</formula>
    </cfRule>
    <cfRule type="cellIs" dxfId="521" priority="777" stopIfTrue="1" operator="greaterThanOrEqual">
      <formula>$E$1/$E$1*90</formula>
    </cfRule>
  </conditionalFormatting>
  <conditionalFormatting sqref="R390">
    <cfRule type="cellIs" dxfId="520" priority="772" stopIfTrue="1" operator="lessThan">
      <formula>#REF!/#REF!*60%</formula>
    </cfRule>
    <cfRule type="cellIs" dxfId="519" priority="773" stopIfTrue="1" operator="between">
      <formula>#REF!/#REF!*60%</formula>
      <formula>#REF!/#REF!*89%</formula>
    </cfRule>
    <cfRule type="cellIs" dxfId="518" priority="774" stopIfTrue="1" operator="greaterThanOrEqual">
      <formula>#REF!/#REF!*90%</formula>
    </cfRule>
  </conditionalFormatting>
  <conditionalFormatting sqref="L480 J480 G480 E480">
    <cfRule type="cellIs" dxfId="517" priority="757" stopIfTrue="1" operator="lessThan">
      <formula>$E$1/$E$1*60</formula>
    </cfRule>
    <cfRule type="cellIs" dxfId="516" priority="758" stopIfTrue="1" operator="between">
      <formula>$E$1/$E$1*60</formula>
      <formula>$E$1/$E$1*89</formula>
    </cfRule>
    <cfRule type="cellIs" dxfId="515" priority="759" stopIfTrue="1" operator="greaterThanOrEqual">
      <formula>$E$1/$E$1*90</formula>
    </cfRule>
  </conditionalFormatting>
  <conditionalFormatting sqref="E277 G277 J277 L277">
    <cfRule type="cellIs" dxfId="514" priority="738" stopIfTrue="1" operator="lessThan">
      <formula>$E$1/$E$1*60</formula>
    </cfRule>
    <cfRule type="cellIs" dxfId="513" priority="739" stopIfTrue="1" operator="between">
      <formula>$E$1/$E$1*60</formula>
      <formula>$E$1/$E$1*89</formula>
    </cfRule>
    <cfRule type="cellIs" dxfId="512" priority="740" stopIfTrue="1" operator="greaterThanOrEqual">
      <formula>$E$1/$E$1*90</formula>
    </cfRule>
  </conditionalFormatting>
  <conditionalFormatting sqref="L100 J100 G100 E100">
    <cfRule type="cellIs" dxfId="511" priority="723" stopIfTrue="1" operator="lessThan">
      <formula>$E$1/$E$1*60</formula>
    </cfRule>
    <cfRule type="cellIs" dxfId="510" priority="724" stopIfTrue="1" operator="between">
      <formula>$E$1/$E$1*60</formula>
      <formula>$E$1/$E$1*89</formula>
    </cfRule>
    <cfRule type="cellIs" dxfId="509" priority="725" stopIfTrue="1" operator="greaterThanOrEqual">
      <formula>$E$1/$E$1*90</formula>
    </cfRule>
  </conditionalFormatting>
  <conditionalFormatting sqref="E494 G494 J494 L494">
    <cfRule type="cellIs" dxfId="508" priority="703" stopIfTrue="1" operator="lessThan">
      <formula>$E$1/$E$1*60</formula>
    </cfRule>
    <cfRule type="cellIs" dxfId="507" priority="704" stopIfTrue="1" operator="between">
      <formula>$E$1/$E$1*60</formula>
      <formula>$E$1/$E$1*89</formula>
    </cfRule>
    <cfRule type="cellIs" dxfId="506" priority="705" stopIfTrue="1" operator="greaterThanOrEqual">
      <formula>$E$1/$E$1*90</formula>
    </cfRule>
  </conditionalFormatting>
  <conditionalFormatting sqref="L493 J493 G493 E493">
    <cfRule type="cellIs" dxfId="505" priority="695" stopIfTrue="1" operator="lessThan">
      <formula>$E$1/$E$1*60</formula>
    </cfRule>
    <cfRule type="cellIs" dxfId="504" priority="696" stopIfTrue="1" operator="between">
      <formula>$E$1/$E$1*60</formula>
      <formula>$E$1/$E$1*89</formula>
    </cfRule>
    <cfRule type="cellIs" dxfId="503" priority="697" stopIfTrue="1" operator="greaterThanOrEqual">
      <formula>$E$1/$E$1*90</formula>
    </cfRule>
  </conditionalFormatting>
  <conditionalFormatting sqref="L386 J386 G386 E386">
    <cfRule type="cellIs" dxfId="502" priority="679" stopIfTrue="1" operator="lessThan">
      <formula>$E$1/$E$1*60</formula>
    </cfRule>
    <cfRule type="cellIs" dxfId="501" priority="680" stopIfTrue="1" operator="between">
      <formula>$E$1/$E$1*60</formula>
      <formula>$E$1/$E$1*89</formula>
    </cfRule>
    <cfRule type="cellIs" dxfId="500" priority="681" stopIfTrue="1" operator="greaterThanOrEqual">
      <formula>$E$1/$E$1*90</formula>
    </cfRule>
  </conditionalFormatting>
  <conditionalFormatting sqref="R386">
    <cfRule type="cellIs" dxfId="499" priority="676" stopIfTrue="1" operator="lessThan">
      <formula>#REF!/#REF!*60%</formula>
    </cfRule>
    <cfRule type="cellIs" dxfId="498" priority="677" stopIfTrue="1" operator="between">
      <formula>#REF!/#REF!*60%</formula>
      <formula>#REF!/#REF!*89%</formula>
    </cfRule>
    <cfRule type="cellIs" dxfId="497" priority="678" stopIfTrue="1" operator="greaterThanOrEqual">
      <formula>#REF!/#REF!*90%</formula>
    </cfRule>
  </conditionalFormatting>
  <conditionalFormatting sqref="L88 J88 G88 E88">
    <cfRule type="cellIs" dxfId="496" priority="661" stopIfTrue="1" operator="lessThan">
      <formula>$E$1/$E$1*60</formula>
    </cfRule>
    <cfRule type="cellIs" dxfId="495" priority="662" stopIfTrue="1" operator="between">
      <formula>$E$1/$E$1*60</formula>
      <formula>$E$1/$E$1*89</formula>
    </cfRule>
    <cfRule type="cellIs" dxfId="494" priority="663" stopIfTrue="1" operator="greaterThanOrEqual">
      <formula>$E$1/$E$1*90</formula>
    </cfRule>
  </conditionalFormatting>
  <conditionalFormatting sqref="E369 G369 J369 L369">
    <cfRule type="cellIs" dxfId="493" priority="650" stopIfTrue="1" operator="lessThan">
      <formula>$E$1/$E$1*60</formula>
    </cfRule>
    <cfRule type="cellIs" dxfId="492" priority="651" stopIfTrue="1" operator="between">
      <formula>$E$1/$E$1*60</formula>
      <formula>$E$1/$E$1*89</formula>
    </cfRule>
    <cfRule type="cellIs" dxfId="491" priority="652" stopIfTrue="1" operator="greaterThanOrEqual">
      <formula>$E$1/$E$1*90</formula>
    </cfRule>
  </conditionalFormatting>
  <conditionalFormatting sqref="L378 J378 G378 E378">
    <cfRule type="cellIs" dxfId="490" priority="639" stopIfTrue="1" operator="lessThan">
      <formula>$E$1/$E$1*60</formula>
    </cfRule>
    <cfRule type="cellIs" dxfId="489" priority="640" stopIfTrue="1" operator="between">
      <formula>$E$1/$E$1*60</formula>
      <formula>$E$1/$E$1*89</formula>
    </cfRule>
    <cfRule type="cellIs" dxfId="488" priority="641" stopIfTrue="1" operator="greaterThanOrEqual">
      <formula>$E$1/$E$1*90</formula>
    </cfRule>
  </conditionalFormatting>
  <conditionalFormatting sqref="L533 J533 G533 E533">
    <cfRule type="cellIs" dxfId="487" priority="625" stopIfTrue="1" operator="lessThan">
      <formula>$E$1/$E$1*60</formula>
    </cfRule>
    <cfRule type="cellIs" dxfId="486" priority="626" stopIfTrue="1" operator="between">
      <formula>$E$1/$E$1*60</formula>
      <formula>$E$1/$E$1*89</formula>
    </cfRule>
    <cfRule type="cellIs" dxfId="485" priority="627" stopIfTrue="1" operator="greaterThanOrEqual">
      <formula>$E$1/$E$1*90</formula>
    </cfRule>
  </conditionalFormatting>
  <conditionalFormatting sqref="L430 J430 G430 E430">
    <cfRule type="cellIs" dxfId="484" priority="614" stopIfTrue="1" operator="lessThan">
      <formula>$E$1/$E$1*60</formula>
    </cfRule>
    <cfRule type="cellIs" dxfId="483" priority="615" stopIfTrue="1" operator="between">
      <formula>$E$1/$E$1*60</formula>
      <formula>$E$1/$E$1*89</formula>
    </cfRule>
    <cfRule type="cellIs" dxfId="482" priority="616" stopIfTrue="1" operator="greaterThanOrEqual">
      <formula>$E$1/$E$1*90</formula>
    </cfRule>
  </conditionalFormatting>
  <conditionalFormatting sqref="L145 J145 G145 E145">
    <cfRule type="cellIs" dxfId="481" priority="583" stopIfTrue="1" operator="lessThan">
      <formula>$E$1/$E$1*60</formula>
    </cfRule>
    <cfRule type="cellIs" dxfId="480" priority="584" stopIfTrue="1" operator="between">
      <formula>$E$1/$E$1*60</formula>
      <formula>$E$1/$E$1*89</formula>
    </cfRule>
    <cfRule type="cellIs" dxfId="479" priority="585" stopIfTrue="1" operator="greaterThanOrEqual">
      <formula>$E$1/$E$1*90</formula>
    </cfRule>
  </conditionalFormatting>
  <conditionalFormatting sqref="L328 J328 G328 E328">
    <cfRule type="cellIs" dxfId="478" priority="567" stopIfTrue="1" operator="lessThan">
      <formula>$E$1/$E$1*60</formula>
    </cfRule>
    <cfRule type="cellIs" dxfId="477" priority="568" stopIfTrue="1" operator="between">
      <formula>$E$1/$E$1*60</formula>
      <formula>$E$1/$E$1*89</formula>
    </cfRule>
    <cfRule type="cellIs" dxfId="476" priority="569" stopIfTrue="1" operator="greaterThanOrEqual">
      <formula>$E$1/$E$1*90</formula>
    </cfRule>
  </conditionalFormatting>
  <conditionalFormatting sqref="O10:O28 O37:O54 O521:O542 O155:O179">
    <cfRule type="cellIs" dxfId="475" priority="558" stopIfTrue="1" operator="lessThan">
      <formula>#REF!/#REF!*60%</formula>
    </cfRule>
    <cfRule type="cellIs" dxfId="474" priority="559" stopIfTrue="1" operator="between">
      <formula>#REF!/#REF!*60%</formula>
      <formula>#REF!/#REF!*89%</formula>
    </cfRule>
    <cfRule type="cellIs" dxfId="473" priority="560" stopIfTrue="1" operator="greaterThanOrEqual">
      <formula>#REF!/#REF!*90%</formula>
    </cfRule>
  </conditionalFormatting>
  <conditionalFormatting sqref="O63:O90">
    <cfRule type="cellIs" dxfId="472" priority="533" stopIfTrue="1" operator="lessThan">
      <formula>#REF!/#REF!*60%</formula>
    </cfRule>
    <cfRule type="cellIs" dxfId="471" priority="534" stopIfTrue="1" operator="between">
      <formula>#REF!/#REF!*60%</formula>
      <formula>#REF!/#REF!*89%</formula>
    </cfRule>
    <cfRule type="cellIs" dxfId="470" priority="535" stopIfTrue="1" operator="greaterThanOrEqual">
      <formula>#REF!/#REF!*90%</formula>
    </cfRule>
  </conditionalFormatting>
  <conditionalFormatting sqref="O99:O121">
    <cfRule type="cellIs" dxfId="469" priority="528" stopIfTrue="1" operator="lessThan">
      <formula>#REF!/#REF!*60%</formula>
    </cfRule>
    <cfRule type="cellIs" dxfId="468" priority="529" stopIfTrue="1" operator="between">
      <formula>#REF!/#REF!*60%</formula>
      <formula>#REF!/#REF!*89%</formula>
    </cfRule>
    <cfRule type="cellIs" dxfId="467" priority="530" stopIfTrue="1" operator="greaterThanOrEqual">
      <formula>#REF!/#REF!*90%</formula>
    </cfRule>
  </conditionalFormatting>
  <conditionalFormatting sqref="O130:O146">
    <cfRule type="cellIs" dxfId="466" priority="523" stopIfTrue="1" operator="lessThan">
      <formula>#REF!/#REF!*60%</formula>
    </cfRule>
    <cfRule type="cellIs" dxfId="465" priority="524" stopIfTrue="1" operator="between">
      <formula>#REF!/#REF!*60%</formula>
      <formula>#REF!/#REF!*89%</formula>
    </cfRule>
    <cfRule type="cellIs" dxfId="464" priority="525" stopIfTrue="1" operator="greaterThanOrEqual">
      <formula>#REF!/#REF!*90%</formula>
    </cfRule>
  </conditionalFormatting>
  <conditionalFormatting sqref="O188:O200">
    <cfRule type="cellIs" dxfId="463" priority="513" stopIfTrue="1" operator="lessThan">
      <formula>#REF!/#REF!*60%</formula>
    </cfRule>
    <cfRule type="cellIs" dxfId="462" priority="514" stopIfTrue="1" operator="between">
      <formula>#REF!/#REF!*60%</formula>
      <formula>#REF!/#REF!*89%</formula>
    </cfRule>
    <cfRule type="cellIs" dxfId="461" priority="515" stopIfTrue="1" operator="greaterThanOrEqual">
      <formula>#REF!/#REF!*90%</formula>
    </cfRule>
  </conditionalFormatting>
  <conditionalFormatting sqref="O209:O224">
    <cfRule type="cellIs" dxfId="460" priority="508" stopIfTrue="1" operator="lessThan">
      <formula>#REF!/#REF!*60%</formula>
    </cfRule>
    <cfRule type="cellIs" dxfId="459" priority="509" stopIfTrue="1" operator="between">
      <formula>#REF!/#REF!*60%</formula>
      <formula>#REF!/#REF!*89%</formula>
    </cfRule>
    <cfRule type="cellIs" dxfId="458" priority="510" stopIfTrue="1" operator="greaterThanOrEqual">
      <formula>#REF!/#REF!*90%</formula>
    </cfRule>
  </conditionalFormatting>
  <conditionalFormatting sqref="O233:O244">
    <cfRule type="cellIs" dxfId="457" priority="503" stopIfTrue="1" operator="lessThan">
      <formula>#REF!/#REF!*60%</formula>
    </cfRule>
    <cfRule type="cellIs" dxfId="456" priority="504" stopIfTrue="1" operator="between">
      <formula>#REF!/#REF!*60%</formula>
      <formula>#REF!/#REF!*89%</formula>
    </cfRule>
    <cfRule type="cellIs" dxfId="455" priority="505" stopIfTrue="1" operator="greaterThanOrEqual">
      <formula>#REF!/#REF!*90%</formula>
    </cfRule>
  </conditionalFormatting>
  <conditionalFormatting sqref="O253:O284">
    <cfRule type="cellIs" dxfId="454" priority="498" stopIfTrue="1" operator="lessThan">
      <formula>#REF!/#REF!*60%</formula>
    </cfRule>
    <cfRule type="cellIs" dxfId="453" priority="499" stopIfTrue="1" operator="between">
      <formula>#REF!/#REF!*60%</formula>
      <formula>#REF!/#REF!*89%</formula>
    </cfRule>
    <cfRule type="cellIs" dxfId="452" priority="500" stopIfTrue="1" operator="greaterThanOrEqual">
      <formula>#REF!/#REF!*90%</formula>
    </cfRule>
  </conditionalFormatting>
  <conditionalFormatting sqref="O293:O329">
    <cfRule type="cellIs" dxfId="451" priority="493" stopIfTrue="1" operator="lessThan">
      <formula>#REF!/#REF!*60%</formula>
    </cfRule>
    <cfRule type="cellIs" dxfId="450" priority="494" stopIfTrue="1" operator="between">
      <formula>#REF!/#REF!*60%</formula>
      <formula>#REF!/#REF!*89%</formula>
    </cfRule>
    <cfRule type="cellIs" dxfId="449" priority="495" stopIfTrue="1" operator="greaterThanOrEqual">
      <formula>#REF!/#REF!*90%</formula>
    </cfRule>
  </conditionalFormatting>
  <conditionalFormatting sqref="O338:O353">
    <cfRule type="cellIs" dxfId="448" priority="488" stopIfTrue="1" operator="lessThan">
      <formula>#REF!/#REF!*60%</formula>
    </cfRule>
    <cfRule type="cellIs" dxfId="447" priority="489" stopIfTrue="1" operator="between">
      <formula>#REF!/#REF!*60%</formula>
      <formula>#REF!/#REF!*89%</formula>
    </cfRule>
    <cfRule type="cellIs" dxfId="446" priority="490" stopIfTrue="1" operator="greaterThanOrEqual">
      <formula>#REF!/#REF!*90%</formula>
    </cfRule>
  </conditionalFormatting>
  <conditionalFormatting sqref="O362:O390">
    <cfRule type="cellIs" dxfId="445" priority="483" stopIfTrue="1" operator="lessThan">
      <formula>#REF!/#REF!*60%</formula>
    </cfRule>
    <cfRule type="cellIs" dxfId="444" priority="484" stopIfTrue="1" operator="between">
      <formula>#REF!/#REF!*60%</formula>
      <formula>#REF!/#REF!*89%</formula>
    </cfRule>
    <cfRule type="cellIs" dxfId="443" priority="485" stopIfTrue="1" operator="greaterThanOrEqual">
      <formula>#REF!/#REF!*90%</formula>
    </cfRule>
  </conditionalFormatting>
  <conditionalFormatting sqref="O399:O418">
    <cfRule type="cellIs" dxfId="442" priority="478" stopIfTrue="1" operator="lessThan">
      <formula>#REF!/#REF!*60%</formula>
    </cfRule>
    <cfRule type="cellIs" dxfId="441" priority="479" stopIfTrue="1" operator="between">
      <formula>#REF!/#REF!*60%</formula>
      <formula>#REF!/#REF!*89%</formula>
    </cfRule>
    <cfRule type="cellIs" dxfId="440" priority="480" stopIfTrue="1" operator="greaterThanOrEqual">
      <formula>#REF!/#REF!*90%</formula>
    </cfRule>
  </conditionalFormatting>
  <conditionalFormatting sqref="O427:O447">
    <cfRule type="cellIs" dxfId="439" priority="473" stopIfTrue="1" operator="lessThan">
      <formula>#REF!/#REF!*60%</formula>
    </cfRule>
    <cfRule type="cellIs" dxfId="438" priority="474" stopIfTrue="1" operator="between">
      <formula>#REF!/#REF!*60%</formula>
      <formula>#REF!/#REF!*89%</formula>
    </cfRule>
    <cfRule type="cellIs" dxfId="437" priority="475" stopIfTrue="1" operator="greaterThanOrEqual">
      <formula>#REF!/#REF!*90%</formula>
    </cfRule>
  </conditionalFormatting>
  <conditionalFormatting sqref="O456:O480">
    <cfRule type="cellIs" dxfId="436" priority="468" stopIfTrue="1" operator="lessThan">
      <formula>#REF!/#REF!*60%</formula>
    </cfRule>
    <cfRule type="cellIs" dxfId="435" priority="469" stopIfTrue="1" operator="between">
      <formula>#REF!/#REF!*60%</formula>
      <formula>#REF!/#REF!*89%</formula>
    </cfRule>
    <cfRule type="cellIs" dxfId="434" priority="470" stopIfTrue="1" operator="greaterThanOrEqual">
      <formula>#REF!/#REF!*90%</formula>
    </cfRule>
  </conditionalFormatting>
  <conditionalFormatting sqref="O489:O512">
    <cfRule type="cellIs" dxfId="433" priority="463" stopIfTrue="1" operator="lessThan">
      <formula>#REF!/#REF!*60%</formula>
    </cfRule>
    <cfRule type="cellIs" dxfId="432" priority="464" stopIfTrue="1" operator="between">
      <formula>#REF!/#REF!*60%</formula>
      <formula>#REF!/#REF!*89%</formula>
    </cfRule>
    <cfRule type="cellIs" dxfId="431" priority="465" stopIfTrue="1" operator="greaterThanOrEqual">
      <formula>#REF!/#REF!*90%</formula>
    </cfRule>
  </conditionalFormatting>
  <conditionalFormatting sqref="F10:F28">
    <cfRule type="cellIs" dxfId="430" priority="453" stopIfTrue="1" operator="lessThan">
      <formula>$F$1/$F$1*9%</formula>
    </cfRule>
    <cfRule type="cellIs" dxfId="429" priority="454" stopIfTrue="1" operator="between">
      <formula>$F$1/$F$1*9%</formula>
      <formula>$F$1/$F$1*13.4%</formula>
    </cfRule>
    <cfRule type="cellIs" dxfId="428" priority="455" stopIfTrue="1" operator="greaterThanOrEqual">
      <formula>$F$1/$F$1*13.5%</formula>
    </cfRule>
  </conditionalFormatting>
  <conditionalFormatting sqref="H10:H28">
    <cfRule type="cellIs" dxfId="427" priority="450" stopIfTrue="1" operator="lessThan">
      <formula>$F$1/$F$1*9%</formula>
    </cfRule>
    <cfRule type="cellIs" dxfId="426" priority="451" stopIfTrue="1" operator="between">
      <formula>$F$1/$F$1*9%</formula>
      <formula>$F$1/$F$1*13.4%</formula>
    </cfRule>
    <cfRule type="cellIs" dxfId="425" priority="452" stopIfTrue="1" operator="greaterThanOrEqual">
      <formula>$F$1/$F$1*13.5%</formula>
    </cfRule>
  </conditionalFormatting>
  <conditionalFormatting sqref="K10:K28">
    <cfRule type="cellIs" dxfId="424" priority="447" stopIfTrue="1" operator="lessThan">
      <formula>$F$1/$F$1*9%</formula>
    </cfRule>
    <cfRule type="cellIs" dxfId="423" priority="448" stopIfTrue="1" operator="between">
      <formula>$F$1/$F$1*9%</formula>
      <formula>$F$1/$F$1*13.4%</formula>
    </cfRule>
    <cfRule type="cellIs" dxfId="422" priority="449" stopIfTrue="1" operator="greaterThanOrEqual">
      <formula>$F$1/$F$1*13.5%</formula>
    </cfRule>
  </conditionalFormatting>
  <conditionalFormatting sqref="M10:M28">
    <cfRule type="cellIs" dxfId="421" priority="444" stopIfTrue="1" operator="lessThan">
      <formula>$F$1/$F$1*9%</formula>
    </cfRule>
    <cfRule type="cellIs" dxfId="420" priority="445" stopIfTrue="1" operator="between">
      <formula>$F$1/$F$1*9%</formula>
      <formula>$F$1/$F$1*13.4%</formula>
    </cfRule>
    <cfRule type="cellIs" dxfId="419" priority="446" stopIfTrue="1" operator="greaterThanOrEqual">
      <formula>$F$1/$F$1*13.5%</formula>
    </cfRule>
  </conditionalFormatting>
  <conditionalFormatting sqref="Q10:Q28">
    <cfRule type="expression" dxfId="418" priority="442" stopIfTrue="1">
      <formula>F</formula>
    </cfRule>
    <cfRule type="expression" dxfId="417" priority="443" stopIfTrue="1">
      <formula>A</formula>
    </cfRule>
  </conditionalFormatting>
  <conditionalFormatting sqref="F63:F90">
    <cfRule type="cellIs" dxfId="416" priority="427" stopIfTrue="1" operator="lessThan">
      <formula>$F$1/$F$1*9%</formula>
    </cfRule>
    <cfRule type="cellIs" dxfId="415" priority="428" stopIfTrue="1" operator="between">
      <formula>$F$1/$F$1*9%</formula>
      <formula>$F$1/$F$1*13.4%</formula>
    </cfRule>
    <cfRule type="cellIs" dxfId="414" priority="429" stopIfTrue="1" operator="greaterThanOrEqual">
      <formula>$F$1/$F$1*13.5%</formula>
    </cfRule>
  </conditionalFormatting>
  <conditionalFormatting sqref="H63:H90">
    <cfRule type="cellIs" dxfId="413" priority="424" stopIfTrue="1" operator="lessThan">
      <formula>$F$1/$F$1*9%</formula>
    </cfRule>
    <cfRule type="cellIs" dxfId="412" priority="425" stopIfTrue="1" operator="between">
      <formula>$F$1/$F$1*9%</formula>
      <formula>$F$1/$F$1*13.4%</formula>
    </cfRule>
    <cfRule type="cellIs" dxfId="411" priority="426" stopIfTrue="1" operator="greaterThanOrEqual">
      <formula>$F$1/$F$1*13.5%</formula>
    </cfRule>
  </conditionalFormatting>
  <conditionalFormatting sqref="K63:K90">
    <cfRule type="cellIs" dxfId="410" priority="421" stopIfTrue="1" operator="lessThan">
      <formula>$F$1/$F$1*9%</formula>
    </cfRule>
    <cfRule type="cellIs" dxfId="409" priority="422" stopIfTrue="1" operator="between">
      <formula>$F$1/$F$1*9%</formula>
      <formula>$F$1/$F$1*13.4%</formula>
    </cfRule>
    <cfRule type="cellIs" dxfId="408" priority="423" stopIfTrue="1" operator="greaterThanOrEqual">
      <formula>$F$1/$F$1*13.5%</formula>
    </cfRule>
  </conditionalFormatting>
  <conditionalFormatting sqref="M63:M90">
    <cfRule type="cellIs" dxfId="407" priority="418" stopIfTrue="1" operator="lessThan">
      <formula>$F$1/$F$1*9%</formula>
    </cfRule>
    <cfRule type="cellIs" dxfId="406" priority="419" stopIfTrue="1" operator="between">
      <formula>$F$1/$F$1*9%</formula>
      <formula>$F$1/$F$1*13.4%</formula>
    </cfRule>
    <cfRule type="cellIs" dxfId="405" priority="420" stopIfTrue="1" operator="greaterThanOrEqual">
      <formula>$F$1/$F$1*13.5%</formula>
    </cfRule>
  </conditionalFormatting>
  <conditionalFormatting sqref="F99:F121">
    <cfRule type="cellIs" dxfId="404" priority="415" stopIfTrue="1" operator="lessThan">
      <formula>$F$1/$F$1*9%</formula>
    </cfRule>
    <cfRule type="cellIs" dxfId="403" priority="416" stopIfTrue="1" operator="between">
      <formula>$F$1/$F$1*9%</formula>
      <formula>$F$1/$F$1*13.4%</formula>
    </cfRule>
    <cfRule type="cellIs" dxfId="402" priority="417" stopIfTrue="1" operator="greaterThanOrEqual">
      <formula>$F$1/$F$1*13.5%</formula>
    </cfRule>
  </conditionalFormatting>
  <conditionalFormatting sqref="H99:H121">
    <cfRule type="cellIs" dxfId="401" priority="412" stopIfTrue="1" operator="lessThan">
      <formula>$F$1/$F$1*9%</formula>
    </cfRule>
    <cfRule type="cellIs" dxfId="400" priority="413" stopIfTrue="1" operator="between">
      <formula>$F$1/$F$1*9%</formula>
      <formula>$F$1/$F$1*13.4%</formula>
    </cfRule>
    <cfRule type="cellIs" dxfId="399" priority="414" stopIfTrue="1" operator="greaterThanOrEqual">
      <formula>$F$1/$F$1*13.5%</formula>
    </cfRule>
  </conditionalFormatting>
  <conditionalFormatting sqref="K99:K121">
    <cfRule type="cellIs" dxfId="398" priority="409" stopIfTrue="1" operator="lessThan">
      <formula>$F$1/$F$1*9%</formula>
    </cfRule>
    <cfRule type="cellIs" dxfId="397" priority="410" stopIfTrue="1" operator="between">
      <formula>$F$1/$F$1*9%</formula>
      <formula>$F$1/$F$1*13.4%</formula>
    </cfRule>
    <cfRule type="cellIs" dxfId="396" priority="411" stopIfTrue="1" operator="greaterThanOrEqual">
      <formula>$F$1/$F$1*13.5%</formula>
    </cfRule>
  </conditionalFormatting>
  <conditionalFormatting sqref="M99:M121">
    <cfRule type="cellIs" dxfId="395" priority="406" stopIfTrue="1" operator="lessThan">
      <formula>$F$1/$F$1*9%</formula>
    </cfRule>
    <cfRule type="cellIs" dxfId="394" priority="407" stopIfTrue="1" operator="between">
      <formula>$F$1/$F$1*9%</formula>
      <formula>$F$1/$F$1*13.4%</formula>
    </cfRule>
    <cfRule type="cellIs" dxfId="393" priority="408" stopIfTrue="1" operator="greaterThanOrEqual">
      <formula>$F$1/$F$1*13.5%</formula>
    </cfRule>
  </conditionalFormatting>
  <conditionalFormatting sqref="F130:F146">
    <cfRule type="cellIs" dxfId="392" priority="403" stopIfTrue="1" operator="lessThan">
      <formula>$F$1/$F$1*9%</formula>
    </cfRule>
    <cfRule type="cellIs" dxfId="391" priority="404" stopIfTrue="1" operator="between">
      <formula>$F$1/$F$1*9%</formula>
      <formula>$F$1/$F$1*13.4%</formula>
    </cfRule>
    <cfRule type="cellIs" dxfId="390" priority="405" stopIfTrue="1" operator="greaterThanOrEqual">
      <formula>$F$1/$F$1*13.5%</formula>
    </cfRule>
  </conditionalFormatting>
  <conditionalFormatting sqref="H130:H146">
    <cfRule type="cellIs" dxfId="389" priority="400" stopIfTrue="1" operator="lessThan">
      <formula>$F$1/$F$1*9%</formula>
    </cfRule>
    <cfRule type="cellIs" dxfId="388" priority="401" stopIfTrue="1" operator="between">
      <formula>$F$1/$F$1*9%</formula>
      <formula>$F$1/$F$1*13.4%</formula>
    </cfRule>
    <cfRule type="cellIs" dxfId="387" priority="402" stopIfTrue="1" operator="greaterThanOrEqual">
      <formula>$F$1/$F$1*13.5%</formula>
    </cfRule>
  </conditionalFormatting>
  <conditionalFormatting sqref="K130:K146">
    <cfRule type="cellIs" dxfId="386" priority="397" stopIfTrue="1" operator="lessThan">
      <formula>$F$1/$F$1*9%</formula>
    </cfRule>
    <cfRule type="cellIs" dxfId="385" priority="398" stopIfTrue="1" operator="between">
      <formula>$F$1/$F$1*9%</formula>
      <formula>$F$1/$F$1*13.4%</formula>
    </cfRule>
    <cfRule type="cellIs" dxfId="384" priority="399" stopIfTrue="1" operator="greaterThanOrEqual">
      <formula>$F$1/$F$1*13.5%</formula>
    </cfRule>
  </conditionalFormatting>
  <conditionalFormatting sqref="M130:M146">
    <cfRule type="cellIs" dxfId="383" priority="394" stopIfTrue="1" operator="lessThan">
      <formula>$F$1/$F$1*9%</formula>
    </cfRule>
    <cfRule type="cellIs" dxfId="382" priority="395" stopIfTrue="1" operator="between">
      <formula>$F$1/$F$1*9%</formula>
      <formula>$F$1/$F$1*13.4%</formula>
    </cfRule>
    <cfRule type="cellIs" dxfId="381" priority="396" stopIfTrue="1" operator="greaterThanOrEqual">
      <formula>$F$1/$F$1*13.5%</formula>
    </cfRule>
  </conditionalFormatting>
  <conditionalFormatting sqref="F188:F200">
    <cfRule type="cellIs" dxfId="380" priority="379" stopIfTrue="1" operator="lessThan">
      <formula>$F$1/$F$1*9%</formula>
    </cfRule>
    <cfRule type="cellIs" dxfId="379" priority="380" stopIfTrue="1" operator="between">
      <formula>$F$1/$F$1*9%</formula>
      <formula>$F$1/$F$1*13.4%</formula>
    </cfRule>
    <cfRule type="cellIs" dxfId="378" priority="381" stopIfTrue="1" operator="greaterThanOrEqual">
      <formula>$F$1/$F$1*13.5%</formula>
    </cfRule>
  </conditionalFormatting>
  <conditionalFormatting sqref="H188:H200">
    <cfRule type="cellIs" dxfId="377" priority="376" stopIfTrue="1" operator="lessThan">
      <formula>$F$1/$F$1*9%</formula>
    </cfRule>
    <cfRule type="cellIs" dxfId="376" priority="377" stopIfTrue="1" operator="between">
      <formula>$F$1/$F$1*9%</formula>
      <formula>$F$1/$F$1*13.4%</formula>
    </cfRule>
    <cfRule type="cellIs" dxfId="375" priority="378" stopIfTrue="1" operator="greaterThanOrEqual">
      <formula>$F$1/$F$1*13.5%</formula>
    </cfRule>
  </conditionalFormatting>
  <conditionalFormatting sqref="K188:K200">
    <cfRule type="cellIs" dxfId="374" priority="373" stopIfTrue="1" operator="lessThan">
      <formula>$F$1/$F$1*9%</formula>
    </cfRule>
    <cfRule type="cellIs" dxfId="373" priority="374" stopIfTrue="1" operator="between">
      <formula>$F$1/$F$1*9%</formula>
      <formula>$F$1/$F$1*13.4%</formula>
    </cfRule>
    <cfRule type="cellIs" dxfId="372" priority="375" stopIfTrue="1" operator="greaterThanOrEqual">
      <formula>$F$1/$F$1*13.5%</formula>
    </cfRule>
  </conditionalFormatting>
  <conditionalFormatting sqref="M200:N200 M188:M199">
    <cfRule type="cellIs" dxfId="371" priority="370" stopIfTrue="1" operator="lessThan">
      <formula>$F$1/$F$1*9%</formula>
    </cfRule>
    <cfRule type="cellIs" dxfId="370" priority="371" stopIfTrue="1" operator="between">
      <formula>$F$1/$F$1*9%</formula>
      <formula>$F$1/$F$1*13.4%</formula>
    </cfRule>
    <cfRule type="cellIs" dxfId="369" priority="372" stopIfTrue="1" operator="greaterThanOrEqual">
      <formula>$F$1/$F$1*13.5%</formula>
    </cfRule>
  </conditionalFormatting>
  <conditionalFormatting sqref="F209:F224">
    <cfRule type="cellIs" dxfId="368" priority="367" stopIfTrue="1" operator="lessThan">
      <formula>$F$1/$F$1*9%</formula>
    </cfRule>
    <cfRule type="cellIs" dxfId="367" priority="368" stopIfTrue="1" operator="between">
      <formula>$F$1/$F$1*9%</formula>
      <formula>$F$1/$F$1*13.4%</formula>
    </cfRule>
    <cfRule type="cellIs" dxfId="366" priority="369" stopIfTrue="1" operator="greaterThanOrEqual">
      <formula>$F$1/$F$1*13.5%</formula>
    </cfRule>
  </conditionalFormatting>
  <conditionalFormatting sqref="H209:H224">
    <cfRule type="cellIs" dxfId="365" priority="364" stopIfTrue="1" operator="lessThan">
      <formula>$F$1/$F$1*9%</formula>
    </cfRule>
    <cfRule type="cellIs" dxfId="364" priority="365" stopIfTrue="1" operator="between">
      <formula>$F$1/$F$1*9%</formula>
      <formula>$F$1/$F$1*13.4%</formula>
    </cfRule>
    <cfRule type="cellIs" dxfId="363" priority="366" stopIfTrue="1" operator="greaterThanOrEqual">
      <formula>$F$1/$F$1*13.5%</formula>
    </cfRule>
  </conditionalFormatting>
  <conditionalFormatting sqref="K209:K224">
    <cfRule type="cellIs" dxfId="362" priority="361" stopIfTrue="1" operator="lessThan">
      <formula>$F$1/$F$1*9%</formula>
    </cfRule>
    <cfRule type="cellIs" dxfId="361" priority="362" stopIfTrue="1" operator="between">
      <formula>$F$1/$F$1*9%</formula>
      <formula>$F$1/$F$1*13.4%</formula>
    </cfRule>
    <cfRule type="cellIs" dxfId="360" priority="363" stopIfTrue="1" operator="greaterThanOrEqual">
      <formula>$F$1/$F$1*13.5%</formula>
    </cfRule>
  </conditionalFormatting>
  <conditionalFormatting sqref="M209:M224">
    <cfRule type="cellIs" dxfId="359" priority="358" stopIfTrue="1" operator="lessThan">
      <formula>$F$1/$F$1*9%</formula>
    </cfRule>
    <cfRule type="cellIs" dxfId="358" priority="359" stopIfTrue="1" operator="between">
      <formula>$F$1/$F$1*9%</formula>
      <formula>$F$1/$F$1*13.4%</formula>
    </cfRule>
    <cfRule type="cellIs" dxfId="357" priority="360" stopIfTrue="1" operator="greaterThanOrEqual">
      <formula>$F$1/$F$1*13.5%</formula>
    </cfRule>
  </conditionalFormatting>
  <conditionalFormatting sqref="F233:F244">
    <cfRule type="cellIs" dxfId="356" priority="355" stopIfTrue="1" operator="lessThan">
      <formula>$F$1/$F$1*9%</formula>
    </cfRule>
    <cfRule type="cellIs" dxfId="355" priority="356" stopIfTrue="1" operator="between">
      <formula>$F$1/$F$1*9%</formula>
      <formula>$F$1/$F$1*13.4%</formula>
    </cfRule>
    <cfRule type="cellIs" dxfId="354" priority="357" stopIfTrue="1" operator="greaterThanOrEqual">
      <formula>$F$1/$F$1*13.5%</formula>
    </cfRule>
  </conditionalFormatting>
  <conditionalFormatting sqref="H233:H244">
    <cfRule type="cellIs" dxfId="353" priority="352" stopIfTrue="1" operator="lessThan">
      <formula>$F$1/$F$1*9%</formula>
    </cfRule>
    <cfRule type="cellIs" dxfId="352" priority="353" stopIfTrue="1" operator="between">
      <formula>$F$1/$F$1*9%</formula>
      <formula>$F$1/$F$1*13.4%</formula>
    </cfRule>
    <cfRule type="cellIs" dxfId="351" priority="354" stopIfTrue="1" operator="greaterThanOrEqual">
      <formula>$F$1/$F$1*13.5%</formula>
    </cfRule>
  </conditionalFormatting>
  <conditionalFormatting sqref="K233:K244">
    <cfRule type="cellIs" dxfId="350" priority="349" stopIfTrue="1" operator="lessThan">
      <formula>$F$1/$F$1*9%</formula>
    </cfRule>
    <cfRule type="cellIs" dxfId="349" priority="350" stopIfTrue="1" operator="between">
      <formula>$F$1/$F$1*9%</formula>
      <formula>$F$1/$F$1*13.4%</formula>
    </cfRule>
    <cfRule type="cellIs" dxfId="348" priority="351" stopIfTrue="1" operator="greaterThanOrEqual">
      <formula>$F$1/$F$1*13.5%</formula>
    </cfRule>
  </conditionalFormatting>
  <conditionalFormatting sqref="M233:M244">
    <cfRule type="cellIs" dxfId="347" priority="346" stopIfTrue="1" operator="lessThan">
      <formula>$F$1/$F$1*9%</formula>
    </cfRule>
    <cfRule type="cellIs" dxfId="346" priority="347" stopIfTrue="1" operator="between">
      <formula>$F$1/$F$1*9%</formula>
      <formula>$F$1/$F$1*13.4%</formula>
    </cfRule>
    <cfRule type="cellIs" dxfId="345" priority="348" stopIfTrue="1" operator="greaterThanOrEqual">
      <formula>$F$1/$F$1*13.5%</formula>
    </cfRule>
  </conditionalFormatting>
  <conditionalFormatting sqref="F253:F284">
    <cfRule type="cellIs" dxfId="344" priority="343" stopIfTrue="1" operator="lessThan">
      <formula>$F$1/$F$1*9%</formula>
    </cfRule>
    <cfRule type="cellIs" dxfId="343" priority="344" stopIfTrue="1" operator="between">
      <formula>$F$1/$F$1*9%</formula>
      <formula>$F$1/$F$1*13.4%</formula>
    </cfRule>
    <cfRule type="cellIs" dxfId="342" priority="345" stopIfTrue="1" operator="greaterThanOrEqual">
      <formula>$F$1/$F$1*13.5%</formula>
    </cfRule>
  </conditionalFormatting>
  <conditionalFormatting sqref="H253:H284">
    <cfRule type="cellIs" dxfId="341" priority="340" stopIfTrue="1" operator="lessThan">
      <formula>$F$1/$F$1*9%</formula>
    </cfRule>
    <cfRule type="cellIs" dxfId="340" priority="341" stopIfTrue="1" operator="between">
      <formula>$F$1/$F$1*9%</formula>
      <formula>$F$1/$F$1*13.4%</formula>
    </cfRule>
    <cfRule type="cellIs" dxfId="339" priority="342" stopIfTrue="1" operator="greaterThanOrEqual">
      <formula>$F$1/$F$1*13.5%</formula>
    </cfRule>
  </conditionalFormatting>
  <conditionalFormatting sqref="K253:K284">
    <cfRule type="cellIs" dxfId="338" priority="337" stopIfTrue="1" operator="lessThan">
      <formula>$F$1/$F$1*9%</formula>
    </cfRule>
    <cfRule type="cellIs" dxfId="337" priority="338" stopIfTrue="1" operator="between">
      <formula>$F$1/$F$1*9%</formula>
      <formula>$F$1/$F$1*13.4%</formula>
    </cfRule>
    <cfRule type="cellIs" dxfId="336" priority="339" stopIfTrue="1" operator="greaterThanOrEqual">
      <formula>$F$1/$F$1*13.5%</formula>
    </cfRule>
  </conditionalFormatting>
  <conditionalFormatting sqref="M253:M284">
    <cfRule type="cellIs" dxfId="335" priority="334" stopIfTrue="1" operator="lessThan">
      <formula>$F$1/$F$1*9%</formula>
    </cfRule>
    <cfRule type="cellIs" dxfId="334" priority="335" stopIfTrue="1" operator="between">
      <formula>$F$1/$F$1*9%</formula>
      <formula>$F$1/$F$1*13.4%</formula>
    </cfRule>
    <cfRule type="cellIs" dxfId="333" priority="336" stopIfTrue="1" operator="greaterThanOrEqual">
      <formula>$F$1/$F$1*13.5%</formula>
    </cfRule>
  </conditionalFormatting>
  <conditionalFormatting sqref="F293:F329">
    <cfRule type="cellIs" dxfId="332" priority="331" stopIfTrue="1" operator="lessThan">
      <formula>$F$1/$F$1*9%</formula>
    </cfRule>
    <cfRule type="cellIs" dxfId="331" priority="332" stopIfTrue="1" operator="between">
      <formula>$F$1/$F$1*9%</formula>
      <formula>$F$1/$F$1*13.4%</formula>
    </cfRule>
    <cfRule type="cellIs" dxfId="330" priority="333" stopIfTrue="1" operator="greaterThanOrEqual">
      <formula>$F$1/$F$1*13.5%</formula>
    </cfRule>
  </conditionalFormatting>
  <conditionalFormatting sqref="H293:H329">
    <cfRule type="cellIs" dxfId="329" priority="328" stopIfTrue="1" operator="lessThan">
      <formula>$F$1/$F$1*9%</formula>
    </cfRule>
    <cfRule type="cellIs" dxfId="328" priority="329" stopIfTrue="1" operator="between">
      <formula>$F$1/$F$1*9%</formula>
      <formula>$F$1/$F$1*13.4%</formula>
    </cfRule>
    <cfRule type="cellIs" dxfId="327" priority="330" stopIfTrue="1" operator="greaterThanOrEqual">
      <formula>$F$1/$F$1*13.5%</formula>
    </cfRule>
  </conditionalFormatting>
  <conditionalFormatting sqref="K293:K329">
    <cfRule type="cellIs" dxfId="326" priority="325" stopIfTrue="1" operator="lessThan">
      <formula>$F$1/$F$1*9%</formula>
    </cfRule>
    <cfRule type="cellIs" dxfId="325" priority="326" stopIfTrue="1" operator="between">
      <formula>$F$1/$F$1*9%</formula>
      <formula>$F$1/$F$1*13.4%</formula>
    </cfRule>
    <cfRule type="cellIs" dxfId="324" priority="327" stopIfTrue="1" operator="greaterThanOrEqual">
      <formula>$F$1/$F$1*13.5%</formula>
    </cfRule>
  </conditionalFormatting>
  <conditionalFormatting sqref="M293:M329">
    <cfRule type="cellIs" dxfId="323" priority="322" stopIfTrue="1" operator="lessThan">
      <formula>$F$1/$F$1*9%</formula>
    </cfRule>
    <cfRule type="cellIs" dxfId="322" priority="323" stopIfTrue="1" operator="between">
      <formula>$F$1/$F$1*9%</formula>
      <formula>$F$1/$F$1*13.4%</formula>
    </cfRule>
    <cfRule type="cellIs" dxfId="321" priority="324" stopIfTrue="1" operator="greaterThanOrEqual">
      <formula>$F$1/$F$1*13.5%</formula>
    </cfRule>
  </conditionalFormatting>
  <conditionalFormatting sqref="F338:F353">
    <cfRule type="cellIs" dxfId="320" priority="319" stopIfTrue="1" operator="lessThan">
      <formula>$F$1/$F$1*9%</formula>
    </cfRule>
    <cfRule type="cellIs" dxfId="319" priority="320" stopIfTrue="1" operator="between">
      <formula>$F$1/$F$1*9%</formula>
      <formula>$F$1/$F$1*13.4%</formula>
    </cfRule>
    <cfRule type="cellIs" dxfId="318" priority="321" stopIfTrue="1" operator="greaterThanOrEqual">
      <formula>$F$1/$F$1*13.5%</formula>
    </cfRule>
  </conditionalFormatting>
  <conditionalFormatting sqref="H338:H353">
    <cfRule type="cellIs" dxfId="317" priority="316" stopIfTrue="1" operator="lessThan">
      <formula>$F$1/$F$1*9%</formula>
    </cfRule>
    <cfRule type="cellIs" dxfId="316" priority="317" stopIfTrue="1" operator="between">
      <formula>$F$1/$F$1*9%</formula>
      <formula>$F$1/$F$1*13.4%</formula>
    </cfRule>
    <cfRule type="cellIs" dxfId="315" priority="318" stopIfTrue="1" operator="greaterThanOrEqual">
      <formula>$F$1/$F$1*13.5%</formula>
    </cfRule>
  </conditionalFormatting>
  <conditionalFormatting sqref="K338:K353">
    <cfRule type="cellIs" dxfId="314" priority="313" stopIfTrue="1" operator="lessThan">
      <formula>$F$1/$F$1*9%</formula>
    </cfRule>
    <cfRule type="cellIs" dxfId="313" priority="314" stopIfTrue="1" operator="between">
      <formula>$F$1/$F$1*9%</formula>
      <formula>$F$1/$F$1*13.4%</formula>
    </cfRule>
    <cfRule type="cellIs" dxfId="312" priority="315" stopIfTrue="1" operator="greaterThanOrEqual">
      <formula>$F$1/$F$1*13.5%</formula>
    </cfRule>
  </conditionalFormatting>
  <conditionalFormatting sqref="M338:M353">
    <cfRule type="cellIs" dxfId="311" priority="310" stopIfTrue="1" operator="lessThan">
      <formula>$F$1/$F$1*9%</formula>
    </cfRule>
    <cfRule type="cellIs" dxfId="310" priority="311" stopIfTrue="1" operator="between">
      <formula>$F$1/$F$1*9%</formula>
      <formula>$F$1/$F$1*13.4%</formula>
    </cfRule>
    <cfRule type="cellIs" dxfId="309" priority="312" stopIfTrue="1" operator="greaterThanOrEqual">
      <formula>$F$1/$F$1*13.5%</formula>
    </cfRule>
  </conditionalFormatting>
  <conditionalFormatting sqref="F362:F390">
    <cfRule type="cellIs" dxfId="308" priority="307" stopIfTrue="1" operator="lessThan">
      <formula>$F$1/$F$1*9%</formula>
    </cfRule>
    <cfRule type="cellIs" dxfId="307" priority="308" stopIfTrue="1" operator="between">
      <formula>$F$1/$F$1*9%</formula>
      <formula>$F$1/$F$1*13.4%</formula>
    </cfRule>
    <cfRule type="cellIs" dxfId="306" priority="309" stopIfTrue="1" operator="greaterThanOrEqual">
      <formula>$F$1/$F$1*13.5%</formula>
    </cfRule>
  </conditionalFormatting>
  <conditionalFormatting sqref="H362:H390">
    <cfRule type="cellIs" dxfId="305" priority="304" stopIfTrue="1" operator="lessThan">
      <formula>$F$1/$F$1*9%</formula>
    </cfRule>
    <cfRule type="cellIs" dxfId="304" priority="305" stopIfTrue="1" operator="between">
      <formula>$F$1/$F$1*9%</formula>
      <formula>$F$1/$F$1*13.4%</formula>
    </cfRule>
    <cfRule type="cellIs" dxfId="303" priority="306" stopIfTrue="1" operator="greaterThanOrEqual">
      <formula>$F$1/$F$1*13.5%</formula>
    </cfRule>
  </conditionalFormatting>
  <conditionalFormatting sqref="K362:K390">
    <cfRule type="cellIs" dxfId="302" priority="301" stopIfTrue="1" operator="lessThan">
      <formula>$F$1/$F$1*9%</formula>
    </cfRule>
    <cfRule type="cellIs" dxfId="301" priority="302" stopIfTrue="1" operator="between">
      <formula>$F$1/$F$1*9%</formula>
      <formula>$F$1/$F$1*13.4%</formula>
    </cfRule>
    <cfRule type="cellIs" dxfId="300" priority="303" stopIfTrue="1" operator="greaterThanOrEqual">
      <formula>$F$1/$F$1*13.5%</formula>
    </cfRule>
  </conditionalFormatting>
  <conditionalFormatting sqref="M362:M390">
    <cfRule type="cellIs" dxfId="299" priority="298" stopIfTrue="1" operator="lessThan">
      <formula>$F$1/$F$1*9%</formula>
    </cfRule>
    <cfRule type="cellIs" dxfId="298" priority="299" stopIfTrue="1" operator="between">
      <formula>$F$1/$F$1*9%</formula>
      <formula>$F$1/$F$1*13.4%</formula>
    </cfRule>
    <cfRule type="cellIs" dxfId="297" priority="300" stopIfTrue="1" operator="greaterThanOrEqual">
      <formula>$F$1/$F$1*13.5%</formula>
    </cfRule>
  </conditionalFormatting>
  <conditionalFormatting sqref="F399:F418">
    <cfRule type="cellIs" dxfId="296" priority="295" stopIfTrue="1" operator="lessThan">
      <formula>$F$1/$F$1*9%</formula>
    </cfRule>
    <cfRule type="cellIs" dxfId="295" priority="296" stopIfTrue="1" operator="between">
      <formula>$F$1/$F$1*9%</formula>
      <formula>$F$1/$F$1*13.4%</formula>
    </cfRule>
    <cfRule type="cellIs" dxfId="294" priority="297" stopIfTrue="1" operator="greaterThanOrEqual">
      <formula>$F$1/$F$1*13.5%</formula>
    </cfRule>
  </conditionalFormatting>
  <conditionalFormatting sqref="H399:H418">
    <cfRule type="cellIs" dxfId="293" priority="292" stopIfTrue="1" operator="lessThan">
      <formula>$F$1/$F$1*9%</formula>
    </cfRule>
    <cfRule type="cellIs" dxfId="292" priority="293" stopIfTrue="1" operator="between">
      <formula>$F$1/$F$1*9%</formula>
      <formula>$F$1/$F$1*13.4%</formula>
    </cfRule>
    <cfRule type="cellIs" dxfId="291" priority="294" stopIfTrue="1" operator="greaterThanOrEqual">
      <formula>$F$1/$F$1*13.5%</formula>
    </cfRule>
  </conditionalFormatting>
  <conditionalFormatting sqref="K399:K418">
    <cfRule type="cellIs" dxfId="290" priority="289" stopIfTrue="1" operator="lessThan">
      <formula>$F$1/$F$1*9%</formula>
    </cfRule>
    <cfRule type="cellIs" dxfId="289" priority="290" stopIfTrue="1" operator="between">
      <formula>$F$1/$F$1*9%</formula>
      <formula>$F$1/$F$1*13.4%</formula>
    </cfRule>
    <cfRule type="cellIs" dxfId="288" priority="291" stopIfTrue="1" operator="greaterThanOrEqual">
      <formula>$F$1/$F$1*13.5%</formula>
    </cfRule>
  </conditionalFormatting>
  <conditionalFormatting sqref="M399:M418">
    <cfRule type="cellIs" dxfId="287" priority="286" stopIfTrue="1" operator="lessThan">
      <formula>$F$1/$F$1*9%</formula>
    </cfRule>
    <cfRule type="cellIs" dxfId="286" priority="287" stopIfTrue="1" operator="between">
      <formula>$F$1/$F$1*9%</formula>
      <formula>$F$1/$F$1*13.4%</formula>
    </cfRule>
    <cfRule type="cellIs" dxfId="285" priority="288" stopIfTrue="1" operator="greaterThanOrEqual">
      <formula>$F$1/$F$1*13.5%</formula>
    </cfRule>
  </conditionalFormatting>
  <conditionalFormatting sqref="F427:F447">
    <cfRule type="cellIs" dxfId="284" priority="283" stopIfTrue="1" operator="lessThan">
      <formula>$F$1/$F$1*9%</formula>
    </cfRule>
    <cfRule type="cellIs" dxfId="283" priority="284" stopIfTrue="1" operator="between">
      <formula>$F$1/$F$1*9%</formula>
      <formula>$F$1/$F$1*13.4%</formula>
    </cfRule>
    <cfRule type="cellIs" dxfId="282" priority="285" stopIfTrue="1" operator="greaterThanOrEqual">
      <formula>$F$1/$F$1*13.5%</formula>
    </cfRule>
  </conditionalFormatting>
  <conditionalFormatting sqref="H427:H447">
    <cfRule type="cellIs" dxfId="281" priority="280" stopIfTrue="1" operator="lessThan">
      <formula>$F$1/$F$1*9%</formula>
    </cfRule>
    <cfRule type="cellIs" dxfId="280" priority="281" stopIfTrue="1" operator="between">
      <formula>$F$1/$F$1*9%</formula>
      <formula>$F$1/$F$1*13.4%</formula>
    </cfRule>
    <cfRule type="cellIs" dxfId="279" priority="282" stopIfTrue="1" operator="greaterThanOrEqual">
      <formula>$F$1/$F$1*13.5%</formula>
    </cfRule>
  </conditionalFormatting>
  <conditionalFormatting sqref="K427:K447">
    <cfRule type="cellIs" dxfId="278" priority="277" stopIfTrue="1" operator="lessThan">
      <formula>$F$1/$F$1*9%</formula>
    </cfRule>
    <cfRule type="cellIs" dxfId="277" priority="278" stopIfTrue="1" operator="between">
      <formula>$F$1/$F$1*9%</formula>
      <formula>$F$1/$F$1*13.4%</formula>
    </cfRule>
    <cfRule type="cellIs" dxfId="276" priority="279" stopIfTrue="1" operator="greaterThanOrEqual">
      <formula>$F$1/$F$1*13.5%</formula>
    </cfRule>
  </conditionalFormatting>
  <conditionalFormatting sqref="M427:M447">
    <cfRule type="cellIs" dxfId="275" priority="274" stopIfTrue="1" operator="lessThan">
      <formula>$F$1/$F$1*9%</formula>
    </cfRule>
    <cfRule type="cellIs" dxfId="274" priority="275" stopIfTrue="1" operator="between">
      <formula>$F$1/$F$1*9%</formula>
      <formula>$F$1/$F$1*13.4%</formula>
    </cfRule>
    <cfRule type="cellIs" dxfId="273" priority="276" stopIfTrue="1" operator="greaterThanOrEqual">
      <formula>$F$1/$F$1*13.5%</formula>
    </cfRule>
  </conditionalFormatting>
  <conditionalFormatting sqref="F456:F480">
    <cfRule type="cellIs" dxfId="272" priority="271" stopIfTrue="1" operator="lessThan">
      <formula>$F$1/$F$1*9%</formula>
    </cfRule>
    <cfRule type="cellIs" dxfId="271" priority="272" stopIfTrue="1" operator="between">
      <formula>$F$1/$F$1*9%</formula>
      <formula>$F$1/$F$1*13.4%</formula>
    </cfRule>
    <cfRule type="cellIs" dxfId="270" priority="273" stopIfTrue="1" operator="greaterThanOrEqual">
      <formula>$F$1/$F$1*13.5%</formula>
    </cfRule>
  </conditionalFormatting>
  <conditionalFormatting sqref="H456:H480">
    <cfRule type="cellIs" dxfId="269" priority="268" stopIfTrue="1" operator="lessThan">
      <formula>$F$1/$F$1*9%</formula>
    </cfRule>
    <cfRule type="cellIs" dxfId="268" priority="269" stopIfTrue="1" operator="between">
      <formula>$F$1/$F$1*9%</formula>
      <formula>$F$1/$F$1*13.4%</formula>
    </cfRule>
    <cfRule type="cellIs" dxfId="267" priority="270" stopIfTrue="1" operator="greaterThanOrEqual">
      <formula>$F$1/$F$1*13.5%</formula>
    </cfRule>
  </conditionalFormatting>
  <conditionalFormatting sqref="K456:K480">
    <cfRule type="cellIs" dxfId="266" priority="265" stopIfTrue="1" operator="lessThan">
      <formula>$F$1/$F$1*9%</formula>
    </cfRule>
    <cfRule type="cellIs" dxfId="265" priority="266" stopIfTrue="1" operator="between">
      <formula>$F$1/$F$1*9%</formula>
      <formula>$F$1/$F$1*13.4%</formula>
    </cfRule>
    <cfRule type="cellIs" dxfId="264" priority="267" stopIfTrue="1" operator="greaterThanOrEqual">
      <formula>$F$1/$F$1*13.5%</formula>
    </cfRule>
  </conditionalFormatting>
  <conditionalFormatting sqref="M456:M480">
    <cfRule type="cellIs" dxfId="263" priority="262" stopIfTrue="1" operator="lessThan">
      <formula>$F$1/$F$1*9%</formula>
    </cfRule>
    <cfRule type="cellIs" dxfId="262" priority="263" stopIfTrue="1" operator="between">
      <formula>$F$1/$F$1*9%</formula>
      <formula>$F$1/$F$1*13.4%</formula>
    </cfRule>
    <cfRule type="cellIs" dxfId="261" priority="264" stopIfTrue="1" operator="greaterThanOrEqual">
      <formula>$F$1/$F$1*13.5%</formula>
    </cfRule>
  </conditionalFormatting>
  <conditionalFormatting sqref="F489:F512">
    <cfRule type="cellIs" dxfId="260" priority="259" stopIfTrue="1" operator="lessThan">
      <formula>$F$1/$F$1*9%</formula>
    </cfRule>
    <cfRule type="cellIs" dxfId="259" priority="260" stopIfTrue="1" operator="between">
      <formula>$F$1/$F$1*9%</formula>
      <formula>$F$1/$F$1*13.4%</formula>
    </cfRule>
    <cfRule type="cellIs" dxfId="258" priority="261" stopIfTrue="1" operator="greaterThanOrEqual">
      <formula>$F$1/$F$1*13.5%</formula>
    </cfRule>
  </conditionalFormatting>
  <conditionalFormatting sqref="H489:H512">
    <cfRule type="cellIs" dxfId="257" priority="256" stopIfTrue="1" operator="lessThan">
      <formula>$F$1/$F$1*9%</formula>
    </cfRule>
    <cfRule type="cellIs" dxfId="256" priority="257" stopIfTrue="1" operator="between">
      <formula>$F$1/$F$1*9%</formula>
      <formula>$F$1/$F$1*13.4%</formula>
    </cfRule>
    <cfRule type="cellIs" dxfId="255" priority="258" stopIfTrue="1" operator="greaterThanOrEqual">
      <formula>$F$1/$F$1*13.5%</formula>
    </cfRule>
  </conditionalFormatting>
  <conditionalFormatting sqref="K489:K512">
    <cfRule type="cellIs" dxfId="254" priority="253" stopIfTrue="1" operator="lessThan">
      <formula>$F$1/$F$1*9%</formula>
    </cfRule>
    <cfRule type="cellIs" dxfId="253" priority="254" stopIfTrue="1" operator="between">
      <formula>$F$1/$F$1*9%</formula>
      <formula>$F$1/$F$1*13.4%</formula>
    </cfRule>
    <cfRule type="cellIs" dxfId="252" priority="255" stopIfTrue="1" operator="greaterThanOrEqual">
      <formula>$F$1/$F$1*13.5%</formula>
    </cfRule>
  </conditionalFormatting>
  <conditionalFormatting sqref="M489:M512">
    <cfRule type="cellIs" dxfId="251" priority="250" stopIfTrue="1" operator="lessThan">
      <formula>$F$1/$F$1*9%</formula>
    </cfRule>
    <cfRule type="cellIs" dxfId="250" priority="251" stopIfTrue="1" operator="between">
      <formula>$F$1/$F$1*9%</formula>
      <formula>$F$1/$F$1*13.4%</formula>
    </cfRule>
    <cfRule type="cellIs" dxfId="249" priority="252" stopIfTrue="1" operator="greaterThanOrEqual">
      <formula>$F$1/$F$1*13.5%</formula>
    </cfRule>
  </conditionalFormatting>
  <conditionalFormatting sqref="Q63:Q85 Q87:Q88">
    <cfRule type="expression" dxfId="248" priority="234" stopIfTrue="1">
      <formula>F</formula>
    </cfRule>
    <cfRule type="expression" dxfId="247" priority="235" stopIfTrue="1">
      <formula>A</formula>
    </cfRule>
  </conditionalFormatting>
  <conditionalFormatting sqref="Q99 Q120:Q121 Q101 Q103:Q107 Q109:Q112 Q114:Q118">
    <cfRule type="expression" dxfId="246" priority="232" stopIfTrue="1">
      <formula>F</formula>
    </cfRule>
    <cfRule type="expression" dxfId="245" priority="233" stopIfTrue="1">
      <formula>A</formula>
    </cfRule>
  </conditionalFormatting>
  <conditionalFormatting sqref="Q131:Q145">
    <cfRule type="expression" dxfId="244" priority="230" stopIfTrue="1">
      <formula>F</formula>
    </cfRule>
    <cfRule type="expression" dxfId="243" priority="231" stopIfTrue="1">
      <formula>A</formula>
    </cfRule>
  </conditionalFormatting>
  <conditionalFormatting sqref="Q155 Q160 Q170 Q172 Q177">
    <cfRule type="expression" dxfId="242" priority="228" stopIfTrue="1">
      <formula>F</formula>
    </cfRule>
    <cfRule type="expression" dxfId="241" priority="229" stopIfTrue="1">
      <formula>A</formula>
    </cfRule>
  </conditionalFormatting>
  <conditionalFormatting sqref="Q189 Q192:Q200">
    <cfRule type="expression" dxfId="240" priority="226" stopIfTrue="1">
      <formula>F</formula>
    </cfRule>
    <cfRule type="expression" dxfId="239" priority="227" stopIfTrue="1">
      <formula>A</formula>
    </cfRule>
  </conditionalFormatting>
  <conditionalFormatting sqref="Q209:Q216 Q219:Q220 Q222:Q224">
    <cfRule type="expression" dxfId="238" priority="224" stopIfTrue="1">
      <formula>F</formula>
    </cfRule>
    <cfRule type="expression" dxfId="237" priority="225" stopIfTrue="1">
      <formula>A</formula>
    </cfRule>
  </conditionalFormatting>
  <conditionalFormatting sqref="Q253:Q254 Q256:Q276 Q278:Q284">
    <cfRule type="expression" dxfId="236" priority="220" stopIfTrue="1">
      <formula>F</formula>
    </cfRule>
    <cfRule type="expression" dxfId="235" priority="221" stopIfTrue="1">
      <formula>A</formula>
    </cfRule>
  </conditionalFormatting>
  <conditionalFormatting sqref="Q293:Q300 Q302:Q311 Q313:Q320 Q322:Q327 Q329">
    <cfRule type="expression" dxfId="234" priority="218" stopIfTrue="1">
      <formula>F</formula>
    </cfRule>
    <cfRule type="expression" dxfId="233" priority="219" stopIfTrue="1">
      <formula>A</formula>
    </cfRule>
  </conditionalFormatting>
  <conditionalFormatting sqref="Q491">
    <cfRule type="expression" dxfId="232" priority="206" stopIfTrue="1">
      <formula>F</formula>
    </cfRule>
    <cfRule type="expression" dxfId="231" priority="207" stopIfTrue="1">
      <formula>A</formula>
    </cfRule>
  </conditionalFormatting>
  <conditionalFormatting sqref="N10:N28">
    <cfRule type="cellIs" dxfId="230" priority="201" stopIfTrue="1" operator="lessThan">
      <formula>$F$1/$F$1*9%</formula>
    </cfRule>
    <cfRule type="cellIs" dxfId="229" priority="202" stopIfTrue="1" operator="between">
      <formula>$F$1/$F$1*9%</formula>
      <formula>$F$1/$F$1*13.4%</formula>
    </cfRule>
    <cfRule type="cellIs" dxfId="228" priority="203" stopIfTrue="1" operator="greaterThanOrEqual">
      <formula>$F$1/$F$1*13.5%</formula>
    </cfRule>
  </conditionalFormatting>
  <conditionalFormatting sqref="N37:N54">
    <cfRule type="cellIs" dxfId="227" priority="198" stopIfTrue="1" operator="lessThan">
      <formula>$F$1/$F$1*9%</formula>
    </cfRule>
    <cfRule type="cellIs" dxfId="226" priority="199" stopIfTrue="1" operator="between">
      <formula>$F$1/$F$1*9%</formula>
      <formula>$F$1/$F$1*13.4%</formula>
    </cfRule>
    <cfRule type="cellIs" dxfId="225" priority="200" stopIfTrue="1" operator="greaterThanOrEqual">
      <formula>$F$1/$F$1*13.5%</formula>
    </cfRule>
  </conditionalFormatting>
  <conditionalFormatting sqref="N63:N90">
    <cfRule type="cellIs" dxfId="224" priority="195" stopIfTrue="1" operator="lessThan">
      <formula>$F$1/$F$1*9%</formula>
    </cfRule>
    <cfRule type="cellIs" dxfId="223" priority="196" stopIfTrue="1" operator="between">
      <formula>$F$1/$F$1*9%</formula>
      <formula>$F$1/$F$1*13.4%</formula>
    </cfRule>
    <cfRule type="cellIs" dxfId="222" priority="197" stopIfTrue="1" operator="greaterThanOrEqual">
      <formula>$F$1/$F$1*13.5%</formula>
    </cfRule>
  </conditionalFormatting>
  <conditionalFormatting sqref="N99:N121">
    <cfRule type="cellIs" dxfId="221" priority="192" stopIfTrue="1" operator="lessThan">
      <formula>$F$1/$F$1*9%</formula>
    </cfRule>
    <cfRule type="cellIs" dxfId="220" priority="193" stopIfTrue="1" operator="between">
      <formula>$F$1/$F$1*9%</formula>
      <formula>$F$1/$F$1*13.4%</formula>
    </cfRule>
    <cfRule type="cellIs" dxfId="219" priority="194" stopIfTrue="1" operator="greaterThanOrEqual">
      <formula>$F$1/$F$1*13.5%</formula>
    </cfRule>
  </conditionalFormatting>
  <conditionalFormatting sqref="N489:N512 N456:N480 N427:N447 N399:N418 N362:N390 N338:N353 N293:N329 N253:N284 N233:N244 N209:N224 N188:N199 N130:N146">
    <cfRule type="cellIs" dxfId="218" priority="183" stopIfTrue="1" operator="lessThan">
      <formula>$F$1/$F$1*9%</formula>
    </cfRule>
    <cfRule type="cellIs" dxfId="217" priority="184" stopIfTrue="1" operator="between">
      <formula>$F$1/$F$1*9%</formula>
      <formula>$F$1/$F$1*13.4%</formula>
    </cfRule>
    <cfRule type="cellIs" dxfId="216" priority="185" stopIfTrue="1" operator="greaterThanOrEqual">
      <formula>$F$1/$F$1*13.5%</formula>
    </cfRule>
  </conditionalFormatting>
  <conditionalFormatting sqref="N1 I1 I10:I28 N10:N28 I34:I56 N521:N1048576 I521:I1048576 I58:I512 N34:N512">
    <cfRule type="cellIs" dxfId="215" priority="176" operator="lessThan">
      <formula>0.5</formula>
    </cfRule>
  </conditionalFormatting>
  <conditionalFormatting sqref="Q38">
    <cfRule type="expression" dxfId="214" priority="173" stopIfTrue="1">
      <formula>F</formula>
    </cfRule>
    <cfRule type="expression" dxfId="213" priority="174" stopIfTrue="1">
      <formula>A</formula>
    </cfRule>
  </conditionalFormatting>
  <conditionalFormatting sqref="Q39">
    <cfRule type="expression" dxfId="212" priority="171" stopIfTrue="1">
      <formula>F</formula>
    </cfRule>
    <cfRule type="expression" dxfId="211" priority="172" stopIfTrue="1">
      <formula>A</formula>
    </cfRule>
  </conditionalFormatting>
  <conditionalFormatting sqref="Q42">
    <cfRule type="expression" dxfId="210" priority="169" stopIfTrue="1">
      <formula>F</formula>
    </cfRule>
    <cfRule type="expression" dxfId="209" priority="170" stopIfTrue="1">
      <formula>A</formula>
    </cfRule>
  </conditionalFormatting>
  <conditionalFormatting sqref="Q86">
    <cfRule type="expression" dxfId="208" priority="167" stopIfTrue="1">
      <formula>F</formula>
    </cfRule>
    <cfRule type="expression" dxfId="207" priority="168" stopIfTrue="1">
      <formula>A</formula>
    </cfRule>
  </conditionalFormatting>
  <conditionalFormatting sqref="Q100">
    <cfRule type="expression" dxfId="206" priority="165" stopIfTrue="1">
      <formula>F</formula>
    </cfRule>
    <cfRule type="expression" dxfId="205" priority="166" stopIfTrue="1">
      <formula>A</formula>
    </cfRule>
  </conditionalFormatting>
  <conditionalFormatting sqref="Q102">
    <cfRule type="expression" dxfId="204" priority="163" stopIfTrue="1">
      <formula>F</formula>
    </cfRule>
    <cfRule type="expression" dxfId="203" priority="164" stopIfTrue="1">
      <formula>A</formula>
    </cfRule>
  </conditionalFormatting>
  <conditionalFormatting sqref="Q119">
    <cfRule type="expression" dxfId="202" priority="161" stopIfTrue="1">
      <formula>F</formula>
    </cfRule>
    <cfRule type="expression" dxfId="201" priority="162" stopIfTrue="1">
      <formula>A</formula>
    </cfRule>
  </conditionalFormatting>
  <conditionalFormatting sqref="Q113">
    <cfRule type="expression" dxfId="200" priority="159" stopIfTrue="1">
      <formula>F</formula>
    </cfRule>
    <cfRule type="expression" dxfId="199" priority="160" stopIfTrue="1">
      <formula>A</formula>
    </cfRule>
  </conditionalFormatting>
  <conditionalFormatting sqref="Q108">
    <cfRule type="expression" dxfId="198" priority="157" stopIfTrue="1">
      <formula>F</formula>
    </cfRule>
    <cfRule type="expression" dxfId="197" priority="158" stopIfTrue="1">
      <formula>A</formula>
    </cfRule>
  </conditionalFormatting>
  <conditionalFormatting sqref="Q130">
    <cfRule type="expression" dxfId="196" priority="155" stopIfTrue="1">
      <formula>F</formula>
    </cfRule>
    <cfRule type="expression" dxfId="195" priority="156" stopIfTrue="1">
      <formula>A</formula>
    </cfRule>
  </conditionalFormatting>
  <conditionalFormatting sqref="Q146">
    <cfRule type="expression" dxfId="194" priority="153" stopIfTrue="1">
      <formula>F</formula>
    </cfRule>
    <cfRule type="expression" dxfId="193" priority="154" stopIfTrue="1">
      <formula>A</formula>
    </cfRule>
  </conditionalFormatting>
  <conditionalFormatting sqref="Q190">
    <cfRule type="expression" dxfId="192" priority="151" stopIfTrue="1">
      <formula>F</formula>
    </cfRule>
    <cfRule type="expression" dxfId="191" priority="152" stopIfTrue="1">
      <formula>A</formula>
    </cfRule>
  </conditionalFormatting>
  <conditionalFormatting sqref="Q191">
    <cfRule type="expression" dxfId="190" priority="149" stopIfTrue="1">
      <formula>F</formula>
    </cfRule>
    <cfRule type="expression" dxfId="189" priority="150" stopIfTrue="1">
      <formula>A</formula>
    </cfRule>
  </conditionalFormatting>
  <conditionalFormatting sqref="Q217">
    <cfRule type="expression" dxfId="188" priority="147" stopIfTrue="1">
      <formula>F</formula>
    </cfRule>
    <cfRule type="expression" dxfId="187" priority="148" stopIfTrue="1">
      <formula>A</formula>
    </cfRule>
  </conditionalFormatting>
  <conditionalFormatting sqref="Q218">
    <cfRule type="expression" dxfId="186" priority="145" stopIfTrue="1">
      <formula>F</formula>
    </cfRule>
    <cfRule type="expression" dxfId="185" priority="146" stopIfTrue="1">
      <formula>A</formula>
    </cfRule>
  </conditionalFormatting>
  <conditionalFormatting sqref="Q221">
    <cfRule type="expression" dxfId="184" priority="143" stopIfTrue="1">
      <formula>F</formula>
    </cfRule>
    <cfRule type="expression" dxfId="183" priority="144" stopIfTrue="1">
      <formula>A</formula>
    </cfRule>
  </conditionalFormatting>
  <conditionalFormatting sqref="Q237">
    <cfRule type="expression" dxfId="182" priority="141" stopIfTrue="1">
      <formula>F</formula>
    </cfRule>
    <cfRule type="expression" dxfId="181" priority="142" stopIfTrue="1">
      <formula>A</formula>
    </cfRule>
  </conditionalFormatting>
  <conditionalFormatting sqref="Q255">
    <cfRule type="expression" dxfId="180" priority="137" stopIfTrue="1">
      <formula>F</formula>
    </cfRule>
    <cfRule type="expression" dxfId="179" priority="138" stopIfTrue="1">
      <formula>A</formula>
    </cfRule>
  </conditionalFormatting>
  <conditionalFormatting sqref="Q277">
    <cfRule type="expression" dxfId="178" priority="135" stopIfTrue="1">
      <formula>F</formula>
    </cfRule>
    <cfRule type="expression" dxfId="177" priority="136" stopIfTrue="1">
      <formula>A</formula>
    </cfRule>
  </conditionalFormatting>
  <conditionalFormatting sqref="Q301">
    <cfRule type="expression" dxfId="176" priority="133" stopIfTrue="1">
      <formula>F</formula>
    </cfRule>
    <cfRule type="expression" dxfId="175" priority="134" stopIfTrue="1">
      <formula>A</formula>
    </cfRule>
  </conditionalFormatting>
  <conditionalFormatting sqref="Q312">
    <cfRule type="expression" dxfId="174" priority="131" stopIfTrue="1">
      <formula>F</formula>
    </cfRule>
    <cfRule type="expression" dxfId="173" priority="132" stopIfTrue="1">
      <formula>A</formula>
    </cfRule>
  </conditionalFormatting>
  <conditionalFormatting sqref="Q321">
    <cfRule type="expression" dxfId="172" priority="129" stopIfTrue="1">
      <formula>F</formula>
    </cfRule>
    <cfRule type="expression" dxfId="171" priority="130" stopIfTrue="1">
      <formula>A</formula>
    </cfRule>
  </conditionalFormatting>
  <conditionalFormatting sqref="Q328">
    <cfRule type="expression" dxfId="170" priority="127" stopIfTrue="1">
      <formula>F</formula>
    </cfRule>
    <cfRule type="expression" dxfId="169" priority="128" stopIfTrue="1">
      <formula>A</formula>
    </cfRule>
  </conditionalFormatting>
  <conditionalFormatting sqref="Q377">
    <cfRule type="expression" dxfId="168" priority="125" stopIfTrue="1">
      <formula>F</formula>
    </cfRule>
    <cfRule type="expression" dxfId="167" priority="126" stopIfTrue="1">
      <formula>A</formula>
    </cfRule>
  </conditionalFormatting>
  <conditionalFormatting sqref="Q375">
    <cfRule type="expression" dxfId="166" priority="123" stopIfTrue="1">
      <formula>F</formula>
    </cfRule>
    <cfRule type="expression" dxfId="165" priority="124" stopIfTrue="1">
      <formula>A</formula>
    </cfRule>
  </conditionalFormatting>
  <conditionalFormatting sqref="Q387">
    <cfRule type="expression" dxfId="164" priority="121" stopIfTrue="1">
      <formula>F</formula>
    </cfRule>
    <cfRule type="expression" dxfId="163" priority="122" stopIfTrue="1">
      <formula>A</formula>
    </cfRule>
  </conditionalFormatting>
  <conditionalFormatting sqref="Q401">
    <cfRule type="expression" dxfId="162" priority="119" stopIfTrue="1">
      <formula>F</formula>
    </cfRule>
    <cfRule type="expression" dxfId="161" priority="120" stopIfTrue="1">
      <formula>A</formula>
    </cfRule>
  </conditionalFormatting>
  <conditionalFormatting sqref="Q403">
    <cfRule type="expression" dxfId="160" priority="117" stopIfTrue="1">
      <formula>F</formula>
    </cfRule>
    <cfRule type="expression" dxfId="159" priority="118" stopIfTrue="1">
      <formula>A</formula>
    </cfRule>
  </conditionalFormatting>
  <conditionalFormatting sqref="Q407">
    <cfRule type="expression" dxfId="158" priority="115" stopIfTrue="1">
      <formula>F</formula>
    </cfRule>
    <cfRule type="expression" dxfId="157" priority="116" stopIfTrue="1">
      <formula>A</formula>
    </cfRule>
  </conditionalFormatting>
  <conditionalFormatting sqref="Q415">
    <cfRule type="expression" dxfId="156" priority="113" stopIfTrue="1">
      <formula>F</formula>
    </cfRule>
    <cfRule type="expression" dxfId="155" priority="114" stopIfTrue="1">
      <formula>A</formula>
    </cfRule>
  </conditionalFormatting>
  <conditionalFormatting sqref="Q428">
    <cfRule type="expression" dxfId="154" priority="111" stopIfTrue="1">
      <formula>F</formula>
    </cfRule>
    <cfRule type="expression" dxfId="153" priority="112" stopIfTrue="1">
      <formula>A</formula>
    </cfRule>
  </conditionalFormatting>
  <conditionalFormatting sqref="Q461">
    <cfRule type="expression" dxfId="152" priority="109" stopIfTrue="1">
      <formula>F</formula>
    </cfRule>
    <cfRule type="expression" dxfId="151" priority="110" stopIfTrue="1">
      <formula>A</formula>
    </cfRule>
  </conditionalFormatting>
  <conditionalFormatting sqref="Q463">
    <cfRule type="expression" dxfId="150" priority="107" stopIfTrue="1">
      <formula>F</formula>
    </cfRule>
    <cfRule type="expression" dxfId="149" priority="108" stopIfTrue="1">
      <formula>A</formula>
    </cfRule>
  </conditionalFormatting>
  <conditionalFormatting sqref="Q470">
    <cfRule type="expression" dxfId="148" priority="105" stopIfTrue="1">
      <formula>F</formula>
    </cfRule>
    <cfRule type="expression" dxfId="147" priority="106" stopIfTrue="1">
      <formula>A</formula>
    </cfRule>
  </conditionalFormatting>
  <conditionalFormatting sqref="Q474">
    <cfRule type="expression" dxfId="146" priority="103" stopIfTrue="1">
      <formula>F</formula>
    </cfRule>
    <cfRule type="expression" dxfId="145" priority="104" stopIfTrue="1">
      <formula>A</formula>
    </cfRule>
  </conditionalFormatting>
  <conditionalFormatting sqref="Q478">
    <cfRule type="expression" dxfId="144" priority="101" stopIfTrue="1">
      <formula>F</formula>
    </cfRule>
    <cfRule type="expression" dxfId="143" priority="102" stopIfTrue="1">
      <formula>A</formula>
    </cfRule>
  </conditionalFormatting>
  <conditionalFormatting sqref="Q489">
    <cfRule type="expression" dxfId="142" priority="99" stopIfTrue="1">
      <formula>F</formula>
    </cfRule>
    <cfRule type="expression" dxfId="141" priority="100" stopIfTrue="1">
      <formula>A</formula>
    </cfRule>
  </conditionalFormatting>
  <conditionalFormatting sqref="Q503">
    <cfRule type="expression" dxfId="140" priority="97" stopIfTrue="1">
      <formula>F</formula>
    </cfRule>
    <cfRule type="expression" dxfId="139" priority="98" stopIfTrue="1">
      <formula>A</formula>
    </cfRule>
  </conditionalFormatting>
  <conditionalFormatting sqref="Q505">
    <cfRule type="expression" dxfId="138" priority="95" stopIfTrue="1">
      <formula>F</formula>
    </cfRule>
    <cfRule type="expression" dxfId="137" priority="96" stopIfTrue="1">
      <formula>A</formula>
    </cfRule>
  </conditionalFormatting>
  <conditionalFormatting sqref="Q506">
    <cfRule type="expression" dxfId="136" priority="93" stopIfTrue="1">
      <formula>F</formula>
    </cfRule>
    <cfRule type="expression" dxfId="135" priority="94" stopIfTrue="1">
      <formula>A</formula>
    </cfRule>
  </conditionalFormatting>
  <conditionalFormatting sqref="Q509">
    <cfRule type="expression" dxfId="134" priority="91" stopIfTrue="1">
      <formula>F</formula>
    </cfRule>
    <cfRule type="expression" dxfId="133" priority="92" stopIfTrue="1">
      <formula>A</formula>
    </cfRule>
  </conditionalFormatting>
  <conditionalFormatting sqref="Q512">
    <cfRule type="expression" dxfId="132" priority="89" stopIfTrue="1">
      <formula>F</formula>
    </cfRule>
    <cfRule type="expression" dxfId="131" priority="90" stopIfTrue="1">
      <formula>A</formula>
    </cfRule>
  </conditionalFormatting>
  <conditionalFormatting sqref="Q89:Q90">
    <cfRule type="expression" dxfId="130" priority="87" stopIfTrue="1">
      <formula>F</formula>
    </cfRule>
    <cfRule type="expression" dxfId="129" priority="88" stopIfTrue="1">
      <formula>A</formula>
    </cfRule>
  </conditionalFormatting>
  <conditionalFormatting sqref="O1 O10:O28 O521:O1048576 O34:O512">
    <cfRule type="cellIs" dxfId="128" priority="2" operator="lessThan">
      <formula>0.501</formula>
    </cfRule>
    <cfRule type="cellIs" dxfId="127" priority="86" operator="lessThan">
      <formula>0.5</formula>
    </cfRule>
  </conditionalFormatting>
  <conditionalFormatting sqref="Q188">
    <cfRule type="expression" dxfId="126" priority="83" stopIfTrue="1">
      <formula>F</formula>
    </cfRule>
    <cfRule type="expression" dxfId="125" priority="84" stopIfTrue="1">
      <formula>A</formula>
    </cfRule>
  </conditionalFormatting>
  <conditionalFormatting sqref="Q235">
    <cfRule type="expression" dxfId="124" priority="81" stopIfTrue="1">
      <formula>F</formula>
    </cfRule>
    <cfRule type="expression" dxfId="123" priority="82" stopIfTrue="1">
      <formula>A</formula>
    </cfRule>
  </conditionalFormatting>
  <conditionalFormatting sqref="Q510:Q511">
    <cfRule type="expression" dxfId="122" priority="3" stopIfTrue="1">
      <formula>F</formula>
    </cfRule>
    <cfRule type="expression" dxfId="121" priority="4" stopIfTrue="1">
      <formula>A</formula>
    </cfRule>
  </conditionalFormatting>
  <conditionalFormatting sqref="Q236">
    <cfRule type="expression" dxfId="120" priority="77" stopIfTrue="1">
      <formula>F</formula>
    </cfRule>
    <cfRule type="expression" dxfId="119" priority="78" stopIfTrue="1">
      <formula>A</formula>
    </cfRule>
  </conditionalFormatting>
  <conditionalFormatting sqref="Q471:Q473">
    <cfRule type="expression" dxfId="118" priority="19" stopIfTrue="1">
      <formula>F</formula>
    </cfRule>
    <cfRule type="expression" dxfId="117" priority="20" stopIfTrue="1">
      <formula>A</formula>
    </cfRule>
  </conditionalFormatting>
  <conditionalFormatting sqref="Q475:Q477">
    <cfRule type="expression" dxfId="116" priority="17" stopIfTrue="1">
      <formula>F</formula>
    </cfRule>
    <cfRule type="expression" dxfId="115" priority="18" stopIfTrue="1">
      <formula>A</formula>
    </cfRule>
  </conditionalFormatting>
  <conditionalFormatting sqref="Q479">
    <cfRule type="expression" dxfId="114" priority="15" stopIfTrue="1">
      <formula>F</formula>
    </cfRule>
    <cfRule type="expression" dxfId="113" priority="16" stopIfTrue="1">
      <formula>A</formula>
    </cfRule>
  </conditionalFormatting>
  <conditionalFormatting sqref="Q480">
    <cfRule type="expression" dxfId="112" priority="13" stopIfTrue="1">
      <formula>F</formula>
    </cfRule>
    <cfRule type="expression" dxfId="111" priority="14" stopIfTrue="1">
      <formula>A</formula>
    </cfRule>
  </conditionalFormatting>
  <conditionalFormatting sqref="L233:L235 L241:L243">
    <cfRule type="cellIs" dxfId="110" priority="66" stopIfTrue="1" operator="lessThan">
      <formula>$E$1/$E$1*60</formula>
    </cfRule>
    <cfRule type="cellIs" dxfId="109" priority="67" stopIfTrue="1" operator="between">
      <formula>$E$1/$E$1*60</formula>
      <formula>$E$1/$E$1*89</formula>
    </cfRule>
    <cfRule type="cellIs" dxfId="108" priority="68" stopIfTrue="1" operator="greaterThanOrEqual">
      <formula>$E$1/$E$1*90</formula>
    </cfRule>
  </conditionalFormatting>
  <conditionalFormatting sqref="L244">
    <cfRule type="cellIs" dxfId="107" priority="63" stopIfTrue="1" operator="lessThan">
      <formula>$E$1/$E$1*60</formula>
    </cfRule>
    <cfRule type="cellIs" dxfId="106" priority="64" stopIfTrue="1" operator="between">
      <formula>$E$1/$E$1*60</formula>
      <formula>$E$1/$E$1*89</formula>
    </cfRule>
    <cfRule type="cellIs" dxfId="105" priority="65" stopIfTrue="1" operator="greaterThanOrEqual">
      <formula>$E$1/$E$1*90</formula>
    </cfRule>
  </conditionalFormatting>
  <conditionalFormatting sqref="L236:L238 L240">
    <cfRule type="cellIs" dxfId="104" priority="60" stopIfTrue="1" operator="lessThan">
      <formula>$E$1/$E$1*60</formula>
    </cfRule>
    <cfRule type="cellIs" dxfId="103" priority="61" stopIfTrue="1" operator="between">
      <formula>$E$1/$E$1*60</formula>
      <formula>$E$1/$E$1*89</formula>
    </cfRule>
    <cfRule type="cellIs" dxfId="102" priority="62" stopIfTrue="1" operator="greaterThanOrEqual">
      <formula>$E$1/$E$1*90</formula>
    </cfRule>
  </conditionalFormatting>
  <conditionalFormatting sqref="L239">
    <cfRule type="cellIs" dxfId="101" priority="57" stopIfTrue="1" operator="lessThan">
      <formula>$E$1/$E$1*60</formula>
    </cfRule>
    <cfRule type="cellIs" dxfId="100" priority="58" stopIfTrue="1" operator="between">
      <formula>$E$1/$E$1*60</formula>
      <formula>$E$1/$E$1*89</formula>
    </cfRule>
    <cfRule type="cellIs" dxfId="99" priority="59" stopIfTrue="1" operator="greaterThanOrEqual">
      <formula>$E$1/$E$1*90</formula>
    </cfRule>
  </conditionalFormatting>
  <conditionalFormatting sqref="Q238:Q244">
    <cfRule type="expression" dxfId="98" priority="55" stopIfTrue="1">
      <formula>F</formula>
    </cfRule>
    <cfRule type="expression" dxfId="97" priority="56" stopIfTrue="1">
      <formula>A</formula>
    </cfRule>
  </conditionalFormatting>
  <conditionalFormatting sqref="Q233">
    <cfRule type="expression" dxfId="96" priority="53" stopIfTrue="1">
      <formula>F</formula>
    </cfRule>
    <cfRule type="expression" dxfId="95" priority="54" stopIfTrue="1">
      <formula>A</formula>
    </cfRule>
  </conditionalFormatting>
  <conditionalFormatting sqref="Q234">
    <cfRule type="expression" dxfId="94" priority="51" stopIfTrue="1">
      <formula>F</formula>
    </cfRule>
    <cfRule type="expression" dxfId="93" priority="52" stopIfTrue="1">
      <formula>A</formula>
    </cfRule>
  </conditionalFormatting>
  <conditionalFormatting sqref="Q338:Q353">
    <cfRule type="expression" dxfId="92" priority="49" stopIfTrue="1">
      <formula>F</formula>
    </cfRule>
    <cfRule type="expression" dxfId="91" priority="50" stopIfTrue="1">
      <formula>A</formula>
    </cfRule>
  </conditionalFormatting>
  <conditionalFormatting sqref="Q362:Q374">
    <cfRule type="expression" dxfId="90" priority="47" stopIfTrue="1">
      <formula>F</formula>
    </cfRule>
    <cfRule type="expression" dxfId="89" priority="48" stopIfTrue="1">
      <formula>A</formula>
    </cfRule>
  </conditionalFormatting>
  <conditionalFormatting sqref="Q376">
    <cfRule type="expression" dxfId="88" priority="45" stopIfTrue="1">
      <formula>F</formula>
    </cfRule>
    <cfRule type="expression" dxfId="87" priority="46" stopIfTrue="1">
      <formula>A</formula>
    </cfRule>
  </conditionalFormatting>
  <conditionalFormatting sqref="Q378:Q386">
    <cfRule type="expression" dxfId="86" priority="43" stopIfTrue="1">
      <formula>F</formula>
    </cfRule>
    <cfRule type="expression" dxfId="85" priority="44" stopIfTrue="1">
      <formula>A</formula>
    </cfRule>
  </conditionalFormatting>
  <conditionalFormatting sqref="Q388:Q390">
    <cfRule type="expression" dxfId="84" priority="41" stopIfTrue="1">
      <formula>F</formula>
    </cfRule>
    <cfRule type="expression" dxfId="83" priority="42" stopIfTrue="1">
      <formula>A</formula>
    </cfRule>
  </conditionalFormatting>
  <conditionalFormatting sqref="Q399:Q400">
    <cfRule type="expression" dxfId="82" priority="39" stopIfTrue="1">
      <formula>F</formula>
    </cfRule>
    <cfRule type="expression" dxfId="81" priority="40" stopIfTrue="1">
      <formula>A</formula>
    </cfRule>
  </conditionalFormatting>
  <conditionalFormatting sqref="Q402">
    <cfRule type="expression" dxfId="80" priority="37" stopIfTrue="1">
      <formula>F</formula>
    </cfRule>
    <cfRule type="expression" dxfId="79" priority="38" stopIfTrue="1">
      <formula>A</formula>
    </cfRule>
  </conditionalFormatting>
  <conditionalFormatting sqref="Q404:Q406">
    <cfRule type="expression" dxfId="78" priority="35" stopIfTrue="1">
      <formula>F</formula>
    </cfRule>
    <cfRule type="expression" dxfId="77" priority="36" stopIfTrue="1">
      <formula>A</formula>
    </cfRule>
  </conditionalFormatting>
  <conditionalFormatting sqref="Q408:Q414">
    <cfRule type="expression" dxfId="76" priority="33" stopIfTrue="1">
      <formula>F</formula>
    </cfRule>
    <cfRule type="expression" dxfId="75" priority="34" stopIfTrue="1">
      <formula>A</formula>
    </cfRule>
  </conditionalFormatting>
  <conditionalFormatting sqref="Q416:Q418">
    <cfRule type="expression" dxfId="74" priority="31" stopIfTrue="1">
      <formula>F</formula>
    </cfRule>
    <cfRule type="expression" dxfId="73" priority="32" stopIfTrue="1">
      <formula>A</formula>
    </cfRule>
  </conditionalFormatting>
  <conditionalFormatting sqref="Q427">
    <cfRule type="expression" dxfId="72" priority="29" stopIfTrue="1">
      <formula>F</formula>
    </cfRule>
    <cfRule type="expression" dxfId="71" priority="30" stopIfTrue="1">
      <formula>A</formula>
    </cfRule>
  </conditionalFormatting>
  <conditionalFormatting sqref="Q429:Q447">
    <cfRule type="expression" dxfId="70" priority="27" stopIfTrue="1">
      <formula>F</formula>
    </cfRule>
    <cfRule type="expression" dxfId="69" priority="28" stopIfTrue="1">
      <formula>A</formula>
    </cfRule>
  </conditionalFormatting>
  <conditionalFormatting sqref="Q456:Q460">
    <cfRule type="expression" dxfId="68" priority="25" stopIfTrue="1">
      <formula>F</formula>
    </cfRule>
    <cfRule type="expression" dxfId="67" priority="26" stopIfTrue="1">
      <formula>A</formula>
    </cfRule>
  </conditionalFormatting>
  <conditionalFormatting sqref="Q462">
    <cfRule type="expression" dxfId="66" priority="23" stopIfTrue="1">
      <formula>F</formula>
    </cfRule>
    <cfRule type="expression" dxfId="65" priority="24" stopIfTrue="1">
      <formula>A</formula>
    </cfRule>
  </conditionalFormatting>
  <conditionalFormatting sqref="Q464:Q469">
    <cfRule type="expression" dxfId="64" priority="21" stopIfTrue="1">
      <formula>F</formula>
    </cfRule>
    <cfRule type="expression" dxfId="63" priority="22" stopIfTrue="1">
      <formula>A</formula>
    </cfRule>
  </conditionalFormatting>
  <conditionalFormatting sqref="Q490">
    <cfRule type="expression" dxfId="62" priority="11" stopIfTrue="1">
      <formula>F</formula>
    </cfRule>
    <cfRule type="expression" dxfId="61" priority="12" stopIfTrue="1">
      <formula>A</formula>
    </cfRule>
  </conditionalFormatting>
  <conditionalFormatting sqref="Q492:Q502">
    <cfRule type="expression" dxfId="60" priority="9" stopIfTrue="1">
      <formula>F</formula>
    </cfRule>
    <cfRule type="expression" dxfId="59" priority="10" stopIfTrue="1">
      <formula>A</formula>
    </cfRule>
  </conditionalFormatting>
  <conditionalFormatting sqref="Q504">
    <cfRule type="expression" dxfId="58" priority="7" stopIfTrue="1">
      <formula>F</formula>
    </cfRule>
    <cfRule type="expression" dxfId="57" priority="8" stopIfTrue="1">
      <formula>A</formula>
    </cfRule>
  </conditionalFormatting>
  <conditionalFormatting sqref="Q507:Q508">
    <cfRule type="expression" dxfId="56" priority="5" stopIfTrue="1">
      <formula>F</formula>
    </cfRule>
    <cfRule type="expression" dxfId="55" priority="6" stopIfTrue="1">
      <formula>A</formula>
    </cfRule>
  </conditionalFormatting>
  <conditionalFormatting sqref="Q1 Q10:Q28 Q37:Q59 Q521:Q1048576 Q489:Q512 Q456:Q485 Q427:Q452 Q399:Q423 Q362:Q395 Q338:Q358 Q293:Q334 Q253:Q289 Q233:Q249 Q209:Q229 Q188:Q205 Q130:Q151 Q63:Q95 Q99:Q126 Q155:Q184">
    <cfRule type="cellIs" dxfId="54" priority="1" operator="equal">
      <formula>"*FAIL"</formula>
    </cfRule>
  </conditionalFormatting>
  <printOptions horizontalCentered="1"/>
  <pageMargins left="0.7" right="0.7" top="0.75" bottom="0.75" header="0.3" footer="0.3"/>
  <pageSetup paperSize="9" scale="90" fitToHeight="18" orientation="landscape" r:id="rId3"/>
  <headerFooter alignWithMargins="0">
    <oddHeader>&amp;F</oddHeader>
  </headerFooter>
  <rowBreaks count="17" manualBreakCount="17">
    <brk id="28" max="16383" man="1"/>
    <brk id="54" max="16383" man="1"/>
    <brk id="90" max="16383" man="1"/>
    <brk id="121" max="16383" man="1"/>
    <brk id="146" max="16383" man="1"/>
    <brk id="179" max="16383" man="1"/>
    <brk id="200" max="16383" man="1"/>
    <brk id="224" max="16383" man="1"/>
    <brk id="244" max="16383" man="1"/>
    <brk id="284" max="16383" man="1"/>
    <brk id="329" max="16383" man="1"/>
    <brk id="353" max="16383" man="1"/>
    <brk id="390" max="16383" man="1"/>
    <brk id="418" max="16383" man="1"/>
    <brk id="447" max="16383" man="1"/>
    <brk id="480" max="16383" man="1"/>
    <brk id="512" max="16383" man="1"/>
  </rowBreak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7"/>
  <sheetViews>
    <sheetView workbookViewId="0">
      <selection activeCell="P8" sqref="P8"/>
    </sheetView>
  </sheetViews>
  <sheetFormatPr defaultRowHeight="12.75" x14ac:dyDescent="0.2"/>
  <cols>
    <col min="1" max="1" width="4.140625" customWidth="1"/>
    <col min="2" max="2" width="16" bestFit="1" customWidth="1"/>
    <col min="3" max="3" width="5.85546875" customWidth="1"/>
    <col min="4" max="4" width="7.7109375" bestFit="1" customWidth="1"/>
    <col min="5" max="5" width="3.85546875" bestFit="1" customWidth="1"/>
    <col min="6" max="6" width="7.7109375" bestFit="1" customWidth="1"/>
    <col min="7" max="7" width="3.85546875" bestFit="1" customWidth="1"/>
    <col min="8" max="9" width="7.7109375" bestFit="1" customWidth="1"/>
    <col min="10" max="10" width="3.85546875" bestFit="1" customWidth="1"/>
    <col min="11" max="11" width="7.7109375" bestFit="1" customWidth="1"/>
    <col min="12" max="12" width="3.85546875" bestFit="1" customWidth="1"/>
    <col min="13" max="14" width="7.7109375" bestFit="1" customWidth="1"/>
    <col min="15" max="15" width="9.28515625" bestFit="1" customWidth="1"/>
    <col min="16" max="16" width="6" customWidth="1"/>
    <col min="17" max="17" width="7.140625" bestFit="1" customWidth="1"/>
  </cols>
  <sheetData>
    <row r="6" spans="1:17" ht="15.75" x14ac:dyDescent="0.25">
      <c r="A6" s="155">
        <v>1</v>
      </c>
      <c r="B6" s="66" t="s">
        <v>1176</v>
      </c>
      <c r="C6" s="67" t="s">
        <v>34</v>
      </c>
      <c r="D6" s="67" t="s">
        <v>1177</v>
      </c>
      <c r="E6" s="154">
        <v>75</v>
      </c>
      <c r="F6" s="82">
        <f t="shared" ref="F6:F7" si="0">E6/420</f>
        <v>0.17857142857142858</v>
      </c>
      <c r="G6" s="154">
        <v>74</v>
      </c>
      <c r="H6" s="82">
        <f t="shared" ref="H6:H7" si="1">G6/420</f>
        <v>0.1761904761904762</v>
      </c>
      <c r="I6" s="82">
        <f t="shared" ref="I6:I7" si="2">AVERAGE(E6,G6)/100</f>
        <v>0.745</v>
      </c>
      <c r="J6" s="154">
        <v>73</v>
      </c>
      <c r="K6" s="82">
        <f t="shared" ref="K6:K7" si="3">J6/420</f>
        <v>0.1738095238095238</v>
      </c>
      <c r="L6" s="154">
        <v>61</v>
      </c>
      <c r="M6" s="82">
        <f t="shared" ref="M6:M7" si="4">L6/420</f>
        <v>0.14523809523809525</v>
      </c>
      <c r="N6" s="82">
        <f t="shared" ref="N6:N7" si="5">AVERAGE(J6,L6)/100</f>
        <v>0.67</v>
      </c>
      <c r="O6" s="71">
        <f t="shared" ref="O6:O7" si="6">F6+H6+K6+M6</f>
        <v>0.67380952380952386</v>
      </c>
      <c r="P6" s="72" t="str">
        <f t="shared" ref="P6" si="7">IF(O6&lt;60%,"F",IF(O6&gt;=60%,"P"))</f>
        <v>P</v>
      </c>
      <c r="Q6" s="72" t="s">
        <v>1271</v>
      </c>
    </row>
    <row r="7" spans="1:17" s="10" customFormat="1" ht="15.75" x14ac:dyDescent="0.25">
      <c r="A7" s="155">
        <v>2</v>
      </c>
      <c r="B7" s="66" t="s">
        <v>1224</v>
      </c>
      <c r="C7" s="67" t="s">
        <v>34</v>
      </c>
      <c r="D7" s="67" t="s">
        <v>1225</v>
      </c>
      <c r="E7" s="154">
        <v>50</v>
      </c>
      <c r="F7" s="82">
        <f t="shared" si="0"/>
        <v>0.11904761904761904</v>
      </c>
      <c r="G7" s="154">
        <v>63</v>
      </c>
      <c r="H7" s="82">
        <f t="shared" si="1"/>
        <v>0.15</v>
      </c>
      <c r="I7" s="82">
        <f t="shared" si="2"/>
        <v>0.56499999999999995</v>
      </c>
      <c r="J7" s="154">
        <v>70</v>
      </c>
      <c r="K7" s="82">
        <f t="shared" si="3"/>
        <v>0.16666666666666666</v>
      </c>
      <c r="L7" s="154">
        <v>53</v>
      </c>
      <c r="M7" s="82">
        <f t="shared" si="4"/>
        <v>0.12619047619047619</v>
      </c>
      <c r="N7" s="82">
        <f t="shared" si="5"/>
        <v>0.61499999999999999</v>
      </c>
      <c r="O7" s="71">
        <f t="shared" si="6"/>
        <v>0.56190476190476191</v>
      </c>
      <c r="P7" s="72" t="s">
        <v>1302</v>
      </c>
      <c r="Q7" s="72" t="s">
        <v>1271</v>
      </c>
    </row>
  </sheetData>
  <conditionalFormatting sqref="L6 J6 G6 E6">
    <cfRule type="cellIs" dxfId="53" priority="52" stopIfTrue="1" operator="lessThan">
      <formula>$D$1/$D$1*60</formula>
    </cfRule>
    <cfRule type="cellIs" dxfId="52" priority="53" stopIfTrue="1" operator="between">
      <formula>$D$1/$D$1*60</formula>
      <formula>$D$1/$D$1*89</formula>
    </cfRule>
    <cfRule type="cellIs" dxfId="51" priority="54" stopIfTrue="1" operator="greaterThanOrEqual">
      <formula>$D$1/$D$1*90</formula>
    </cfRule>
  </conditionalFormatting>
  <conditionalFormatting sqref="O6">
    <cfRule type="cellIs" dxfId="50" priority="49" stopIfTrue="1" operator="lessThan">
      <formula>#REF!/#REF!*60%</formula>
    </cfRule>
    <cfRule type="cellIs" dxfId="49" priority="50" stopIfTrue="1" operator="between">
      <formula>#REF!/#REF!*60%</formula>
      <formula>#REF!/#REF!*89%</formula>
    </cfRule>
    <cfRule type="cellIs" dxfId="48" priority="51" stopIfTrue="1" operator="greaterThanOrEqual">
      <formula>#REF!/#REF!*90%</formula>
    </cfRule>
  </conditionalFormatting>
  <conditionalFormatting sqref="F6">
    <cfRule type="cellIs" dxfId="47" priority="46" stopIfTrue="1" operator="lessThan">
      <formula>$E$1/$E$1*9%</formula>
    </cfRule>
    <cfRule type="cellIs" dxfId="46" priority="47" stopIfTrue="1" operator="between">
      <formula>$E$1/$E$1*9%</formula>
      <formula>$E$1/$E$1*13.4%</formula>
    </cfRule>
    <cfRule type="cellIs" dxfId="45" priority="48" stopIfTrue="1" operator="greaterThanOrEqual">
      <formula>$E$1/$E$1*13.5%</formula>
    </cfRule>
  </conditionalFormatting>
  <conditionalFormatting sqref="H6">
    <cfRule type="cellIs" dxfId="44" priority="43" stopIfTrue="1" operator="lessThan">
      <formula>$E$1/$E$1*9%</formula>
    </cfRule>
    <cfRule type="cellIs" dxfId="43" priority="44" stopIfTrue="1" operator="between">
      <formula>$E$1/$E$1*9%</formula>
      <formula>$E$1/$E$1*13.4%</formula>
    </cfRule>
    <cfRule type="cellIs" dxfId="42" priority="45" stopIfTrue="1" operator="greaterThanOrEqual">
      <formula>$E$1/$E$1*13.5%</formula>
    </cfRule>
  </conditionalFormatting>
  <conditionalFormatting sqref="K6">
    <cfRule type="cellIs" dxfId="41" priority="40" stopIfTrue="1" operator="lessThan">
      <formula>$E$1/$E$1*9%</formula>
    </cfRule>
    <cfRule type="cellIs" dxfId="40" priority="41" stopIfTrue="1" operator="between">
      <formula>$E$1/$E$1*9%</formula>
      <formula>$E$1/$E$1*13.4%</formula>
    </cfRule>
    <cfRule type="cellIs" dxfId="39" priority="42" stopIfTrue="1" operator="greaterThanOrEqual">
      <formula>$E$1/$E$1*13.5%</formula>
    </cfRule>
  </conditionalFormatting>
  <conditionalFormatting sqref="M6">
    <cfRule type="cellIs" dxfId="38" priority="37" stopIfTrue="1" operator="lessThan">
      <formula>$E$1/$E$1*9%</formula>
    </cfRule>
    <cfRule type="cellIs" dxfId="37" priority="38" stopIfTrue="1" operator="between">
      <formula>$E$1/$E$1*9%</formula>
      <formula>$E$1/$E$1*13.4%</formula>
    </cfRule>
    <cfRule type="cellIs" dxfId="36" priority="39" stopIfTrue="1" operator="greaterThanOrEqual">
      <formula>$E$1/$E$1*13.5%</formula>
    </cfRule>
  </conditionalFormatting>
  <conditionalFormatting sqref="N6">
    <cfRule type="cellIs" dxfId="35" priority="34" stopIfTrue="1" operator="lessThan">
      <formula>$E$1/$E$1*9%</formula>
    </cfRule>
    <cfRule type="cellIs" dxfId="34" priority="35" stopIfTrue="1" operator="between">
      <formula>$E$1/$E$1*9%</formula>
      <formula>$E$1/$E$1*13.4%</formula>
    </cfRule>
    <cfRule type="cellIs" dxfId="33" priority="36" stopIfTrue="1" operator="greaterThanOrEqual">
      <formula>$E$1/$E$1*13.5%</formula>
    </cfRule>
  </conditionalFormatting>
  <conditionalFormatting sqref="I6 N6">
    <cfRule type="cellIs" dxfId="32" priority="33" operator="lessThan">
      <formula>0.5</formula>
    </cfRule>
  </conditionalFormatting>
  <conditionalFormatting sqref="O6">
    <cfRule type="cellIs" dxfId="31" priority="29" operator="lessThan">
      <formula>0.501</formula>
    </cfRule>
    <cfRule type="cellIs" dxfId="30" priority="32" operator="lessThan">
      <formula>0.5</formula>
    </cfRule>
  </conditionalFormatting>
  <conditionalFormatting sqref="Q6">
    <cfRule type="expression" dxfId="29" priority="30" stopIfTrue="1">
      <formula>F</formula>
    </cfRule>
    <cfRule type="expression" dxfId="28" priority="31" stopIfTrue="1">
      <formula>A</formula>
    </cfRule>
  </conditionalFormatting>
  <conditionalFormatting sqref="Q6">
    <cfRule type="cellIs" dxfId="27" priority="28" operator="equal">
      <formula>"*FAIL"</formula>
    </cfRule>
  </conditionalFormatting>
  <conditionalFormatting sqref="L7 J7 G7 E7">
    <cfRule type="cellIs" dxfId="26" priority="25" stopIfTrue="1" operator="lessThan">
      <formula>$E$1/$E$1*60</formula>
    </cfRule>
    <cfRule type="cellIs" dxfId="25" priority="26" stopIfTrue="1" operator="between">
      <formula>$E$1/$E$1*60</formula>
      <formula>$E$1/$E$1*89</formula>
    </cfRule>
    <cfRule type="cellIs" dxfId="24" priority="27" stopIfTrue="1" operator="greaterThanOrEqual">
      <formula>$E$1/$E$1*90</formula>
    </cfRule>
  </conditionalFormatting>
  <conditionalFormatting sqref="O7">
    <cfRule type="cellIs" dxfId="23" priority="22" stopIfTrue="1" operator="lessThan">
      <formula>#REF!/#REF!*60%</formula>
    </cfRule>
    <cfRule type="cellIs" dxfId="22" priority="23" stopIfTrue="1" operator="between">
      <formula>#REF!/#REF!*60%</formula>
      <formula>#REF!/#REF!*89%</formula>
    </cfRule>
    <cfRule type="cellIs" dxfId="21" priority="24" stopIfTrue="1" operator="greaterThanOrEqual">
      <formula>#REF!/#REF!*90%</formula>
    </cfRule>
  </conditionalFormatting>
  <conditionalFormatting sqref="F7">
    <cfRule type="cellIs" dxfId="20" priority="19" stopIfTrue="1" operator="lessThan">
      <formula>$F$1/$F$1*9%</formula>
    </cfRule>
    <cfRule type="cellIs" dxfId="19" priority="20" stopIfTrue="1" operator="between">
      <formula>$F$1/$F$1*9%</formula>
      <formula>$F$1/$F$1*13.4%</formula>
    </cfRule>
    <cfRule type="cellIs" dxfId="18" priority="21" stopIfTrue="1" operator="greaterThanOrEqual">
      <formula>$F$1/$F$1*13.5%</formula>
    </cfRule>
  </conditionalFormatting>
  <conditionalFormatting sqref="H7">
    <cfRule type="cellIs" dxfId="17" priority="16" stopIfTrue="1" operator="lessThan">
      <formula>$F$1/$F$1*9%</formula>
    </cfRule>
    <cfRule type="cellIs" dxfId="16" priority="17" stopIfTrue="1" operator="between">
      <formula>$F$1/$F$1*9%</formula>
      <formula>$F$1/$F$1*13.4%</formula>
    </cfRule>
    <cfRule type="cellIs" dxfId="15" priority="18" stopIfTrue="1" operator="greaterThanOrEqual">
      <formula>$F$1/$F$1*13.5%</formula>
    </cfRule>
  </conditionalFormatting>
  <conditionalFormatting sqref="K7">
    <cfRule type="cellIs" dxfId="14" priority="13" stopIfTrue="1" operator="lessThan">
      <formula>$F$1/$F$1*9%</formula>
    </cfRule>
    <cfRule type="cellIs" dxfId="13" priority="14" stopIfTrue="1" operator="between">
      <formula>$F$1/$F$1*9%</formula>
      <formula>$F$1/$F$1*13.4%</formula>
    </cfRule>
    <cfRule type="cellIs" dxfId="12" priority="15" stopIfTrue="1" operator="greaterThanOrEqual">
      <formula>$F$1/$F$1*13.5%</formula>
    </cfRule>
  </conditionalFormatting>
  <conditionalFormatting sqref="M7">
    <cfRule type="cellIs" dxfId="11" priority="10" stopIfTrue="1" operator="lessThan">
      <formula>$F$1/$F$1*9%</formula>
    </cfRule>
    <cfRule type="cellIs" dxfId="10" priority="11" stopIfTrue="1" operator="between">
      <formula>$F$1/$F$1*9%</formula>
      <formula>$F$1/$F$1*13.4%</formula>
    </cfRule>
    <cfRule type="cellIs" dxfId="9" priority="12" stopIfTrue="1" operator="greaterThanOrEqual">
      <formula>$F$1/$F$1*13.5%</formula>
    </cfRule>
  </conditionalFormatting>
  <conditionalFormatting sqref="N7">
    <cfRule type="cellIs" dxfId="8" priority="7" stopIfTrue="1" operator="lessThan">
      <formula>$F$1/$F$1*9%</formula>
    </cfRule>
    <cfRule type="cellIs" dxfId="7" priority="8" stopIfTrue="1" operator="between">
      <formula>$F$1/$F$1*9%</formula>
      <formula>$F$1/$F$1*13.4%</formula>
    </cfRule>
    <cfRule type="cellIs" dxfId="6" priority="9" stopIfTrue="1" operator="greaterThanOrEqual">
      <formula>$F$1/$F$1*13.5%</formula>
    </cfRule>
  </conditionalFormatting>
  <conditionalFormatting sqref="I7 N7">
    <cfRule type="cellIs" dxfId="5" priority="6" operator="lessThan">
      <formula>0.5</formula>
    </cfRule>
  </conditionalFormatting>
  <conditionalFormatting sqref="O7">
    <cfRule type="cellIs" dxfId="4" priority="2" operator="lessThan">
      <formula>0.501</formula>
    </cfRule>
    <cfRule type="cellIs" dxfId="3" priority="5" operator="lessThan">
      <formula>0.5</formula>
    </cfRule>
  </conditionalFormatting>
  <conditionalFormatting sqref="Q7">
    <cfRule type="expression" dxfId="2" priority="3" stopIfTrue="1">
      <formula>F</formula>
    </cfRule>
    <cfRule type="expression" dxfId="1" priority="4" stopIfTrue="1">
      <formula>A</formula>
    </cfRule>
  </conditionalFormatting>
  <conditionalFormatting sqref="Q7">
    <cfRule type="cellIs" dxfId="0" priority="1" operator="equal">
      <formula>"*FAIL"</formula>
    </cfRule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IEAP-Pre &amp; Beginner</vt:lpstr>
      <vt:lpstr>IEAP-1-4</vt:lpstr>
      <vt:lpstr>Sheet1</vt:lpstr>
      <vt:lpstr>'IEAP-1-4'!Print_Area</vt:lpstr>
      <vt:lpstr>'IEAP-Pre &amp; Beginner'!Print_Area</vt:lpstr>
    </vt:vector>
  </TitlesOfParts>
  <Company>puc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c.theavy</dc:creator>
  <cp:lastModifiedBy>enrollment2</cp:lastModifiedBy>
  <cp:lastPrinted>2015-07-23T09:59:45Z</cp:lastPrinted>
  <dcterms:created xsi:type="dcterms:W3CDTF">2004-12-13T12:19:58Z</dcterms:created>
  <dcterms:modified xsi:type="dcterms:W3CDTF">2015-07-23T09:59:51Z</dcterms:modified>
</cp:coreProperties>
</file>