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January 2023 A Final Grades/"/>
    </mc:Choice>
  </mc:AlternateContent>
  <xr:revisionPtr revIDLastSave="0" documentId="8_{B747272D-4C35-0045-B85C-DDF9ECB0B26E}" xr6:coauthVersionLast="47" xr6:coauthVersionMax="47" xr10:uidLastSave="{00000000-0000-0000-0000-000000000000}"/>
  <bookViews>
    <workbookView xWindow="400" yWindow="580" windowWidth="33280" windowHeight="26920" activeTab="1" xr2:uid="{00000000-000D-0000-FFFF-FFFF00000000}"/>
  </bookViews>
  <sheets>
    <sheet name="Grades" sheetId="1" r:id="rId1"/>
    <sheet name="EHSS-4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0" i="2" l="1"/>
  <c r="J72" i="2"/>
  <c r="J93" i="2"/>
  <c r="J55" i="2"/>
  <c r="J7" i="2"/>
  <c r="J40" i="2"/>
  <c r="J9" i="2"/>
  <c r="J25" i="2"/>
  <c r="J84" i="2"/>
  <c r="J58" i="2"/>
  <c r="J28" i="2"/>
  <c r="J37" i="2"/>
  <c r="J101" i="2"/>
  <c r="J106" i="2"/>
  <c r="J33" i="2"/>
  <c r="J82" i="2"/>
  <c r="J102" i="2"/>
  <c r="J41" i="2"/>
  <c r="J43" i="2"/>
  <c r="J68" i="2"/>
  <c r="J63" i="2"/>
  <c r="J96" i="2"/>
  <c r="J11" i="2"/>
  <c r="J70" i="2"/>
  <c r="J81" i="2"/>
  <c r="J8" i="2"/>
  <c r="J38" i="2"/>
  <c r="J35" i="2"/>
  <c r="J12" i="2"/>
  <c r="J47" i="2"/>
  <c r="J74" i="2"/>
  <c r="J77" i="2"/>
  <c r="J85" i="2"/>
  <c r="J21" i="2"/>
  <c r="J26" i="2"/>
  <c r="J10" i="2"/>
  <c r="J49" i="2"/>
  <c r="J73" i="2"/>
  <c r="J69" i="2"/>
  <c r="J64" i="2"/>
  <c r="J99" i="2"/>
  <c r="J48" i="2"/>
  <c r="J59" i="2"/>
  <c r="J86" i="2"/>
  <c r="J90" i="2"/>
  <c r="J107" i="2"/>
  <c r="J52" i="2"/>
  <c r="J16" i="2"/>
  <c r="J6" i="2"/>
  <c r="J80" i="2"/>
  <c r="J66" i="2"/>
  <c r="J78" i="2"/>
  <c r="J23" i="2"/>
  <c r="J67" i="2"/>
  <c r="J31" i="2"/>
  <c r="J108" i="2"/>
  <c r="J83" i="2"/>
  <c r="J27" i="2"/>
  <c r="J61" i="2"/>
  <c r="J76" i="2"/>
  <c r="J75" i="2"/>
  <c r="J54" i="2"/>
  <c r="J109" i="2"/>
  <c r="J29" i="2"/>
  <c r="J100" i="2"/>
  <c r="J97" i="2"/>
  <c r="J56" i="2"/>
  <c r="J110" i="2"/>
  <c r="J94" i="2"/>
  <c r="J20" i="2"/>
  <c r="J92" i="2"/>
  <c r="J14" i="2"/>
  <c r="J19" i="2"/>
  <c r="J18" i="2"/>
  <c r="J17" i="2"/>
  <c r="J104" i="2"/>
  <c r="J62" i="2"/>
  <c r="J79" i="2"/>
  <c r="J98" i="2"/>
  <c r="J42" i="2"/>
  <c r="J60" i="2"/>
  <c r="J65" i="2"/>
  <c r="J15" i="2"/>
  <c r="J71" i="2"/>
  <c r="J57" i="2"/>
  <c r="J39" i="2"/>
  <c r="J88" i="2"/>
  <c r="J95" i="2"/>
  <c r="J34" i="2"/>
  <c r="J45" i="2"/>
  <c r="J105" i="2"/>
  <c r="J51" i="2"/>
  <c r="J13" i="2"/>
  <c r="J24" i="2"/>
  <c r="J103" i="2"/>
  <c r="J46" i="2"/>
  <c r="J87" i="2"/>
  <c r="J89" i="2"/>
  <c r="J30" i="2"/>
  <c r="J32" i="2"/>
  <c r="J53" i="2"/>
  <c r="J36" i="2"/>
  <c r="J44" i="2"/>
  <c r="J22" i="2"/>
  <c r="J91" i="2"/>
  <c r="H91" i="2" l="1"/>
  <c r="H50" i="2"/>
  <c r="H72" i="2"/>
  <c r="H93" i="2"/>
  <c r="H55" i="2"/>
  <c r="H7" i="2"/>
  <c r="H40" i="2"/>
  <c r="H9" i="2"/>
  <c r="H25" i="2"/>
  <c r="H84" i="2"/>
  <c r="H58" i="2"/>
  <c r="H28" i="2"/>
  <c r="H37" i="2"/>
  <c r="H101" i="2"/>
  <c r="H106" i="2"/>
  <c r="H33" i="2"/>
  <c r="H82" i="2"/>
  <c r="H102" i="2"/>
  <c r="H41" i="2"/>
  <c r="H43" i="2"/>
  <c r="H68" i="2"/>
  <c r="H63" i="2"/>
  <c r="H96" i="2"/>
  <c r="H11" i="2"/>
  <c r="H70" i="2"/>
  <c r="H81" i="2"/>
  <c r="H8" i="2"/>
  <c r="H38" i="2"/>
  <c r="H35" i="2"/>
  <c r="H12" i="2"/>
  <c r="H47" i="2"/>
  <c r="H74" i="2"/>
  <c r="H77" i="2"/>
  <c r="H85" i="2"/>
  <c r="H21" i="2"/>
  <c r="H26" i="2"/>
  <c r="H10" i="2"/>
  <c r="H49" i="2"/>
  <c r="H73" i="2"/>
  <c r="H69" i="2"/>
  <c r="H64" i="2"/>
  <c r="H99" i="2"/>
  <c r="H48" i="2"/>
  <c r="H59" i="2"/>
  <c r="H86" i="2"/>
  <c r="H90" i="2"/>
  <c r="H107" i="2"/>
  <c r="H52" i="2"/>
  <c r="H16" i="2"/>
  <c r="H6" i="2"/>
  <c r="H80" i="2"/>
  <c r="H66" i="2"/>
  <c r="H78" i="2"/>
  <c r="H23" i="2"/>
  <c r="H67" i="2"/>
  <c r="H31" i="2"/>
  <c r="H108" i="2"/>
  <c r="H83" i="2"/>
  <c r="H27" i="2"/>
  <c r="H61" i="2"/>
  <c r="H76" i="2"/>
  <c r="H75" i="2"/>
  <c r="H54" i="2"/>
  <c r="H109" i="2"/>
  <c r="H29" i="2"/>
  <c r="H100" i="2"/>
  <c r="H97" i="2"/>
  <c r="H56" i="2"/>
  <c r="H110" i="2"/>
  <c r="H94" i="2"/>
  <c r="H20" i="2"/>
  <c r="H92" i="2"/>
  <c r="H14" i="2"/>
  <c r="H19" i="2"/>
  <c r="H18" i="2"/>
  <c r="H17" i="2"/>
  <c r="H104" i="2"/>
  <c r="H62" i="2"/>
  <c r="H79" i="2"/>
  <c r="H98" i="2"/>
  <c r="H42" i="2"/>
  <c r="H60" i="2"/>
  <c r="H65" i="2"/>
  <c r="H15" i="2"/>
  <c r="H71" i="2"/>
  <c r="H57" i="2"/>
  <c r="H39" i="2"/>
  <c r="H88" i="2"/>
  <c r="H95" i="2"/>
  <c r="H34" i="2"/>
  <c r="H45" i="2"/>
  <c r="H105" i="2"/>
  <c r="H51" i="2"/>
  <c r="H13" i="2"/>
  <c r="H24" i="2"/>
  <c r="H103" i="2"/>
  <c r="H46" i="2"/>
  <c r="H87" i="2"/>
  <c r="H89" i="2"/>
  <c r="H30" i="2"/>
  <c r="H32" i="2"/>
  <c r="H53" i="2"/>
  <c r="H36" i="2"/>
  <c r="H44" i="2"/>
  <c r="H22" i="2"/>
  <c r="F91" i="2"/>
  <c r="I91" i="2" s="1"/>
  <c r="K91" i="2" s="1"/>
  <c r="L91" i="2" s="1"/>
  <c r="F50" i="2"/>
  <c r="F72" i="2"/>
  <c r="F93" i="2"/>
  <c r="F55" i="2"/>
  <c r="I55" i="2" s="1"/>
  <c r="K55" i="2" s="1"/>
  <c r="L55" i="2" s="1"/>
  <c r="F7" i="2"/>
  <c r="F40" i="2"/>
  <c r="F9" i="2"/>
  <c r="F25" i="2"/>
  <c r="I25" i="2" s="1"/>
  <c r="K25" i="2" s="1"/>
  <c r="L25" i="2" s="1"/>
  <c r="F84" i="2"/>
  <c r="F58" i="2"/>
  <c r="F28" i="2"/>
  <c r="F37" i="2"/>
  <c r="I37" i="2" s="1"/>
  <c r="K37" i="2" s="1"/>
  <c r="L37" i="2" s="1"/>
  <c r="F101" i="2"/>
  <c r="F106" i="2"/>
  <c r="F33" i="2"/>
  <c r="F82" i="2"/>
  <c r="I82" i="2" s="1"/>
  <c r="K82" i="2" s="1"/>
  <c r="L82" i="2" s="1"/>
  <c r="F102" i="2"/>
  <c r="F41" i="2"/>
  <c r="F43" i="2"/>
  <c r="F68" i="2"/>
  <c r="I68" i="2" s="1"/>
  <c r="K68" i="2" s="1"/>
  <c r="L68" i="2" s="1"/>
  <c r="F63" i="2"/>
  <c r="F96" i="2"/>
  <c r="F11" i="2"/>
  <c r="F70" i="2"/>
  <c r="I70" i="2" s="1"/>
  <c r="K70" i="2" s="1"/>
  <c r="L70" i="2" s="1"/>
  <c r="F81" i="2"/>
  <c r="F8" i="2"/>
  <c r="F38" i="2"/>
  <c r="F35" i="2"/>
  <c r="F12" i="2"/>
  <c r="F47" i="2"/>
  <c r="F74" i="2"/>
  <c r="F77" i="2"/>
  <c r="F85" i="2"/>
  <c r="F21" i="2"/>
  <c r="F26" i="2"/>
  <c r="F10" i="2"/>
  <c r="F49" i="2"/>
  <c r="F73" i="2"/>
  <c r="F69" i="2"/>
  <c r="F64" i="2"/>
  <c r="F99" i="2"/>
  <c r="F48" i="2"/>
  <c r="F59" i="2"/>
  <c r="F86" i="2"/>
  <c r="F90" i="2"/>
  <c r="F107" i="2"/>
  <c r="F52" i="2"/>
  <c r="F16" i="2"/>
  <c r="F6" i="2"/>
  <c r="F80" i="2"/>
  <c r="F66" i="2"/>
  <c r="F78" i="2"/>
  <c r="F23" i="2"/>
  <c r="F67" i="2"/>
  <c r="F31" i="2"/>
  <c r="F108" i="2"/>
  <c r="F83" i="2"/>
  <c r="F27" i="2"/>
  <c r="F61" i="2"/>
  <c r="F76" i="2"/>
  <c r="F75" i="2"/>
  <c r="F54" i="2"/>
  <c r="F109" i="2"/>
  <c r="F29" i="2"/>
  <c r="F100" i="2"/>
  <c r="F97" i="2"/>
  <c r="F56" i="2"/>
  <c r="F110" i="2"/>
  <c r="F94" i="2"/>
  <c r="F20" i="2"/>
  <c r="F92" i="2"/>
  <c r="F14" i="2"/>
  <c r="I14" i="2" s="1"/>
  <c r="K14" i="2" s="1"/>
  <c r="L14" i="2" s="1"/>
  <c r="F19" i="2"/>
  <c r="F18" i="2"/>
  <c r="F17" i="2"/>
  <c r="F104" i="2"/>
  <c r="I104" i="2" s="1"/>
  <c r="K104" i="2" s="1"/>
  <c r="L104" i="2" s="1"/>
  <c r="F62" i="2"/>
  <c r="F79" i="2"/>
  <c r="F98" i="2"/>
  <c r="F42" i="2"/>
  <c r="I42" i="2" s="1"/>
  <c r="K42" i="2" s="1"/>
  <c r="L42" i="2" s="1"/>
  <c r="F60" i="2"/>
  <c r="F65" i="2"/>
  <c r="F15" i="2"/>
  <c r="F71" i="2"/>
  <c r="I71" i="2" s="1"/>
  <c r="K71" i="2" s="1"/>
  <c r="L71" i="2" s="1"/>
  <c r="F57" i="2"/>
  <c r="F39" i="2"/>
  <c r="F88" i="2"/>
  <c r="F95" i="2"/>
  <c r="I95" i="2" s="1"/>
  <c r="K95" i="2" s="1"/>
  <c r="L95" i="2" s="1"/>
  <c r="F34" i="2"/>
  <c r="F45" i="2"/>
  <c r="F105" i="2"/>
  <c r="F51" i="2"/>
  <c r="I51" i="2" s="1"/>
  <c r="K51" i="2" s="1"/>
  <c r="L51" i="2" s="1"/>
  <c r="F13" i="2"/>
  <c r="F24" i="2"/>
  <c r="F103" i="2"/>
  <c r="F46" i="2"/>
  <c r="F87" i="2"/>
  <c r="F89" i="2"/>
  <c r="F30" i="2"/>
  <c r="F32" i="2"/>
  <c r="I32" i="2" s="1"/>
  <c r="K32" i="2" s="1"/>
  <c r="L32" i="2" s="1"/>
  <c r="F53" i="2"/>
  <c r="F36" i="2"/>
  <c r="F44" i="2"/>
  <c r="F22" i="2"/>
  <c r="I87" i="2" l="1"/>
  <c r="K87" i="2" s="1"/>
  <c r="L87" i="2" s="1"/>
  <c r="I13" i="2"/>
  <c r="K13" i="2" s="1"/>
  <c r="L13" i="2" s="1"/>
  <c r="I34" i="2"/>
  <c r="K34" i="2" s="1"/>
  <c r="L34" i="2" s="1"/>
  <c r="I57" i="2"/>
  <c r="K57" i="2" s="1"/>
  <c r="L57" i="2" s="1"/>
  <c r="I60" i="2"/>
  <c r="L60" i="2" s="1"/>
  <c r="I62" i="2"/>
  <c r="K62" i="2" s="1"/>
  <c r="L62" i="2" s="1"/>
  <c r="I19" i="2"/>
  <c r="K19" i="2" s="1"/>
  <c r="L19" i="2" s="1"/>
  <c r="I94" i="2"/>
  <c r="K94" i="2" s="1"/>
  <c r="L94" i="2" s="1"/>
  <c r="I75" i="2"/>
  <c r="K75" i="2" s="1"/>
  <c r="L75" i="2" s="1"/>
  <c r="I83" i="2"/>
  <c r="K83" i="2" s="1"/>
  <c r="L83" i="2" s="1"/>
  <c r="I23" i="2"/>
  <c r="K23" i="2" s="1"/>
  <c r="L23" i="2" s="1"/>
  <c r="I6" i="2"/>
  <c r="K6" i="2" s="1"/>
  <c r="L6" i="2" s="1"/>
  <c r="I90" i="2"/>
  <c r="K90" i="2" s="1"/>
  <c r="L90" i="2" s="1"/>
  <c r="I7" i="2"/>
  <c r="K7" i="2" s="1"/>
  <c r="L7" i="2" s="1"/>
  <c r="I50" i="2"/>
  <c r="K50" i="2" s="1"/>
  <c r="L50" i="2" s="1"/>
  <c r="I44" i="2"/>
  <c r="K44" i="2" s="1"/>
  <c r="L44" i="2" s="1"/>
  <c r="I11" i="2"/>
  <c r="K11" i="2" s="1"/>
  <c r="L11" i="2" s="1"/>
  <c r="I59" i="2"/>
  <c r="K59" i="2" s="1"/>
  <c r="L59" i="2" s="1"/>
  <c r="I69" i="2"/>
  <c r="K69" i="2" s="1"/>
  <c r="L69" i="2" s="1"/>
  <c r="I26" i="2"/>
  <c r="K26" i="2" s="1"/>
  <c r="L26" i="2" s="1"/>
  <c r="I74" i="2"/>
  <c r="K74" i="2" s="1"/>
  <c r="L74" i="2" s="1"/>
  <c r="I38" i="2"/>
  <c r="K38" i="2" s="1"/>
  <c r="L38" i="2" s="1"/>
  <c r="I97" i="2"/>
  <c r="K97" i="2" s="1"/>
  <c r="L97" i="2" s="1"/>
  <c r="I54" i="2"/>
  <c r="K54" i="2" s="1"/>
  <c r="L54" i="2" s="1"/>
  <c r="I27" i="2"/>
  <c r="K27" i="2" s="1"/>
  <c r="L27" i="2" s="1"/>
  <c r="I67" i="2"/>
  <c r="K67" i="2" s="1"/>
  <c r="L67" i="2" s="1"/>
  <c r="I80" i="2"/>
  <c r="K80" i="2" s="1"/>
  <c r="L80" i="2" s="1"/>
  <c r="I107" i="2"/>
  <c r="K107" i="2" s="1"/>
  <c r="L107" i="2" s="1"/>
  <c r="I48" i="2"/>
  <c r="K48" i="2" s="1"/>
  <c r="L48" i="2" s="1"/>
  <c r="I47" i="2"/>
  <c r="K47" i="2" s="1"/>
  <c r="L47" i="2" s="1"/>
  <c r="I22" i="2"/>
  <c r="K22" i="2" s="1"/>
  <c r="L22" i="2" s="1"/>
  <c r="I58" i="2"/>
  <c r="K58" i="2" s="1"/>
  <c r="L58" i="2" s="1"/>
  <c r="I65" i="2"/>
  <c r="K65" i="2" s="1"/>
  <c r="L65" i="2" s="1"/>
  <c r="I20" i="2"/>
  <c r="K20" i="2" s="1"/>
  <c r="L20" i="2" s="1"/>
  <c r="I63" i="2"/>
  <c r="K63" i="2" s="1"/>
  <c r="L63" i="2" s="1"/>
  <c r="I73" i="2"/>
  <c r="K73" i="2" s="1"/>
  <c r="L73" i="2" s="1"/>
  <c r="I24" i="2"/>
  <c r="K24" i="2" s="1"/>
  <c r="L24" i="2" s="1"/>
  <c r="I76" i="2"/>
  <c r="K76" i="2" s="1"/>
  <c r="L76" i="2" s="1"/>
  <c r="I77" i="2"/>
  <c r="K77" i="2" s="1"/>
  <c r="L77" i="2" s="1"/>
  <c r="I30" i="2"/>
  <c r="K30" i="2" s="1"/>
  <c r="L30" i="2" s="1"/>
  <c r="I46" i="2"/>
  <c r="K46" i="2" s="1"/>
  <c r="L46" i="2" s="1"/>
  <c r="I100" i="2"/>
  <c r="K100" i="2" s="1"/>
  <c r="L100" i="2" s="1"/>
  <c r="I21" i="2"/>
  <c r="K21" i="2" s="1"/>
  <c r="L21" i="2" s="1"/>
  <c r="I102" i="2"/>
  <c r="K102" i="2" s="1"/>
  <c r="L102" i="2" s="1"/>
  <c r="I101" i="2"/>
  <c r="K101" i="2" s="1"/>
  <c r="L101" i="2" s="1"/>
  <c r="I84" i="2"/>
  <c r="K84" i="2" s="1"/>
  <c r="L84" i="2" s="1"/>
  <c r="I8" i="2"/>
  <c r="K8" i="2" s="1"/>
  <c r="L8" i="2" s="1"/>
  <c r="I36" i="2"/>
  <c r="K36" i="2" s="1"/>
  <c r="L36" i="2" s="1"/>
  <c r="I89" i="2"/>
  <c r="K89" i="2" s="1"/>
  <c r="L89" i="2" s="1"/>
  <c r="I39" i="2"/>
  <c r="K39" i="2" s="1"/>
  <c r="L39" i="2" s="1"/>
  <c r="I17" i="2"/>
  <c r="K17" i="2" s="1"/>
  <c r="L17" i="2" s="1"/>
  <c r="I29" i="2"/>
  <c r="K29" i="2" s="1"/>
  <c r="L29" i="2" s="1"/>
  <c r="I61" i="2"/>
  <c r="K61" i="2" s="1"/>
  <c r="L61" i="2" s="1"/>
  <c r="I78" i="2"/>
  <c r="K78" i="2" s="1"/>
  <c r="L78" i="2" s="1"/>
  <c r="I52" i="2"/>
  <c r="K52" i="2" s="1"/>
  <c r="L52" i="2" s="1"/>
  <c r="I99" i="2"/>
  <c r="K99" i="2" s="1"/>
  <c r="L99" i="2" s="1"/>
  <c r="I10" i="2"/>
  <c r="K10" i="2" s="1"/>
  <c r="L10" i="2" s="1"/>
  <c r="I81" i="2"/>
  <c r="K81" i="2" s="1"/>
  <c r="L81" i="2" s="1"/>
  <c r="I33" i="2"/>
  <c r="K33" i="2" s="1"/>
  <c r="L33" i="2" s="1"/>
  <c r="I93" i="2"/>
  <c r="K93" i="2" s="1"/>
  <c r="L93" i="2" s="1"/>
  <c r="I16" i="2"/>
  <c r="K16" i="2" s="1"/>
  <c r="L16" i="2" s="1"/>
  <c r="I53" i="2"/>
  <c r="K53" i="2" s="1"/>
  <c r="L53" i="2" s="1"/>
  <c r="I105" i="2"/>
  <c r="K105" i="2" s="1"/>
  <c r="L105" i="2" s="1"/>
  <c r="I98" i="2"/>
  <c r="K98" i="2" s="1"/>
  <c r="L98" i="2" s="1"/>
  <c r="I18" i="2"/>
  <c r="K18" i="2" s="1"/>
  <c r="L18" i="2" s="1"/>
  <c r="I110" i="2"/>
  <c r="K110" i="2" s="1"/>
  <c r="L110" i="2" s="1"/>
  <c r="I109" i="2"/>
  <c r="K109" i="2" s="1"/>
  <c r="L109" i="2" s="1"/>
  <c r="I108" i="2"/>
  <c r="K108" i="2" s="1"/>
  <c r="L108" i="2" s="1"/>
  <c r="I66" i="2"/>
  <c r="K66" i="2" s="1"/>
  <c r="L66" i="2" s="1"/>
  <c r="I64" i="2"/>
  <c r="K64" i="2" s="1"/>
  <c r="L64" i="2" s="1"/>
  <c r="I12" i="2"/>
  <c r="K12" i="2" s="1"/>
  <c r="L12" i="2" s="1"/>
  <c r="I43" i="2"/>
  <c r="K43" i="2" s="1"/>
  <c r="L43" i="2" s="1"/>
  <c r="I106" i="2"/>
  <c r="K106" i="2" s="1"/>
  <c r="L106" i="2" s="1"/>
  <c r="I9" i="2"/>
  <c r="K9" i="2" s="1"/>
  <c r="L9" i="2" s="1"/>
  <c r="I72" i="2"/>
  <c r="K72" i="2" s="1"/>
  <c r="L72" i="2" s="1"/>
  <c r="I88" i="2"/>
  <c r="K88" i="2" s="1"/>
  <c r="L88" i="2" s="1"/>
  <c r="I49" i="2"/>
  <c r="K49" i="2" s="1"/>
  <c r="L49" i="2" s="1"/>
  <c r="I103" i="2"/>
  <c r="K103" i="2" s="1"/>
  <c r="L103" i="2" s="1"/>
  <c r="I45" i="2"/>
  <c r="K45" i="2" s="1"/>
  <c r="L45" i="2" s="1"/>
  <c r="I15" i="2"/>
  <c r="K15" i="2" s="1"/>
  <c r="L15" i="2" s="1"/>
  <c r="I79" i="2"/>
  <c r="K79" i="2" s="1"/>
  <c r="L79" i="2" s="1"/>
  <c r="I92" i="2"/>
  <c r="K92" i="2" s="1"/>
  <c r="L92" i="2" s="1"/>
  <c r="I56" i="2"/>
  <c r="K56" i="2" s="1"/>
  <c r="L56" i="2" s="1"/>
  <c r="I31" i="2"/>
  <c r="K31" i="2" s="1"/>
  <c r="L31" i="2" s="1"/>
  <c r="I86" i="2"/>
  <c r="K86" i="2" s="1"/>
  <c r="L86" i="2" s="1"/>
  <c r="I85" i="2"/>
  <c r="K85" i="2" s="1"/>
  <c r="L85" i="2" s="1"/>
  <c r="I35" i="2"/>
  <c r="K35" i="2" s="1"/>
  <c r="L35" i="2" s="1"/>
  <c r="I96" i="2"/>
  <c r="K96" i="2" s="1"/>
  <c r="L96" i="2" s="1"/>
  <c r="I41" i="2"/>
  <c r="K41" i="2" s="1"/>
  <c r="L41" i="2" s="1"/>
  <c r="I28" i="2"/>
  <c r="K28" i="2" s="1"/>
  <c r="L28" i="2" s="1"/>
  <c r="I40" i="2"/>
  <c r="K40" i="2" s="1"/>
  <c r="L40" i="2" s="1"/>
</calcChain>
</file>

<file path=xl/sharedStrings.xml><?xml version="1.0" encoding="utf-8"?>
<sst xmlns="http://schemas.openxmlformats.org/spreadsheetml/2006/main" count="1526" uniqueCount="475">
  <si>
    <t>Last 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</si>
  <si>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</si>
  <si>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</si>
  <si>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</si>
  <si>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</si>
  <si>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</si>
  <si>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</si>
  <si>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</si>
  <si>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</si>
  <si>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6 (Real)</t>
  </si>
  <si>
    <t>Quiz: Exercise UNIT 7 (Real)</t>
  </si>
  <si>
    <t>Quizzes I total (Real)</t>
  </si>
  <si>
    <t>Quiz: QUIZ I (Real)</t>
  </si>
  <si>
    <t>Exam I total (Real)</t>
  </si>
  <si>
    <t>Quiz: MID-TERM EXAM (Real)</t>
  </si>
  <si>
    <t>Part II total (Real)</t>
  </si>
  <si>
    <t>Exercises II total (Real)</t>
  </si>
  <si>
    <t>Quiz: Exercise UNIT 8 (Real)</t>
  </si>
  <si>
    <t>Quiz: Exercise UNIT 9 (Real)</t>
  </si>
  <si>
    <t>Quiz: Exercise UNIT 10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</si>
  <si>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</si>
  <si>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</si>
  <si>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</si>
  <si>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</si>
  <si>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</si>
  <si>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MID-TERM EXAM Penalty (Real)</t>
  </si>
  <si>
    <t>FINAL EXAM Penalty (Real)</t>
  </si>
  <si>
    <t>Last downloaded from this course</t>
  </si>
  <si>
    <t>Ang</t>
  </si>
  <si>
    <t>Naisim</t>
  </si>
  <si>
    <t>13679</t>
  </si>
  <si>
    <t>ang.naisim@pucsr.edu.kh</t>
  </si>
  <si>
    <t>-</t>
  </si>
  <si>
    <t>1681125842</t>
  </si>
  <si>
    <t>Ath</t>
  </si>
  <si>
    <t>Lihong</t>
  </si>
  <si>
    <t>14746</t>
  </si>
  <si>
    <t>ath.lihong@pucsr.edu.kh</t>
  </si>
  <si>
    <t>Bor</t>
  </si>
  <si>
    <t>Imalene</t>
  </si>
  <si>
    <t>13852</t>
  </si>
  <si>
    <t>bor.imalene@pucsr.edu.kh</t>
  </si>
  <si>
    <t>But</t>
  </si>
  <si>
    <t>Molynachuly</t>
  </si>
  <si>
    <t>14277</t>
  </si>
  <si>
    <t>but.molynachuly@pucsr.edu.kh</t>
  </si>
  <si>
    <t>Chay</t>
  </si>
  <si>
    <t>Dalen</t>
  </si>
  <si>
    <t>14849</t>
  </si>
  <si>
    <t>chay.dalen@pucsr.edu.kh</t>
  </si>
  <si>
    <t>Cheab</t>
  </si>
  <si>
    <t>Chenda</t>
  </si>
  <si>
    <t>13883</t>
  </si>
  <si>
    <t>cheab.chenda@pucsr.edu.kh</t>
  </si>
  <si>
    <t>Pholpichkhem</t>
  </si>
  <si>
    <t>12225</t>
  </si>
  <si>
    <t>cheab.pholpichkhema@pucsr.edu.kh</t>
  </si>
  <si>
    <t>Sreyroth</t>
  </si>
  <si>
    <t>13785</t>
  </si>
  <si>
    <t>cheab.sreyroth@pucsr.edu.kh</t>
  </si>
  <si>
    <t>Ches</t>
  </si>
  <si>
    <t>Sreyoun</t>
  </si>
  <si>
    <t>12704</t>
  </si>
  <si>
    <t>ches.sreyoun@pucsr.edu.kh</t>
  </si>
  <si>
    <t>Chhom</t>
  </si>
  <si>
    <t>Maviza</t>
  </si>
  <si>
    <t>13683</t>
  </si>
  <si>
    <t>chhom.maviza@pucsr.edu.kh</t>
  </si>
  <si>
    <t>Chhon</t>
  </si>
  <si>
    <t>Sannchhay</t>
  </si>
  <si>
    <t>14552</t>
  </si>
  <si>
    <t>chhon.sannchhay@pucsr.edu.kh</t>
  </si>
  <si>
    <t>Chhoy</t>
  </si>
  <si>
    <t>Yongsu</t>
  </si>
  <si>
    <t>13901</t>
  </si>
  <si>
    <t>chhoy.yongsu@pucsr.edu.kh</t>
  </si>
  <si>
    <t>Chivon</t>
  </si>
  <si>
    <t>Ravet</t>
  </si>
  <si>
    <t>13722</t>
  </si>
  <si>
    <t>chivon.ravet@pucsr.edu.kh</t>
  </si>
  <si>
    <t>Chloy</t>
  </si>
  <si>
    <t>Chinhouy</t>
  </si>
  <si>
    <t>13769</t>
  </si>
  <si>
    <t>chloy.chinhouy@pucsr.edu.kh</t>
  </si>
  <si>
    <t>Chou</t>
  </si>
  <si>
    <t>Longheng</t>
  </si>
  <si>
    <t>15054</t>
  </si>
  <si>
    <t>chou.longheng@pucsr.edu.kh</t>
  </si>
  <si>
    <t>Choun</t>
  </si>
  <si>
    <t>Sovanpanha</t>
  </si>
  <si>
    <t>15136</t>
  </si>
  <si>
    <t>choun.sovanpanha@pucsr.edu.kh</t>
  </si>
  <si>
    <t>Doeun</t>
  </si>
  <si>
    <t>Danit</t>
  </si>
  <si>
    <t>13758</t>
  </si>
  <si>
    <t>doeun.danit@pucsr.edu.kh</t>
  </si>
  <si>
    <t>Doueam</t>
  </si>
  <si>
    <t>Lydet</t>
  </si>
  <si>
    <t>14532</t>
  </si>
  <si>
    <t>doueam.lydet@pucsr.edu.kh</t>
  </si>
  <si>
    <t>Heang</t>
  </si>
  <si>
    <t>Sonita</t>
  </si>
  <si>
    <t>15059</t>
  </si>
  <si>
    <t>heang.sonita@pucsr.edu.kh</t>
  </si>
  <si>
    <t>Heng</t>
  </si>
  <si>
    <t>Sokveng</t>
  </si>
  <si>
    <t>13790</t>
  </si>
  <si>
    <t>heng.sokveng@pucsr.edu.kh</t>
  </si>
  <si>
    <t>Hoeun</t>
  </si>
  <si>
    <t>Houn</t>
  </si>
  <si>
    <t>13796</t>
  </si>
  <si>
    <t>hoeun.houn@pucsr.edu.kh</t>
  </si>
  <si>
    <t>Hong</t>
  </si>
  <si>
    <t>Lyhour</t>
  </si>
  <si>
    <t>14244</t>
  </si>
  <si>
    <t>hong.lyhour@pucsr.edu.kh</t>
  </si>
  <si>
    <t>Nary</t>
  </si>
  <si>
    <t>13778</t>
  </si>
  <si>
    <t>hong.nary@pucsr.edu.kh</t>
  </si>
  <si>
    <t>Hor</t>
  </si>
  <si>
    <t>Honglay</t>
  </si>
  <si>
    <t>14194</t>
  </si>
  <si>
    <t>hor.honglay@pucsr.edu.kh</t>
  </si>
  <si>
    <t>Hour</t>
  </si>
  <si>
    <t>Kime</t>
  </si>
  <si>
    <t>14922</t>
  </si>
  <si>
    <t>hour.kime@pucsr.edu.kh</t>
  </si>
  <si>
    <t>Kai</t>
  </si>
  <si>
    <t>Sokunliza</t>
  </si>
  <si>
    <t>12908</t>
  </si>
  <si>
    <t>kai.sokunliza@pucsr.edu.kh</t>
  </si>
  <si>
    <t>Kim</t>
  </si>
  <si>
    <t>Vicheara</t>
  </si>
  <si>
    <t>14264</t>
  </si>
  <si>
    <t>kim.vicheara@pucsr.edu.kh</t>
  </si>
  <si>
    <t>Kith</t>
  </si>
  <si>
    <t>Rathanakserey</t>
  </si>
  <si>
    <t>14514</t>
  </si>
  <si>
    <t>kith.rathanakserey@pucsr.edu.kh</t>
  </si>
  <si>
    <t>Kong</t>
  </si>
  <si>
    <t>Ehong</t>
  </si>
  <si>
    <t>12677</t>
  </si>
  <si>
    <t>kong.ehong@pucsr.edu.kh</t>
  </si>
  <si>
    <t>Mary</t>
  </si>
  <si>
    <t>Lakk</t>
  </si>
  <si>
    <t>Sreynith</t>
  </si>
  <si>
    <t>13775</t>
  </si>
  <si>
    <t>lakk.sreynith@pucsr.edu.kh</t>
  </si>
  <si>
    <t>Lay</t>
  </si>
  <si>
    <t>Sokpheannary</t>
  </si>
  <si>
    <t>13809</t>
  </si>
  <si>
    <t>lay.sokpheannary@pucsr.edu.kh</t>
  </si>
  <si>
    <t>Lean</t>
  </si>
  <si>
    <t>Lihun</t>
  </si>
  <si>
    <t>13767</t>
  </si>
  <si>
    <t>lean.lihun@pucsr.edu.kh</t>
  </si>
  <si>
    <t>Leng</t>
  </si>
  <si>
    <t>Hun</t>
  </si>
  <si>
    <t>13233</t>
  </si>
  <si>
    <t>leng.hun@pucsr.edu.kh</t>
  </si>
  <si>
    <t>Sokheng</t>
  </si>
  <si>
    <t>13836</t>
  </si>
  <si>
    <t>leng.sokheng@pucsr.edu.kh</t>
  </si>
  <si>
    <t>Lim</t>
  </si>
  <si>
    <t>Seakleng</t>
  </si>
  <si>
    <t>14295</t>
  </si>
  <si>
    <t>lim.seakleng@pucsr.edu.kh</t>
  </si>
  <si>
    <t>Lok</t>
  </si>
  <si>
    <t>Tangly</t>
  </si>
  <si>
    <t>14322</t>
  </si>
  <si>
    <t>lok.tangly@pucsr.edu.kh</t>
  </si>
  <si>
    <t>Lon</t>
  </si>
  <si>
    <t>Measponlok</t>
  </si>
  <si>
    <t>14555</t>
  </si>
  <si>
    <t>lon.measponlok@pucsr.edu.kh</t>
  </si>
  <si>
    <t>Sochita</t>
  </si>
  <si>
    <t>13638</t>
  </si>
  <si>
    <t>lon.sochita@pucsr.edu.kh</t>
  </si>
  <si>
    <t>Long</t>
  </si>
  <si>
    <t>Minea</t>
  </si>
  <si>
    <t>13717</t>
  </si>
  <si>
    <t>long.minea@pucsr.edu.kh</t>
  </si>
  <si>
    <t>Lorm</t>
  </si>
  <si>
    <t>12762</t>
  </si>
  <si>
    <t>lorm.chenda@pucsr.edu.kh</t>
  </si>
  <si>
    <t>Lourt</t>
  </si>
  <si>
    <t>Phorlit</t>
  </si>
  <si>
    <t>13848</t>
  </si>
  <si>
    <t>lourt.phorlit@pucsr.edu.kh</t>
  </si>
  <si>
    <t>Ma</t>
  </si>
  <si>
    <t>Teakheng</t>
  </si>
  <si>
    <t>14285</t>
  </si>
  <si>
    <t>ma.teakheng@pucsr.edu.kh</t>
  </si>
  <si>
    <t>Mak</t>
  </si>
  <si>
    <t>Lyheng</t>
  </si>
  <si>
    <t>14250</t>
  </si>
  <si>
    <t>mak.lyheng@pucsr.edu.kh</t>
  </si>
  <si>
    <t>Man</t>
  </si>
  <si>
    <t>Narin</t>
  </si>
  <si>
    <t>14204</t>
  </si>
  <si>
    <t>man.narin@pucsr.edu.kh</t>
  </si>
  <si>
    <t>1681125843</t>
  </si>
  <si>
    <t>Mao</t>
  </si>
  <si>
    <t>Vimean</t>
  </si>
  <si>
    <t>15032</t>
  </si>
  <si>
    <t>mao.vimean@pucsr.edu.kh</t>
  </si>
  <si>
    <t>Mat</t>
  </si>
  <si>
    <t>Arifin</t>
  </si>
  <si>
    <t>13846</t>
  </si>
  <si>
    <t>mat.arifin@pucsr.edu.kh</t>
  </si>
  <si>
    <t>Meas</t>
  </si>
  <si>
    <t>Punleu</t>
  </si>
  <si>
    <t>13951</t>
  </si>
  <si>
    <t>meas.punleu@pucsr.edu.kh</t>
  </si>
  <si>
    <t>Sophea</t>
  </si>
  <si>
    <t>14732</t>
  </si>
  <si>
    <t>meas.sophea@pucsr.edu.kh</t>
  </si>
  <si>
    <t>Meaung</t>
  </si>
  <si>
    <t>Theanvey</t>
  </si>
  <si>
    <t>14562</t>
  </si>
  <si>
    <t>meaung.theanvey@pucsr.edu.kh</t>
  </si>
  <si>
    <t>Meng</t>
  </si>
  <si>
    <t>Kimhong</t>
  </si>
  <si>
    <t>14700</t>
  </si>
  <si>
    <t>meng.kimhong@pucsr.edu.kh</t>
  </si>
  <si>
    <t>Monyreak</t>
  </si>
  <si>
    <t>15147</t>
  </si>
  <si>
    <t>meng.monyreak@pucsr.edu.kh</t>
  </si>
  <si>
    <t>Ngoun</t>
  </si>
  <si>
    <t>Ratana</t>
  </si>
  <si>
    <t>13870</t>
  </si>
  <si>
    <t>ngoun.ratana@pucsr.edu.kh</t>
  </si>
  <si>
    <t>Ni</t>
  </si>
  <si>
    <t>Lisa</t>
  </si>
  <si>
    <t>13384</t>
  </si>
  <si>
    <t>ni.lisa@pucsr.edu.kh</t>
  </si>
  <si>
    <t>Nith</t>
  </si>
  <si>
    <t>Leaphy</t>
  </si>
  <si>
    <t>11840</t>
  </si>
  <si>
    <t>nith.leaphy@pucsr.edu.kh</t>
  </si>
  <si>
    <t>Nov</t>
  </si>
  <si>
    <t>14479</t>
  </si>
  <si>
    <t>nov.mary@pucsr.edu.kh</t>
  </si>
  <si>
    <t>Oem</t>
  </si>
  <si>
    <t>Pichrotha</t>
  </si>
  <si>
    <t>14225</t>
  </si>
  <si>
    <t>oem.pichrotha@pucsr.edu.kh</t>
  </si>
  <si>
    <t>Oeun</t>
  </si>
  <si>
    <t>Sorattany</t>
  </si>
  <si>
    <t>14455</t>
  </si>
  <si>
    <t>oeun.sorattany@pucsr.edu.kh</t>
  </si>
  <si>
    <t>Oeurm</t>
  </si>
  <si>
    <t>Prom</t>
  </si>
  <si>
    <t>13671</t>
  </si>
  <si>
    <t>oeurm.prom@pucsr.edu.kh</t>
  </si>
  <si>
    <t>Ong</t>
  </si>
  <si>
    <t>Sreyneath</t>
  </si>
  <si>
    <t>14234</t>
  </si>
  <si>
    <t>ong.sreyneath@pucsr.edu.kh</t>
  </si>
  <si>
    <t>Orn</t>
  </si>
  <si>
    <t>Kounei</t>
  </si>
  <si>
    <t>13751</t>
  </si>
  <si>
    <t>orn.kounei@pucsr.edu.kh</t>
  </si>
  <si>
    <t>Oun</t>
  </si>
  <si>
    <t>Simchheng</t>
  </si>
  <si>
    <t>15229</t>
  </si>
  <si>
    <t>oun.simchheng@pucsr.edu.kh</t>
  </si>
  <si>
    <t>Pat</t>
  </si>
  <si>
    <t>Kannika</t>
  </si>
  <si>
    <t>14548</t>
  </si>
  <si>
    <t>pat.kannika@pucsr.edu.kh</t>
  </si>
  <si>
    <t>Phin</t>
  </si>
  <si>
    <t>Phallyjinh</t>
  </si>
  <si>
    <t>13719</t>
  </si>
  <si>
    <t>phin.phallyjinh@pucsr.edu.kh</t>
  </si>
  <si>
    <t>Samedy</t>
  </si>
  <si>
    <t>14142</t>
  </si>
  <si>
    <t>phin.samedy@pucsr.edu.kh</t>
  </si>
  <si>
    <t>Phorndy</t>
  </si>
  <si>
    <t>Vireak</t>
  </si>
  <si>
    <t>14312</t>
  </si>
  <si>
    <t>phorndy.vireak@pucsr.edu.kh</t>
  </si>
  <si>
    <t>Virin</t>
  </si>
  <si>
    <t>14310</t>
  </si>
  <si>
    <t>phorndy.virin@pucsr.edu.kh</t>
  </si>
  <si>
    <t>Phun</t>
  </si>
  <si>
    <t>Mollika</t>
  </si>
  <si>
    <t>13880</t>
  </si>
  <si>
    <t>phun.mollika@pucsr.edu.kh</t>
  </si>
  <si>
    <t>Por</t>
  </si>
  <si>
    <t>Ratanaklaksmy</t>
  </si>
  <si>
    <t>15255</t>
  </si>
  <si>
    <t>por.ratanaklaksmy@pucsr.edu.kh</t>
  </si>
  <si>
    <t>Rann</t>
  </si>
  <si>
    <t>Vichera</t>
  </si>
  <si>
    <t>13732</t>
  </si>
  <si>
    <t>rann.vichera@pucsr.edu.kh</t>
  </si>
  <si>
    <t>Rega</t>
  </si>
  <si>
    <t>Nisar</t>
  </si>
  <si>
    <t>15041</t>
  </si>
  <si>
    <t>rega.nisar@pucsr.edu.kh</t>
  </si>
  <si>
    <t>Rin</t>
  </si>
  <si>
    <t>Sreypich</t>
  </si>
  <si>
    <t>14924</t>
  </si>
  <si>
    <t>rin.sreypich@pucsr.edu.kh</t>
  </si>
  <si>
    <t>Tontan</t>
  </si>
  <si>
    <t>13894</t>
  </si>
  <si>
    <t>rin.tontan@pucsr.edu.kh</t>
  </si>
  <si>
    <t>Rithy</t>
  </si>
  <si>
    <t>Mony</t>
  </si>
  <si>
    <t>15260</t>
  </si>
  <si>
    <t>rithy.mony@pucsr.edu.kh</t>
  </si>
  <si>
    <t>Ron</t>
  </si>
  <si>
    <t>Narong</t>
  </si>
  <si>
    <t>13890</t>
  </si>
  <si>
    <t>ron.narong@pucsr.edu.kh</t>
  </si>
  <si>
    <t>Rout</t>
  </si>
  <si>
    <t>Visal</t>
  </si>
  <si>
    <t>14857</t>
  </si>
  <si>
    <t>rout.visal@pucsr.edu.kh</t>
  </si>
  <si>
    <t>Saart</t>
  </si>
  <si>
    <t>Sovann</t>
  </si>
  <si>
    <t>13628</t>
  </si>
  <si>
    <t>saart.sovann@pucsr.edu.kh</t>
  </si>
  <si>
    <t>San</t>
  </si>
  <si>
    <t>Sovannara</t>
  </si>
  <si>
    <t>14754</t>
  </si>
  <si>
    <t>san.sovannara@pucsr.edu.kh</t>
  </si>
  <si>
    <t>Sao</t>
  </si>
  <si>
    <t>Kanhchakna</t>
  </si>
  <si>
    <t>13374</t>
  </si>
  <si>
    <t>sao.kanhchakna@pucsr.edu.kh</t>
  </si>
  <si>
    <t>Sarith</t>
  </si>
  <si>
    <t>Hangmey</t>
  </si>
  <si>
    <t>13627</t>
  </si>
  <si>
    <t>sarith.hangmey@pucsr.edu.kh</t>
  </si>
  <si>
    <t>Hangmeysan</t>
  </si>
  <si>
    <t>13626</t>
  </si>
  <si>
    <t>sarith.hangmeysan@pucsr.edu.kh</t>
  </si>
  <si>
    <t>Hangpisey</t>
  </si>
  <si>
    <t>13625</t>
  </si>
  <si>
    <t>sarith.hangpisey@pucsr.edu.kh</t>
  </si>
  <si>
    <t>Se</t>
  </si>
  <si>
    <t>Guechhuong</t>
  </si>
  <si>
    <t>15096</t>
  </si>
  <si>
    <t>se.guechhuong@pucsr.edu.kh</t>
  </si>
  <si>
    <t>Serm</t>
  </si>
  <si>
    <t>Rothana</t>
  </si>
  <si>
    <t>14167</t>
  </si>
  <si>
    <t>serm.rothana@pucsr.edu.kh</t>
  </si>
  <si>
    <t>Sieng</t>
  </si>
  <si>
    <t>Chenghieng</t>
  </si>
  <si>
    <t>14465</t>
  </si>
  <si>
    <t>sieng.chenghieng@pucsr.edu.kh</t>
  </si>
  <si>
    <t>Sinream</t>
  </si>
  <si>
    <t>Putherith</t>
  </si>
  <si>
    <t>15011</t>
  </si>
  <si>
    <t>sinream.putherith@pucsr.edu.kh</t>
  </si>
  <si>
    <t>Soeurn</t>
  </si>
  <si>
    <t>13794</t>
  </si>
  <si>
    <t>soeurn.narong@pucsr.edu.kh</t>
  </si>
  <si>
    <t>Sokcheat</t>
  </si>
  <si>
    <t>Solika</t>
  </si>
  <si>
    <t>14120</t>
  </si>
  <si>
    <t>sokcheat.solika@pucsr.edu.kh</t>
  </si>
  <si>
    <t>Sot</t>
  </si>
  <si>
    <t>Navydina</t>
  </si>
  <si>
    <t>14209</t>
  </si>
  <si>
    <t>sot.navydina@pucsr.edu.kh</t>
  </si>
  <si>
    <t>Sreng</t>
  </si>
  <si>
    <t>Sreypov</t>
  </si>
  <si>
    <t>13375</t>
  </si>
  <si>
    <t>sreng.sreypov@pucsr.edu.kh</t>
  </si>
  <si>
    <t>Srun</t>
  </si>
  <si>
    <t>Phanna</t>
  </si>
  <si>
    <t>14271</t>
  </si>
  <si>
    <t>srun.phanna@pucsr.edu.kh</t>
  </si>
  <si>
    <t>Sry</t>
  </si>
  <si>
    <t>Sodanita</t>
  </si>
  <si>
    <t>13896</t>
  </si>
  <si>
    <t>sry.sodanita@pucsr.edu.kh</t>
  </si>
  <si>
    <t>Sue</t>
  </si>
  <si>
    <t>Sovannita</t>
  </si>
  <si>
    <t>13777</t>
  </si>
  <si>
    <t>sue.sovannita@pucsr.edu.kh</t>
  </si>
  <si>
    <t>Tan</t>
  </si>
  <si>
    <t>Pichchesda</t>
  </si>
  <si>
    <t>14641</t>
  </si>
  <si>
    <t>tan.pichchesda@pucsr.edu.kh</t>
  </si>
  <si>
    <t>Tang</t>
  </si>
  <si>
    <t>Pouseng</t>
  </si>
  <si>
    <t>14920</t>
  </si>
  <si>
    <t>tang.pouseng@pucsr.edu.kh</t>
  </si>
  <si>
    <t>Tek</t>
  </si>
  <si>
    <t>Pichkanika</t>
  </si>
  <si>
    <t>13759</t>
  </si>
  <si>
    <t>tek.pichkanika@pucsr.edu.kh</t>
  </si>
  <si>
    <t>Tes</t>
  </si>
  <si>
    <t>Voreakpanha</t>
  </si>
  <si>
    <t>13825</t>
  </si>
  <si>
    <t>tes.voreakpanha@pucsr.edu.kh</t>
  </si>
  <si>
    <t>Thay</t>
  </si>
  <si>
    <t>Risa</t>
  </si>
  <si>
    <t>15098</t>
  </si>
  <si>
    <t>thay.risa@pucsr.edu.kh</t>
  </si>
  <si>
    <t>Thom</t>
  </si>
  <si>
    <t>Thib</t>
  </si>
  <si>
    <t>13860</t>
  </si>
  <si>
    <t>thom.thib@pucsr.edu.kh</t>
  </si>
  <si>
    <t>Thorn</t>
  </si>
  <si>
    <t>Thanun</t>
  </si>
  <si>
    <t>13331</t>
  </si>
  <si>
    <t>thorn.thanun@pucsr.edu.kh</t>
  </si>
  <si>
    <t>Ty</t>
  </si>
  <si>
    <t>To</t>
  </si>
  <si>
    <t>13682</t>
  </si>
  <si>
    <t>ty.to@pucsr.edu.kh</t>
  </si>
  <si>
    <t>Ung</t>
  </si>
  <si>
    <t>Meyly</t>
  </si>
  <si>
    <t>15087</t>
  </si>
  <si>
    <t>ung.meyly@pucsr.edu.kh</t>
  </si>
  <si>
    <t>Vanh</t>
  </si>
  <si>
    <t>Chankalyan</t>
  </si>
  <si>
    <t>13830</t>
  </si>
  <si>
    <t>vanh.chankalyan@pucsr.edu.kh</t>
  </si>
  <si>
    <t>Ven</t>
  </si>
  <si>
    <t>Nadysocheata</t>
  </si>
  <si>
    <t>14601</t>
  </si>
  <si>
    <t>ven.nadysocheata@pucsr.edu.kh</t>
  </si>
  <si>
    <t>Veng</t>
  </si>
  <si>
    <t>Seanghong</t>
  </si>
  <si>
    <t>14695</t>
  </si>
  <si>
    <t>veng.seanghong@pucsr.edu.kh</t>
  </si>
  <si>
    <t>Vouchlang</t>
  </si>
  <si>
    <t>13762</t>
  </si>
  <si>
    <t>veng.vouchlang@pucsr.edu.kh</t>
  </si>
  <si>
    <t>Vorn</t>
  </si>
  <si>
    <t>Falin</t>
  </si>
  <si>
    <t>13750</t>
  </si>
  <si>
    <t>vorn.falin@pucsr.edu.kh</t>
  </si>
  <si>
    <t>Vongsokleap</t>
  </si>
  <si>
    <t>13752</t>
  </si>
  <si>
    <t>vorn.vongsokleap@pucsr.edu.kh</t>
  </si>
  <si>
    <t>York</t>
  </si>
  <si>
    <t>Rithiya</t>
  </si>
  <si>
    <t>13872</t>
  </si>
  <si>
    <t>york.rithiya@pucsr.edu.kh</t>
  </si>
  <si>
    <t>Yort</t>
  </si>
  <si>
    <t>Konghour</t>
  </si>
  <si>
    <t>13768</t>
  </si>
  <si>
    <t>yort.konghour@pucsr.edu.kh</t>
  </si>
  <si>
    <t>You</t>
  </si>
  <si>
    <t>Hokliem</t>
  </si>
  <si>
    <t>13723</t>
  </si>
  <si>
    <t>you.hokliem@pucsr.edu.kh</t>
  </si>
  <si>
    <t>Yun</t>
  </si>
  <si>
    <t>13797</t>
  </si>
  <si>
    <t>yun.sreyneath@pucsr.edu.kh</t>
  </si>
  <si>
    <t>chetra</t>
  </si>
  <si>
    <t>samphors</t>
  </si>
  <si>
    <t>13642</t>
  </si>
  <si>
    <t>chetra.samphors@pucsr.edu.kh</t>
  </si>
  <si>
    <t>SURNAME</t>
  </si>
  <si>
    <t>FIRST NAME</t>
  </si>
  <si>
    <t>ID</t>
  </si>
  <si>
    <t>2 DAYS</t>
  </si>
  <si>
    <t>3 DAYS</t>
  </si>
  <si>
    <t>EHSS-4</t>
  </si>
  <si>
    <t>SUBTOTAL</t>
  </si>
  <si>
    <t>ABSENCE PENALTY</t>
  </si>
  <si>
    <t>TOTAL AFTER PENALTY</t>
  </si>
  <si>
    <t>FINAL GRADE</t>
  </si>
  <si>
    <t>Column1</t>
  </si>
  <si>
    <t>Column2</t>
  </si>
  <si>
    <t>EHSS-4 - Final Grades - January 2023 A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</si>
</sst>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2"/>
      <color theme="0"/>
      <name val="Calibri"/>
      <family val="2"/>
      <scheme val="minor"/>
    </font>
    <font>
      <sz val="24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9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3" fontId="6" fillId="2" borderId="1" xfId="1" applyFont="1" applyFill="1" applyBorder="1" applyAlignment="1">
      <alignment horizontal="center" vertical="center"/>
    </xf>
    <xf numFmtId="43" fontId="6" fillId="2" borderId="1" xfId="1" applyFont="1" applyFill="1" applyBorder="1" applyAlignment="1">
      <alignment horizontal="center" vertical="center" wrapText="1"/>
    </xf>
    <xf numFmtId="43" fontId="0" fillId="0" borderId="0" xfId="1" applyFont="1"/>
    <xf numFmtId="43" fontId="0" fillId="0" borderId="0" xfId="1" applyFont="1" applyAlignment="1">
      <alignment horizontal="center"/>
    </xf>
    <xf numFmtId="43" fontId="0" fillId="0" borderId="1" xfId="1" applyFont="1" applyBorder="1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43" fontId="8" fillId="0" borderId="1" xfId="1" applyFont="1" applyBorder="1" applyAlignment="1">
      <alignment horizontal="center"/>
    </xf>
    <xf numFmtId="43" fontId="8" fillId="0" borderId="0" xfId="1" applyFont="1" applyAlignment="1">
      <alignment horizontal="center"/>
    </xf>
    <xf numFmtId="39" fontId="0" fillId="0" borderId="0" xfId="1" applyNumberFormat="1" applyFont="1" applyAlignment="1">
      <alignment horizontal="right"/>
    </xf>
    <xf numFmtId="0" fontId="7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right style="thin">
          <color theme="4" tint="0.39997558519241921"/>
        </right>
      </border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02D5B2-4B6B-8A4F-8653-ADCFE863B483}" name="Table1" displayName="Table1" ref="D5:L110" totalsRowShown="0" headerRowDxfId="4" tableBorderDxfId="8" headerRowCellStyle="Comma">
  <autoFilter ref="D5:L110" xr:uid="{BC02D5B2-4B6B-8A4F-8653-ADCFE863B483}"/>
  <tableColumns count="9">
    <tableColumn id="1" xr3:uid="{30C36DB2-3D1B-A34E-8B34-00FAAC35BC4A}" name="ID" dataDxfId="2"/>
    <tableColumn id="2" xr3:uid="{9CB8D1D6-7E9C-EE4A-B0AD-4D648C9286B2}" name="2 DAYS"/>
    <tableColumn id="3" xr3:uid="{B877CA88-CB4A-9B4B-B5B4-79A06D397C2B}" name="Column1" dataDxfId="7">
      <calculatedColumnFormula>E6*0.4</calculatedColumnFormula>
    </tableColumn>
    <tableColumn id="4" xr3:uid="{5DB01ADE-565B-4641-B60D-82654E0D4F44}" name="3 DAYS"/>
    <tableColumn id="5" xr3:uid="{C88465B6-9D32-7F49-99C7-F3CAE19AEB64}" name="Column2" dataDxfId="6">
      <calculatedColumnFormula>G6*0.6</calculatedColumnFormula>
    </tableColumn>
    <tableColumn id="6" xr3:uid="{4FF5C1F3-1108-CD4C-B78C-E05382B1F8C3}" name="SUBTOTAL" dataDxfId="5" dataCellStyle="Comma">
      <calculatedColumnFormula>F6+H6</calculatedColumnFormula>
    </tableColumn>
    <tableColumn id="7" xr3:uid="{E7E7C94C-9C6F-1040-961F-E2530523B87B}" name="ABSENCE PENALTY" dataDxfId="3" dataCellStyle="Comma">
      <calculatedColumnFormula>(SUM(N6:O6)*0.4*0.7*0.475)+(SUM(S6:T6)*0.6*0.7*0.475)</calculatedColumnFormula>
    </tableColumn>
    <tableColumn id="8" xr3:uid="{9EE88B14-F9C6-8E42-8AE9-D0CA850D8289}" name="TOTAL AFTER PENALTY" dataDxfId="1" dataCellStyle="Comma">
      <calculatedColumnFormula>I6-J6</calculatedColumnFormula>
    </tableColumn>
    <tableColumn id="9" xr3:uid="{AF1FE357-33A9-B947-91C7-70C440E0F86F}" name="FINAL GRADE" dataDxfId="0" dataCellStyle="Comma">
      <calculatedColumnFormula>IF(K6&lt;50,"F",IF(K6&lt;=65,"D",IF(K6&lt;=80,"C",IF(K6&lt;90,"B",IF(K6&gt;=90,"A")))))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3"/>
  <sheetViews>
    <sheetView topLeftCell="A7" workbookViewId="0">
      <selection activeCell="C31" sqref="C31"/>
    </sheetView>
  </sheetViews>
  <sheetFormatPr baseColWidth="10" defaultColWidth="8.83203125" defaultRowHeight="15" x14ac:dyDescent="0.2"/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">
      <c r="A2" s="1" t="s">
        <v>28</v>
      </c>
      <c r="B2" s="1" t="s">
        <v>29</v>
      </c>
      <c r="C2" s="1" t="s">
        <v>30</v>
      </c>
      <c r="D2" s="1"/>
      <c r="E2" s="1"/>
      <c r="F2" s="1" t="s">
        <v>31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 s="1" t="s">
        <v>32</v>
      </c>
      <c r="AA2" s="1" t="s">
        <v>32</v>
      </c>
      <c r="AB2" s="1" t="s">
        <v>33</v>
      </c>
    </row>
    <row r="3" spans="1:28" x14ac:dyDescent="0.2">
      <c r="A3" s="1" t="s">
        <v>34</v>
      </c>
      <c r="B3" s="1" t="s">
        <v>35</v>
      </c>
      <c r="C3" s="1" t="s">
        <v>36</v>
      </c>
      <c r="D3" s="1"/>
      <c r="E3" s="1"/>
      <c r="F3" s="1" t="s">
        <v>37</v>
      </c>
      <c r="G3">
        <v>80.44</v>
      </c>
      <c r="H3">
        <v>80.88</v>
      </c>
      <c r="I3">
        <v>12.08</v>
      </c>
      <c r="J3">
        <v>8.41</v>
      </c>
      <c r="K3">
        <v>7.7</v>
      </c>
      <c r="L3">
        <v>11.08</v>
      </c>
      <c r="M3">
        <v>7.38</v>
      </c>
      <c r="N3">
        <v>57.72</v>
      </c>
      <c r="O3">
        <v>8.25</v>
      </c>
      <c r="P3">
        <v>77.94</v>
      </c>
      <c r="Q3">
        <v>6.19</v>
      </c>
      <c r="R3">
        <v>6.63</v>
      </c>
      <c r="S3">
        <v>5.75</v>
      </c>
      <c r="T3">
        <v>0</v>
      </c>
      <c r="U3">
        <v>9.9</v>
      </c>
      <c r="V3">
        <v>6.6</v>
      </c>
      <c r="W3">
        <v>61.85</v>
      </c>
      <c r="X3">
        <v>8.84</v>
      </c>
      <c r="Y3">
        <v>5</v>
      </c>
      <c r="Z3" s="1" t="s">
        <v>32</v>
      </c>
      <c r="AA3" s="1" t="s">
        <v>32</v>
      </c>
      <c r="AB3" s="1" t="s">
        <v>33</v>
      </c>
    </row>
    <row r="4" spans="1:28" x14ac:dyDescent="0.2">
      <c r="A4" s="1" t="s">
        <v>38</v>
      </c>
      <c r="B4" s="1" t="s">
        <v>39</v>
      </c>
      <c r="C4" s="1" t="s">
        <v>40</v>
      </c>
      <c r="D4" s="1"/>
      <c r="E4" s="1"/>
      <c r="F4" s="1" t="s">
        <v>41</v>
      </c>
      <c r="G4">
        <v>65.63</v>
      </c>
      <c r="H4">
        <v>66.849999999999994</v>
      </c>
      <c r="I4">
        <v>9.93</v>
      </c>
      <c r="J4">
        <v>7.22</v>
      </c>
      <c r="K4">
        <v>6.02</v>
      </c>
      <c r="L4">
        <v>10.87</v>
      </c>
      <c r="M4">
        <v>7.25</v>
      </c>
      <c r="N4">
        <v>46.05</v>
      </c>
      <c r="O4">
        <v>6.58</v>
      </c>
      <c r="P4">
        <v>65.010000000000005</v>
      </c>
      <c r="Q4">
        <v>8.2899999999999991</v>
      </c>
      <c r="R4">
        <v>5.48</v>
      </c>
      <c r="S4">
        <v>5.42</v>
      </c>
      <c r="T4">
        <v>5.67</v>
      </c>
      <c r="U4">
        <v>6.86</v>
      </c>
      <c r="V4">
        <v>4.57</v>
      </c>
      <c r="W4">
        <v>49.86</v>
      </c>
      <c r="X4">
        <v>7.12</v>
      </c>
      <c r="Y4">
        <v>3</v>
      </c>
      <c r="Z4" s="1" t="s">
        <v>32</v>
      </c>
      <c r="AA4" s="1" t="s">
        <v>32</v>
      </c>
      <c r="AB4" s="1" t="s">
        <v>33</v>
      </c>
    </row>
    <row r="5" spans="1:28" x14ac:dyDescent="0.2">
      <c r="A5" s="1" t="s">
        <v>42</v>
      </c>
      <c r="B5" s="1" t="s">
        <v>43</v>
      </c>
      <c r="C5" s="1" t="s">
        <v>44</v>
      </c>
      <c r="D5" s="1"/>
      <c r="E5" s="1"/>
      <c r="F5" s="1" t="s">
        <v>45</v>
      </c>
      <c r="G5">
        <v>68.73</v>
      </c>
      <c r="H5">
        <v>66.31</v>
      </c>
      <c r="I5">
        <v>9.64</v>
      </c>
      <c r="J5">
        <v>7.46</v>
      </c>
      <c r="K5">
        <v>5.4</v>
      </c>
      <c r="L5">
        <v>11.23</v>
      </c>
      <c r="M5">
        <v>7.49</v>
      </c>
      <c r="N5">
        <v>45.44</v>
      </c>
      <c r="O5">
        <v>6.49</v>
      </c>
      <c r="P5">
        <v>72.069999999999993</v>
      </c>
      <c r="Q5">
        <v>8.8699999999999992</v>
      </c>
      <c r="R5">
        <v>6.09</v>
      </c>
      <c r="S5">
        <v>5.93</v>
      </c>
      <c r="T5">
        <v>5.72</v>
      </c>
      <c r="U5">
        <v>9.02</v>
      </c>
      <c r="V5">
        <v>6.02</v>
      </c>
      <c r="W5">
        <v>54.18</v>
      </c>
      <c r="X5">
        <v>7.74</v>
      </c>
      <c r="Y5">
        <v>3</v>
      </c>
      <c r="Z5" s="1" t="s">
        <v>32</v>
      </c>
      <c r="AA5" s="1" t="s">
        <v>32</v>
      </c>
      <c r="AB5" s="1" t="s">
        <v>33</v>
      </c>
    </row>
    <row r="6" spans="1:28" x14ac:dyDescent="0.2">
      <c r="A6" s="1" t="s">
        <v>46</v>
      </c>
      <c r="B6" s="1" t="s">
        <v>47</v>
      </c>
      <c r="C6" s="1" t="s">
        <v>48</v>
      </c>
      <c r="D6" s="1"/>
      <c r="E6" s="1"/>
      <c r="F6" s="1" t="s">
        <v>49</v>
      </c>
      <c r="G6">
        <v>82.76</v>
      </c>
      <c r="H6">
        <v>76.17</v>
      </c>
      <c r="I6">
        <v>12.56</v>
      </c>
      <c r="J6">
        <v>8.33</v>
      </c>
      <c r="K6">
        <v>8.41</v>
      </c>
      <c r="L6">
        <v>10.5</v>
      </c>
      <c r="M6">
        <v>7</v>
      </c>
      <c r="N6">
        <v>53.11</v>
      </c>
      <c r="O6">
        <v>7.59</v>
      </c>
      <c r="P6">
        <v>87.54</v>
      </c>
      <c r="Q6">
        <v>11.56</v>
      </c>
      <c r="R6">
        <v>7.63</v>
      </c>
      <c r="S6">
        <v>8.15</v>
      </c>
      <c r="T6">
        <v>7.35</v>
      </c>
      <c r="U6">
        <v>11.73</v>
      </c>
      <c r="V6">
        <v>7.82</v>
      </c>
      <c r="W6">
        <v>64.25</v>
      </c>
      <c r="X6">
        <v>9.18</v>
      </c>
      <c r="Y6">
        <v>5</v>
      </c>
      <c r="Z6" s="1" t="s">
        <v>32</v>
      </c>
      <c r="AA6" s="1" t="s">
        <v>32</v>
      </c>
      <c r="AB6" s="1" t="s">
        <v>33</v>
      </c>
    </row>
    <row r="7" spans="1:28" x14ac:dyDescent="0.2">
      <c r="A7" s="1" t="s">
        <v>50</v>
      </c>
      <c r="B7" s="1" t="s">
        <v>51</v>
      </c>
      <c r="C7" s="1" t="s">
        <v>52</v>
      </c>
      <c r="D7" s="1"/>
      <c r="E7" s="1"/>
      <c r="F7" s="1" t="s">
        <v>53</v>
      </c>
      <c r="G7">
        <v>67.77</v>
      </c>
      <c r="H7">
        <v>64.12</v>
      </c>
      <c r="I7">
        <v>10.98</v>
      </c>
      <c r="J7">
        <v>8.17</v>
      </c>
      <c r="K7">
        <v>6.46</v>
      </c>
      <c r="L7">
        <v>10.47</v>
      </c>
      <c r="M7">
        <v>6.98</v>
      </c>
      <c r="N7">
        <v>42.68</v>
      </c>
      <c r="O7">
        <v>6.1</v>
      </c>
      <c r="P7">
        <v>70.12</v>
      </c>
      <c r="Q7">
        <v>8.06</v>
      </c>
      <c r="R7">
        <v>5.47</v>
      </c>
      <c r="S7">
        <v>5.75</v>
      </c>
      <c r="T7">
        <v>4.9000000000000004</v>
      </c>
      <c r="U7">
        <v>7.88</v>
      </c>
      <c r="V7">
        <v>5.25</v>
      </c>
      <c r="W7">
        <v>54.18</v>
      </c>
      <c r="X7">
        <v>7.74</v>
      </c>
      <c r="Y7">
        <v>4</v>
      </c>
      <c r="Z7" s="1" t="s">
        <v>32</v>
      </c>
      <c r="AA7" s="1" t="s">
        <v>32</v>
      </c>
      <c r="AB7" s="1" t="s">
        <v>33</v>
      </c>
    </row>
    <row r="8" spans="1:28" x14ac:dyDescent="0.2">
      <c r="A8" s="1" t="s">
        <v>50</v>
      </c>
      <c r="B8" s="1" t="s">
        <v>54</v>
      </c>
      <c r="C8" s="1" t="s">
        <v>55</v>
      </c>
      <c r="D8" s="1"/>
      <c r="E8" s="1"/>
      <c r="F8" s="1" t="s">
        <v>56</v>
      </c>
      <c r="G8">
        <v>67.38</v>
      </c>
      <c r="H8">
        <v>73.099999999999994</v>
      </c>
      <c r="I8">
        <v>9.6999999999999993</v>
      </c>
      <c r="J8">
        <v>7.14</v>
      </c>
      <c r="K8">
        <v>5.79</v>
      </c>
      <c r="L8">
        <v>9.98</v>
      </c>
      <c r="M8">
        <v>6.65</v>
      </c>
      <c r="N8">
        <v>53.42</v>
      </c>
      <c r="O8">
        <v>7.63</v>
      </c>
      <c r="P8">
        <v>66.64</v>
      </c>
      <c r="Q8">
        <v>8.51</v>
      </c>
      <c r="R8">
        <v>6.48</v>
      </c>
      <c r="S8">
        <v>5.78</v>
      </c>
      <c r="T8">
        <v>4.75</v>
      </c>
      <c r="U8">
        <v>1.08</v>
      </c>
      <c r="V8">
        <v>0.72</v>
      </c>
      <c r="W8">
        <v>57.05</v>
      </c>
      <c r="X8">
        <v>8.15</v>
      </c>
      <c r="Y8">
        <v>1</v>
      </c>
      <c r="Z8">
        <v>10</v>
      </c>
      <c r="AA8">
        <v>10</v>
      </c>
      <c r="AB8" s="1" t="s">
        <v>33</v>
      </c>
    </row>
    <row r="9" spans="1:28" x14ac:dyDescent="0.2">
      <c r="A9" s="1" t="s">
        <v>50</v>
      </c>
      <c r="B9" s="1" t="s">
        <v>57</v>
      </c>
      <c r="C9" s="1" t="s">
        <v>58</v>
      </c>
      <c r="D9" s="1"/>
      <c r="E9" s="1"/>
      <c r="F9" s="1" t="s">
        <v>59</v>
      </c>
      <c r="G9">
        <v>76.06</v>
      </c>
      <c r="H9">
        <v>77.040000000000006</v>
      </c>
      <c r="I9">
        <v>11.18</v>
      </c>
      <c r="J9">
        <v>8.1</v>
      </c>
      <c r="K9">
        <v>6.81</v>
      </c>
      <c r="L9">
        <v>12.13</v>
      </c>
      <c r="M9">
        <v>8.09</v>
      </c>
      <c r="N9">
        <v>53.73</v>
      </c>
      <c r="O9">
        <v>7.68</v>
      </c>
      <c r="P9">
        <v>74.66</v>
      </c>
      <c r="Q9">
        <v>9.1300000000000008</v>
      </c>
      <c r="R9">
        <v>6.99</v>
      </c>
      <c r="S9">
        <v>5.08</v>
      </c>
      <c r="T9">
        <v>6.19</v>
      </c>
      <c r="U9">
        <v>8</v>
      </c>
      <c r="V9">
        <v>5.33</v>
      </c>
      <c r="W9">
        <v>57.53</v>
      </c>
      <c r="X9">
        <v>8.2200000000000006</v>
      </c>
      <c r="Y9">
        <v>4</v>
      </c>
      <c r="Z9" s="1" t="s">
        <v>32</v>
      </c>
      <c r="AA9" s="1" t="s">
        <v>32</v>
      </c>
      <c r="AB9" s="1" t="s">
        <v>33</v>
      </c>
    </row>
    <row r="10" spans="1:28" x14ac:dyDescent="0.2">
      <c r="A10" s="1" t="s">
        <v>60</v>
      </c>
      <c r="B10" s="1" t="s">
        <v>61</v>
      </c>
      <c r="C10" s="1" t="s">
        <v>62</v>
      </c>
      <c r="D10" s="1"/>
      <c r="E10" s="1"/>
      <c r="F10" s="1" t="s">
        <v>63</v>
      </c>
      <c r="G10">
        <v>63.57</v>
      </c>
      <c r="H10">
        <v>58.88</v>
      </c>
      <c r="I10">
        <v>10.039999999999999</v>
      </c>
      <c r="J10">
        <v>7.54</v>
      </c>
      <c r="K10">
        <v>5.84</v>
      </c>
      <c r="L10">
        <v>10.16</v>
      </c>
      <c r="M10">
        <v>6.78</v>
      </c>
      <c r="N10">
        <v>38.68</v>
      </c>
      <c r="O10">
        <v>5.53</v>
      </c>
      <c r="P10">
        <v>66.53</v>
      </c>
      <c r="Q10">
        <v>8.1300000000000008</v>
      </c>
      <c r="R10">
        <v>5.42</v>
      </c>
      <c r="S10">
        <v>5.0999999999999996</v>
      </c>
      <c r="T10">
        <v>5.74</v>
      </c>
      <c r="U10">
        <v>7.58</v>
      </c>
      <c r="V10">
        <v>5.05</v>
      </c>
      <c r="W10">
        <v>50.82</v>
      </c>
      <c r="X10">
        <v>7.26</v>
      </c>
      <c r="Y10">
        <v>4</v>
      </c>
      <c r="Z10" s="1" t="s">
        <v>32</v>
      </c>
      <c r="AA10" s="1" t="s">
        <v>32</v>
      </c>
      <c r="AB10" s="1" t="s">
        <v>33</v>
      </c>
    </row>
    <row r="11" spans="1:28" x14ac:dyDescent="0.2">
      <c r="A11" s="1" t="s">
        <v>64</v>
      </c>
      <c r="B11" s="1" t="s">
        <v>65</v>
      </c>
      <c r="C11" s="1" t="s">
        <v>66</v>
      </c>
      <c r="D11" s="1"/>
      <c r="E11" s="1"/>
      <c r="F11" s="1" t="s">
        <v>67</v>
      </c>
      <c r="G11">
        <v>69.66</v>
      </c>
      <c r="H11">
        <v>63.63</v>
      </c>
      <c r="I11">
        <v>10.39</v>
      </c>
      <c r="J11">
        <v>7.22</v>
      </c>
      <c r="K11">
        <v>6.64</v>
      </c>
      <c r="L11">
        <v>10.63</v>
      </c>
      <c r="M11">
        <v>7.08</v>
      </c>
      <c r="N11">
        <v>42.61</v>
      </c>
      <c r="O11">
        <v>6.09</v>
      </c>
      <c r="P11">
        <v>72.92</v>
      </c>
      <c r="Q11">
        <v>11.05</v>
      </c>
      <c r="R11">
        <v>7.71</v>
      </c>
      <c r="S11">
        <v>7.07</v>
      </c>
      <c r="T11">
        <v>7.31</v>
      </c>
      <c r="U11">
        <v>10.09</v>
      </c>
      <c r="V11">
        <v>6.73</v>
      </c>
      <c r="W11">
        <v>51.78</v>
      </c>
      <c r="X11">
        <v>7.4</v>
      </c>
      <c r="Y11">
        <v>4.8</v>
      </c>
      <c r="Z11" s="1" t="s">
        <v>32</v>
      </c>
      <c r="AA11" s="1" t="s">
        <v>32</v>
      </c>
      <c r="AB11" s="1" t="s">
        <v>33</v>
      </c>
    </row>
    <row r="12" spans="1:28" x14ac:dyDescent="0.2">
      <c r="A12" s="1" t="s">
        <v>68</v>
      </c>
      <c r="B12" s="1" t="s">
        <v>69</v>
      </c>
      <c r="C12" s="1" t="s">
        <v>70</v>
      </c>
      <c r="D12" s="1"/>
      <c r="E12" s="1"/>
      <c r="F12" s="1" t="s">
        <v>71</v>
      </c>
      <c r="G12">
        <v>77.739999999999995</v>
      </c>
      <c r="H12">
        <v>77.239999999999995</v>
      </c>
      <c r="I12">
        <v>12.43</v>
      </c>
      <c r="J12">
        <v>9.0500000000000007</v>
      </c>
      <c r="K12">
        <v>7.52</v>
      </c>
      <c r="L12">
        <v>8.6300000000000008</v>
      </c>
      <c r="M12">
        <v>5.75</v>
      </c>
      <c r="N12">
        <v>56.18</v>
      </c>
      <c r="O12">
        <v>8.0299999999999994</v>
      </c>
      <c r="P12">
        <v>75.900000000000006</v>
      </c>
      <c r="Q12">
        <v>10.94</v>
      </c>
      <c r="R12">
        <v>7.22</v>
      </c>
      <c r="S12">
        <v>7.07</v>
      </c>
      <c r="T12">
        <v>7.6</v>
      </c>
      <c r="U12">
        <v>1.67</v>
      </c>
      <c r="V12">
        <v>1.1200000000000001</v>
      </c>
      <c r="W12">
        <v>63.29</v>
      </c>
      <c r="X12">
        <v>9.0399999999999991</v>
      </c>
      <c r="Y12">
        <v>5</v>
      </c>
      <c r="Z12" s="1" t="s">
        <v>32</v>
      </c>
      <c r="AA12" s="1" t="s">
        <v>32</v>
      </c>
      <c r="AB12" s="1" t="s">
        <v>33</v>
      </c>
    </row>
    <row r="13" spans="1:28" x14ac:dyDescent="0.2">
      <c r="A13" s="1" t="s">
        <v>72</v>
      </c>
      <c r="B13" s="1" t="s">
        <v>73</v>
      </c>
      <c r="C13" s="1" t="s">
        <v>74</v>
      </c>
      <c r="D13" s="1"/>
      <c r="E13" s="1"/>
      <c r="F13" s="1" t="s">
        <v>75</v>
      </c>
      <c r="G13">
        <v>60.84</v>
      </c>
      <c r="H13">
        <v>57.52</v>
      </c>
      <c r="I13">
        <v>10.43</v>
      </c>
      <c r="J13">
        <v>7.54</v>
      </c>
      <c r="K13">
        <v>6.37</v>
      </c>
      <c r="L13">
        <v>9.94</v>
      </c>
      <c r="M13">
        <v>6.63</v>
      </c>
      <c r="N13">
        <v>37.15</v>
      </c>
      <c r="O13">
        <v>5.31</v>
      </c>
      <c r="P13">
        <v>62.13</v>
      </c>
      <c r="Q13">
        <v>7.59</v>
      </c>
      <c r="R13">
        <v>6.26</v>
      </c>
      <c r="S13">
        <v>5.49</v>
      </c>
      <c r="T13">
        <v>3.44</v>
      </c>
      <c r="U13">
        <v>8.99</v>
      </c>
      <c r="V13">
        <v>5.99</v>
      </c>
      <c r="W13">
        <v>45.55</v>
      </c>
      <c r="X13">
        <v>6.51</v>
      </c>
      <c r="Y13">
        <v>4</v>
      </c>
      <c r="Z13" s="1" t="s">
        <v>32</v>
      </c>
      <c r="AA13" s="1" t="s">
        <v>32</v>
      </c>
      <c r="AB13" s="1" t="s">
        <v>33</v>
      </c>
    </row>
    <row r="14" spans="1:28" x14ac:dyDescent="0.2">
      <c r="A14" s="1" t="s">
        <v>76</v>
      </c>
      <c r="B14" s="1" t="s">
        <v>77</v>
      </c>
      <c r="C14" s="1" t="s">
        <v>78</v>
      </c>
      <c r="D14" s="1"/>
      <c r="E14" s="1"/>
      <c r="F14" s="1" t="s">
        <v>79</v>
      </c>
      <c r="G14">
        <v>78.25</v>
      </c>
      <c r="H14">
        <v>74.23</v>
      </c>
      <c r="I14">
        <v>10.1</v>
      </c>
      <c r="J14">
        <v>7.54</v>
      </c>
      <c r="K14">
        <v>5.93</v>
      </c>
      <c r="L14">
        <v>9.24</v>
      </c>
      <c r="M14">
        <v>6.16</v>
      </c>
      <c r="N14">
        <v>54.89</v>
      </c>
      <c r="O14">
        <v>7.84</v>
      </c>
      <c r="P14">
        <v>81.02</v>
      </c>
      <c r="Q14">
        <v>9.91</v>
      </c>
      <c r="R14">
        <v>6.61</v>
      </c>
      <c r="S14">
        <v>5.9</v>
      </c>
      <c r="T14">
        <v>7.31</v>
      </c>
      <c r="U14">
        <v>11.66</v>
      </c>
      <c r="V14">
        <v>7.77</v>
      </c>
      <c r="W14">
        <v>59.45</v>
      </c>
      <c r="X14">
        <v>8.49</v>
      </c>
      <c r="Y14">
        <v>4.5</v>
      </c>
      <c r="Z14" s="1" t="s">
        <v>32</v>
      </c>
      <c r="AA14">
        <v>10</v>
      </c>
      <c r="AB14" s="1" t="s">
        <v>33</v>
      </c>
    </row>
    <row r="15" spans="1:28" x14ac:dyDescent="0.2">
      <c r="A15" s="1" t="s">
        <v>80</v>
      </c>
      <c r="B15" s="1" t="s">
        <v>81</v>
      </c>
      <c r="C15" s="1" t="s">
        <v>82</v>
      </c>
      <c r="D15" s="1"/>
      <c r="E15" s="1"/>
      <c r="F15" s="1" t="s">
        <v>83</v>
      </c>
      <c r="G15">
        <v>48.73</v>
      </c>
      <c r="H15">
        <v>49.21</v>
      </c>
      <c r="I15">
        <v>9.9</v>
      </c>
      <c r="J15">
        <v>7.14</v>
      </c>
      <c r="K15">
        <v>6.06</v>
      </c>
      <c r="L15">
        <v>8.91</v>
      </c>
      <c r="M15">
        <v>5.94</v>
      </c>
      <c r="N15">
        <v>30.39</v>
      </c>
      <c r="O15">
        <v>4.34</v>
      </c>
      <c r="P15">
        <v>53.38</v>
      </c>
      <c r="Q15">
        <v>7.64</v>
      </c>
      <c r="R15">
        <v>6</v>
      </c>
      <c r="S15">
        <v>5.34</v>
      </c>
      <c r="T15">
        <v>3.94</v>
      </c>
      <c r="U15">
        <v>6.42</v>
      </c>
      <c r="V15">
        <v>4.28</v>
      </c>
      <c r="W15">
        <v>39.32</v>
      </c>
      <c r="X15">
        <v>5.62</v>
      </c>
      <c r="Y15">
        <v>0</v>
      </c>
      <c r="Z15" s="1" t="s">
        <v>32</v>
      </c>
      <c r="AA15" s="1" t="s">
        <v>32</v>
      </c>
      <c r="AB15" s="1" t="s">
        <v>33</v>
      </c>
    </row>
    <row r="16" spans="1:28" x14ac:dyDescent="0.2">
      <c r="A16" s="1" t="s">
        <v>84</v>
      </c>
      <c r="B16" s="1" t="s">
        <v>85</v>
      </c>
      <c r="C16" s="1" t="s">
        <v>86</v>
      </c>
      <c r="D16" s="1"/>
      <c r="E16" s="1"/>
      <c r="F16" s="1" t="s">
        <v>87</v>
      </c>
      <c r="G16">
        <v>33.9</v>
      </c>
      <c r="H16">
        <v>71.38</v>
      </c>
      <c r="I16">
        <v>0</v>
      </c>
      <c r="J16">
        <v>0</v>
      </c>
      <c r="K16">
        <v>0</v>
      </c>
      <c r="L16">
        <v>11.2</v>
      </c>
      <c r="M16">
        <v>7.47</v>
      </c>
      <c r="N16">
        <v>60.18</v>
      </c>
      <c r="O16">
        <v>8.6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 s="1" t="s">
        <v>32</v>
      </c>
      <c r="AA16" s="1" t="s">
        <v>32</v>
      </c>
      <c r="AB16" s="1" t="s">
        <v>33</v>
      </c>
    </row>
    <row r="17" spans="1:28" x14ac:dyDescent="0.2">
      <c r="A17" s="1" t="s">
        <v>88</v>
      </c>
      <c r="B17" s="1" t="s">
        <v>89</v>
      </c>
      <c r="C17" s="1" t="s">
        <v>90</v>
      </c>
      <c r="D17" s="1"/>
      <c r="E17" s="1"/>
      <c r="F17" s="1" t="s">
        <v>91</v>
      </c>
      <c r="G17">
        <v>84.54</v>
      </c>
      <c r="H17">
        <v>82.08</v>
      </c>
      <c r="I17">
        <v>11.07</v>
      </c>
      <c r="J17">
        <v>7.38</v>
      </c>
      <c r="K17">
        <v>7.38</v>
      </c>
      <c r="L17">
        <v>11.45</v>
      </c>
      <c r="M17">
        <v>7.63</v>
      </c>
      <c r="N17">
        <v>59.56</v>
      </c>
      <c r="O17">
        <v>8.51</v>
      </c>
      <c r="P17">
        <v>87.47</v>
      </c>
      <c r="Q17">
        <v>10.31</v>
      </c>
      <c r="R17">
        <v>7.3</v>
      </c>
      <c r="S17">
        <v>6.79</v>
      </c>
      <c r="T17">
        <v>6.54</v>
      </c>
      <c r="U17">
        <v>10.99</v>
      </c>
      <c r="V17">
        <v>7.33</v>
      </c>
      <c r="W17">
        <v>66.16</v>
      </c>
      <c r="X17">
        <v>9.4499999999999993</v>
      </c>
      <c r="Y17">
        <v>4</v>
      </c>
      <c r="Z17" s="1" t="s">
        <v>32</v>
      </c>
      <c r="AA17" s="1" t="s">
        <v>32</v>
      </c>
      <c r="AB17" s="1" t="s">
        <v>33</v>
      </c>
    </row>
    <row r="18" spans="1:28" x14ac:dyDescent="0.2">
      <c r="A18" s="1" t="s">
        <v>92</v>
      </c>
      <c r="B18" s="1" t="s">
        <v>93</v>
      </c>
      <c r="C18" s="1" t="s">
        <v>94</v>
      </c>
      <c r="D18" s="1"/>
      <c r="E18" s="1"/>
      <c r="F18" s="1" t="s">
        <v>95</v>
      </c>
      <c r="G18">
        <v>71.13</v>
      </c>
      <c r="H18">
        <v>68.819999999999993</v>
      </c>
      <c r="I18">
        <v>10.91</v>
      </c>
      <c r="J18">
        <v>7.38</v>
      </c>
      <c r="K18">
        <v>7.17</v>
      </c>
      <c r="L18">
        <v>10.32</v>
      </c>
      <c r="M18">
        <v>6.88</v>
      </c>
      <c r="N18">
        <v>47.59</v>
      </c>
      <c r="O18">
        <v>6.8</v>
      </c>
      <c r="P18">
        <v>72.510000000000005</v>
      </c>
      <c r="Q18">
        <v>8.26</v>
      </c>
      <c r="R18">
        <v>6.48</v>
      </c>
      <c r="S18">
        <v>5.05</v>
      </c>
      <c r="T18">
        <v>5</v>
      </c>
      <c r="U18">
        <v>8.6300000000000008</v>
      </c>
      <c r="V18">
        <v>5.75</v>
      </c>
      <c r="W18">
        <v>55.62</v>
      </c>
      <c r="X18">
        <v>7.95</v>
      </c>
      <c r="Y18">
        <v>4</v>
      </c>
      <c r="Z18" s="1" t="s">
        <v>32</v>
      </c>
      <c r="AA18" s="1" t="s">
        <v>32</v>
      </c>
      <c r="AB18" s="1" t="s">
        <v>33</v>
      </c>
    </row>
    <row r="19" spans="1:28" x14ac:dyDescent="0.2">
      <c r="A19" s="1" t="s">
        <v>96</v>
      </c>
      <c r="B19" s="1" t="s">
        <v>97</v>
      </c>
      <c r="C19" s="1" t="s">
        <v>98</v>
      </c>
      <c r="D19" s="1"/>
      <c r="E19" s="1"/>
      <c r="F19" s="1" t="s">
        <v>99</v>
      </c>
      <c r="G19">
        <v>73.099999999999994</v>
      </c>
      <c r="H19">
        <v>65.42</v>
      </c>
      <c r="I19">
        <v>10.41</v>
      </c>
      <c r="J19">
        <v>6.59</v>
      </c>
      <c r="K19">
        <v>7.3</v>
      </c>
      <c r="L19">
        <v>10.49</v>
      </c>
      <c r="M19">
        <v>6.99</v>
      </c>
      <c r="N19">
        <v>44.52</v>
      </c>
      <c r="O19">
        <v>6.36</v>
      </c>
      <c r="P19">
        <v>80.06</v>
      </c>
      <c r="Q19">
        <v>9.5399999999999991</v>
      </c>
      <c r="R19">
        <v>6.89</v>
      </c>
      <c r="S19">
        <v>5.45</v>
      </c>
      <c r="T19">
        <v>6.73</v>
      </c>
      <c r="U19">
        <v>9.16</v>
      </c>
      <c r="V19">
        <v>6.1</v>
      </c>
      <c r="W19">
        <v>61.37</v>
      </c>
      <c r="X19">
        <v>8.77</v>
      </c>
      <c r="Y19">
        <v>4</v>
      </c>
      <c r="Z19" s="1" t="s">
        <v>32</v>
      </c>
      <c r="AA19" s="1" t="s">
        <v>32</v>
      </c>
      <c r="AB19" s="1" t="s">
        <v>33</v>
      </c>
    </row>
    <row r="20" spans="1:28" x14ac:dyDescent="0.2">
      <c r="A20" s="1" t="s">
        <v>100</v>
      </c>
      <c r="B20" s="1" t="s">
        <v>101</v>
      </c>
      <c r="C20" s="1" t="s">
        <v>102</v>
      </c>
      <c r="D20" s="1"/>
      <c r="E20" s="1"/>
      <c r="F20" s="1" t="s">
        <v>103</v>
      </c>
      <c r="G20">
        <v>74.900000000000006</v>
      </c>
      <c r="H20">
        <v>68.22</v>
      </c>
      <c r="I20">
        <v>9.73</v>
      </c>
      <c r="J20">
        <v>6.67</v>
      </c>
      <c r="K20">
        <v>6.31</v>
      </c>
      <c r="L20">
        <v>9.67</v>
      </c>
      <c r="M20">
        <v>6.45</v>
      </c>
      <c r="N20">
        <v>48.82</v>
      </c>
      <c r="O20">
        <v>6.97</v>
      </c>
      <c r="P20">
        <v>78.94</v>
      </c>
      <c r="Q20">
        <v>9.2799999999999994</v>
      </c>
      <c r="R20">
        <v>6.4</v>
      </c>
      <c r="S20">
        <v>5.96</v>
      </c>
      <c r="T20">
        <v>6.2</v>
      </c>
      <c r="U20">
        <v>10.210000000000001</v>
      </c>
      <c r="V20">
        <v>6.8</v>
      </c>
      <c r="W20">
        <v>59.45</v>
      </c>
      <c r="X20">
        <v>8.49</v>
      </c>
      <c r="Y20">
        <v>5</v>
      </c>
      <c r="Z20" s="1" t="s">
        <v>32</v>
      </c>
      <c r="AA20" s="1" t="s">
        <v>32</v>
      </c>
      <c r="AB20" s="1" t="s">
        <v>33</v>
      </c>
    </row>
    <row r="21" spans="1:28" x14ac:dyDescent="0.2">
      <c r="A21" s="1" t="s">
        <v>104</v>
      </c>
      <c r="B21" s="1" t="s">
        <v>105</v>
      </c>
      <c r="C21" s="1" t="s">
        <v>106</v>
      </c>
      <c r="D21" s="1"/>
      <c r="E21" s="1"/>
      <c r="F21" s="1" t="s">
        <v>107</v>
      </c>
      <c r="G21">
        <v>75.27</v>
      </c>
      <c r="H21">
        <v>78.67</v>
      </c>
      <c r="I21">
        <v>9.6300000000000008</v>
      </c>
      <c r="J21">
        <v>6.9</v>
      </c>
      <c r="K21">
        <v>5.93</v>
      </c>
      <c r="L21">
        <v>11.33</v>
      </c>
      <c r="M21">
        <v>7.55</v>
      </c>
      <c r="N21">
        <v>57.72</v>
      </c>
      <c r="O21">
        <v>8.25</v>
      </c>
      <c r="P21">
        <v>71.37</v>
      </c>
      <c r="Q21">
        <v>9.52</v>
      </c>
      <c r="R21">
        <v>6.97</v>
      </c>
      <c r="S21">
        <v>5.65</v>
      </c>
      <c r="T21">
        <v>6.41</v>
      </c>
      <c r="U21">
        <v>0</v>
      </c>
      <c r="V21">
        <v>0</v>
      </c>
      <c r="W21">
        <v>61.85</v>
      </c>
      <c r="X21">
        <v>8.84</v>
      </c>
      <c r="Y21">
        <v>4</v>
      </c>
      <c r="Z21" s="1" t="s">
        <v>32</v>
      </c>
      <c r="AA21" s="1" t="s">
        <v>32</v>
      </c>
      <c r="AB21" s="1" t="s">
        <v>33</v>
      </c>
    </row>
    <row r="22" spans="1:28" x14ac:dyDescent="0.2">
      <c r="A22" s="1" t="s">
        <v>108</v>
      </c>
      <c r="B22" s="1" t="s">
        <v>109</v>
      </c>
      <c r="C22" s="1" t="s">
        <v>110</v>
      </c>
      <c r="D22" s="1"/>
      <c r="E22" s="1"/>
      <c r="F22" s="1" t="s">
        <v>111</v>
      </c>
      <c r="G22">
        <v>60.57</v>
      </c>
      <c r="H22">
        <v>52.24</v>
      </c>
      <c r="I22">
        <v>6.46</v>
      </c>
      <c r="J22">
        <v>5.95</v>
      </c>
      <c r="K22">
        <v>2.65</v>
      </c>
      <c r="L22">
        <v>9.25</v>
      </c>
      <c r="M22">
        <v>6.17</v>
      </c>
      <c r="N22">
        <v>36.54</v>
      </c>
      <c r="O22">
        <v>5.22</v>
      </c>
      <c r="P22">
        <v>66.86</v>
      </c>
      <c r="Q22">
        <v>9.35</v>
      </c>
      <c r="R22">
        <v>6.46</v>
      </c>
      <c r="S22">
        <v>6.09</v>
      </c>
      <c r="T22">
        <v>6.15</v>
      </c>
      <c r="U22">
        <v>5.73</v>
      </c>
      <c r="V22">
        <v>3.82</v>
      </c>
      <c r="W22">
        <v>51.78</v>
      </c>
      <c r="X22">
        <v>7.4</v>
      </c>
      <c r="Y22">
        <v>4</v>
      </c>
      <c r="Z22" s="1" t="s">
        <v>32</v>
      </c>
      <c r="AA22" s="1" t="s">
        <v>32</v>
      </c>
      <c r="AB22" s="1" t="s">
        <v>33</v>
      </c>
    </row>
    <row r="23" spans="1:28" x14ac:dyDescent="0.2">
      <c r="A23" s="1" t="s">
        <v>112</v>
      </c>
      <c r="B23" s="1" t="s">
        <v>113</v>
      </c>
      <c r="C23" s="1" t="s">
        <v>114</v>
      </c>
      <c r="D23" s="1"/>
      <c r="E23" s="1"/>
      <c r="F23" s="1" t="s">
        <v>115</v>
      </c>
      <c r="G23">
        <v>70.400000000000006</v>
      </c>
      <c r="H23">
        <v>67.89</v>
      </c>
      <c r="I23">
        <v>10.050000000000001</v>
      </c>
      <c r="J23">
        <v>7.38</v>
      </c>
      <c r="K23">
        <v>6.02</v>
      </c>
      <c r="L23">
        <v>11.48</v>
      </c>
      <c r="M23">
        <v>7.65</v>
      </c>
      <c r="N23">
        <v>46.36</v>
      </c>
      <c r="O23">
        <v>6.62</v>
      </c>
      <c r="P23">
        <v>71.91</v>
      </c>
      <c r="Q23">
        <v>8.08</v>
      </c>
      <c r="R23">
        <v>5.99</v>
      </c>
      <c r="S23">
        <v>5.65</v>
      </c>
      <c r="T23">
        <v>4.5199999999999996</v>
      </c>
      <c r="U23">
        <v>10.130000000000001</v>
      </c>
      <c r="V23">
        <v>6.75</v>
      </c>
      <c r="W23">
        <v>53.7</v>
      </c>
      <c r="X23">
        <v>7.67</v>
      </c>
      <c r="Y23">
        <v>4</v>
      </c>
      <c r="Z23" s="1" t="s">
        <v>32</v>
      </c>
      <c r="AA23" s="1" t="s">
        <v>32</v>
      </c>
      <c r="AB23" s="1" t="s">
        <v>33</v>
      </c>
    </row>
    <row r="24" spans="1:28" x14ac:dyDescent="0.2">
      <c r="A24" s="1" t="s">
        <v>112</v>
      </c>
      <c r="B24" s="1" t="s">
        <v>116</v>
      </c>
      <c r="C24" s="1" t="s">
        <v>117</v>
      </c>
      <c r="D24" s="1"/>
      <c r="E24" s="1"/>
      <c r="F24" s="1" t="s">
        <v>118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 s="1" t="s">
        <v>32</v>
      </c>
      <c r="AA24" s="1" t="s">
        <v>32</v>
      </c>
      <c r="AB24" s="1" t="s">
        <v>33</v>
      </c>
    </row>
    <row r="25" spans="1:28" x14ac:dyDescent="0.2">
      <c r="A25" s="1" t="s">
        <v>119</v>
      </c>
      <c r="B25" s="1" t="s">
        <v>120</v>
      </c>
      <c r="C25" s="1" t="s">
        <v>121</v>
      </c>
      <c r="D25" s="1"/>
      <c r="E25" s="1"/>
      <c r="F25" s="1" t="s">
        <v>122</v>
      </c>
      <c r="G25">
        <v>68.28</v>
      </c>
      <c r="H25">
        <v>61.84</v>
      </c>
      <c r="I25">
        <v>8.8000000000000007</v>
      </c>
      <c r="J25">
        <v>5.71</v>
      </c>
      <c r="K25">
        <v>6.02</v>
      </c>
      <c r="L25">
        <v>8.2100000000000009</v>
      </c>
      <c r="M25">
        <v>5.48</v>
      </c>
      <c r="N25">
        <v>44.82</v>
      </c>
      <c r="O25">
        <v>6.4</v>
      </c>
      <c r="P25">
        <v>73.489999999999995</v>
      </c>
      <c r="Q25">
        <v>8.0500000000000007</v>
      </c>
      <c r="R25">
        <v>4.88</v>
      </c>
      <c r="S25">
        <v>5.52</v>
      </c>
      <c r="T25">
        <v>5.69</v>
      </c>
      <c r="U25">
        <v>7.43</v>
      </c>
      <c r="V25">
        <v>4.95</v>
      </c>
      <c r="W25">
        <v>58.01</v>
      </c>
      <c r="X25">
        <v>8.2899999999999991</v>
      </c>
      <c r="Y25">
        <v>4</v>
      </c>
      <c r="Z25" s="1" t="s">
        <v>32</v>
      </c>
      <c r="AA25" s="1" t="s">
        <v>32</v>
      </c>
      <c r="AB25" s="1" t="s">
        <v>33</v>
      </c>
    </row>
    <row r="26" spans="1:28" x14ac:dyDescent="0.2">
      <c r="A26" s="1" t="s">
        <v>123</v>
      </c>
      <c r="B26" s="1" t="s">
        <v>124</v>
      </c>
      <c r="C26" s="1" t="s">
        <v>125</v>
      </c>
      <c r="D26" s="1"/>
      <c r="E26" s="1"/>
      <c r="F26" s="1" t="s">
        <v>126</v>
      </c>
      <c r="G26">
        <v>66.540000000000006</v>
      </c>
      <c r="H26">
        <v>58.89</v>
      </c>
      <c r="I26">
        <v>9.36</v>
      </c>
      <c r="J26">
        <v>6.9</v>
      </c>
      <c r="K26">
        <v>5.58</v>
      </c>
      <c r="L26">
        <v>8.39</v>
      </c>
      <c r="M26">
        <v>5.59</v>
      </c>
      <c r="N26">
        <v>41.14</v>
      </c>
      <c r="O26">
        <v>5.88</v>
      </c>
      <c r="P26">
        <v>72.78</v>
      </c>
      <c r="Q26">
        <v>8.5</v>
      </c>
      <c r="R26">
        <v>6.46</v>
      </c>
      <c r="S26">
        <v>5.3</v>
      </c>
      <c r="T26">
        <v>5.24</v>
      </c>
      <c r="U26">
        <v>8.66</v>
      </c>
      <c r="V26">
        <v>5.77</v>
      </c>
      <c r="W26">
        <v>55.62</v>
      </c>
      <c r="X26">
        <v>7.95</v>
      </c>
      <c r="Y26">
        <v>4</v>
      </c>
      <c r="Z26" s="1" t="s">
        <v>32</v>
      </c>
      <c r="AA26" s="1" t="s">
        <v>32</v>
      </c>
      <c r="AB26" s="1" t="s">
        <v>33</v>
      </c>
    </row>
    <row r="27" spans="1:28" x14ac:dyDescent="0.2">
      <c r="A27" s="1" t="s">
        <v>127</v>
      </c>
      <c r="B27" s="1" t="s">
        <v>128</v>
      </c>
      <c r="C27" s="1" t="s">
        <v>129</v>
      </c>
      <c r="D27" s="1"/>
      <c r="E27" s="1"/>
      <c r="F27" s="1" t="s">
        <v>130</v>
      </c>
      <c r="G27">
        <v>69.53</v>
      </c>
      <c r="H27">
        <v>68.17</v>
      </c>
      <c r="I27">
        <v>10.19</v>
      </c>
      <c r="J27">
        <v>8.1</v>
      </c>
      <c r="K27">
        <v>5.49</v>
      </c>
      <c r="L27">
        <v>10.39</v>
      </c>
      <c r="M27">
        <v>6.93</v>
      </c>
      <c r="N27">
        <v>47.59</v>
      </c>
      <c r="O27">
        <v>6.8</v>
      </c>
      <c r="P27">
        <v>69.790000000000006</v>
      </c>
      <c r="Q27">
        <v>6.67</v>
      </c>
      <c r="R27">
        <v>4.71</v>
      </c>
      <c r="S27">
        <v>4.53</v>
      </c>
      <c r="T27">
        <v>4.0999999999999996</v>
      </c>
      <c r="U27">
        <v>6.06</v>
      </c>
      <c r="V27">
        <v>4.04</v>
      </c>
      <c r="W27">
        <v>57.05</v>
      </c>
      <c r="X27">
        <v>8.15</v>
      </c>
      <c r="Y27">
        <v>4</v>
      </c>
      <c r="Z27" s="1" t="s">
        <v>32</v>
      </c>
      <c r="AA27" s="1" t="s">
        <v>32</v>
      </c>
      <c r="AB27" s="1" t="s">
        <v>33</v>
      </c>
    </row>
    <row r="28" spans="1:28" x14ac:dyDescent="0.2">
      <c r="A28" s="1" t="s">
        <v>131</v>
      </c>
      <c r="B28" s="1" t="s">
        <v>132</v>
      </c>
      <c r="C28" s="1" t="s">
        <v>133</v>
      </c>
      <c r="D28" s="1"/>
      <c r="E28" s="1"/>
      <c r="F28" s="1" t="s">
        <v>134</v>
      </c>
      <c r="G28">
        <v>65.03</v>
      </c>
      <c r="H28">
        <v>58.8</v>
      </c>
      <c r="I28">
        <v>0</v>
      </c>
      <c r="J28">
        <v>0</v>
      </c>
      <c r="K28">
        <v>0</v>
      </c>
      <c r="L28">
        <v>10.9</v>
      </c>
      <c r="M28">
        <v>7.27</v>
      </c>
      <c r="N28">
        <v>47.89</v>
      </c>
      <c r="O28">
        <v>6.84</v>
      </c>
      <c r="P28">
        <v>69.7</v>
      </c>
      <c r="Q28">
        <v>2.95</v>
      </c>
      <c r="R28">
        <v>5.91</v>
      </c>
      <c r="S28">
        <v>0</v>
      </c>
      <c r="T28">
        <v>0</v>
      </c>
      <c r="U28">
        <v>8.73</v>
      </c>
      <c r="V28">
        <v>5.82</v>
      </c>
      <c r="W28">
        <v>58.01</v>
      </c>
      <c r="X28">
        <v>8.2899999999999991</v>
      </c>
      <c r="Y28">
        <v>4</v>
      </c>
      <c r="Z28" s="1" t="s">
        <v>32</v>
      </c>
      <c r="AA28" s="1" t="s">
        <v>32</v>
      </c>
      <c r="AB28" s="1" t="s">
        <v>33</v>
      </c>
    </row>
    <row r="29" spans="1:28" x14ac:dyDescent="0.2">
      <c r="A29" s="1" t="s">
        <v>135</v>
      </c>
      <c r="B29" s="1" t="s">
        <v>136</v>
      </c>
      <c r="C29" s="1" t="s">
        <v>137</v>
      </c>
      <c r="D29" s="1"/>
      <c r="E29" s="1"/>
      <c r="F29" s="1" t="s">
        <v>138</v>
      </c>
      <c r="G29">
        <v>71.400000000000006</v>
      </c>
      <c r="H29">
        <v>63.7</v>
      </c>
      <c r="I29">
        <v>6.9</v>
      </c>
      <c r="J29">
        <v>8.49</v>
      </c>
      <c r="K29">
        <v>0.71</v>
      </c>
      <c r="L29">
        <v>0</v>
      </c>
      <c r="M29">
        <v>0</v>
      </c>
      <c r="N29">
        <v>56.8</v>
      </c>
      <c r="O29">
        <v>8.11</v>
      </c>
      <c r="P29">
        <v>80.3</v>
      </c>
      <c r="Q29">
        <v>9.8699999999999992</v>
      </c>
      <c r="R29">
        <v>6.79</v>
      </c>
      <c r="S29">
        <v>7.69</v>
      </c>
      <c r="T29">
        <v>5.26</v>
      </c>
      <c r="U29">
        <v>10.5</v>
      </c>
      <c r="V29">
        <v>7</v>
      </c>
      <c r="W29">
        <v>59.93</v>
      </c>
      <c r="X29">
        <v>8.56</v>
      </c>
      <c r="Y29">
        <v>3</v>
      </c>
      <c r="Z29" s="1" t="s">
        <v>32</v>
      </c>
      <c r="AA29" s="1" t="s">
        <v>32</v>
      </c>
      <c r="AB29" s="1" t="s">
        <v>33</v>
      </c>
    </row>
    <row r="30" spans="1:28" x14ac:dyDescent="0.2">
      <c r="A30" s="1" t="s">
        <v>139</v>
      </c>
      <c r="B30" s="1" t="s">
        <v>140</v>
      </c>
      <c r="C30" s="1" t="s">
        <v>141</v>
      </c>
      <c r="D30" s="1"/>
      <c r="E30" s="1"/>
      <c r="F30" s="1" t="s">
        <v>142</v>
      </c>
      <c r="G30">
        <v>67.930000000000007</v>
      </c>
      <c r="H30">
        <v>63.87</v>
      </c>
      <c r="I30">
        <v>11.66</v>
      </c>
      <c r="J30">
        <v>7.94</v>
      </c>
      <c r="K30">
        <v>7.61</v>
      </c>
      <c r="L30">
        <v>10.45</v>
      </c>
      <c r="M30">
        <v>6.97</v>
      </c>
      <c r="N30">
        <v>41.75</v>
      </c>
      <c r="O30">
        <v>5.96</v>
      </c>
      <c r="P30">
        <v>70.73</v>
      </c>
      <c r="Q30">
        <v>9.01</v>
      </c>
      <c r="R30">
        <v>6.67</v>
      </c>
      <c r="S30">
        <v>6.12</v>
      </c>
      <c r="T30">
        <v>5.24</v>
      </c>
      <c r="U30">
        <v>6.1</v>
      </c>
      <c r="V30">
        <v>4.07</v>
      </c>
      <c r="W30">
        <v>55.62</v>
      </c>
      <c r="X30">
        <v>7.95</v>
      </c>
      <c r="Y30">
        <v>4</v>
      </c>
      <c r="Z30" s="1" t="s">
        <v>32</v>
      </c>
      <c r="AA30" s="1" t="s">
        <v>32</v>
      </c>
      <c r="AB30" s="1" t="s">
        <v>33</v>
      </c>
    </row>
    <row r="31" spans="1:28" x14ac:dyDescent="0.2">
      <c r="A31" s="1" t="s">
        <v>144</v>
      </c>
      <c r="B31" s="1" t="s">
        <v>145</v>
      </c>
      <c r="C31" s="1" t="s">
        <v>146</v>
      </c>
      <c r="D31" s="1"/>
      <c r="E31" s="1"/>
      <c r="F31" s="1" t="s">
        <v>147</v>
      </c>
      <c r="G31">
        <v>77.55</v>
      </c>
      <c r="H31">
        <v>74.400000000000006</v>
      </c>
      <c r="I31">
        <v>10.93</v>
      </c>
      <c r="J31">
        <v>7.22</v>
      </c>
      <c r="K31">
        <v>7.35</v>
      </c>
      <c r="L31">
        <v>10.98</v>
      </c>
      <c r="M31">
        <v>7.32</v>
      </c>
      <c r="N31">
        <v>52.5</v>
      </c>
      <c r="O31">
        <v>7.5</v>
      </c>
      <c r="P31">
        <v>80.44</v>
      </c>
      <c r="Q31">
        <v>9.7899999999999991</v>
      </c>
      <c r="R31">
        <v>7.4</v>
      </c>
      <c r="S31">
        <v>6.08</v>
      </c>
      <c r="T31">
        <v>6.1</v>
      </c>
      <c r="U31">
        <v>11.2</v>
      </c>
      <c r="V31">
        <v>7.46</v>
      </c>
      <c r="W31">
        <v>59.45</v>
      </c>
      <c r="X31">
        <v>8.49</v>
      </c>
      <c r="Y31">
        <v>4</v>
      </c>
      <c r="Z31" s="1" t="s">
        <v>32</v>
      </c>
      <c r="AA31" s="1" t="s">
        <v>32</v>
      </c>
      <c r="AB31" s="1" t="s">
        <v>33</v>
      </c>
    </row>
    <row r="32" spans="1:28" x14ac:dyDescent="0.2">
      <c r="A32" s="1" t="s">
        <v>148</v>
      </c>
      <c r="B32" s="1" t="s">
        <v>149</v>
      </c>
      <c r="C32" s="1" t="s">
        <v>150</v>
      </c>
      <c r="D32" s="1"/>
      <c r="E32" s="1"/>
      <c r="F32" s="1" t="s">
        <v>151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 s="1" t="s">
        <v>32</v>
      </c>
      <c r="AA32" s="1" t="s">
        <v>32</v>
      </c>
      <c r="AB32" s="1" t="s">
        <v>33</v>
      </c>
    </row>
    <row r="33" spans="1:28" x14ac:dyDescent="0.2">
      <c r="A33" s="1" t="s">
        <v>152</v>
      </c>
      <c r="B33" s="1" t="s">
        <v>153</v>
      </c>
      <c r="C33" s="1" t="s">
        <v>154</v>
      </c>
      <c r="D33" s="1"/>
      <c r="E33" s="1"/>
      <c r="F33" s="1" t="s">
        <v>155</v>
      </c>
      <c r="G33">
        <v>60.19</v>
      </c>
      <c r="H33">
        <v>57.34</v>
      </c>
      <c r="I33">
        <v>8.2200000000000006</v>
      </c>
      <c r="J33">
        <v>6.59</v>
      </c>
      <c r="K33">
        <v>4.38</v>
      </c>
      <c r="L33">
        <v>0</v>
      </c>
      <c r="M33">
        <v>0</v>
      </c>
      <c r="N33">
        <v>49.12</v>
      </c>
      <c r="O33">
        <v>7.02</v>
      </c>
      <c r="P33">
        <v>60.95</v>
      </c>
      <c r="Q33">
        <v>6.05</v>
      </c>
      <c r="R33">
        <v>5.29</v>
      </c>
      <c r="S33">
        <v>4.0199999999999996</v>
      </c>
      <c r="T33">
        <v>2.8</v>
      </c>
      <c r="U33">
        <v>0</v>
      </c>
      <c r="V33">
        <v>0</v>
      </c>
      <c r="W33">
        <v>54.9</v>
      </c>
      <c r="X33">
        <v>7.84</v>
      </c>
      <c r="Y33">
        <v>4</v>
      </c>
      <c r="Z33" s="1" t="s">
        <v>32</v>
      </c>
      <c r="AA33" s="1" t="s">
        <v>32</v>
      </c>
      <c r="AB33" s="1" t="s">
        <v>33</v>
      </c>
    </row>
    <row r="34" spans="1:28" x14ac:dyDescent="0.2">
      <c r="A34" s="1" t="s">
        <v>156</v>
      </c>
      <c r="B34" s="1" t="s">
        <v>157</v>
      </c>
      <c r="C34" s="1" t="s">
        <v>158</v>
      </c>
      <c r="D34" s="1"/>
      <c r="E34" s="1"/>
      <c r="F34" s="1" t="s">
        <v>159</v>
      </c>
      <c r="G34">
        <v>50.59</v>
      </c>
      <c r="H34">
        <v>45.75</v>
      </c>
      <c r="I34">
        <v>7.49</v>
      </c>
      <c r="J34">
        <v>5.56</v>
      </c>
      <c r="K34">
        <v>4.42</v>
      </c>
      <c r="L34">
        <v>8.09</v>
      </c>
      <c r="M34">
        <v>5.39</v>
      </c>
      <c r="N34">
        <v>30.18</v>
      </c>
      <c r="O34">
        <v>4.3099999999999996</v>
      </c>
      <c r="P34">
        <v>60.75</v>
      </c>
      <c r="Q34">
        <v>7.28</v>
      </c>
      <c r="R34">
        <v>4.6399999999999997</v>
      </c>
      <c r="S34">
        <v>5.09</v>
      </c>
      <c r="T34">
        <v>4.83</v>
      </c>
      <c r="U34">
        <v>7.45</v>
      </c>
      <c r="V34">
        <v>4.96</v>
      </c>
      <c r="W34">
        <v>46.03</v>
      </c>
      <c r="X34">
        <v>6.58</v>
      </c>
      <c r="Y34">
        <v>0</v>
      </c>
      <c r="Z34" s="1" t="s">
        <v>32</v>
      </c>
      <c r="AA34" s="1" t="s">
        <v>32</v>
      </c>
      <c r="AB34" s="1" t="s">
        <v>33</v>
      </c>
    </row>
    <row r="35" spans="1:28" x14ac:dyDescent="0.2">
      <c r="A35" s="1" t="s">
        <v>156</v>
      </c>
      <c r="B35" s="1" t="s">
        <v>160</v>
      </c>
      <c r="C35" s="1" t="s">
        <v>161</v>
      </c>
      <c r="D35" s="1"/>
      <c r="E35" s="1"/>
      <c r="F35" s="1" t="s">
        <v>162</v>
      </c>
      <c r="G35">
        <v>44.99</v>
      </c>
      <c r="H35">
        <v>52.41</v>
      </c>
      <c r="I35">
        <v>7.95</v>
      </c>
      <c r="J35">
        <v>4.76</v>
      </c>
      <c r="K35">
        <v>5.84</v>
      </c>
      <c r="L35">
        <v>7.61</v>
      </c>
      <c r="M35">
        <v>5.08</v>
      </c>
      <c r="N35">
        <v>36.840000000000003</v>
      </c>
      <c r="O35">
        <v>5.26</v>
      </c>
      <c r="P35">
        <v>38.090000000000003</v>
      </c>
      <c r="Q35">
        <v>1.66</v>
      </c>
      <c r="R35">
        <v>2.42</v>
      </c>
      <c r="S35">
        <v>0.89</v>
      </c>
      <c r="T35">
        <v>0</v>
      </c>
      <c r="U35">
        <v>0</v>
      </c>
      <c r="V35">
        <v>0</v>
      </c>
      <c r="W35">
        <v>36.44</v>
      </c>
      <c r="X35">
        <v>5.21</v>
      </c>
      <c r="Y35">
        <v>2</v>
      </c>
      <c r="Z35" s="1" t="s">
        <v>32</v>
      </c>
      <c r="AA35" s="1" t="s">
        <v>32</v>
      </c>
      <c r="AB35" s="1" t="s">
        <v>33</v>
      </c>
    </row>
    <row r="36" spans="1:28" x14ac:dyDescent="0.2">
      <c r="A36" s="1" t="s">
        <v>163</v>
      </c>
      <c r="B36" s="1" t="s">
        <v>164</v>
      </c>
      <c r="C36" s="1" t="s">
        <v>165</v>
      </c>
      <c r="D36" s="1"/>
      <c r="E36" s="1"/>
      <c r="F36" s="1" t="s">
        <v>166</v>
      </c>
      <c r="G36">
        <v>74.56</v>
      </c>
      <c r="H36">
        <v>65.010000000000005</v>
      </c>
      <c r="I36">
        <v>9.1999999999999993</v>
      </c>
      <c r="J36">
        <v>6.51</v>
      </c>
      <c r="K36">
        <v>5.75</v>
      </c>
      <c r="L36">
        <v>9.52</v>
      </c>
      <c r="M36">
        <v>6.35</v>
      </c>
      <c r="N36">
        <v>46.3</v>
      </c>
      <c r="O36">
        <v>6.61</v>
      </c>
      <c r="P36">
        <v>82.48</v>
      </c>
      <c r="Q36">
        <v>11.15</v>
      </c>
      <c r="R36">
        <v>7.2</v>
      </c>
      <c r="S36">
        <v>7.41</v>
      </c>
      <c r="T36">
        <v>7.69</v>
      </c>
      <c r="U36">
        <v>12.36</v>
      </c>
      <c r="V36">
        <v>8.24</v>
      </c>
      <c r="W36">
        <v>58.97</v>
      </c>
      <c r="X36">
        <v>8.42</v>
      </c>
      <c r="Y36">
        <v>4.5</v>
      </c>
      <c r="Z36" s="1" t="s">
        <v>32</v>
      </c>
      <c r="AA36">
        <v>10</v>
      </c>
      <c r="AB36" s="1" t="s">
        <v>33</v>
      </c>
    </row>
    <row r="37" spans="1:28" x14ac:dyDescent="0.2">
      <c r="A37" s="1" t="s">
        <v>167</v>
      </c>
      <c r="B37" s="1" t="s">
        <v>168</v>
      </c>
      <c r="C37" s="1" t="s">
        <v>169</v>
      </c>
      <c r="D37" s="1"/>
      <c r="E37" s="1"/>
      <c r="F37" s="1" t="s">
        <v>170</v>
      </c>
      <c r="G37">
        <v>34.869999999999997</v>
      </c>
      <c r="H37">
        <v>65</v>
      </c>
      <c r="I37">
        <v>10.06</v>
      </c>
      <c r="J37">
        <v>8.49</v>
      </c>
      <c r="K37">
        <v>4.92</v>
      </c>
      <c r="L37">
        <v>8.43</v>
      </c>
      <c r="M37">
        <v>5.62</v>
      </c>
      <c r="N37">
        <v>46.51</v>
      </c>
      <c r="O37">
        <v>6.64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4</v>
      </c>
      <c r="Z37" s="1" t="s">
        <v>32</v>
      </c>
      <c r="AA37">
        <v>25</v>
      </c>
      <c r="AB37" s="1" t="s">
        <v>33</v>
      </c>
    </row>
    <row r="38" spans="1:28" x14ac:dyDescent="0.2">
      <c r="A38" s="1" t="s">
        <v>171</v>
      </c>
      <c r="B38" s="1" t="s">
        <v>172</v>
      </c>
      <c r="C38" s="1" t="s">
        <v>173</v>
      </c>
      <c r="D38" s="1"/>
      <c r="E38" s="1"/>
      <c r="F38" s="1" t="s">
        <v>174</v>
      </c>
      <c r="G38">
        <v>85.18</v>
      </c>
      <c r="H38">
        <v>84.03</v>
      </c>
      <c r="I38">
        <v>11.34</v>
      </c>
      <c r="J38">
        <v>7.78</v>
      </c>
      <c r="K38">
        <v>7.35</v>
      </c>
      <c r="L38">
        <v>12.51</v>
      </c>
      <c r="M38">
        <v>8.34</v>
      </c>
      <c r="N38">
        <v>60.18</v>
      </c>
      <c r="O38">
        <v>8.6</v>
      </c>
      <c r="P38">
        <v>85.2</v>
      </c>
      <c r="Q38">
        <v>10.72</v>
      </c>
      <c r="R38">
        <v>7.15</v>
      </c>
      <c r="S38">
        <v>6.79</v>
      </c>
      <c r="T38">
        <v>7.5</v>
      </c>
      <c r="U38">
        <v>12.15</v>
      </c>
      <c r="V38">
        <v>8.1</v>
      </c>
      <c r="W38">
        <v>62.33</v>
      </c>
      <c r="X38">
        <v>8.9</v>
      </c>
      <c r="Y38">
        <v>4.8</v>
      </c>
      <c r="Z38" s="1" t="s">
        <v>32</v>
      </c>
      <c r="AA38" s="1" t="s">
        <v>32</v>
      </c>
      <c r="AB38" s="1" t="s">
        <v>33</v>
      </c>
    </row>
    <row r="39" spans="1:28" x14ac:dyDescent="0.2">
      <c r="A39" s="1" t="s">
        <v>171</v>
      </c>
      <c r="B39" s="1" t="s">
        <v>175</v>
      </c>
      <c r="C39" s="1" t="s">
        <v>176</v>
      </c>
      <c r="D39" s="1"/>
      <c r="E39" s="1"/>
      <c r="F39" s="1" t="s">
        <v>177</v>
      </c>
      <c r="G39">
        <v>72.25</v>
      </c>
      <c r="H39">
        <v>71.61</v>
      </c>
      <c r="I39">
        <v>11.52</v>
      </c>
      <c r="J39">
        <v>8.02</v>
      </c>
      <c r="K39">
        <v>7.35</v>
      </c>
      <c r="L39">
        <v>11.27</v>
      </c>
      <c r="M39">
        <v>7.52</v>
      </c>
      <c r="N39">
        <v>48.82</v>
      </c>
      <c r="O39">
        <v>6.97</v>
      </c>
      <c r="P39">
        <v>69.97</v>
      </c>
      <c r="Q39">
        <v>9.6199999999999992</v>
      </c>
      <c r="R39">
        <v>6.05</v>
      </c>
      <c r="S39">
        <v>6.7</v>
      </c>
      <c r="T39">
        <v>6.49</v>
      </c>
      <c r="U39">
        <v>8.57</v>
      </c>
      <c r="V39">
        <v>5.71</v>
      </c>
      <c r="W39">
        <v>51.78</v>
      </c>
      <c r="X39">
        <v>7.4</v>
      </c>
      <c r="Y39">
        <v>5</v>
      </c>
      <c r="Z39" s="1" t="s">
        <v>32</v>
      </c>
      <c r="AA39" s="1" t="s">
        <v>32</v>
      </c>
      <c r="AB39" s="1" t="s">
        <v>33</v>
      </c>
    </row>
    <row r="40" spans="1:28" x14ac:dyDescent="0.2">
      <c r="A40" s="1" t="s">
        <v>178</v>
      </c>
      <c r="B40" s="1" t="s">
        <v>179</v>
      </c>
      <c r="C40" s="1" t="s">
        <v>180</v>
      </c>
      <c r="D40" s="1"/>
      <c r="E40" s="1"/>
      <c r="F40" s="1" t="s">
        <v>181</v>
      </c>
      <c r="G40">
        <v>20.85</v>
      </c>
      <c r="H40">
        <v>43.9</v>
      </c>
      <c r="I40">
        <v>0</v>
      </c>
      <c r="J40">
        <v>0</v>
      </c>
      <c r="K40">
        <v>0</v>
      </c>
      <c r="L40">
        <v>0</v>
      </c>
      <c r="M40">
        <v>0</v>
      </c>
      <c r="N40">
        <v>43.9</v>
      </c>
      <c r="O40">
        <v>6.27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 s="1" t="s">
        <v>32</v>
      </c>
      <c r="AA40" s="1" t="s">
        <v>32</v>
      </c>
      <c r="AB40" s="1" t="s">
        <v>33</v>
      </c>
    </row>
    <row r="41" spans="1:28" x14ac:dyDescent="0.2">
      <c r="A41" s="1" t="s">
        <v>182</v>
      </c>
      <c r="B41" s="1" t="s">
        <v>51</v>
      </c>
      <c r="C41" s="1" t="s">
        <v>183</v>
      </c>
      <c r="D41" s="1"/>
      <c r="E41" s="1"/>
      <c r="F41" s="1" t="s">
        <v>184</v>
      </c>
      <c r="G41">
        <v>63.74</v>
      </c>
      <c r="H41">
        <v>69.39</v>
      </c>
      <c r="I41">
        <v>7.8</v>
      </c>
      <c r="J41">
        <v>6.51</v>
      </c>
      <c r="K41">
        <v>3.89</v>
      </c>
      <c r="L41">
        <v>10.01</v>
      </c>
      <c r="M41">
        <v>6.67</v>
      </c>
      <c r="N41">
        <v>51.58</v>
      </c>
      <c r="O41">
        <v>7.37</v>
      </c>
      <c r="P41">
        <v>58.49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58.49</v>
      </c>
      <c r="X41">
        <v>8.36</v>
      </c>
      <c r="Y41">
        <v>3</v>
      </c>
      <c r="Z41" s="1" t="s">
        <v>32</v>
      </c>
      <c r="AA41" s="1" t="s">
        <v>32</v>
      </c>
      <c r="AB41" s="1" t="s">
        <v>33</v>
      </c>
    </row>
    <row r="42" spans="1:28" x14ac:dyDescent="0.2">
      <c r="A42" s="1" t="s">
        <v>185</v>
      </c>
      <c r="B42" s="1" t="s">
        <v>186</v>
      </c>
      <c r="C42" s="1" t="s">
        <v>187</v>
      </c>
      <c r="D42" s="1"/>
      <c r="E42" s="1"/>
      <c r="F42" s="1" t="s">
        <v>188</v>
      </c>
      <c r="G42">
        <v>65.930000000000007</v>
      </c>
      <c r="H42">
        <v>67.56</v>
      </c>
      <c r="I42">
        <v>11.01</v>
      </c>
      <c r="J42">
        <v>7.78</v>
      </c>
      <c r="K42">
        <v>6.9</v>
      </c>
      <c r="L42">
        <v>9.57</v>
      </c>
      <c r="M42">
        <v>6.38</v>
      </c>
      <c r="N42">
        <v>46.97</v>
      </c>
      <c r="O42">
        <v>6.71</v>
      </c>
      <c r="P42">
        <v>64.930000000000007</v>
      </c>
      <c r="Q42">
        <v>8.3699999999999992</v>
      </c>
      <c r="R42">
        <v>4.5599999999999996</v>
      </c>
      <c r="S42">
        <v>6.27</v>
      </c>
      <c r="T42">
        <v>5.91</v>
      </c>
      <c r="U42">
        <v>6.7</v>
      </c>
      <c r="V42">
        <v>4.47</v>
      </c>
      <c r="W42">
        <v>49.86</v>
      </c>
      <c r="X42">
        <v>7.12</v>
      </c>
      <c r="Y42">
        <v>3</v>
      </c>
      <c r="Z42" s="1" t="s">
        <v>32</v>
      </c>
      <c r="AA42" s="1" t="s">
        <v>32</v>
      </c>
      <c r="AB42" s="1" t="s">
        <v>33</v>
      </c>
    </row>
    <row r="43" spans="1:28" x14ac:dyDescent="0.2">
      <c r="A43" s="1" t="s">
        <v>189</v>
      </c>
      <c r="B43" s="1" t="s">
        <v>190</v>
      </c>
      <c r="C43" s="1" t="s">
        <v>191</v>
      </c>
      <c r="D43" s="1"/>
      <c r="E43" s="1"/>
      <c r="F43" s="1" t="s">
        <v>192</v>
      </c>
      <c r="G43">
        <v>75.09</v>
      </c>
      <c r="H43">
        <v>70.05</v>
      </c>
      <c r="I43">
        <v>9.91</v>
      </c>
      <c r="J43">
        <v>8.17</v>
      </c>
      <c r="K43">
        <v>5.04</v>
      </c>
      <c r="L43">
        <v>10.15</v>
      </c>
      <c r="M43">
        <v>6.77</v>
      </c>
      <c r="N43">
        <v>49.98</v>
      </c>
      <c r="O43">
        <v>7.14</v>
      </c>
      <c r="P43">
        <v>77.5</v>
      </c>
      <c r="Q43">
        <v>8.1</v>
      </c>
      <c r="R43">
        <v>6.72</v>
      </c>
      <c r="S43">
        <v>4.67</v>
      </c>
      <c r="T43">
        <v>4.8099999999999996</v>
      </c>
      <c r="U43">
        <v>10.43</v>
      </c>
      <c r="V43">
        <v>6.95</v>
      </c>
      <c r="W43">
        <v>58.97</v>
      </c>
      <c r="X43">
        <v>8.42</v>
      </c>
      <c r="Y43">
        <v>5</v>
      </c>
      <c r="Z43" s="1" t="s">
        <v>32</v>
      </c>
      <c r="AA43" s="1" t="s">
        <v>32</v>
      </c>
      <c r="AB43" s="1" t="s">
        <v>33</v>
      </c>
    </row>
    <row r="44" spans="1:28" x14ac:dyDescent="0.2">
      <c r="A44" s="1" t="s">
        <v>193</v>
      </c>
      <c r="B44" s="1" t="s">
        <v>194</v>
      </c>
      <c r="C44" s="1" t="s">
        <v>195</v>
      </c>
      <c r="D44" s="1"/>
      <c r="E44" s="1"/>
      <c r="F44" s="1" t="s">
        <v>196</v>
      </c>
      <c r="G44">
        <v>68.69</v>
      </c>
      <c r="H44">
        <v>62.35</v>
      </c>
      <c r="I44">
        <v>11.65</v>
      </c>
      <c r="J44">
        <v>8.02</v>
      </c>
      <c r="K44">
        <v>7.52</v>
      </c>
      <c r="L44">
        <v>9.25</v>
      </c>
      <c r="M44">
        <v>6.17</v>
      </c>
      <c r="N44">
        <v>41.45</v>
      </c>
      <c r="O44">
        <v>5.92</v>
      </c>
      <c r="P44">
        <v>73.84</v>
      </c>
      <c r="Q44">
        <v>9.56</v>
      </c>
      <c r="R44">
        <v>6.76</v>
      </c>
      <c r="S44">
        <v>5.64</v>
      </c>
      <c r="T44">
        <v>6.73</v>
      </c>
      <c r="U44">
        <v>9.14</v>
      </c>
      <c r="V44">
        <v>6.09</v>
      </c>
      <c r="W44">
        <v>55.14</v>
      </c>
      <c r="X44">
        <v>7.88</v>
      </c>
      <c r="Y44">
        <v>4</v>
      </c>
      <c r="Z44" s="1" t="s">
        <v>32</v>
      </c>
      <c r="AA44" s="1" t="s">
        <v>32</v>
      </c>
      <c r="AB44" s="1" t="s">
        <v>33</v>
      </c>
    </row>
    <row r="45" spans="1:28" x14ac:dyDescent="0.2">
      <c r="A45" s="1" t="s">
        <v>197</v>
      </c>
      <c r="B45" s="1" t="s">
        <v>198</v>
      </c>
      <c r="C45" s="1" t="s">
        <v>199</v>
      </c>
      <c r="D45" s="1"/>
      <c r="E45" s="1"/>
      <c r="F45" s="1" t="s">
        <v>200</v>
      </c>
      <c r="G45">
        <v>82</v>
      </c>
      <c r="H45">
        <v>80.599999999999994</v>
      </c>
      <c r="I45">
        <v>11.72</v>
      </c>
      <c r="J45">
        <v>8.81</v>
      </c>
      <c r="K45">
        <v>6.81</v>
      </c>
      <c r="L45">
        <v>9.6300000000000008</v>
      </c>
      <c r="M45">
        <v>6.42</v>
      </c>
      <c r="N45">
        <v>59.25</v>
      </c>
      <c r="O45">
        <v>8.4600000000000009</v>
      </c>
      <c r="P45">
        <v>81.5</v>
      </c>
      <c r="Q45">
        <v>11.55</v>
      </c>
      <c r="R45">
        <v>7.38</v>
      </c>
      <c r="S45">
        <v>8.27</v>
      </c>
      <c r="T45">
        <v>7.45</v>
      </c>
      <c r="U45">
        <v>9.5399999999999991</v>
      </c>
      <c r="V45">
        <v>6.36</v>
      </c>
      <c r="W45">
        <v>60.41</v>
      </c>
      <c r="X45">
        <v>8.6300000000000008</v>
      </c>
      <c r="Y45">
        <v>5</v>
      </c>
      <c r="Z45" s="1" t="s">
        <v>32</v>
      </c>
      <c r="AA45" s="1" t="s">
        <v>32</v>
      </c>
      <c r="AB45" s="1" t="s">
        <v>201</v>
      </c>
    </row>
    <row r="46" spans="1:28" x14ac:dyDescent="0.2">
      <c r="A46" s="1" t="s">
        <v>202</v>
      </c>
      <c r="B46" s="1" t="s">
        <v>203</v>
      </c>
      <c r="C46" s="1" t="s">
        <v>204</v>
      </c>
      <c r="D46" s="1"/>
      <c r="E46" s="1"/>
      <c r="F46" s="1" t="s">
        <v>205</v>
      </c>
      <c r="G46">
        <v>42.04</v>
      </c>
      <c r="H46">
        <v>33.65</v>
      </c>
      <c r="I46">
        <v>5.19</v>
      </c>
      <c r="J46">
        <v>4.5999999999999996</v>
      </c>
      <c r="K46">
        <v>2.31</v>
      </c>
      <c r="L46">
        <v>4.83</v>
      </c>
      <c r="M46">
        <v>3.22</v>
      </c>
      <c r="N46">
        <v>23.64</v>
      </c>
      <c r="O46">
        <v>3.38</v>
      </c>
      <c r="P46">
        <v>52.74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52.74</v>
      </c>
      <c r="X46">
        <v>7.53</v>
      </c>
      <c r="Y46">
        <v>1</v>
      </c>
      <c r="Z46" s="1" t="s">
        <v>32</v>
      </c>
      <c r="AA46" s="1" t="s">
        <v>32</v>
      </c>
      <c r="AB46" s="1" t="s">
        <v>201</v>
      </c>
    </row>
    <row r="47" spans="1:28" x14ac:dyDescent="0.2">
      <c r="A47" s="1" t="s">
        <v>206</v>
      </c>
      <c r="B47" s="1" t="s">
        <v>207</v>
      </c>
      <c r="C47" s="1" t="s">
        <v>208</v>
      </c>
      <c r="D47" s="1"/>
      <c r="E47" s="1"/>
      <c r="F47" s="1" t="s">
        <v>209</v>
      </c>
      <c r="G47">
        <v>80.2</v>
      </c>
      <c r="H47">
        <v>76.78</v>
      </c>
      <c r="I47">
        <v>11.46</v>
      </c>
      <c r="J47">
        <v>7.94</v>
      </c>
      <c r="K47">
        <v>7.35</v>
      </c>
      <c r="L47">
        <v>10.82</v>
      </c>
      <c r="M47">
        <v>7.22</v>
      </c>
      <c r="N47">
        <v>54.5</v>
      </c>
      <c r="O47">
        <v>7.79</v>
      </c>
      <c r="P47">
        <v>81.53</v>
      </c>
      <c r="Q47">
        <v>11.64</v>
      </c>
      <c r="R47">
        <v>7.46</v>
      </c>
      <c r="S47">
        <v>8.02</v>
      </c>
      <c r="T47">
        <v>7.79</v>
      </c>
      <c r="U47">
        <v>10.92</v>
      </c>
      <c r="V47">
        <v>7.28</v>
      </c>
      <c r="W47">
        <v>58.97</v>
      </c>
      <c r="X47">
        <v>8.42</v>
      </c>
      <c r="Y47">
        <v>5</v>
      </c>
      <c r="Z47" s="1" t="s">
        <v>32</v>
      </c>
      <c r="AA47" s="1" t="s">
        <v>32</v>
      </c>
      <c r="AB47" s="1" t="s">
        <v>201</v>
      </c>
    </row>
    <row r="48" spans="1:28" x14ac:dyDescent="0.2">
      <c r="A48" s="1" t="s">
        <v>210</v>
      </c>
      <c r="B48" s="1" t="s">
        <v>211</v>
      </c>
      <c r="C48" s="1" t="s">
        <v>212</v>
      </c>
      <c r="D48" s="1"/>
      <c r="E48" s="1"/>
      <c r="F48" s="1" t="s">
        <v>213</v>
      </c>
      <c r="G48">
        <v>70.540000000000006</v>
      </c>
      <c r="H48">
        <v>70.05</v>
      </c>
      <c r="I48">
        <v>10.67</v>
      </c>
      <c r="J48">
        <v>7.14</v>
      </c>
      <c r="K48">
        <v>7.08</v>
      </c>
      <c r="L48">
        <v>9.9499999999999993</v>
      </c>
      <c r="M48">
        <v>6.63</v>
      </c>
      <c r="N48">
        <v>49.43</v>
      </c>
      <c r="O48">
        <v>7.06</v>
      </c>
      <c r="P48">
        <v>70.03</v>
      </c>
      <c r="Q48">
        <v>7.77</v>
      </c>
      <c r="R48">
        <v>6.68</v>
      </c>
      <c r="S48">
        <v>4.1500000000000004</v>
      </c>
      <c r="T48">
        <v>4.7</v>
      </c>
      <c r="U48">
        <v>7.13</v>
      </c>
      <c r="V48">
        <v>4.75</v>
      </c>
      <c r="W48">
        <v>55.14</v>
      </c>
      <c r="X48">
        <v>7.88</v>
      </c>
      <c r="Y48">
        <v>4</v>
      </c>
      <c r="Z48" s="1" t="s">
        <v>32</v>
      </c>
      <c r="AA48" s="1" t="s">
        <v>32</v>
      </c>
      <c r="AB48" s="1" t="s">
        <v>201</v>
      </c>
    </row>
    <row r="49" spans="1:28" x14ac:dyDescent="0.2">
      <c r="A49" s="1" t="s">
        <v>210</v>
      </c>
      <c r="B49" s="1" t="s">
        <v>214</v>
      </c>
      <c r="C49" s="1" t="s">
        <v>215</v>
      </c>
      <c r="D49" s="1"/>
      <c r="E49" s="1"/>
      <c r="F49" s="1" t="s">
        <v>216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 s="1" t="s">
        <v>32</v>
      </c>
      <c r="AA49" s="1" t="s">
        <v>32</v>
      </c>
      <c r="AB49" s="1" t="s">
        <v>201</v>
      </c>
    </row>
    <row r="50" spans="1:28" x14ac:dyDescent="0.2">
      <c r="A50" s="1" t="s">
        <v>217</v>
      </c>
      <c r="B50" s="1" t="s">
        <v>218</v>
      </c>
      <c r="C50" s="1" t="s">
        <v>219</v>
      </c>
      <c r="D50" s="1"/>
      <c r="E50" s="1"/>
      <c r="F50" s="1" t="s">
        <v>220</v>
      </c>
      <c r="G50">
        <v>71.069999999999993</v>
      </c>
      <c r="H50">
        <v>65.66</v>
      </c>
      <c r="I50">
        <v>4.8099999999999996</v>
      </c>
      <c r="J50">
        <v>6.41</v>
      </c>
      <c r="K50">
        <v>0</v>
      </c>
      <c r="L50">
        <v>8.66</v>
      </c>
      <c r="M50">
        <v>5.77</v>
      </c>
      <c r="N50">
        <v>52.19</v>
      </c>
      <c r="O50">
        <v>7.46</v>
      </c>
      <c r="P50">
        <v>75.55</v>
      </c>
      <c r="Q50">
        <v>6.61</v>
      </c>
      <c r="R50">
        <v>7.06</v>
      </c>
      <c r="S50">
        <v>5.59</v>
      </c>
      <c r="T50">
        <v>0.57999999999999996</v>
      </c>
      <c r="U50">
        <v>9</v>
      </c>
      <c r="V50">
        <v>6</v>
      </c>
      <c r="W50">
        <v>59.93</v>
      </c>
      <c r="X50">
        <v>8.56</v>
      </c>
      <c r="Y50">
        <v>4</v>
      </c>
      <c r="Z50" s="1" t="s">
        <v>32</v>
      </c>
      <c r="AA50" s="1" t="s">
        <v>32</v>
      </c>
      <c r="AB50" s="1" t="s">
        <v>201</v>
      </c>
    </row>
    <row r="51" spans="1:28" x14ac:dyDescent="0.2">
      <c r="A51" s="1" t="s">
        <v>221</v>
      </c>
      <c r="B51" s="1" t="s">
        <v>222</v>
      </c>
      <c r="C51" s="1" t="s">
        <v>223</v>
      </c>
      <c r="D51" s="1"/>
      <c r="E51" s="1"/>
      <c r="F51" s="1" t="s">
        <v>224</v>
      </c>
      <c r="G51">
        <v>74.88</v>
      </c>
      <c r="H51">
        <v>71.75</v>
      </c>
      <c r="I51">
        <v>12.35</v>
      </c>
      <c r="J51">
        <v>8.41</v>
      </c>
      <c r="K51">
        <v>8.0500000000000007</v>
      </c>
      <c r="L51">
        <v>11.2</v>
      </c>
      <c r="M51">
        <v>7.46</v>
      </c>
      <c r="N51">
        <v>48.2</v>
      </c>
      <c r="O51">
        <v>6.89</v>
      </c>
      <c r="P51">
        <v>77.47</v>
      </c>
      <c r="Q51">
        <v>10.15</v>
      </c>
      <c r="R51">
        <v>6.9</v>
      </c>
      <c r="S51">
        <v>6.67</v>
      </c>
      <c r="T51">
        <v>6.73</v>
      </c>
      <c r="U51">
        <v>10.26</v>
      </c>
      <c r="V51">
        <v>6.84</v>
      </c>
      <c r="W51">
        <v>57.05</v>
      </c>
      <c r="X51">
        <v>8.15</v>
      </c>
      <c r="Y51">
        <v>4</v>
      </c>
      <c r="Z51" s="1" t="s">
        <v>32</v>
      </c>
      <c r="AA51" s="1" t="s">
        <v>32</v>
      </c>
      <c r="AB51" s="1" t="s">
        <v>201</v>
      </c>
    </row>
    <row r="52" spans="1:28" x14ac:dyDescent="0.2">
      <c r="A52" s="1" t="s">
        <v>221</v>
      </c>
      <c r="B52" s="1" t="s">
        <v>225</v>
      </c>
      <c r="C52" s="1" t="s">
        <v>226</v>
      </c>
      <c r="D52" s="1"/>
      <c r="E52" s="1"/>
      <c r="F52" s="1" t="s">
        <v>227</v>
      </c>
      <c r="G52">
        <v>74.709999999999994</v>
      </c>
      <c r="H52">
        <v>73.900000000000006</v>
      </c>
      <c r="I52">
        <v>10.58</v>
      </c>
      <c r="J52">
        <v>7.38</v>
      </c>
      <c r="K52">
        <v>6.73</v>
      </c>
      <c r="L52">
        <v>11.28</v>
      </c>
      <c r="M52">
        <v>7.52</v>
      </c>
      <c r="N52">
        <v>52.04</v>
      </c>
      <c r="O52">
        <v>7.43</v>
      </c>
      <c r="P52">
        <v>72.86</v>
      </c>
      <c r="Q52">
        <v>7.04</v>
      </c>
      <c r="R52">
        <v>6.22</v>
      </c>
      <c r="S52">
        <v>6.7</v>
      </c>
      <c r="T52">
        <v>1.1499999999999999</v>
      </c>
      <c r="U52">
        <v>8.76</v>
      </c>
      <c r="V52">
        <v>5.84</v>
      </c>
      <c r="W52">
        <v>57.05</v>
      </c>
      <c r="X52">
        <v>8.15</v>
      </c>
      <c r="Y52">
        <v>5</v>
      </c>
      <c r="Z52" s="1" t="s">
        <v>32</v>
      </c>
      <c r="AA52" s="1" t="s">
        <v>32</v>
      </c>
      <c r="AB52" s="1" t="s">
        <v>201</v>
      </c>
    </row>
    <row r="53" spans="1:28" x14ac:dyDescent="0.2">
      <c r="A53" s="1" t="s">
        <v>228</v>
      </c>
      <c r="B53" s="1" t="s">
        <v>229</v>
      </c>
      <c r="C53" s="1" t="s">
        <v>230</v>
      </c>
      <c r="D53" s="1"/>
      <c r="E53" s="1"/>
      <c r="F53" s="1" t="s">
        <v>231</v>
      </c>
      <c r="G53">
        <v>65.52</v>
      </c>
      <c r="H53">
        <v>66.180000000000007</v>
      </c>
      <c r="I53">
        <v>9.02</v>
      </c>
      <c r="J53">
        <v>6.19</v>
      </c>
      <c r="K53">
        <v>5.84</v>
      </c>
      <c r="L53">
        <v>9.26</v>
      </c>
      <c r="M53">
        <v>6.17</v>
      </c>
      <c r="N53">
        <v>47.89</v>
      </c>
      <c r="O53">
        <v>6.84</v>
      </c>
      <c r="P53">
        <v>69.650000000000006</v>
      </c>
      <c r="Q53">
        <v>8.68</v>
      </c>
      <c r="R53">
        <v>6.19</v>
      </c>
      <c r="S53">
        <v>4.88</v>
      </c>
      <c r="T53">
        <v>6.29</v>
      </c>
      <c r="U53">
        <v>8.7200000000000006</v>
      </c>
      <c r="V53">
        <v>5.81</v>
      </c>
      <c r="W53">
        <v>52.26</v>
      </c>
      <c r="X53">
        <v>7.47</v>
      </c>
      <c r="Y53">
        <v>1</v>
      </c>
      <c r="Z53" s="1" t="s">
        <v>32</v>
      </c>
      <c r="AA53" s="1" t="s">
        <v>32</v>
      </c>
      <c r="AB53" s="1" t="s">
        <v>201</v>
      </c>
    </row>
    <row r="54" spans="1:28" x14ac:dyDescent="0.2">
      <c r="A54" s="1" t="s">
        <v>232</v>
      </c>
      <c r="B54" s="1" t="s">
        <v>233</v>
      </c>
      <c r="C54" s="1" t="s">
        <v>234</v>
      </c>
      <c r="D54" s="1"/>
      <c r="E54" s="1"/>
      <c r="F54" s="1" t="s">
        <v>235</v>
      </c>
      <c r="G54">
        <v>59.17</v>
      </c>
      <c r="H54">
        <v>56.78</v>
      </c>
      <c r="I54">
        <v>9.9</v>
      </c>
      <c r="J54">
        <v>7.62</v>
      </c>
      <c r="K54">
        <v>5.58</v>
      </c>
      <c r="L54">
        <v>9.1199999999999992</v>
      </c>
      <c r="M54">
        <v>6.08</v>
      </c>
      <c r="N54">
        <v>37.76</v>
      </c>
      <c r="O54">
        <v>5.39</v>
      </c>
      <c r="P54">
        <v>61.48</v>
      </c>
      <c r="Q54">
        <v>7.73</v>
      </c>
      <c r="R54">
        <v>5.0199999999999996</v>
      </c>
      <c r="S54">
        <v>5.43</v>
      </c>
      <c r="T54">
        <v>5</v>
      </c>
      <c r="U54">
        <v>9.64</v>
      </c>
      <c r="V54">
        <v>6.43</v>
      </c>
      <c r="W54">
        <v>44.11</v>
      </c>
      <c r="X54">
        <v>6.3</v>
      </c>
      <c r="Y54">
        <v>3</v>
      </c>
      <c r="Z54" s="1" t="s">
        <v>32</v>
      </c>
      <c r="AA54" s="1" t="s">
        <v>32</v>
      </c>
      <c r="AB54" s="1" t="s">
        <v>201</v>
      </c>
    </row>
    <row r="55" spans="1:28" x14ac:dyDescent="0.2">
      <c r="A55" s="1" t="s">
        <v>236</v>
      </c>
      <c r="B55" s="1" t="s">
        <v>237</v>
      </c>
      <c r="C55" s="1" t="s">
        <v>238</v>
      </c>
      <c r="D55" s="1"/>
      <c r="E55" s="1"/>
      <c r="F55" s="1" t="s">
        <v>239</v>
      </c>
      <c r="G55">
        <v>81.56</v>
      </c>
      <c r="H55">
        <v>81.88</v>
      </c>
      <c r="I55">
        <v>12.22</v>
      </c>
      <c r="J55">
        <v>8.41</v>
      </c>
      <c r="K55">
        <v>7.88</v>
      </c>
      <c r="L55">
        <v>10.72</v>
      </c>
      <c r="M55">
        <v>7.15</v>
      </c>
      <c r="N55">
        <v>58.95</v>
      </c>
      <c r="O55">
        <v>8.42</v>
      </c>
      <c r="P55">
        <v>79.72</v>
      </c>
      <c r="Q55">
        <v>10.46</v>
      </c>
      <c r="R55">
        <v>6.21</v>
      </c>
      <c r="S55">
        <v>7.41</v>
      </c>
      <c r="T55">
        <v>7.31</v>
      </c>
      <c r="U55">
        <v>9.81</v>
      </c>
      <c r="V55">
        <v>6.54</v>
      </c>
      <c r="W55">
        <v>59.45</v>
      </c>
      <c r="X55">
        <v>8.49</v>
      </c>
      <c r="Y55">
        <v>4.8</v>
      </c>
      <c r="Z55" s="1" t="s">
        <v>32</v>
      </c>
      <c r="AA55" s="1" t="s">
        <v>32</v>
      </c>
      <c r="AB55" s="1" t="s">
        <v>201</v>
      </c>
    </row>
    <row r="56" spans="1:28" x14ac:dyDescent="0.2">
      <c r="A56" s="1" t="s">
        <v>240</v>
      </c>
      <c r="B56" s="1" t="s">
        <v>143</v>
      </c>
      <c r="C56" s="1" t="s">
        <v>241</v>
      </c>
      <c r="D56" s="1"/>
      <c r="E56" s="1"/>
      <c r="F56" s="1" t="s">
        <v>242</v>
      </c>
      <c r="G56">
        <v>81.89</v>
      </c>
      <c r="H56">
        <v>78.709999999999994</v>
      </c>
      <c r="I56">
        <v>11.71</v>
      </c>
      <c r="J56">
        <v>8.17</v>
      </c>
      <c r="K56">
        <v>7.43</v>
      </c>
      <c r="L56">
        <v>10.82</v>
      </c>
      <c r="M56">
        <v>7.21</v>
      </c>
      <c r="N56">
        <v>56.18</v>
      </c>
      <c r="O56">
        <v>8.0299999999999994</v>
      </c>
      <c r="P56">
        <v>83.16</v>
      </c>
      <c r="Q56">
        <v>9.69</v>
      </c>
      <c r="R56">
        <v>7.72</v>
      </c>
      <c r="S56">
        <v>5.22</v>
      </c>
      <c r="T56">
        <v>6.44</v>
      </c>
      <c r="U56">
        <v>11.14</v>
      </c>
      <c r="V56">
        <v>7.43</v>
      </c>
      <c r="W56">
        <v>62.33</v>
      </c>
      <c r="X56">
        <v>8.9</v>
      </c>
      <c r="Y56">
        <v>5</v>
      </c>
      <c r="Z56" s="1" t="s">
        <v>32</v>
      </c>
      <c r="AA56" s="1" t="s">
        <v>32</v>
      </c>
      <c r="AB56" s="1" t="s">
        <v>201</v>
      </c>
    </row>
    <row r="57" spans="1:28" x14ac:dyDescent="0.2">
      <c r="A57" s="1" t="s">
        <v>243</v>
      </c>
      <c r="B57" s="1" t="s">
        <v>244</v>
      </c>
      <c r="C57" s="1" t="s">
        <v>245</v>
      </c>
      <c r="D57" s="1"/>
      <c r="E57" s="1"/>
      <c r="F57" s="1" t="s">
        <v>246</v>
      </c>
      <c r="G57">
        <v>68.069999999999993</v>
      </c>
      <c r="H57">
        <v>70.11</v>
      </c>
      <c r="I57">
        <v>10.220000000000001</v>
      </c>
      <c r="J57">
        <v>6.98</v>
      </c>
      <c r="K57">
        <v>6.64</v>
      </c>
      <c r="L57">
        <v>7.7</v>
      </c>
      <c r="M57">
        <v>5.14</v>
      </c>
      <c r="N57">
        <v>52.19</v>
      </c>
      <c r="O57">
        <v>7.46</v>
      </c>
      <c r="P57">
        <v>71.08</v>
      </c>
      <c r="Q57">
        <v>6.46</v>
      </c>
      <c r="R57">
        <v>6.55</v>
      </c>
      <c r="S57">
        <v>6.37</v>
      </c>
      <c r="T57">
        <v>0</v>
      </c>
      <c r="U57">
        <v>8.52</v>
      </c>
      <c r="V57">
        <v>5.68</v>
      </c>
      <c r="W57">
        <v>56.1</v>
      </c>
      <c r="X57">
        <v>8.01</v>
      </c>
      <c r="Y57">
        <v>1</v>
      </c>
      <c r="Z57" s="1" t="s">
        <v>32</v>
      </c>
      <c r="AA57" s="1" t="s">
        <v>32</v>
      </c>
      <c r="AB57" s="1" t="s">
        <v>201</v>
      </c>
    </row>
    <row r="58" spans="1:28" x14ac:dyDescent="0.2">
      <c r="A58" s="1" t="s">
        <v>247</v>
      </c>
      <c r="B58" s="1" t="s">
        <v>248</v>
      </c>
      <c r="C58" s="1" t="s">
        <v>249</v>
      </c>
      <c r="D58" s="1"/>
      <c r="E58" s="1"/>
      <c r="F58" s="1" t="s">
        <v>250</v>
      </c>
      <c r="G58">
        <v>87.81</v>
      </c>
      <c r="H58">
        <v>86.91</v>
      </c>
      <c r="I58">
        <v>12.74</v>
      </c>
      <c r="J58">
        <v>8.49</v>
      </c>
      <c r="K58">
        <v>8.5</v>
      </c>
      <c r="L58">
        <v>13.38</v>
      </c>
      <c r="M58">
        <v>8.92</v>
      </c>
      <c r="N58">
        <v>60.79</v>
      </c>
      <c r="O58">
        <v>8.68</v>
      </c>
      <c r="P58">
        <v>89.53</v>
      </c>
      <c r="Q58">
        <v>10.71</v>
      </c>
      <c r="R58">
        <v>6.89</v>
      </c>
      <c r="S58">
        <v>7.18</v>
      </c>
      <c r="T58">
        <v>7.35</v>
      </c>
      <c r="U58">
        <v>12.18</v>
      </c>
      <c r="V58">
        <v>8.1199999999999992</v>
      </c>
      <c r="W58">
        <v>66.64</v>
      </c>
      <c r="X58">
        <v>9.52</v>
      </c>
      <c r="Y58">
        <v>4</v>
      </c>
      <c r="Z58" s="1" t="s">
        <v>32</v>
      </c>
      <c r="AA58" s="1" t="s">
        <v>32</v>
      </c>
      <c r="AB58" s="1" t="s">
        <v>201</v>
      </c>
    </row>
    <row r="59" spans="1:28" x14ac:dyDescent="0.2">
      <c r="A59" s="1" t="s">
        <v>251</v>
      </c>
      <c r="B59" s="1" t="s">
        <v>252</v>
      </c>
      <c r="C59" s="1" t="s">
        <v>253</v>
      </c>
      <c r="D59" s="1"/>
      <c r="E59" s="1"/>
      <c r="F59" s="1" t="s">
        <v>254</v>
      </c>
      <c r="G59">
        <v>54.61</v>
      </c>
      <c r="H59">
        <v>48.38</v>
      </c>
      <c r="I59">
        <v>8.2899999999999991</v>
      </c>
      <c r="J59">
        <v>5.57</v>
      </c>
      <c r="K59">
        <v>5.49</v>
      </c>
      <c r="L59">
        <v>6.62</v>
      </c>
      <c r="M59">
        <v>4.42</v>
      </c>
      <c r="N59">
        <v>33.46</v>
      </c>
      <c r="O59">
        <v>4.78</v>
      </c>
      <c r="P59">
        <v>58.17</v>
      </c>
      <c r="Q59">
        <v>5.4</v>
      </c>
      <c r="R59">
        <v>4.38</v>
      </c>
      <c r="S59">
        <v>2.96</v>
      </c>
      <c r="T59">
        <v>3.45</v>
      </c>
      <c r="U59">
        <v>5.79</v>
      </c>
      <c r="V59">
        <v>3.86</v>
      </c>
      <c r="W59">
        <v>46.99</v>
      </c>
      <c r="X59">
        <v>6.71</v>
      </c>
      <c r="Y59">
        <v>4</v>
      </c>
      <c r="Z59" s="1" t="s">
        <v>32</v>
      </c>
      <c r="AA59" s="1" t="s">
        <v>32</v>
      </c>
      <c r="AB59" s="1" t="s">
        <v>201</v>
      </c>
    </row>
    <row r="60" spans="1:28" x14ac:dyDescent="0.2">
      <c r="A60" s="1" t="s">
        <v>255</v>
      </c>
      <c r="B60" s="1" t="s">
        <v>256</v>
      </c>
      <c r="C60" s="1" t="s">
        <v>257</v>
      </c>
      <c r="D60" s="1"/>
      <c r="E60" s="1"/>
      <c r="F60" s="1" t="s">
        <v>258</v>
      </c>
      <c r="G60">
        <v>38.799999999999997</v>
      </c>
      <c r="H60">
        <v>73.27</v>
      </c>
      <c r="I60">
        <v>9.41</v>
      </c>
      <c r="J60">
        <v>6.67</v>
      </c>
      <c r="K60">
        <v>5.88</v>
      </c>
      <c r="L60">
        <v>10.66</v>
      </c>
      <c r="M60">
        <v>7.1</v>
      </c>
      <c r="N60">
        <v>53.21</v>
      </c>
      <c r="O60">
        <v>7.6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4</v>
      </c>
      <c r="Z60" s="1" t="s">
        <v>32</v>
      </c>
      <c r="AA60" s="1" t="s">
        <v>32</v>
      </c>
      <c r="AB60" s="1" t="s">
        <v>201</v>
      </c>
    </row>
    <row r="61" spans="1:28" x14ac:dyDescent="0.2">
      <c r="A61" s="1" t="s">
        <v>259</v>
      </c>
      <c r="B61" s="1" t="s">
        <v>260</v>
      </c>
      <c r="C61" s="1" t="s">
        <v>261</v>
      </c>
      <c r="D61" s="1"/>
      <c r="E61" s="1"/>
      <c r="F61" s="1" t="s">
        <v>262</v>
      </c>
      <c r="G61">
        <v>68.81</v>
      </c>
      <c r="H61">
        <v>62.22</v>
      </c>
      <c r="I61">
        <v>9.17</v>
      </c>
      <c r="J61">
        <v>6.03</v>
      </c>
      <c r="K61">
        <v>6.19</v>
      </c>
      <c r="L61">
        <v>9.77</v>
      </c>
      <c r="M61">
        <v>6.51</v>
      </c>
      <c r="N61">
        <v>43.29</v>
      </c>
      <c r="O61">
        <v>6.18</v>
      </c>
      <c r="P61">
        <v>72.540000000000006</v>
      </c>
      <c r="Q61">
        <v>9.6</v>
      </c>
      <c r="R61">
        <v>6.95</v>
      </c>
      <c r="S61">
        <v>5.71</v>
      </c>
      <c r="T61">
        <v>6.54</v>
      </c>
      <c r="U61">
        <v>10.68</v>
      </c>
      <c r="V61">
        <v>7.12</v>
      </c>
      <c r="W61">
        <v>52.26</v>
      </c>
      <c r="X61">
        <v>7.47</v>
      </c>
      <c r="Y61">
        <v>4.8</v>
      </c>
      <c r="Z61" s="1" t="s">
        <v>32</v>
      </c>
      <c r="AA61" s="1" t="s">
        <v>32</v>
      </c>
      <c r="AB61" s="1" t="s">
        <v>201</v>
      </c>
    </row>
    <row r="62" spans="1:28" x14ac:dyDescent="0.2">
      <c r="A62" s="1" t="s">
        <v>263</v>
      </c>
      <c r="B62" s="1" t="s">
        <v>264</v>
      </c>
      <c r="C62" s="1" t="s">
        <v>265</v>
      </c>
      <c r="D62" s="1"/>
      <c r="E62" s="1"/>
      <c r="F62" s="1" t="s">
        <v>266</v>
      </c>
      <c r="G62">
        <v>32.700000000000003</v>
      </c>
      <c r="H62">
        <v>60.66</v>
      </c>
      <c r="I62">
        <v>8.5500000000000007</v>
      </c>
      <c r="J62">
        <v>6.35</v>
      </c>
      <c r="K62">
        <v>5.04</v>
      </c>
      <c r="L62">
        <v>6.98</v>
      </c>
      <c r="M62">
        <v>4.6500000000000004</v>
      </c>
      <c r="N62">
        <v>45.13</v>
      </c>
      <c r="O62">
        <v>6.45</v>
      </c>
      <c r="P62">
        <v>8.19</v>
      </c>
      <c r="Q62">
        <v>8.19</v>
      </c>
      <c r="R62">
        <v>6.63</v>
      </c>
      <c r="S62">
        <v>5.22</v>
      </c>
      <c r="T62">
        <v>4.5199999999999996</v>
      </c>
      <c r="U62">
        <v>0</v>
      </c>
      <c r="V62">
        <v>0</v>
      </c>
      <c r="W62">
        <v>0</v>
      </c>
      <c r="X62">
        <v>0</v>
      </c>
      <c r="Y62">
        <v>0</v>
      </c>
      <c r="Z62" s="1" t="s">
        <v>32</v>
      </c>
      <c r="AA62">
        <v>50</v>
      </c>
      <c r="AB62" s="1" t="s">
        <v>201</v>
      </c>
    </row>
    <row r="63" spans="1:28" x14ac:dyDescent="0.2">
      <c r="A63" s="1" t="s">
        <v>267</v>
      </c>
      <c r="B63" s="1" t="s">
        <v>268</v>
      </c>
      <c r="C63" s="1" t="s">
        <v>269</v>
      </c>
      <c r="D63" s="1"/>
      <c r="E63" s="1"/>
      <c r="F63" s="1" t="s">
        <v>270</v>
      </c>
      <c r="G63">
        <v>78.599999999999994</v>
      </c>
      <c r="H63">
        <v>75.16</v>
      </c>
      <c r="I63">
        <v>10.79</v>
      </c>
      <c r="J63">
        <v>8.02</v>
      </c>
      <c r="K63">
        <v>6.37</v>
      </c>
      <c r="L63">
        <v>10.95</v>
      </c>
      <c r="M63">
        <v>7.3</v>
      </c>
      <c r="N63">
        <v>53.42</v>
      </c>
      <c r="O63">
        <v>7.63</v>
      </c>
      <c r="P63">
        <v>80.22</v>
      </c>
      <c r="Q63">
        <v>10.81</v>
      </c>
      <c r="R63">
        <v>7.66</v>
      </c>
      <c r="S63">
        <v>7.28</v>
      </c>
      <c r="T63">
        <v>6.68</v>
      </c>
      <c r="U63">
        <v>11.87</v>
      </c>
      <c r="V63">
        <v>7.91</v>
      </c>
      <c r="W63">
        <v>57.53</v>
      </c>
      <c r="X63">
        <v>8.2200000000000006</v>
      </c>
      <c r="Y63">
        <v>4.8</v>
      </c>
      <c r="Z63" s="1" t="s">
        <v>32</v>
      </c>
      <c r="AA63" s="1" t="s">
        <v>32</v>
      </c>
      <c r="AB63" s="1" t="s">
        <v>201</v>
      </c>
    </row>
    <row r="64" spans="1:28" x14ac:dyDescent="0.2">
      <c r="A64" s="1" t="s">
        <v>271</v>
      </c>
      <c r="B64" s="1" t="s">
        <v>272</v>
      </c>
      <c r="C64" s="1" t="s">
        <v>273</v>
      </c>
      <c r="D64" s="1"/>
      <c r="E64" s="1"/>
      <c r="F64" s="1" t="s">
        <v>274</v>
      </c>
      <c r="G64">
        <v>55.37</v>
      </c>
      <c r="H64">
        <v>42.1</v>
      </c>
      <c r="I64">
        <v>1.4</v>
      </c>
      <c r="J64">
        <v>1.51</v>
      </c>
      <c r="K64">
        <v>0.35</v>
      </c>
      <c r="L64">
        <v>4.63</v>
      </c>
      <c r="M64">
        <v>3.09</v>
      </c>
      <c r="N64">
        <v>36.07</v>
      </c>
      <c r="O64">
        <v>5.15</v>
      </c>
      <c r="P64">
        <v>64.36</v>
      </c>
      <c r="Q64">
        <v>5.88</v>
      </c>
      <c r="R64">
        <v>3.92</v>
      </c>
      <c r="S64">
        <v>3.74</v>
      </c>
      <c r="T64">
        <v>4.0999999999999996</v>
      </c>
      <c r="U64">
        <v>6.69</v>
      </c>
      <c r="V64">
        <v>4.46</v>
      </c>
      <c r="W64">
        <v>51.78</v>
      </c>
      <c r="X64">
        <v>7.4</v>
      </c>
      <c r="Y64">
        <v>4.8</v>
      </c>
      <c r="Z64" s="1" t="s">
        <v>32</v>
      </c>
      <c r="AA64" s="1" t="s">
        <v>32</v>
      </c>
      <c r="AB64" s="1" t="s">
        <v>201</v>
      </c>
    </row>
    <row r="65" spans="1:28" x14ac:dyDescent="0.2">
      <c r="A65" s="1" t="s">
        <v>271</v>
      </c>
      <c r="B65" s="1" t="s">
        <v>275</v>
      </c>
      <c r="C65" s="1" t="s">
        <v>276</v>
      </c>
      <c r="D65" s="1"/>
      <c r="E65" s="1"/>
      <c r="F65" s="1" t="s">
        <v>277</v>
      </c>
      <c r="G65">
        <v>60.95</v>
      </c>
      <c r="H65">
        <v>50.24</v>
      </c>
      <c r="I65">
        <v>6.9</v>
      </c>
      <c r="J65">
        <v>5.95</v>
      </c>
      <c r="K65">
        <v>3.24</v>
      </c>
      <c r="L65">
        <v>5.58</v>
      </c>
      <c r="M65">
        <v>3.72</v>
      </c>
      <c r="N65">
        <v>37.76</v>
      </c>
      <c r="O65">
        <v>5.39</v>
      </c>
      <c r="P65">
        <v>67.55</v>
      </c>
      <c r="Q65">
        <v>6.52</v>
      </c>
      <c r="R65">
        <v>4.49</v>
      </c>
      <c r="S65">
        <v>3.67</v>
      </c>
      <c r="T65">
        <v>4.87</v>
      </c>
      <c r="U65">
        <v>8.77</v>
      </c>
      <c r="V65">
        <v>5.85</v>
      </c>
      <c r="W65">
        <v>52.26</v>
      </c>
      <c r="X65">
        <v>7.47</v>
      </c>
      <c r="Y65">
        <v>5</v>
      </c>
      <c r="Z65" s="1" t="s">
        <v>32</v>
      </c>
      <c r="AA65" s="1" t="s">
        <v>32</v>
      </c>
      <c r="AB65" s="1" t="s">
        <v>201</v>
      </c>
    </row>
    <row r="66" spans="1:28" x14ac:dyDescent="0.2">
      <c r="A66" s="1" t="s">
        <v>278</v>
      </c>
      <c r="B66" s="1" t="s">
        <v>279</v>
      </c>
      <c r="C66" s="1" t="s">
        <v>280</v>
      </c>
      <c r="D66" s="1"/>
      <c r="E66" s="1"/>
      <c r="F66" s="1" t="s">
        <v>281</v>
      </c>
      <c r="G66">
        <v>0.45</v>
      </c>
      <c r="H66">
        <v>0.95</v>
      </c>
      <c r="I66">
        <v>0.95</v>
      </c>
      <c r="J66">
        <v>1.27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 s="1" t="s">
        <v>32</v>
      </c>
      <c r="AA66" s="1" t="s">
        <v>32</v>
      </c>
      <c r="AB66" s="1" t="s">
        <v>201</v>
      </c>
    </row>
    <row r="67" spans="1:28" x14ac:dyDescent="0.2">
      <c r="A67" s="1" t="s">
        <v>278</v>
      </c>
      <c r="B67" s="1" t="s">
        <v>282</v>
      </c>
      <c r="C67" s="1" t="s">
        <v>283</v>
      </c>
      <c r="D67" s="1"/>
      <c r="E67" s="1"/>
      <c r="F67" s="1" t="s">
        <v>284</v>
      </c>
      <c r="G67">
        <v>62.38</v>
      </c>
      <c r="H67">
        <v>52.24</v>
      </c>
      <c r="I67">
        <v>4.9400000000000004</v>
      </c>
      <c r="J67">
        <v>4.76</v>
      </c>
      <c r="K67">
        <v>1.83</v>
      </c>
      <c r="L67">
        <v>7.84</v>
      </c>
      <c r="M67">
        <v>5.23</v>
      </c>
      <c r="N67">
        <v>39.450000000000003</v>
      </c>
      <c r="O67">
        <v>5.64</v>
      </c>
      <c r="P67">
        <v>69.61</v>
      </c>
      <c r="Q67">
        <v>6.43</v>
      </c>
      <c r="R67">
        <v>3.43</v>
      </c>
      <c r="S67">
        <v>4.1100000000000003</v>
      </c>
      <c r="T67">
        <v>5.33</v>
      </c>
      <c r="U67">
        <v>8.0399999999999991</v>
      </c>
      <c r="V67">
        <v>5.36</v>
      </c>
      <c r="W67">
        <v>55.14</v>
      </c>
      <c r="X67">
        <v>7.88</v>
      </c>
      <c r="Y67">
        <v>4.5</v>
      </c>
      <c r="Z67" s="1" t="s">
        <v>32</v>
      </c>
      <c r="AA67" s="1" t="s">
        <v>32</v>
      </c>
      <c r="AB67" s="1" t="s">
        <v>201</v>
      </c>
    </row>
    <row r="68" spans="1:28" x14ac:dyDescent="0.2">
      <c r="A68" s="1" t="s">
        <v>285</v>
      </c>
      <c r="B68" s="1" t="s">
        <v>286</v>
      </c>
      <c r="C68" s="1" t="s">
        <v>287</v>
      </c>
      <c r="D68" s="1"/>
      <c r="E68" s="1"/>
      <c r="F68" s="1" t="s">
        <v>288</v>
      </c>
      <c r="G68">
        <v>60.27</v>
      </c>
      <c r="H68">
        <v>54.26</v>
      </c>
      <c r="I68">
        <v>7.39</v>
      </c>
      <c r="J68">
        <v>5.08</v>
      </c>
      <c r="K68">
        <v>4.78</v>
      </c>
      <c r="L68">
        <v>0.6</v>
      </c>
      <c r="M68">
        <v>0.4</v>
      </c>
      <c r="N68">
        <v>46.27</v>
      </c>
      <c r="O68">
        <v>6.61</v>
      </c>
      <c r="P68">
        <v>63.14</v>
      </c>
      <c r="Q68">
        <v>4.17</v>
      </c>
      <c r="R68">
        <v>4.88</v>
      </c>
      <c r="S68">
        <v>0</v>
      </c>
      <c r="T68">
        <v>3.46</v>
      </c>
      <c r="U68">
        <v>0</v>
      </c>
      <c r="V68">
        <v>0</v>
      </c>
      <c r="W68">
        <v>58.97</v>
      </c>
      <c r="X68">
        <v>8.42</v>
      </c>
      <c r="Y68">
        <v>4.5</v>
      </c>
      <c r="Z68" s="1" t="s">
        <v>32</v>
      </c>
      <c r="AA68">
        <v>10</v>
      </c>
      <c r="AB68" s="1" t="s">
        <v>201</v>
      </c>
    </row>
    <row r="69" spans="1:28" x14ac:dyDescent="0.2">
      <c r="A69" s="1" t="s">
        <v>289</v>
      </c>
      <c r="B69" s="1" t="s">
        <v>290</v>
      </c>
      <c r="C69" s="1" t="s">
        <v>291</v>
      </c>
      <c r="D69" s="1"/>
      <c r="E69" s="1"/>
      <c r="F69" s="1" t="s">
        <v>292</v>
      </c>
      <c r="G69">
        <v>82.42</v>
      </c>
      <c r="H69">
        <v>78.34</v>
      </c>
      <c r="I69">
        <v>11.63</v>
      </c>
      <c r="J69">
        <v>8.33</v>
      </c>
      <c r="K69">
        <v>7.17</v>
      </c>
      <c r="L69">
        <v>11.45</v>
      </c>
      <c r="M69">
        <v>7.63</v>
      </c>
      <c r="N69">
        <v>55.26</v>
      </c>
      <c r="O69">
        <v>7.89</v>
      </c>
      <c r="P69">
        <v>84.65</v>
      </c>
      <c r="Q69">
        <v>10.86</v>
      </c>
      <c r="R69">
        <v>7.8</v>
      </c>
      <c r="S69">
        <v>7.28</v>
      </c>
      <c r="T69">
        <v>6.63</v>
      </c>
      <c r="U69">
        <v>11.47</v>
      </c>
      <c r="V69">
        <v>7.65</v>
      </c>
      <c r="W69">
        <v>62.33</v>
      </c>
      <c r="X69">
        <v>8.9</v>
      </c>
      <c r="Y69">
        <v>5</v>
      </c>
      <c r="Z69" s="1" t="s">
        <v>32</v>
      </c>
      <c r="AA69" s="1" t="s">
        <v>32</v>
      </c>
      <c r="AB69" s="1" t="s">
        <v>201</v>
      </c>
    </row>
    <row r="70" spans="1:28" x14ac:dyDescent="0.2">
      <c r="A70" s="1" t="s">
        <v>293</v>
      </c>
      <c r="B70" s="1" t="s">
        <v>294</v>
      </c>
      <c r="C70" s="1" t="s">
        <v>295</v>
      </c>
      <c r="D70" s="1"/>
      <c r="E70" s="1"/>
      <c r="F70" s="1" t="s">
        <v>296</v>
      </c>
      <c r="G70">
        <v>73.34</v>
      </c>
      <c r="H70">
        <v>66.19</v>
      </c>
      <c r="I70">
        <v>9.5</v>
      </c>
      <c r="J70">
        <v>7.54</v>
      </c>
      <c r="K70">
        <v>5.13</v>
      </c>
      <c r="L70">
        <v>8.6300000000000008</v>
      </c>
      <c r="M70">
        <v>5.76</v>
      </c>
      <c r="N70">
        <v>48.05</v>
      </c>
      <c r="O70">
        <v>6.86</v>
      </c>
      <c r="P70">
        <v>78.11</v>
      </c>
      <c r="Q70">
        <v>9.58</v>
      </c>
      <c r="R70">
        <v>6.23</v>
      </c>
      <c r="S70">
        <v>6.3</v>
      </c>
      <c r="T70">
        <v>6.63</v>
      </c>
      <c r="U70">
        <v>10.51</v>
      </c>
      <c r="V70">
        <v>7.01</v>
      </c>
      <c r="W70">
        <v>58.01</v>
      </c>
      <c r="X70">
        <v>8.2899999999999991</v>
      </c>
      <c r="Y70">
        <v>4.8</v>
      </c>
      <c r="Z70" s="1" t="s">
        <v>32</v>
      </c>
      <c r="AA70" s="1" t="s">
        <v>32</v>
      </c>
      <c r="AB70" s="1" t="s">
        <v>201</v>
      </c>
    </row>
    <row r="71" spans="1:28" x14ac:dyDescent="0.2">
      <c r="A71" s="1" t="s">
        <v>297</v>
      </c>
      <c r="B71" s="1" t="s">
        <v>298</v>
      </c>
      <c r="C71" s="1" t="s">
        <v>299</v>
      </c>
      <c r="D71" s="1"/>
      <c r="E71" s="1"/>
      <c r="F71" s="1" t="s">
        <v>300</v>
      </c>
      <c r="G71">
        <v>72.13</v>
      </c>
      <c r="H71">
        <v>63.82</v>
      </c>
      <c r="I71">
        <v>9.59</v>
      </c>
      <c r="J71">
        <v>6.51</v>
      </c>
      <c r="K71">
        <v>6.28</v>
      </c>
      <c r="L71">
        <v>9.7100000000000009</v>
      </c>
      <c r="M71">
        <v>6.47</v>
      </c>
      <c r="N71">
        <v>44.52</v>
      </c>
      <c r="O71">
        <v>6.36</v>
      </c>
      <c r="P71">
        <v>79.61</v>
      </c>
      <c r="Q71">
        <v>9.5500000000000007</v>
      </c>
      <c r="R71">
        <v>6.88</v>
      </c>
      <c r="S71">
        <v>6.36</v>
      </c>
      <c r="T71">
        <v>5.87</v>
      </c>
      <c r="U71">
        <v>9.65</v>
      </c>
      <c r="V71">
        <v>6.43</v>
      </c>
      <c r="W71">
        <v>60.41</v>
      </c>
      <c r="X71">
        <v>8.6300000000000008</v>
      </c>
      <c r="Y71">
        <v>4</v>
      </c>
      <c r="Z71" s="1" t="s">
        <v>32</v>
      </c>
      <c r="AA71" s="1" t="s">
        <v>32</v>
      </c>
      <c r="AB71" s="1" t="s">
        <v>201</v>
      </c>
    </row>
    <row r="72" spans="1:28" x14ac:dyDescent="0.2">
      <c r="A72" s="1" t="s">
        <v>301</v>
      </c>
      <c r="B72" s="1" t="s">
        <v>302</v>
      </c>
      <c r="C72" s="1" t="s">
        <v>303</v>
      </c>
      <c r="D72" s="1"/>
      <c r="E72" s="1"/>
      <c r="F72" s="1" t="s">
        <v>304</v>
      </c>
      <c r="G72">
        <v>80.239999999999995</v>
      </c>
      <c r="H72">
        <v>76.67</v>
      </c>
      <c r="I72">
        <v>11.35</v>
      </c>
      <c r="J72">
        <v>8.25</v>
      </c>
      <c r="K72">
        <v>6.87</v>
      </c>
      <c r="L72">
        <v>11.29</v>
      </c>
      <c r="M72">
        <v>7.53</v>
      </c>
      <c r="N72">
        <v>54.04</v>
      </c>
      <c r="O72">
        <v>7.72</v>
      </c>
      <c r="P72">
        <v>83.83</v>
      </c>
      <c r="Q72">
        <v>9.83</v>
      </c>
      <c r="R72">
        <v>7.07</v>
      </c>
      <c r="S72">
        <v>6.11</v>
      </c>
      <c r="T72">
        <v>6.49</v>
      </c>
      <c r="U72">
        <v>10.71</v>
      </c>
      <c r="V72">
        <v>7.14</v>
      </c>
      <c r="W72">
        <v>63.29</v>
      </c>
      <c r="X72">
        <v>9.0399999999999991</v>
      </c>
      <c r="Y72">
        <v>4</v>
      </c>
      <c r="Z72" s="1" t="s">
        <v>32</v>
      </c>
      <c r="AA72" s="1" t="s">
        <v>32</v>
      </c>
      <c r="AB72" s="1" t="s">
        <v>201</v>
      </c>
    </row>
    <row r="73" spans="1:28" x14ac:dyDescent="0.2">
      <c r="A73" s="1" t="s">
        <v>301</v>
      </c>
      <c r="B73" s="1" t="s">
        <v>305</v>
      </c>
      <c r="C73" s="1" t="s">
        <v>306</v>
      </c>
      <c r="D73" s="1"/>
      <c r="E73" s="1"/>
      <c r="F73" s="1" t="s">
        <v>307</v>
      </c>
      <c r="G73">
        <v>78.290000000000006</v>
      </c>
      <c r="H73">
        <v>77.41</v>
      </c>
      <c r="I73">
        <v>10.71</v>
      </c>
      <c r="J73">
        <v>7.38</v>
      </c>
      <c r="K73">
        <v>6.9</v>
      </c>
      <c r="L73">
        <v>11.43</v>
      </c>
      <c r="M73">
        <v>7.62</v>
      </c>
      <c r="N73">
        <v>55.26</v>
      </c>
      <c r="O73">
        <v>7.89</v>
      </c>
      <c r="P73">
        <v>76.88</v>
      </c>
      <c r="Q73">
        <v>9.17</v>
      </c>
      <c r="R73">
        <v>5.65</v>
      </c>
      <c r="S73">
        <v>6.91</v>
      </c>
      <c r="T73">
        <v>5.77</v>
      </c>
      <c r="U73">
        <v>7.3</v>
      </c>
      <c r="V73">
        <v>4.87</v>
      </c>
      <c r="W73">
        <v>60.41</v>
      </c>
      <c r="X73">
        <v>8.6300000000000008</v>
      </c>
      <c r="Y73">
        <v>5</v>
      </c>
      <c r="Z73" s="1" t="s">
        <v>32</v>
      </c>
      <c r="AA73" s="1" t="s">
        <v>32</v>
      </c>
      <c r="AB73" s="1" t="s">
        <v>201</v>
      </c>
    </row>
    <row r="74" spans="1:28" x14ac:dyDescent="0.2">
      <c r="A74" s="1" t="s">
        <v>308</v>
      </c>
      <c r="B74" s="1" t="s">
        <v>309</v>
      </c>
      <c r="C74" s="1" t="s">
        <v>310</v>
      </c>
      <c r="D74" s="1"/>
      <c r="E74" s="1"/>
      <c r="F74" s="1" t="s">
        <v>311</v>
      </c>
      <c r="G74">
        <v>72.959999999999994</v>
      </c>
      <c r="H74">
        <v>73.430000000000007</v>
      </c>
      <c r="I74">
        <v>10.75</v>
      </c>
      <c r="J74">
        <v>6.98</v>
      </c>
      <c r="K74">
        <v>7.35</v>
      </c>
      <c r="L74">
        <v>11.11</v>
      </c>
      <c r="M74">
        <v>7.4</v>
      </c>
      <c r="N74">
        <v>51.58</v>
      </c>
      <c r="O74">
        <v>7.37</v>
      </c>
      <c r="P74">
        <v>80.180000000000007</v>
      </c>
      <c r="Q74">
        <v>9.25</v>
      </c>
      <c r="R74">
        <v>6.66</v>
      </c>
      <c r="S74">
        <v>5.83</v>
      </c>
      <c r="T74">
        <v>6</v>
      </c>
      <c r="U74">
        <v>11</v>
      </c>
      <c r="V74">
        <v>7.33</v>
      </c>
      <c r="W74">
        <v>59.93</v>
      </c>
      <c r="X74">
        <v>8.56</v>
      </c>
      <c r="Y74">
        <v>0</v>
      </c>
      <c r="Z74" s="1" t="s">
        <v>32</v>
      </c>
      <c r="AA74" s="1" t="s">
        <v>32</v>
      </c>
      <c r="AB74" s="1" t="s">
        <v>201</v>
      </c>
    </row>
    <row r="75" spans="1:28" x14ac:dyDescent="0.2">
      <c r="A75" s="1" t="s">
        <v>312</v>
      </c>
      <c r="B75" s="1" t="s">
        <v>313</v>
      </c>
      <c r="C75" s="1" t="s">
        <v>314</v>
      </c>
      <c r="D75" s="1"/>
      <c r="E75" s="1"/>
      <c r="F75" s="1" t="s">
        <v>315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 s="1" t="s">
        <v>32</v>
      </c>
      <c r="AA75" s="1" t="s">
        <v>32</v>
      </c>
      <c r="AB75" s="1" t="s">
        <v>201</v>
      </c>
    </row>
    <row r="76" spans="1:28" x14ac:dyDescent="0.2">
      <c r="A76" s="1" t="s">
        <v>316</v>
      </c>
      <c r="B76" s="1" t="s">
        <v>317</v>
      </c>
      <c r="C76" s="1" t="s">
        <v>318</v>
      </c>
      <c r="D76" s="1"/>
      <c r="E76" s="1"/>
      <c r="F76" s="1" t="s">
        <v>319</v>
      </c>
      <c r="G76">
        <v>71.599999999999994</v>
      </c>
      <c r="H76">
        <v>68.63</v>
      </c>
      <c r="I76">
        <v>9.8800000000000008</v>
      </c>
      <c r="J76">
        <v>6.59</v>
      </c>
      <c r="K76">
        <v>6.59</v>
      </c>
      <c r="L76">
        <v>10.55</v>
      </c>
      <c r="M76">
        <v>7.03</v>
      </c>
      <c r="N76">
        <v>48.2</v>
      </c>
      <c r="O76">
        <v>6.89</v>
      </c>
      <c r="P76">
        <v>75.8</v>
      </c>
      <c r="Q76">
        <v>6.98</v>
      </c>
      <c r="R76">
        <v>5.12</v>
      </c>
      <c r="S76">
        <v>3.55</v>
      </c>
      <c r="T76">
        <v>5.29</v>
      </c>
      <c r="U76">
        <v>7.93</v>
      </c>
      <c r="V76">
        <v>5.28</v>
      </c>
      <c r="W76">
        <v>60.89</v>
      </c>
      <c r="X76">
        <v>8.6999999999999993</v>
      </c>
      <c r="Y76">
        <v>3</v>
      </c>
      <c r="Z76" s="1" t="s">
        <v>32</v>
      </c>
      <c r="AA76" s="1" t="s">
        <v>32</v>
      </c>
      <c r="AB76" s="1" t="s">
        <v>201</v>
      </c>
    </row>
    <row r="77" spans="1:28" x14ac:dyDescent="0.2">
      <c r="A77" s="1" t="s">
        <v>320</v>
      </c>
      <c r="B77" s="1" t="s">
        <v>321</v>
      </c>
      <c r="C77" s="1" t="s">
        <v>322</v>
      </c>
      <c r="D77" s="1"/>
      <c r="E77" s="1"/>
      <c r="F77" s="1" t="s">
        <v>323</v>
      </c>
      <c r="G77">
        <v>60.19</v>
      </c>
      <c r="H77">
        <v>57</v>
      </c>
      <c r="I77">
        <v>10.81</v>
      </c>
      <c r="J77">
        <v>7.16</v>
      </c>
      <c r="K77">
        <v>7.26</v>
      </c>
      <c r="L77">
        <v>9.0399999999999991</v>
      </c>
      <c r="M77">
        <v>6.03</v>
      </c>
      <c r="N77">
        <v>37.15</v>
      </c>
      <c r="O77">
        <v>5.31</v>
      </c>
      <c r="P77">
        <v>61.3</v>
      </c>
      <c r="Q77">
        <v>7.63</v>
      </c>
      <c r="R77">
        <v>5.7</v>
      </c>
      <c r="S77">
        <v>4.78</v>
      </c>
      <c r="T77">
        <v>4.78</v>
      </c>
      <c r="U77">
        <v>7.64</v>
      </c>
      <c r="V77">
        <v>5.0999999999999996</v>
      </c>
      <c r="W77">
        <v>46.03</v>
      </c>
      <c r="X77">
        <v>6.58</v>
      </c>
      <c r="Y77">
        <v>4</v>
      </c>
      <c r="Z77" s="1" t="s">
        <v>32</v>
      </c>
      <c r="AA77" s="1" t="s">
        <v>32</v>
      </c>
      <c r="AB77" s="1" t="s">
        <v>201</v>
      </c>
    </row>
    <row r="78" spans="1:28" x14ac:dyDescent="0.2">
      <c r="A78" s="1" t="s">
        <v>324</v>
      </c>
      <c r="B78" s="1" t="s">
        <v>325</v>
      </c>
      <c r="C78" s="1" t="s">
        <v>326</v>
      </c>
      <c r="D78" s="1"/>
      <c r="E78" s="1"/>
      <c r="F78" s="1" t="s">
        <v>327</v>
      </c>
      <c r="G78">
        <v>70.739999999999995</v>
      </c>
      <c r="H78">
        <v>65.66</v>
      </c>
      <c r="I78">
        <v>8.8000000000000007</v>
      </c>
      <c r="J78">
        <v>6.43</v>
      </c>
      <c r="K78">
        <v>5.31</v>
      </c>
      <c r="L78">
        <v>8.65</v>
      </c>
      <c r="M78">
        <v>5.77</v>
      </c>
      <c r="N78">
        <v>48.2</v>
      </c>
      <c r="O78">
        <v>6.89</v>
      </c>
      <c r="P78">
        <v>72.739999999999995</v>
      </c>
      <c r="Q78">
        <v>8.99</v>
      </c>
      <c r="R78">
        <v>6.72</v>
      </c>
      <c r="S78">
        <v>6.73</v>
      </c>
      <c r="T78">
        <v>4.5199999999999996</v>
      </c>
      <c r="U78">
        <v>8.1300000000000008</v>
      </c>
      <c r="V78">
        <v>5.42</v>
      </c>
      <c r="W78">
        <v>55.62</v>
      </c>
      <c r="X78">
        <v>7.95</v>
      </c>
      <c r="Y78">
        <v>5</v>
      </c>
      <c r="Z78" s="1" t="s">
        <v>32</v>
      </c>
      <c r="AA78" s="1" t="s">
        <v>32</v>
      </c>
      <c r="AB78" s="1" t="s">
        <v>201</v>
      </c>
    </row>
    <row r="79" spans="1:28" x14ac:dyDescent="0.2">
      <c r="A79" s="1" t="s">
        <v>328</v>
      </c>
      <c r="B79" s="1" t="s">
        <v>329</v>
      </c>
      <c r="C79" s="1" t="s">
        <v>330</v>
      </c>
      <c r="D79" s="1"/>
      <c r="E79" s="1"/>
      <c r="F79" s="1" t="s">
        <v>331</v>
      </c>
      <c r="G79">
        <v>40.01</v>
      </c>
      <c r="H79">
        <v>73.7</v>
      </c>
      <c r="I79">
        <v>9.85</v>
      </c>
      <c r="J79">
        <v>7.38</v>
      </c>
      <c r="K79">
        <v>5.75</v>
      </c>
      <c r="L79">
        <v>10.74</v>
      </c>
      <c r="M79">
        <v>7.16</v>
      </c>
      <c r="N79">
        <v>53.11</v>
      </c>
      <c r="O79">
        <v>7.59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5</v>
      </c>
      <c r="Z79" s="1" t="s">
        <v>32</v>
      </c>
      <c r="AA79" s="1" t="s">
        <v>32</v>
      </c>
      <c r="AB79" s="1" t="s">
        <v>201</v>
      </c>
    </row>
    <row r="80" spans="1:28" x14ac:dyDescent="0.2">
      <c r="A80" s="1" t="s">
        <v>332</v>
      </c>
      <c r="B80" s="1" t="s">
        <v>333</v>
      </c>
      <c r="C80" s="1" t="s">
        <v>334</v>
      </c>
      <c r="D80" s="1"/>
      <c r="E80" s="1"/>
      <c r="F80" s="1" t="s">
        <v>335</v>
      </c>
      <c r="G80">
        <v>71.349999999999994</v>
      </c>
      <c r="H80">
        <v>60.83</v>
      </c>
      <c r="I80">
        <v>9.6</v>
      </c>
      <c r="J80">
        <v>7.14</v>
      </c>
      <c r="K80">
        <v>5.66</v>
      </c>
      <c r="L80">
        <v>9.7799999999999994</v>
      </c>
      <c r="M80">
        <v>6.52</v>
      </c>
      <c r="N80">
        <v>41.45</v>
      </c>
      <c r="O80">
        <v>5.92</v>
      </c>
      <c r="P80">
        <v>78.86</v>
      </c>
      <c r="Q80">
        <v>9.0399999999999991</v>
      </c>
      <c r="R80">
        <v>6.31</v>
      </c>
      <c r="S80">
        <v>6.54</v>
      </c>
      <c r="T80">
        <v>5.24</v>
      </c>
      <c r="U80">
        <v>10.84</v>
      </c>
      <c r="V80">
        <v>7.23</v>
      </c>
      <c r="W80">
        <v>58.97</v>
      </c>
      <c r="X80">
        <v>8.42</v>
      </c>
      <c r="Y80">
        <v>5</v>
      </c>
      <c r="Z80" s="1" t="s">
        <v>32</v>
      </c>
      <c r="AA80" s="1" t="s">
        <v>32</v>
      </c>
      <c r="AB80" s="1" t="s">
        <v>201</v>
      </c>
    </row>
    <row r="81" spans="1:28" x14ac:dyDescent="0.2">
      <c r="A81" s="1" t="s">
        <v>332</v>
      </c>
      <c r="B81" s="1" t="s">
        <v>336</v>
      </c>
      <c r="C81" s="1" t="s">
        <v>337</v>
      </c>
      <c r="D81" s="1"/>
      <c r="E81" s="1"/>
      <c r="F81" s="1" t="s">
        <v>338</v>
      </c>
      <c r="G81">
        <v>74.03</v>
      </c>
      <c r="H81">
        <v>73.8</v>
      </c>
      <c r="I81">
        <v>11.43</v>
      </c>
      <c r="J81">
        <v>8.33</v>
      </c>
      <c r="K81">
        <v>6.9</v>
      </c>
      <c r="L81">
        <v>9.25</v>
      </c>
      <c r="M81">
        <v>6.17</v>
      </c>
      <c r="N81">
        <v>53.11</v>
      </c>
      <c r="O81">
        <v>7.59</v>
      </c>
      <c r="P81">
        <v>71.52</v>
      </c>
      <c r="Q81">
        <v>9.64</v>
      </c>
      <c r="R81">
        <v>6.13</v>
      </c>
      <c r="S81">
        <v>6.57</v>
      </c>
      <c r="T81">
        <v>6.58</v>
      </c>
      <c r="U81">
        <v>9.14</v>
      </c>
      <c r="V81">
        <v>6.09</v>
      </c>
      <c r="W81">
        <v>52.74</v>
      </c>
      <c r="X81">
        <v>7.53</v>
      </c>
      <c r="Y81">
        <v>5</v>
      </c>
      <c r="Z81" s="1" t="s">
        <v>32</v>
      </c>
      <c r="AA81" s="1" t="s">
        <v>32</v>
      </c>
      <c r="AB81" s="1" t="s">
        <v>201</v>
      </c>
    </row>
    <row r="82" spans="1:28" x14ac:dyDescent="0.2">
      <c r="A82" s="1" t="s">
        <v>332</v>
      </c>
      <c r="B82" s="1" t="s">
        <v>339</v>
      </c>
      <c r="C82" s="1" t="s">
        <v>340</v>
      </c>
      <c r="D82" s="1"/>
      <c r="E82" s="1"/>
      <c r="F82" s="1" t="s">
        <v>341</v>
      </c>
      <c r="G82">
        <v>75.290000000000006</v>
      </c>
      <c r="H82">
        <v>73.58</v>
      </c>
      <c r="I82">
        <v>10.83</v>
      </c>
      <c r="J82">
        <v>6.75</v>
      </c>
      <c r="K82">
        <v>7.7</v>
      </c>
      <c r="L82">
        <v>9.94</v>
      </c>
      <c r="M82">
        <v>6.62</v>
      </c>
      <c r="N82">
        <v>52.81</v>
      </c>
      <c r="O82">
        <v>7.54</v>
      </c>
      <c r="P82">
        <v>74.39</v>
      </c>
      <c r="Q82">
        <v>9.73</v>
      </c>
      <c r="R82">
        <v>6.56</v>
      </c>
      <c r="S82">
        <v>7.07</v>
      </c>
      <c r="T82">
        <v>5.83</v>
      </c>
      <c r="U82">
        <v>8.56</v>
      </c>
      <c r="V82">
        <v>5.71</v>
      </c>
      <c r="W82">
        <v>56.1</v>
      </c>
      <c r="X82">
        <v>8.01</v>
      </c>
      <c r="Y82">
        <v>5</v>
      </c>
      <c r="Z82" s="1" t="s">
        <v>32</v>
      </c>
      <c r="AA82" s="1" t="s">
        <v>32</v>
      </c>
      <c r="AB82" s="1" t="s">
        <v>201</v>
      </c>
    </row>
    <row r="83" spans="1:28" x14ac:dyDescent="0.2">
      <c r="A83" s="1" t="s">
        <v>342</v>
      </c>
      <c r="B83" s="1" t="s">
        <v>343</v>
      </c>
      <c r="C83" s="1" t="s">
        <v>344</v>
      </c>
      <c r="D83" s="1"/>
      <c r="E83" s="1"/>
      <c r="F83" s="1" t="s">
        <v>345</v>
      </c>
      <c r="G83">
        <v>81.3</v>
      </c>
      <c r="H83">
        <v>77.989999999999995</v>
      </c>
      <c r="I83">
        <v>11.21</v>
      </c>
      <c r="J83">
        <v>7.78</v>
      </c>
      <c r="K83">
        <v>7.17</v>
      </c>
      <c r="L83">
        <v>12.74</v>
      </c>
      <c r="M83">
        <v>8.49</v>
      </c>
      <c r="N83">
        <v>54.04</v>
      </c>
      <c r="O83">
        <v>7.72</v>
      </c>
      <c r="P83">
        <v>82.65</v>
      </c>
      <c r="Q83">
        <v>10.82</v>
      </c>
      <c r="R83">
        <v>7.3</v>
      </c>
      <c r="S83">
        <v>7.41</v>
      </c>
      <c r="T83">
        <v>6.92</v>
      </c>
      <c r="U83">
        <v>11.91</v>
      </c>
      <c r="V83">
        <v>7.94</v>
      </c>
      <c r="W83">
        <v>59.93</v>
      </c>
      <c r="X83">
        <v>8.56</v>
      </c>
      <c r="Y83">
        <v>5</v>
      </c>
      <c r="Z83" s="1" t="s">
        <v>32</v>
      </c>
      <c r="AA83" s="1" t="s">
        <v>32</v>
      </c>
      <c r="AB83" s="1" t="s">
        <v>201</v>
      </c>
    </row>
    <row r="84" spans="1:28" x14ac:dyDescent="0.2">
      <c r="A84" s="1" t="s">
        <v>346</v>
      </c>
      <c r="B84" s="1" t="s">
        <v>347</v>
      </c>
      <c r="C84" s="1" t="s">
        <v>348</v>
      </c>
      <c r="D84" s="1"/>
      <c r="E84" s="1"/>
      <c r="F84" s="1" t="s">
        <v>349</v>
      </c>
      <c r="G84">
        <v>84.42</v>
      </c>
      <c r="H84">
        <v>84.88</v>
      </c>
      <c r="I84">
        <v>12.92</v>
      </c>
      <c r="J84">
        <v>8.73</v>
      </c>
      <c r="K84">
        <v>8.5</v>
      </c>
      <c r="L84">
        <v>13.63</v>
      </c>
      <c r="M84">
        <v>9.09</v>
      </c>
      <c r="N84">
        <v>58.33</v>
      </c>
      <c r="O84">
        <v>8.33</v>
      </c>
      <c r="P84">
        <v>82.32</v>
      </c>
      <c r="Q84">
        <v>10.18</v>
      </c>
      <c r="R84">
        <v>6.03</v>
      </c>
      <c r="S84">
        <v>7.56</v>
      </c>
      <c r="T84">
        <v>6.77</v>
      </c>
      <c r="U84">
        <v>10.29</v>
      </c>
      <c r="V84">
        <v>6.86</v>
      </c>
      <c r="W84">
        <v>61.85</v>
      </c>
      <c r="X84">
        <v>8.84</v>
      </c>
      <c r="Y84">
        <v>5</v>
      </c>
      <c r="Z84" s="1" t="s">
        <v>32</v>
      </c>
      <c r="AA84" s="1" t="s">
        <v>32</v>
      </c>
      <c r="AB84" s="1" t="s">
        <v>201</v>
      </c>
    </row>
    <row r="85" spans="1:28" x14ac:dyDescent="0.2">
      <c r="A85" s="1" t="s">
        <v>350</v>
      </c>
      <c r="B85" s="1" t="s">
        <v>351</v>
      </c>
      <c r="C85" s="1" t="s">
        <v>352</v>
      </c>
      <c r="D85" s="1"/>
      <c r="E85" s="1"/>
      <c r="F85" s="1" t="s">
        <v>353</v>
      </c>
      <c r="G85">
        <v>72.77</v>
      </c>
      <c r="H85">
        <v>61.37</v>
      </c>
      <c r="I85">
        <v>9.64</v>
      </c>
      <c r="J85">
        <v>6.75</v>
      </c>
      <c r="K85">
        <v>6.11</v>
      </c>
      <c r="L85">
        <v>0</v>
      </c>
      <c r="M85">
        <v>0</v>
      </c>
      <c r="N85">
        <v>51.73</v>
      </c>
      <c r="O85">
        <v>7.39</v>
      </c>
      <c r="P85">
        <v>81.72</v>
      </c>
      <c r="Q85">
        <v>9.43</v>
      </c>
      <c r="R85">
        <v>6.22</v>
      </c>
      <c r="S85">
        <v>6.82</v>
      </c>
      <c r="T85">
        <v>5.81</v>
      </c>
      <c r="U85">
        <v>9.48</v>
      </c>
      <c r="V85">
        <v>6.32</v>
      </c>
      <c r="W85">
        <v>62.81</v>
      </c>
      <c r="X85">
        <v>8.9700000000000006</v>
      </c>
      <c r="Y85">
        <v>4.8</v>
      </c>
      <c r="Z85" s="1" t="s">
        <v>32</v>
      </c>
      <c r="AA85" s="1" t="s">
        <v>32</v>
      </c>
      <c r="AB85" s="1" t="s">
        <v>201</v>
      </c>
    </row>
    <row r="86" spans="1:28" x14ac:dyDescent="0.2">
      <c r="A86" s="1" t="s">
        <v>354</v>
      </c>
      <c r="B86" s="1" t="s">
        <v>355</v>
      </c>
      <c r="C86" s="1" t="s">
        <v>356</v>
      </c>
      <c r="D86" s="1"/>
      <c r="E86" s="1"/>
      <c r="F86" s="1" t="s">
        <v>357</v>
      </c>
      <c r="G86">
        <v>70.52</v>
      </c>
      <c r="H86">
        <v>62.53</v>
      </c>
      <c r="I86">
        <v>10.34</v>
      </c>
      <c r="J86">
        <v>7.62</v>
      </c>
      <c r="K86">
        <v>6.17</v>
      </c>
      <c r="L86">
        <v>0</v>
      </c>
      <c r="M86">
        <v>0</v>
      </c>
      <c r="N86">
        <v>52.19</v>
      </c>
      <c r="O86">
        <v>7.46</v>
      </c>
      <c r="P86">
        <v>79.61</v>
      </c>
      <c r="Q86">
        <v>8.27</v>
      </c>
      <c r="R86">
        <v>6.4</v>
      </c>
      <c r="S86">
        <v>6.82</v>
      </c>
      <c r="T86">
        <v>3.31</v>
      </c>
      <c r="U86">
        <v>10.45</v>
      </c>
      <c r="V86">
        <v>6.96</v>
      </c>
      <c r="W86">
        <v>60.89</v>
      </c>
      <c r="X86">
        <v>8.6999999999999993</v>
      </c>
      <c r="Y86">
        <v>3</v>
      </c>
      <c r="Z86" s="1" t="s">
        <v>32</v>
      </c>
      <c r="AA86" s="1" t="s">
        <v>32</v>
      </c>
      <c r="AB86" s="1" t="s">
        <v>201</v>
      </c>
    </row>
    <row r="87" spans="1:28" x14ac:dyDescent="0.2">
      <c r="A87" s="1" t="s">
        <v>358</v>
      </c>
      <c r="B87" s="1" t="s">
        <v>313</v>
      </c>
      <c r="C87" s="1" t="s">
        <v>359</v>
      </c>
      <c r="D87" s="1"/>
      <c r="E87" s="1"/>
      <c r="F87" s="1" t="s">
        <v>360</v>
      </c>
      <c r="G87">
        <v>62.7</v>
      </c>
      <c r="H87">
        <v>59.01</v>
      </c>
      <c r="I87">
        <v>9.24</v>
      </c>
      <c r="J87">
        <v>6.75</v>
      </c>
      <c r="K87">
        <v>5.58</v>
      </c>
      <c r="L87">
        <v>10.17</v>
      </c>
      <c r="M87">
        <v>6.78</v>
      </c>
      <c r="N87">
        <v>39.61</v>
      </c>
      <c r="O87">
        <v>5.66</v>
      </c>
      <c r="P87">
        <v>64.569999999999993</v>
      </c>
      <c r="Q87">
        <v>6.8</v>
      </c>
      <c r="R87">
        <v>6.42</v>
      </c>
      <c r="S87">
        <v>3.94</v>
      </c>
      <c r="T87">
        <v>3.24</v>
      </c>
      <c r="U87">
        <v>7.43</v>
      </c>
      <c r="V87">
        <v>4.95</v>
      </c>
      <c r="W87">
        <v>50.34</v>
      </c>
      <c r="X87">
        <v>7.19</v>
      </c>
      <c r="Y87">
        <v>4</v>
      </c>
      <c r="Z87" s="1" t="s">
        <v>32</v>
      </c>
      <c r="AA87" s="1" t="s">
        <v>32</v>
      </c>
      <c r="AB87" s="1" t="s">
        <v>201</v>
      </c>
    </row>
    <row r="88" spans="1:28" x14ac:dyDescent="0.2">
      <c r="A88" s="1" t="s">
        <v>361</v>
      </c>
      <c r="B88" s="1" t="s">
        <v>362</v>
      </c>
      <c r="C88" s="1" t="s">
        <v>363</v>
      </c>
      <c r="D88" s="1"/>
      <c r="E88" s="1"/>
      <c r="F88" s="1" t="s">
        <v>364</v>
      </c>
      <c r="G88">
        <v>18.2</v>
      </c>
      <c r="H88">
        <v>38.31</v>
      </c>
      <c r="I88">
        <v>2.08</v>
      </c>
      <c r="J88">
        <v>2.78</v>
      </c>
      <c r="K88">
        <v>0</v>
      </c>
      <c r="L88">
        <v>0</v>
      </c>
      <c r="M88">
        <v>0</v>
      </c>
      <c r="N88">
        <v>36.229999999999997</v>
      </c>
      <c r="O88">
        <v>5.18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25</v>
      </c>
      <c r="AA88">
        <v>50</v>
      </c>
      <c r="AB88" s="1" t="s">
        <v>201</v>
      </c>
    </row>
    <row r="89" spans="1:28" x14ac:dyDescent="0.2">
      <c r="A89" s="1" t="s">
        <v>365</v>
      </c>
      <c r="B89" s="1" t="s">
        <v>366</v>
      </c>
      <c r="C89" s="1" t="s">
        <v>367</v>
      </c>
      <c r="D89" s="1"/>
      <c r="E89" s="1"/>
      <c r="F89" s="1" t="s">
        <v>368</v>
      </c>
      <c r="G89">
        <v>61.2</v>
      </c>
      <c r="H89">
        <v>42.75</v>
      </c>
      <c r="I89">
        <v>9.43</v>
      </c>
      <c r="J89">
        <v>7</v>
      </c>
      <c r="K89">
        <v>5.58</v>
      </c>
      <c r="L89">
        <v>1.69</v>
      </c>
      <c r="M89">
        <v>1.1299999999999999</v>
      </c>
      <c r="N89">
        <v>31.62</v>
      </c>
      <c r="O89">
        <v>4.5199999999999996</v>
      </c>
      <c r="P89">
        <v>76</v>
      </c>
      <c r="Q89">
        <v>10.95</v>
      </c>
      <c r="R89">
        <v>7.8</v>
      </c>
      <c r="S89">
        <v>7.65</v>
      </c>
      <c r="T89">
        <v>6.44</v>
      </c>
      <c r="U89">
        <v>9.91</v>
      </c>
      <c r="V89">
        <v>6.61</v>
      </c>
      <c r="W89">
        <v>55.14</v>
      </c>
      <c r="X89">
        <v>7.88</v>
      </c>
      <c r="Y89">
        <v>4.8</v>
      </c>
      <c r="Z89" s="1" t="s">
        <v>32</v>
      </c>
      <c r="AA89" s="1" t="s">
        <v>32</v>
      </c>
      <c r="AB89" s="1" t="s">
        <v>201</v>
      </c>
    </row>
    <row r="90" spans="1:28" x14ac:dyDescent="0.2">
      <c r="A90" s="1" t="s">
        <v>369</v>
      </c>
      <c r="B90" s="1" t="s">
        <v>370</v>
      </c>
      <c r="C90" s="1" t="s">
        <v>371</v>
      </c>
      <c r="D90" s="1"/>
      <c r="E90" s="1"/>
      <c r="F90" s="1" t="s">
        <v>372</v>
      </c>
      <c r="G90">
        <v>65.86</v>
      </c>
      <c r="H90">
        <v>61.19</v>
      </c>
      <c r="I90">
        <v>10.26</v>
      </c>
      <c r="J90">
        <v>8.33</v>
      </c>
      <c r="K90">
        <v>5.35</v>
      </c>
      <c r="L90">
        <v>11.01</v>
      </c>
      <c r="M90">
        <v>7.34</v>
      </c>
      <c r="N90">
        <v>39.909999999999997</v>
      </c>
      <c r="O90">
        <v>5.7</v>
      </c>
      <c r="P90">
        <v>66.94</v>
      </c>
      <c r="Q90">
        <v>8.57</v>
      </c>
      <c r="R90">
        <v>6.79</v>
      </c>
      <c r="S90">
        <v>5</v>
      </c>
      <c r="T90">
        <v>5.35</v>
      </c>
      <c r="U90">
        <v>8.0299999999999994</v>
      </c>
      <c r="V90">
        <v>5.35</v>
      </c>
      <c r="W90">
        <v>50.34</v>
      </c>
      <c r="X90">
        <v>7.19</v>
      </c>
      <c r="Y90">
        <v>5</v>
      </c>
      <c r="Z90" s="1" t="s">
        <v>32</v>
      </c>
      <c r="AA90" s="1" t="s">
        <v>32</v>
      </c>
      <c r="AB90" s="1" t="s">
        <v>201</v>
      </c>
    </row>
    <row r="91" spans="1:28" x14ac:dyDescent="0.2">
      <c r="A91" s="1" t="s">
        <v>373</v>
      </c>
      <c r="B91" s="1" t="s">
        <v>374</v>
      </c>
      <c r="C91" s="1" t="s">
        <v>375</v>
      </c>
      <c r="D91" s="1"/>
      <c r="E91" s="1"/>
      <c r="F91" s="1" t="s">
        <v>376</v>
      </c>
      <c r="G91">
        <v>35.409999999999997</v>
      </c>
      <c r="H91">
        <v>74.55</v>
      </c>
      <c r="I91">
        <v>10.79</v>
      </c>
      <c r="J91">
        <v>7.3</v>
      </c>
      <c r="K91">
        <v>7.08</v>
      </c>
      <c r="L91">
        <v>9.42</v>
      </c>
      <c r="M91">
        <v>6.28</v>
      </c>
      <c r="N91">
        <v>54.34</v>
      </c>
      <c r="O91">
        <v>7.76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10</v>
      </c>
      <c r="AA91">
        <v>50</v>
      </c>
      <c r="AB91" s="1" t="s">
        <v>201</v>
      </c>
    </row>
    <row r="92" spans="1:28" x14ac:dyDescent="0.2">
      <c r="A92" s="1" t="s">
        <v>377</v>
      </c>
      <c r="B92" s="1" t="s">
        <v>378</v>
      </c>
      <c r="C92" s="1" t="s">
        <v>379</v>
      </c>
      <c r="D92" s="1"/>
      <c r="E92" s="1"/>
      <c r="F92" s="1" t="s">
        <v>380</v>
      </c>
      <c r="G92">
        <v>64.81</v>
      </c>
      <c r="H92">
        <v>55.41</v>
      </c>
      <c r="I92">
        <v>7.52</v>
      </c>
      <c r="J92">
        <v>6.27</v>
      </c>
      <c r="K92">
        <v>3.76</v>
      </c>
      <c r="L92">
        <v>7.37</v>
      </c>
      <c r="M92">
        <v>4.91</v>
      </c>
      <c r="N92">
        <v>40.53</v>
      </c>
      <c r="O92">
        <v>5.79</v>
      </c>
      <c r="P92">
        <v>72.599999999999994</v>
      </c>
      <c r="Q92">
        <v>7.93</v>
      </c>
      <c r="R92">
        <v>5.99</v>
      </c>
      <c r="S92">
        <v>4.87</v>
      </c>
      <c r="T92">
        <v>5</v>
      </c>
      <c r="U92">
        <v>7.62</v>
      </c>
      <c r="V92">
        <v>5.08</v>
      </c>
      <c r="W92">
        <v>57.05</v>
      </c>
      <c r="X92">
        <v>8.15</v>
      </c>
      <c r="Y92">
        <v>4</v>
      </c>
      <c r="Z92" s="1" t="s">
        <v>32</v>
      </c>
      <c r="AA92" s="1" t="s">
        <v>32</v>
      </c>
      <c r="AB92" s="1" t="s">
        <v>201</v>
      </c>
    </row>
    <row r="93" spans="1:28" x14ac:dyDescent="0.2">
      <c r="A93" s="1" t="s">
        <v>381</v>
      </c>
      <c r="B93" s="1" t="s">
        <v>382</v>
      </c>
      <c r="C93" s="1" t="s">
        <v>383</v>
      </c>
      <c r="D93" s="1"/>
      <c r="E93" s="1"/>
      <c r="F93" s="1" t="s">
        <v>384</v>
      </c>
      <c r="G93">
        <v>67.790000000000006</v>
      </c>
      <c r="H93">
        <v>66.53</v>
      </c>
      <c r="I93">
        <v>8.5399999999999991</v>
      </c>
      <c r="J93">
        <v>7.22</v>
      </c>
      <c r="K93">
        <v>4.16</v>
      </c>
      <c r="L93">
        <v>8.26</v>
      </c>
      <c r="M93">
        <v>5.51</v>
      </c>
      <c r="N93">
        <v>49.74</v>
      </c>
      <c r="O93">
        <v>7.11</v>
      </c>
      <c r="P93">
        <v>67.760000000000005</v>
      </c>
      <c r="Q93">
        <v>8.85</v>
      </c>
      <c r="R93">
        <v>6.33</v>
      </c>
      <c r="S93">
        <v>6.37</v>
      </c>
      <c r="T93">
        <v>5</v>
      </c>
      <c r="U93">
        <v>6.65</v>
      </c>
      <c r="V93">
        <v>4.43</v>
      </c>
      <c r="W93">
        <v>52.26</v>
      </c>
      <c r="X93">
        <v>7.47</v>
      </c>
      <c r="Y93">
        <v>4</v>
      </c>
      <c r="Z93" s="1" t="s">
        <v>32</v>
      </c>
      <c r="AA93" s="1" t="s">
        <v>32</v>
      </c>
      <c r="AB93" s="1" t="s">
        <v>201</v>
      </c>
    </row>
    <row r="94" spans="1:28" x14ac:dyDescent="0.2">
      <c r="A94" s="1" t="s">
        <v>385</v>
      </c>
      <c r="B94" s="1" t="s">
        <v>386</v>
      </c>
      <c r="C94" s="1" t="s">
        <v>387</v>
      </c>
      <c r="D94" s="1"/>
      <c r="E94" s="1"/>
      <c r="F94" s="1" t="s">
        <v>388</v>
      </c>
      <c r="G94">
        <v>81.78</v>
      </c>
      <c r="H94">
        <v>78.38</v>
      </c>
      <c r="I94">
        <v>10.08</v>
      </c>
      <c r="J94">
        <v>7.06</v>
      </c>
      <c r="K94">
        <v>6.37</v>
      </c>
      <c r="L94">
        <v>12.73</v>
      </c>
      <c r="M94">
        <v>8.49</v>
      </c>
      <c r="N94">
        <v>55.57</v>
      </c>
      <c r="O94">
        <v>7.94</v>
      </c>
      <c r="P94">
        <v>83.27</v>
      </c>
      <c r="Q94">
        <v>9.58</v>
      </c>
      <c r="R94">
        <v>6.88</v>
      </c>
      <c r="S94">
        <v>6.7</v>
      </c>
      <c r="T94">
        <v>5.58</v>
      </c>
      <c r="U94">
        <v>12.8</v>
      </c>
      <c r="V94">
        <v>8.5399999999999991</v>
      </c>
      <c r="W94">
        <v>60.89</v>
      </c>
      <c r="X94">
        <v>8.6999999999999993</v>
      </c>
      <c r="Y94">
        <v>5</v>
      </c>
      <c r="Z94" s="1" t="s">
        <v>32</v>
      </c>
      <c r="AA94" s="1" t="s">
        <v>32</v>
      </c>
      <c r="AB94" s="1" t="s">
        <v>201</v>
      </c>
    </row>
    <row r="95" spans="1:28" x14ac:dyDescent="0.2">
      <c r="A95" s="1" t="s">
        <v>389</v>
      </c>
      <c r="B95" s="1" t="s">
        <v>390</v>
      </c>
      <c r="C95" s="1" t="s">
        <v>391</v>
      </c>
      <c r="D95" s="1"/>
      <c r="E95" s="1"/>
      <c r="F95" s="1" t="s">
        <v>392</v>
      </c>
      <c r="G95">
        <v>86.41</v>
      </c>
      <c r="H95">
        <v>85.61</v>
      </c>
      <c r="I95">
        <v>13.33</v>
      </c>
      <c r="J95">
        <v>9.3699999999999992</v>
      </c>
      <c r="K95">
        <v>8.41</v>
      </c>
      <c r="L95">
        <v>13.64</v>
      </c>
      <c r="M95">
        <v>9.1</v>
      </c>
      <c r="N95">
        <v>58.64</v>
      </c>
      <c r="O95">
        <v>8.3800000000000008</v>
      </c>
      <c r="P95">
        <v>85.78</v>
      </c>
      <c r="Q95">
        <v>10.07</v>
      </c>
      <c r="R95">
        <v>6.88</v>
      </c>
      <c r="S95">
        <v>7.07</v>
      </c>
      <c r="T95">
        <v>6.2</v>
      </c>
      <c r="U95">
        <v>10.98</v>
      </c>
      <c r="V95">
        <v>7.32</v>
      </c>
      <c r="W95">
        <v>64.73</v>
      </c>
      <c r="X95">
        <v>9.25</v>
      </c>
      <c r="Y95">
        <v>5</v>
      </c>
      <c r="Z95" s="1" t="s">
        <v>32</v>
      </c>
      <c r="AA95" s="1" t="s">
        <v>32</v>
      </c>
      <c r="AB95" s="1" t="s">
        <v>201</v>
      </c>
    </row>
    <row r="96" spans="1:28" x14ac:dyDescent="0.2">
      <c r="A96" s="1" t="s">
        <v>393</v>
      </c>
      <c r="B96" s="1" t="s">
        <v>394</v>
      </c>
      <c r="C96" s="1" t="s">
        <v>395</v>
      </c>
      <c r="D96" s="1"/>
      <c r="E96" s="1"/>
      <c r="F96" s="1" t="s">
        <v>396</v>
      </c>
      <c r="G96">
        <v>66.97</v>
      </c>
      <c r="H96">
        <v>70.2</v>
      </c>
      <c r="I96">
        <v>11.35</v>
      </c>
      <c r="J96">
        <v>8.41</v>
      </c>
      <c r="K96">
        <v>6.73</v>
      </c>
      <c r="L96">
        <v>9.73</v>
      </c>
      <c r="M96">
        <v>6.48</v>
      </c>
      <c r="N96">
        <v>49.12</v>
      </c>
      <c r="O96">
        <v>7.02</v>
      </c>
      <c r="P96">
        <v>62.36</v>
      </c>
      <c r="Q96">
        <v>5.33</v>
      </c>
      <c r="R96">
        <v>5.57</v>
      </c>
      <c r="S96">
        <v>5.0999999999999996</v>
      </c>
      <c r="T96">
        <v>0</v>
      </c>
      <c r="U96">
        <v>10.52</v>
      </c>
      <c r="V96">
        <v>7.01</v>
      </c>
      <c r="W96">
        <v>46.51</v>
      </c>
      <c r="X96">
        <v>6.64</v>
      </c>
      <c r="Y96">
        <v>4</v>
      </c>
      <c r="Z96" s="1" t="s">
        <v>32</v>
      </c>
      <c r="AA96" s="1" t="s">
        <v>32</v>
      </c>
      <c r="AB96" s="1" t="s">
        <v>201</v>
      </c>
    </row>
    <row r="97" spans="1:28" x14ac:dyDescent="0.2">
      <c r="A97" s="1" t="s">
        <v>397</v>
      </c>
      <c r="B97" s="1" t="s">
        <v>398</v>
      </c>
      <c r="C97" s="1" t="s">
        <v>399</v>
      </c>
      <c r="D97" s="1"/>
      <c r="E97" s="1"/>
      <c r="F97" s="1" t="s">
        <v>400</v>
      </c>
      <c r="G97">
        <v>61.66</v>
      </c>
      <c r="H97">
        <v>65</v>
      </c>
      <c r="I97">
        <v>11.84</v>
      </c>
      <c r="J97">
        <v>8.17</v>
      </c>
      <c r="K97">
        <v>7.61</v>
      </c>
      <c r="L97">
        <v>11.72</v>
      </c>
      <c r="M97">
        <v>7.81</v>
      </c>
      <c r="N97">
        <v>41.45</v>
      </c>
      <c r="O97">
        <v>5.92</v>
      </c>
      <c r="P97">
        <v>60.59</v>
      </c>
      <c r="Q97">
        <v>9.7200000000000006</v>
      </c>
      <c r="R97">
        <v>7.01</v>
      </c>
      <c r="S97">
        <v>6.53</v>
      </c>
      <c r="T97">
        <v>5.91</v>
      </c>
      <c r="U97">
        <v>1</v>
      </c>
      <c r="V97">
        <v>0.67</v>
      </c>
      <c r="W97">
        <v>49.86</v>
      </c>
      <c r="X97">
        <v>7.12</v>
      </c>
      <c r="Y97">
        <v>2</v>
      </c>
      <c r="Z97" s="1" t="s">
        <v>32</v>
      </c>
      <c r="AA97" s="1" t="s">
        <v>32</v>
      </c>
      <c r="AB97" s="1" t="s">
        <v>201</v>
      </c>
    </row>
    <row r="98" spans="1:28" x14ac:dyDescent="0.2">
      <c r="A98" s="1" t="s">
        <v>401</v>
      </c>
      <c r="B98" s="1" t="s">
        <v>402</v>
      </c>
      <c r="C98" s="1" t="s">
        <v>403</v>
      </c>
      <c r="D98" s="1"/>
      <c r="E98" s="1"/>
      <c r="F98" s="1" t="s">
        <v>404</v>
      </c>
      <c r="G98">
        <v>81</v>
      </c>
      <c r="H98">
        <v>84.25</v>
      </c>
      <c r="I98">
        <v>11.83</v>
      </c>
      <c r="J98">
        <v>8.25</v>
      </c>
      <c r="K98">
        <v>7.52</v>
      </c>
      <c r="L98">
        <v>11.93</v>
      </c>
      <c r="M98">
        <v>7.95</v>
      </c>
      <c r="N98">
        <v>60.48</v>
      </c>
      <c r="O98">
        <v>8.64</v>
      </c>
      <c r="P98">
        <v>86.28</v>
      </c>
      <c r="Q98">
        <v>11.45</v>
      </c>
      <c r="R98">
        <v>8.06</v>
      </c>
      <c r="S98">
        <v>7.53</v>
      </c>
      <c r="T98">
        <v>7.31</v>
      </c>
      <c r="U98">
        <v>10.11</v>
      </c>
      <c r="V98">
        <v>6.74</v>
      </c>
      <c r="W98">
        <v>64.73</v>
      </c>
      <c r="X98">
        <v>9.25</v>
      </c>
      <c r="Y98">
        <v>0</v>
      </c>
      <c r="Z98" s="1" t="s">
        <v>32</v>
      </c>
      <c r="AA98" s="1" t="s">
        <v>32</v>
      </c>
      <c r="AB98" s="1" t="s">
        <v>201</v>
      </c>
    </row>
    <row r="99" spans="1:28" x14ac:dyDescent="0.2">
      <c r="A99" s="1" t="s">
        <v>405</v>
      </c>
      <c r="B99" s="1" t="s">
        <v>406</v>
      </c>
      <c r="C99" s="1" t="s">
        <v>407</v>
      </c>
      <c r="D99" s="1"/>
      <c r="E99" s="1"/>
      <c r="F99" s="1" t="s">
        <v>408</v>
      </c>
      <c r="G99">
        <v>79.97</v>
      </c>
      <c r="H99">
        <v>84.73</v>
      </c>
      <c r="I99">
        <v>12.54</v>
      </c>
      <c r="J99">
        <v>8.49</v>
      </c>
      <c r="K99">
        <v>8.23</v>
      </c>
      <c r="L99">
        <v>12.63</v>
      </c>
      <c r="M99">
        <v>8.42</v>
      </c>
      <c r="N99">
        <v>59.56</v>
      </c>
      <c r="O99">
        <v>8.51</v>
      </c>
      <c r="P99">
        <v>79.41</v>
      </c>
      <c r="Q99">
        <v>9.92</v>
      </c>
      <c r="R99">
        <v>6.91</v>
      </c>
      <c r="S99">
        <v>6.44</v>
      </c>
      <c r="T99">
        <v>6.49</v>
      </c>
      <c r="U99">
        <v>11.48</v>
      </c>
      <c r="V99">
        <v>7.65</v>
      </c>
      <c r="W99">
        <v>58.01</v>
      </c>
      <c r="X99">
        <v>8.2899999999999991</v>
      </c>
      <c r="Y99">
        <v>2</v>
      </c>
      <c r="Z99" s="1" t="s">
        <v>32</v>
      </c>
      <c r="AA99" s="1" t="s">
        <v>32</v>
      </c>
      <c r="AB99" s="1" t="s">
        <v>201</v>
      </c>
    </row>
    <row r="100" spans="1:28" x14ac:dyDescent="0.2">
      <c r="A100" s="1" t="s">
        <v>409</v>
      </c>
      <c r="B100" s="1" t="s">
        <v>410</v>
      </c>
      <c r="C100" s="1" t="s">
        <v>411</v>
      </c>
      <c r="D100" s="1"/>
      <c r="E100" s="1"/>
      <c r="F100" s="1" t="s">
        <v>412</v>
      </c>
      <c r="G100">
        <v>59.64</v>
      </c>
      <c r="H100">
        <v>51.04</v>
      </c>
      <c r="I100">
        <v>7.75</v>
      </c>
      <c r="J100">
        <v>5.65</v>
      </c>
      <c r="K100">
        <v>4.68</v>
      </c>
      <c r="L100">
        <v>3.38</v>
      </c>
      <c r="M100">
        <v>2.2599999999999998</v>
      </c>
      <c r="N100">
        <v>39.909999999999997</v>
      </c>
      <c r="O100">
        <v>5.7</v>
      </c>
      <c r="P100">
        <v>68.19</v>
      </c>
      <c r="Q100">
        <v>5.87</v>
      </c>
      <c r="R100">
        <v>2.92</v>
      </c>
      <c r="S100">
        <v>3.73</v>
      </c>
      <c r="T100">
        <v>5.0999999999999996</v>
      </c>
      <c r="U100">
        <v>6.7</v>
      </c>
      <c r="V100">
        <v>4.47</v>
      </c>
      <c r="W100">
        <v>55.62</v>
      </c>
      <c r="X100">
        <v>7.95</v>
      </c>
      <c r="Y100">
        <v>3</v>
      </c>
      <c r="Z100" s="1" t="s">
        <v>32</v>
      </c>
      <c r="AA100" s="1" t="s">
        <v>32</v>
      </c>
      <c r="AB100" s="1" t="s">
        <v>201</v>
      </c>
    </row>
    <row r="101" spans="1:28" x14ac:dyDescent="0.2">
      <c r="A101" s="1" t="s">
        <v>413</v>
      </c>
      <c r="B101" s="1" t="s">
        <v>414</v>
      </c>
      <c r="C101" s="1" t="s">
        <v>415</v>
      </c>
      <c r="D101" s="1"/>
      <c r="E101" s="1"/>
      <c r="F101" s="1" t="s">
        <v>416</v>
      </c>
      <c r="G101">
        <v>26.19</v>
      </c>
      <c r="H101">
        <v>53.03</v>
      </c>
      <c r="I101">
        <v>4.5199999999999996</v>
      </c>
      <c r="J101">
        <v>6.03</v>
      </c>
      <c r="K101">
        <v>0</v>
      </c>
      <c r="L101">
        <v>0</v>
      </c>
      <c r="M101">
        <v>0</v>
      </c>
      <c r="N101">
        <v>48.51</v>
      </c>
      <c r="O101">
        <v>6.93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</v>
      </c>
      <c r="Z101" s="1" t="s">
        <v>32</v>
      </c>
      <c r="AA101" s="1" t="s">
        <v>32</v>
      </c>
      <c r="AB101" s="1" t="s">
        <v>201</v>
      </c>
    </row>
    <row r="102" spans="1:28" x14ac:dyDescent="0.2">
      <c r="A102" s="1" t="s">
        <v>417</v>
      </c>
      <c r="B102" s="1" t="s">
        <v>418</v>
      </c>
      <c r="C102" s="1" t="s">
        <v>419</v>
      </c>
      <c r="D102" s="1"/>
      <c r="E102" s="1"/>
      <c r="F102" s="1" t="s">
        <v>420</v>
      </c>
      <c r="G102">
        <v>77.58</v>
      </c>
      <c r="H102">
        <v>73.69</v>
      </c>
      <c r="I102">
        <v>10.08</v>
      </c>
      <c r="J102">
        <v>6.98</v>
      </c>
      <c r="K102">
        <v>6.46</v>
      </c>
      <c r="L102">
        <v>11.11</v>
      </c>
      <c r="M102">
        <v>7.41</v>
      </c>
      <c r="N102">
        <v>52.5</v>
      </c>
      <c r="O102">
        <v>7.5</v>
      </c>
      <c r="P102">
        <v>79.099999999999994</v>
      </c>
      <c r="Q102">
        <v>9.8699999999999992</v>
      </c>
      <c r="R102">
        <v>7.06</v>
      </c>
      <c r="S102">
        <v>6.57</v>
      </c>
      <c r="T102">
        <v>6.1</v>
      </c>
      <c r="U102">
        <v>8.82</v>
      </c>
      <c r="V102">
        <v>5.88</v>
      </c>
      <c r="W102">
        <v>60.41</v>
      </c>
      <c r="X102">
        <v>8.6300000000000008</v>
      </c>
      <c r="Y102">
        <v>5</v>
      </c>
      <c r="Z102" s="1" t="s">
        <v>32</v>
      </c>
      <c r="AA102" s="1" t="s">
        <v>32</v>
      </c>
      <c r="AB102" s="1" t="s">
        <v>201</v>
      </c>
    </row>
    <row r="103" spans="1:28" x14ac:dyDescent="0.2">
      <c r="A103" s="1" t="s">
        <v>421</v>
      </c>
      <c r="B103" s="1" t="s">
        <v>422</v>
      </c>
      <c r="C103" s="1" t="s">
        <v>423</v>
      </c>
      <c r="D103" s="1"/>
      <c r="E103" s="1"/>
      <c r="F103" s="1" t="s">
        <v>424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 s="1" t="s">
        <v>32</v>
      </c>
      <c r="AA103" s="1" t="s">
        <v>32</v>
      </c>
      <c r="AB103" s="1" t="s">
        <v>201</v>
      </c>
    </row>
    <row r="104" spans="1:28" x14ac:dyDescent="0.2">
      <c r="A104" s="1" t="s">
        <v>425</v>
      </c>
      <c r="B104" s="1" t="s">
        <v>426</v>
      </c>
      <c r="C104" s="1" t="s">
        <v>427</v>
      </c>
      <c r="D104" s="1"/>
      <c r="E104" s="1"/>
      <c r="F104" s="1" t="s">
        <v>428</v>
      </c>
      <c r="G104">
        <v>75.8</v>
      </c>
      <c r="H104">
        <v>71.95</v>
      </c>
      <c r="I104">
        <v>10.71</v>
      </c>
      <c r="J104">
        <v>7.46</v>
      </c>
      <c r="K104">
        <v>6.81</v>
      </c>
      <c r="L104">
        <v>11.88</v>
      </c>
      <c r="M104">
        <v>7.92</v>
      </c>
      <c r="N104">
        <v>49.37</v>
      </c>
      <c r="O104">
        <v>7.05</v>
      </c>
      <c r="P104">
        <v>77.099999999999994</v>
      </c>
      <c r="Q104">
        <v>10.84</v>
      </c>
      <c r="R104">
        <v>6.61</v>
      </c>
      <c r="S104">
        <v>8.15</v>
      </c>
      <c r="T104">
        <v>6.92</v>
      </c>
      <c r="U104">
        <v>9.69</v>
      </c>
      <c r="V104">
        <v>6.46</v>
      </c>
      <c r="W104">
        <v>56.58</v>
      </c>
      <c r="X104">
        <v>8.08</v>
      </c>
      <c r="Y104">
        <v>5</v>
      </c>
      <c r="Z104" s="1" t="s">
        <v>32</v>
      </c>
      <c r="AA104" s="1" t="s">
        <v>32</v>
      </c>
      <c r="AB104" s="1" t="s">
        <v>201</v>
      </c>
    </row>
    <row r="105" spans="1:28" x14ac:dyDescent="0.2">
      <c r="A105" s="1" t="s">
        <v>429</v>
      </c>
      <c r="B105" s="1" t="s">
        <v>430</v>
      </c>
      <c r="C105" s="1" t="s">
        <v>431</v>
      </c>
      <c r="D105" s="1"/>
      <c r="E105" s="1"/>
      <c r="F105" s="1" t="s">
        <v>432</v>
      </c>
      <c r="G105">
        <v>54.47</v>
      </c>
      <c r="H105">
        <v>49.08</v>
      </c>
      <c r="I105">
        <v>5.18</v>
      </c>
      <c r="J105">
        <v>6.9</v>
      </c>
      <c r="K105">
        <v>0</v>
      </c>
      <c r="L105">
        <v>0</v>
      </c>
      <c r="M105">
        <v>0</v>
      </c>
      <c r="N105">
        <v>43.9</v>
      </c>
      <c r="O105">
        <v>6.27</v>
      </c>
      <c r="P105">
        <v>57.17</v>
      </c>
      <c r="Q105">
        <v>6.35</v>
      </c>
      <c r="R105">
        <v>5.8</v>
      </c>
      <c r="S105">
        <v>6.3</v>
      </c>
      <c r="T105">
        <v>0.6</v>
      </c>
      <c r="U105">
        <v>0</v>
      </c>
      <c r="V105">
        <v>0</v>
      </c>
      <c r="W105">
        <v>50.82</v>
      </c>
      <c r="X105">
        <v>7.26</v>
      </c>
      <c r="Y105">
        <v>4</v>
      </c>
      <c r="Z105" s="1" t="s">
        <v>32</v>
      </c>
      <c r="AA105" s="1" t="s">
        <v>32</v>
      </c>
      <c r="AB105" s="1" t="s">
        <v>201</v>
      </c>
    </row>
    <row r="106" spans="1:28" x14ac:dyDescent="0.2">
      <c r="A106" s="1" t="s">
        <v>429</v>
      </c>
      <c r="B106" s="1" t="s">
        <v>433</v>
      </c>
      <c r="C106" s="1" t="s">
        <v>434</v>
      </c>
      <c r="D106" s="1"/>
      <c r="E106" s="1"/>
      <c r="F106" s="1" t="s">
        <v>435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 s="1" t="s">
        <v>32</v>
      </c>
      <c r="AA106" s="1" t="s">
        <v>32</v>
      </c>
      <c r="AB106" s="1" t="s">
        <v>201</v>
      </c>
    </row>
    <row r="107" spans="1:28" x14ac:dyDescent="0.2">
      <c r="A107" s="1" t="s">
        <v>436</v>
      </c>
      <c r="B107" s="1" t="s">
        <v>437</v>
      </c>
      <c r="C107" s="1" t="s">
        <v>438</v>
      </c>
      <c r="D107" s="1"/>
      <c r="E107" s="1"/>
      <c r="F107" s="1" t="s">
        <v>439</v>
      </c>
      <c r="G107">
        <v>68.790000000000006</v>
      </c>
      <c r="H107">
        <v>64.28</v>
      </c>
      <c r="I107">
        <v>10.29</v>
      </c>
      <c r="J107">
        <v>6.9</v>
      </c>
      <c r="K107">
        <v>6.81</v>
      </c>
      <c r="L107">
        <v>9.7799999999999994</v>
      </c>
      <c r="M107">
        <v>6.52</v>
      </c>
      <c r="N107">
        <v>44.21</v>
      </c>
      <c r="O107">
        <v>6.32</v>
      </c>
      <c r="P107">
        <v>70.430000000000007</v>
      </c>
      <c r="Q107">
        <v>9.6999999999999993</v>
      </c>
      <c r="R107">
        <v>5.0599999999999996</v>
      </c>
      <c r="S107">
        <v>7.22</v>
      </c>
      <c r="T107">
        <v>7.12</v>
      </c>
      <c r="U107">
        <v>9.91</v>
      </c>
      <c r="V107">
        <v>6.61</v>
      </c>
      <c r="W107">
        <v>50.82</v>
      </c>
      <c r="X107">
        <v>7.26</v>
      </c>
      <c r="Y107">
        <v>4.8</v>
      </c>
      <c r="Z107" s="1" t="s">
        <v>32</v>
      </c>
      <c r="AA107" s="1" t="s">
        <v>32</v>
      </c>
      <c r="AB107" s="1" t="s">
        <v>201</v>
      </c>
    </row>
    <row r="108" spans="1:28" x14ac:dyDescent="0.2">
      <c r="A108" s="1" t="s">
        <v>436</v>
      </c>
      <c r="B108" s="1" t="s">
        <v>440</v>
      </c>
      <c r="C108" s="1" t="s">
        <v>441</v>
      </c>
      <c r="D108" s="1"/>
      <c r="E108" s="1"/>
      <c r="F108" s="1" t="s">
        <v>442</v>
      </c>
      <c r="G108">
        <v>79.680000000000007</v>
      </c>
      <c r="H108">
        <v>73.69</v>
      </c>
      <c r="I108">
        <v>10.78</v>
      </c>
      <c r="J108">
        <v>7.94</v>
      </c>
      <c r="K108">
        <v>6.43</v>
      </c>
      <c r="L108">
        <v>10.48</v>
      </c>
      <c r="M108">
        <v>6.99</v>
      </c>
      <c r="N108">
        <v>52.44</v>
      </c>
      <c r="O108">
        <v>7.49</v>
      </c>
      <c r="P108">
        <v>83.94</v>
      </c>
      <c r="Q108">
        <v>11.4</v>
      </c>
      <c r="R108">
        <v>7.63</v>
      </c>
      <c r="S108">
        <v>7.78</v>
      </c>
      <c r="T108">
        <v>7.4</v>
      </c>
      <c r="U108">
        <v>11.65</v>
      </c>
      <c r="V108">
        <v>7.76</v>
      </c>
      <c r="W108">
        <v>60.89</v>
      </c>
      <c r="X108">
        <v>8.6999999999999993</v>
      </c>
      <c r="Y108">
        <v>4.8</v>
      </c>
      <c r="Z108" s="1" t="s">
        <v>32</v>
      </c>
      <c r="AA108" s="1" t="s">
        <v>32</v>
      </c>
      <c r="AB108" s="1" t="s">
        <v>201</v>
      </c>
    </row>
    <row r="109" spans="1:28" x14ac:dyDescent="0.2">
      <c r="A109" s="1" t="s">
        <v>443</v>
      </c>
      <c r="B109" s="1" t="s">
        <v>444</v>
      </c>
      <c r="C109" s="1" t="s">
        <v>445</v>
      </c>
      <c r="D109" s="1"/>
      <c r="E109" s="1"/>
      <c r="F109" s="1" t="s">
        <v>446</v>
      </c>
      <c r="G109">
        <v>48.79</v>
      </c>
      <c r="H109">
        <v>39.17</v>
      </c>
      <c r="I109">
        <v>9.1199999999999992</v>
      </c>
      <c r="J109">
        <v>6.59</v>
      </c>
      <c r="K109">
        <v>5.58</v>
      </c>
      <c r="L109">
        <v>5.79</v>
      </c>
      <c r="M109">
        <v>3.86</v>
      </c>
      <c r="N109">
        <v>24.25</v>
      </c>
      <c r="O109">
        <v>3.46</v>
      </c>
      <c r="P109">
        <v>57.23</v>
      </c>
      <c r="Q109">
        <v>9.5500000000000007</v>
      </c>
      <c r="R109">
        <v>7.46</v>
      </c>
      <c r="S109">
        <v>5.59</v>
      </c>
      <c r="T109">
        <v>6.06</v>
      </c>
      <c r="U109">
        <v>5.48</v>
      </c>
      <c r="V109">
        <v>3.65</v>
      </c>
      <c r="W109">
        <v>42.19</v>
      </c>
      <c r="X109">
        <v>6.03</v>
      </c>
      <c r="Y109">
        <v>3</v>
      </c>
      <c r="Z109" s="1" t="s">
        <v>32</v>
      </c>
      <c r="AA109" s="1" t="s">
        <v>32</v>
      </c>
      <c r="AB109" s="1" t="s">
        <v>201</v>
      </c>
    </row>
    <row r="110" spans="1:28" x14ac:dyDescent="0.2">
      <c r="A110" s="1" t="s">
        <v>447</v>
      </c>
      <c r="B110" s="1" t="s">
        <v>448</v>
      </c>
      <c r="C110" s="1" t="s">
        <v>449</v>
      </c>
      <c r="D110" s="1"/>
      <c r="E110" s="1"/>
      <c r="F110" s="1" t="s">
        <v>450</v>
      </c>
      <c r="G110">
        <v>67.34</v>
      </c>
      <c r="H110">
        <v>61.01</v>
      </c>
      <c r="I110">
        <v>9.85</v>
      </c>
      <c r="J110">
        <v>7.38</v>
      </c>
      <c r="K110">
        <v>5.75</v>
      </c>
      <c r="L110">
        <v>9.7200000000000006</v>
      </c>
      <c r="M110">
        <v>6.48</v>
      </c>
      <c r="N110">
        <v>41.45</v>
      </c>
      <c r="O110">
        <v>5.92</v>
      </c>
      <c r="P110">
        <v>70.23</v>
      </c>
      <c r="Q110">
        <v>8.7899999999999991</v>
      </c>
      <c r="R110">
        <v>4.67</v>
      </c>
      <c r="S110">
        <v>6.46</v>
      </c>
      <c r="T110">
        <v>6.44</v>
      </c>
      <c r="U110">
        <v>8.7100000000000009</v>
      </c>
      <c r="V110">
        <v>5.81</v>
      </c>
      <c r="W110">
        <v>52.74</v>
      </c>
      <c r="X110">
        <v>7.53</v>
      </c>
      <c r="Y110">
        <v>5</v>
      </c>
      <c r="Z110" s="1" t="s">
        <v>32</v>
      </c>
      <c r="AA110" s="1" t="s">
        <v>32</v>
      </c>
      <c r="AB110" s="1" t="s">
        <v>201</v>
      </c>
    </row>
    <row r="111" spans="1:28" x14ac:dyDescent="0.2">
      <c r="A111" s="1" t="s">
        <v>451</v>
      </c>
      <c r="B111" s="1" t="s">
        <v>452</v>
      </c>
      <c r="C111" s="1" t="s">
        <v>453</v>
      </c>
      <c r="D111" s="1"/>
      <c r="E111" s="1"/>
      <c r="F111" s="1" t="s">
        <v>454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 s="1" t="s">
        <v>32</v>
      </c>
      <c r="AA111" s="1" t="s">
        <v>32</v>
      </c>
      <c r="AB111" s="1" t="s">
        <v>201</v>
      </c>
    </row>
    <row r="112" spans="1:28" x14ac:dyDescent="0.2">
      <c r="A112" s="1" t="s">
        <v>455</v>
      </c>
      <c r="B112" s="1" t="s">
        <v>256</v>
      </c>
      <c r="C112" s="1" t="s">
        <v>456</v>
      </c>
      <c r="D112" s="1"/>
      <c r="E112" s="1"/>
      <c r="F112" s="1" t="s">
        <v>457</v>
      </c>
      <c r="G112">
        <v>79.739999999999995</v>
      </c>
      <c r="H112">
        <v>79.88</v>
      </c>
      <c r="I112">
        <v>12.61</v>
      </c>
      <c r="J112">
        <v>8.41</v>
      </c>
      <c r="K112">
        <v>8.41</v>
      </c>
      <c r="L112">
        <v>10.19</v>
      </c>
      <c r="M112">
        <v>6.79</v>
      </c>
      <c r="N112">
        <v>57.07</v>
      </c>
      <c r="O112">
        <v>8.15</v>
      </c>
      <c r="P112">
        <v>77.89</v>
      </c>
      <c r="Q112">
        <v>10.53</v>
      </c>
      <c r="R112">
        <v>6.5</v>
      </c>
      <c r="S112">
        <v>8.4</v>
      </c>
      <c r="T112">
        <v>6.15</v>
      </c>
      <c r="U112">
        <v>10.31</v>
      </c>
      <c r="V112">
        <v>6.88</v>
      </c>
      <c r="W112">
        <v>57.05</v>
      </c>
      <c r="X112">
        <v>8.15</v>
      </c>
      <c r="Y112">
        <v>4.8</v>
      </c>
      <c r="Z112" s="1" t="s">
        <v>32</v>
      </c>
      <c r="AA112">
        <v>10</v>
      </c>
      <c r="AB112" s="1" t="s">
        <v>201</v>
      </c>
    </row>
    <row r="113" spans="1:28" x14ac:dyDescent="0.2">
      <c r="A113" s="1" t="s">
        <v>458</v>
      </c>
      <c r="B113" s="1" t="s">
        <v>459</v>
      </c>
      <c r="C113" s="1" t="s">
        <v>460</v>
      </c>
      <c r="D113" s="1"/>
      <c r="E113" s="1"/>
      <c r="F113" s="1" t="s">
        <v>461</v>
      </c>
      <c r="G113">
        <v>53.65</v>
      </c>
      <c r="H113">
        <v>52.84</v>
      </c>
      <c r="I113">
        <v>8.52</v>
      </c>
      <c r="J113">
        <v>5.97</v>
      </c>
      <c r="K113">
        <v>5.4</v>
      </c>
      <c r="L113">
        <v>6.24</v>
      </c>
      <c r="M113">
        <v>4.16</v>
      </c>
      <c r="N113">
        <v>38.07</v>
      </c>
      <c r="O113">
        <v>5.44</v>
      </c>
      <c r="P113">
        <v>51.69</v>
      </c>
      <c r="Q113">
        <v>6.62</v>
      </c>
      <c r="R113">
        <v>4.71</v>
      </c>
      <c r="S113">
        <v>4.3</v>
      </c>
      <c r="T113">
        <v>4.24</v>
      </c>
      <c r="U113">
        <v>0</v>
      </c>
      <c r="V113">
        <v>0</v>
      </c>
      <c r="W113">
        <v>45.07</v>
      </c>
      <c r="X113">
        <v>6.44</v>
      </c>
      <c r="Y113">
        <v>4</v>
      </c>
      <c r="Z113" s="1" t="s">
        <v>32</v>
      </c>
      <c r="AA113" s="1" t="s">
        <v>32</v>
      </c>
      <c r="AB113" s="1" t="s">
        <v>201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U110"/>
  <sheetViews>
    <sheetView tabSelected="1" topLeftCell="A77" workbookViewId="0">
      <selection activeCell="J125" sqref="J125"/>
    </sheetView>
  </sheetViews>
  <sheetFormatPr baseColWidth="10" defaultColWidth="8.83203125" defaultRowHeight="15" x14ac:dyDescent="0.2"/>
  <cols>
    <col min="2" max="2" width="19.33203125" customWidth="1"/>
    <col min="3" max="3" width="21.5" customWidth="1"/>
    <col min="4" max="4" width="12" style="5" customWidth="1"/>
    <col min="5" max="8" width="0" hidden="1" customWidth="1"/>
    <col min="9" max="9" width="16.33203125" style="10" bestFit="1" customWidth="1"/>
    <col min="10" max="10" width="15" style="10" customWidth="1"/>
    <col min="11" max="11" width="17.6640625" style="10" customWidth="1"/>
    <col min="12" max="12" width="15.83203125" style="10" customWidth="1"/>
  </cols>
  <sheetData>
    <row r="2" spans="2:21" ht="26" x14ac:dyDescent="0.3">
      <c r="B2" s="2" t="s">
        <v>467</v>
      </c>
      <c r="C2" s="2"/>
      <c r="D2" s="13"/>
    </row>
    <row r="3" spans="2:21" ht="31" x14ac:dyDescent="0.35">
      <c r="D3" s="18" t="s">
        <v>474</v>
      </c>
    </row>
    <row r="4" spans="2:21" ht="16" x14ac:dyDescent="0.2">
      <c r="N4" s="7" t="s">
        <v>465</v>
      </c>
      <c r="O4" s="7"/>
      <c r="P4" s="7"/>
      <c r="Q4" s="7"/>
      <c r="S4" s="7" t="s">
        <v>466</v>
      </c>
      <c r="T4" s="7"/>
      <c r="U4" s="7"/>
    </row>
    <row r="5" spans="2:21" ht="34" x14ac:dyDescent="0.2">
      <c r="B5" s="3" t="s">
        <v>462</v>
      </c>
      <c r="C5" s="3" t="s">
        <v>463</v>
      </c>
      <c r="D5" s="9" t="s">
        <v>464</v>
      </c>
      <c r="E5" s="4" t="s">
        <v>465</v>
      </c>
      <c r="F5" s="4" t="s">
        <v>472</v>
      </c>
      <c r="G5" s="4" t="s">
        <v>466</v>
      </c>
      <c r="H5" s="4" t="s">
        <v>473</v>
      </c>
      <c r="I5" s="8" t="s">
        <v>468</v>
      </c>
      <c r="J5" s="9" t="s">
        <v>469</v>
      </c>
      <c r="K5" s="9" t="s">
        <v>470</v>
      </c>
      <c r="L5" s="9" t="s">
        <v>471</v>
      </c>
      <c r="N5" s="1" t="s">
        <v>25</v>
      </c>
      <c r="O5" s="1" t="s">
        <v>26</v>
      </c>
      <c r="S5" s="1" t="s">
        <v>25</v>
      </c>
      <c r="T5" s="1" t="s">
        <v>26</v>
      </c>
    </row>
    <row r="6" spans="2:21" x14ac:dyDescent="0.2">
      <c r="B6" s="1" t="s">
        <v>236</v>
      </c>
      <c r="C6" s="1" t="s">
        <v>237</v>
      </c>
      <c r="D6" s="14" t="s">
        <v>238</v>
      </c>
      <c r="E6">
        <v>81.56</v>
      </c>
      <c r="F6" s="6">
        <f>E6*0.4</f>
        <v>32.624000000000002</v>
      </c>
      <c r="G6">
        <v>85.39</v>
      </c>
      <c r="H6" s="6">
        <f>G6*0.6</f>
        <v>51.234000000000002</v>
      </c>
      <c r="I6" s="12">
        <f>F6+H6</f>
        <v>83.858000000000004</v>
      </c>
      <c r="J6" s="12">
        <f>(SUM(N6:O6)*0.4*0.7*0.475)+(SUM(S6:T6)*0.6*0.7*0.475)</f>
        <v>0</v>
      </c>
      <c r="K6" s="12">
        <f>I6-J6</f>
        <v>83.858000000000004</v>
      </c>
      <c r="L6" s="15" t="str">
        <f>IF(K6&lt;50,"F",IF(K6&lt;=65,"D",IF(K6&lt;=80,"C",IF(K6&lt;90,"B",IF(K6&gt;=90,"A")))))</f>
        <v>B</v>
      </c>
      <c r="N6" s="1" t="s">
        <v>32</v>
      </c>
      <c r="O6" s="1" t="s">
        <v>32</v>
      </c>
      <c r="S6" s="1" t="s">
        <v>32</v>
      </c>
      <c r="T6" s="1" t="s">
        <v>32</v>
      </c>
    </row>
    <row r="7" spans="2:21" x14ac:dyDescent="0.2">
      <c r="B7" s="1" t="s">
        <v>50</v>
      </c>
      <c r="C7" s="1" t="s">
        <v>54</v>
      </c>
      <c r="D7" s="14" t="s">
        <v>55</v>
      </c>
      <c r="E7">
        <v>67.38</v>
      </c>
      <c r="F7" s="6">
        <f>E7*0.4</f>
        <v>26.951999999999998</v>
      </c>
      <c r="G7">
        <v>64.13</v>
      </c>
      <c r="H7" s="6">
        <f>G7*0.6</f>
        <v>38.477999999999994</v>
      </c>
      <c r="I7" s="11">
        <f>F7+H7</f>
        <v>65.429999999999993</v>
      </c>
      <c r="J7" s="11">
        <f>(SUM(N7:O7)*0.4*0.7*0.475)+(SUM(S7:T7)*0.6*0.7*0.475)</f>
        <v>9.6424999999999983</v>
      </c>
      <c r="K7" s="11">
        <f>I7-J7</f>
        <v>55.787499999999994</v>
      </c>
      <c r="L7" s="16" t="str">
        <f>IF(K7&lt;50,"F",IF(K7&lt;=65,"D",IF(K7&lt;=80,"C",IF(K7&lt;90,"B",IF(K7&gt;=90,"A")))))</f>
        <v>D</v>
      </c>
      <c r="N7">
        <v>10</v>
      </c>
      <c r="O7">
        <v>10</v>
      </c>
      <c r="S7">
        <v>25</v>
      </c>
      <c r="T7">
        <v>10</v>
      </c>
    </row>
    <row r="8" spans="2:21" x14ac:dyDescent="0.2">
      <c r="B8" s="1" t="s">
        <v>139</v>
      </c>
      <c r="C8" s="1" t="s">
        <v>140</v>
      </c>
      <c r="D8" s="14" t="s">
        <v>141</v>
      </c>
      <c r="E8">
        <v>67.930000000000007</v>
      </c>
      <c r="F8" s="6">
        <f>E8*0.4</f>
        <v>27.172000000000004</v>
      </c>
      <c r="G8">
        <v>52.3</v>
      </c>
      <c r="H8" s="6">
        <f>G8*0.6</f>
        <v>31.379999999999995</v>
      </c>
      <c r="I8" s="11">
        <f>F8+H8</f>
        <v>58.552</v>
      </c>
      <c r="J8" s="11">
        <f>(SUM(N8:O8)*0.4*0.7*0.475)+(SUM(S8:T8)*0.6*0.7*0.475)</f>
        <v>3.9899999999999993</v>
      </c>
      <c r="K8" s="11">
        <f>I8-J8</f>
        <v>54.561999999999998</v>
      </c>
      <c r="L8" s="16" t="str">
        <f>IF(K8&lt;50,"F",IF(K8&lt;=65,"D",IF(K8&lt;=80,"C",IF(K8&lt;90,"B",IF(K8&gt;=90,"A")))))</f>
        <v>D</v>
      </c>
      <c r="N8" s="1" t="s">
        <v>32</v>
      </c>
      <c r="O8" s="1" t="s">
        <v>32</v>
      </c>
      <c r="S8">
        <v>10</v>
      </c>
      <c r="T8">
        <v>10</v>
      </c>
    </row>
    <row r="9" spans="2:21" x14ac:dyDescent="0.2">
      <c r="B9" s="1" t="s">
        <v>60</v>
      </c>
      <c r="C9" s="1" t="s">
        <v>61</v>
      </c>
      <c r="D9" s="14" t="s">
        <v>62</v>
      </c>
      <c r="E9">
        <v>63.57</v>
      </c>
      <c r="F9" s="6">
        <f>E9*0.4</f>
        <v>25.428000000000001</v>
      </c>
      <c r="G9">
        <v>67.86</v>
      </c>
      <c r="H9" s="6">
        <f>G9*0.6</f>
        <v>40.716000000000001</v>
      </c>
      <c r="I9" s="11">
        <f>F9+H9</f>
        <v>66.144000000000005</v>
      </c>
      <c r="J9" s="11">
        <f>(SUM(N9:O9)*0.4*0.7*0.475)+(SUM(S9:T9)*0.6*0.7*0.475)</f>
        <v>0</v>
      </c>
      <c r="K9" s="11">
        <f>I9-J9</f>
        <v>66.144000000000005</v>
      </c>
      <c r="L9" s="16" t="str">
        <f>IF(K9&lt;50,"F",IF(K9&lt;=65,"D",IF(K9&lt;=80,"C",IF(K9&lt;90,"B",IF(K9&gt;=90,"A")))))</f>
        <v>C</v>
      </c>
      <c r="N9" s="1" t="s">
        <v>32</v>
      </c>
      <c r="O9" s="1" t="s">
        <v>32</v>
      </c>
      <c r="S9" s="1" t="s">
        <v>32</v>
      </c>
      <c r="T9" s="1" t="s">
        <v>32</v>
      </c>
    </row>
    <row r="10" spans="2:21" x14ac:dyDescent="0.2">
      <c r="B10" s="1" t="s">
        <v>182</v>
      </c>
      <c r="C10" s="1" t="s">
        <v>51</v>
      </c>
      <c r="D10" s="14" t="s">
        <v>183</v>
      </c>
      <c r="E10">
        <v>63.74</v>
      </c>
      <c r="F10" s="6">
        <f>E10*0.4</f>
        <v>25.496000000000002</v>
      </c>
      <c r="G10">
        <v>64.7</v>
      </c>
      <c r="H10" s="6">
        <f>G10*0.6</f>
        <v>38.82</v>
      </c>
      <c r="I10" s="11">
        <f>F10+H10</f>
        <v>64.316000000000003</v>
      </c>
      <c r="J10" s="11">
        <f>(SUM(N10:O10)*0.4*0.7*0.475)+(SUM(S10:T10)*0.6*0.7*0.475)</f>
        <v>0</v>
      </c>
      <c r="K10" s="11">
        <f>I10-J10</f>
        <v>64.316000000000003</v>
      </c>
      <c r="L10" s="16" t="str">
        <f>IF(K10&lt;50,"F",IF(K10&lt;=65,"D",IF(K10&lt;=80,"C",IF(K10&lt;90,"B",IF(K10&gt;=90,"A")))))</f>
        <v>D</v>
      </c>
      <c r="N10" s="1" t="s">
        <v>32</v>
      </c>
      <c r="O10" s="1" t="s">
        <v>32</v>
      </c>
      <c r="S10" s="1" t="s">
        <v>32</v>
      </c>
      <c r="T10" s="1" t="s">
        <v>32</v>
      </c>
    </row>
    <row r="11" spans="2:21" x14ac:dyDescent="0.2">
      <c r="B11" s="1" t="s">
        <v>127</v>
      </c>
      <c r="C11" s="1" t="s">
        <v>128</v>
      </c>
      <c r="D11" s="14" t="s">
        <v>129</v>
      </c>
      <c r="E11">
        <v>69.53</v>
      </c>
      <c r="F11" s="6">
        <f>E11*0.4</f>
        <v>27.812000000000001</v>
      </c>
      <c r="G11">
        <v>64.010000000000005</v>
      </c>
      <c r="H11" s="6">
        <f>G11*0.6</f>
        <v>38.405999999999999</v>
      </c>
      <c r="I11" s="11">
        <f>F11+H11</f>
        <v>66.218000000000004</v>
      </c>
      <c r="J11" s="11">
        <f>(SUM(N11:O11)*0.4*0.7*0.475)+(SUM(S11:T11)*0.6*0.7*0.475)</f>
        <v>0</v>
      </c>
      <c r="K11" s="11">
        <f>I11-J11</f>
        <v>66.218000000000004</v>
      </c>
      <c r="L11" s="16" t="str">
        <f>IF(K11&lt;50,"F",IF(K11&lt;=65,"D",IF(K11&lt;=80,"C",IF(K11&lt;90,"B",IF(K11&gt;=90,"A")))))</f>
        <v>C</v>
      </c>
      <c r="N11" s="1" t="s">
        <v>32</v>
      </c>
      <c r="O11" s="1" t="s">
        <v>32</v>
      </c>
      <c r="S11" s="1" t="s">
        <v>32</v>
      </c>
      <c r="T11" s="1" t="s">
        <v>32</v>
      </c>
    </row>
    <row r="12" spans="2:21" x14ac:dyDescent="0.2">
      <c r="B12" s="1" t="s">
        <v>156</v>
      </c>
      <c r="C12" s="1" t="s">
        <v>157</v>
      </c>
      <c r="D12" s="14" t="s">
        <v>158</v>
      </c>
      <c r="E12">
        <v>50.59</v>
      </c>
      <c r="F12" s="6">
        <f>E12*0.4</f>
        <v>20.236000000000004</v>
      </c>
      <c r="G12">
        <v>56.53</v>
      </c>
      <c r="H12" s="6">
        <f>G12*0.6</f>
        <v>33.917999999999999</v>
      </c>
      <c r="I12" s="11">
        <f>F12+H12</f>
        <v>54.154000000000003</v>
      </c>
      <c r="J12" s="11">
        <f>(SUM(N12:O12)*0.4*0.7*0.475)+(SUM(S12:T12)*0.6*0.7*0.475)</f>
        <v>0</v>
      </c>
      <c r="K12" s="11">
        <f>I12-J12</f>
        <v>54.154000000000003</v>
      </c>
      <c r="L12" s="16" t="str">
        <f>IF(K12&lt;50,"F",IF(K12&lt;=65,"D",IF(K12&lt;=80,"C",IF(K12&lt;90,"B",IF(K12&gt;=90,"A")))))</f>
        <v>D</v>
      </c>
      <c r="N12" s="1" t="s">
        <v>32</v>
      </c>
      <c r="O12" s="1" t="s">
        <v>32</v>
      </c>
      <c r="S12" s="1" t="s">
        <v>32</v>
      </c>
      <c r="T12" s="1" t="s">
        <v>32</v>
      </c>
    </row>
    <row r="13" spans="2:21" x14ac:dyDescent="0.2">
      <c r="B13" s="1" t="s">
        <v>409</v>
      </c>
      <c r="C13" s="1" t="s">
        <v>410</v>
      </c>
      <c r="D13" s="14" t="s">
        <v>411</v>
      </c>
      <c r="E13">
        <v>59.64</v>
      </c>
      <c r="F13" s="6">
        <f>E13*0.4</f>
        <v>23.856000000000002</v>
      </c>
      <c r="G13">
        <v>56.63</v>
      </c>
      <c r="H13" s="6">
        <f>G13*0.6</f>
        <v>33.978000000000002</v>
      </c>
      <c r="I13" s="11">
        <f>F13+H13</f>
        <v>57.834000000000003</v>
      </c>
      <c r="J13" s="11">
        <f>(SUM(N13:O13)*0.4*0.7*0.475)+(SUM(S13:T13)*0.6*0.7*0.475)</f>
        <v>0</v>
      </c>
      <c r="K13" s="11">
        <f>I13-J13</f>
        <v>57.834000000000003</v>
      </c>
      <c r="L13" s="16" t="str">
        <f>IF(K13&lt;50,"F",IF(K13&lt;=65,"D",IF(K13&lt;=80,"C",IF(K13&lt;90,"B",IF(K13&gt;=90,"A")))))</f>
        <v>D</v>
      </c>
      <c r="N13" s="1" t="s">
        <v>32</v>
      </c>
      <c r="O13" s="1" t="s">
        <v>32</v>
      </c>
      <c r="S13" s="1" t="s">
        <v>32</v>
      </c>
      <c r="T13" s="1" t="s">
        <v>32</v>
      </c>
    </row>
    <row r="14" spans="2:21" x14ac:dyDescent="0.2">
      <c r="B14" s="1" t="s">
        <v>328</v>
      </c>
      <c r="C14" s="1" t="s">
        <v>329</v>
      </c>
      <c r="D14" s="14" t="s">
        <v>330</v>
      </c>
      <c r="E14">
        <v>40.01</v>
      </c>
      <c r="F14" s="6">
        <f>E14*0.4</f>
        <v>16.004000000000001</v>
      </c>
      <c r="G14">
        <v>35.01</v>
      </c>
      <c r="H14" s="6">
        <f>G14*0.6</f>
        <v>21.005999999999997</v>
      </c>
      <c r="I14" s="11">
        <f>F14+H14</f>
        <v>37.01</v>
      </c>
      <c r="J14" s="11">
        <f>(SUM(N14:O14)*0.4*0.7*0.475)+(SUM(S14:T14)*0.6*0.7*0.475)</f>
        <v>1.9949999999999997</v>
      </c>
      <c r="K14" s="11">
        <f>I14-J14</f>
        <v>35.015000000000001</v>
      </c>
      <c r="L14" s="16" t="str">
        <f>IF(K14&lt;50,"F",IF(K14&lt;=65,"D",IF(K14&lt;=80,"C",IF(K14&lt;90,"B",IF(K14&gt;=90,"A")))))</f>
        <v>F</v>
      </c>
      <c r="N14" s="1" t="s">
        <v>32</v>
      </c>
      <c r="O14" s="1" t="s">
        <v>32</v>
      </c>
      <c r="S14" s="1" t="s">
        <v>32</v>
      </c>
      <c r="T14">
        <v>10</v>
      </c>
    </row>
    <row r="15" spans="2:21" x14ac:dyDescent="0.2">
      <c r="B15" s="1" t="s">
        <v>369</v>
      </c>
      <c r="C15" s="1" t="s">
        <v>370</v>
      </c>
      <c r="D15" s="14" t="s">
        <v>371</v>
      </c>
      <c r="E15">
        <v>65.86</v>
      </c>
      <c r="F15" s="6">
        <f>E15*0.4</f>
        <v>26.344000000000001</v>
      </c>
      <c r="G15">
        <v>66.38</v>
      </c>
      <c r="H15" s="6">
        <f>G15*0.6</f>
        <v>39.827999999999996</v>
      </c>
      <c r="I15" s="11">
        <f>F15+H15</f>
        <v>66.171999999999997</v>
      </c>
      <c r="J15" s="11">
        <f>(SUM(N15:O15)*0.4*0.7*0.475)+(SUM(S15:T15)*0.6*0.7*0.475)</f>
        <v>1.9949999999999997</v>
      </c>
      <c r="K15" s="11">
        <f>I15-J15</f>
        <v>64.176999999999992</v>
      </c>
      <c r="L15" s="16" t="str">
        <f>IF(K15&lt;50,"F",IF(K15&lt;=65,"D",IF(K15&lt;=80,"C",IF(K15&lt;90,"B",IF(K15&gt;=90,"A")))))</f>
        <v>D</v>
      </c>
      <c r="N15" s="1" t="s">
        <v>32</v>
      </c>
      <c r="O15" s="1" t="s">
        <v>32</v>
      </c>
      <c r="S15" s="1" t="s">
        <v>32</v>
      </c>
      <c r="T15">
        <v>10</v>
      </c>
    </row>
    <row r="16" spans="2:21" x14ac:dyDescent="0.2">
      <c r="B16" s="1" t="s">
        <v>232</v>
      </c>
      <c r="C16" s="1" t="s">
        <v>233</v>
      </c>
      <c r="D16" s="14" t="s">
        <v>234</v>
      </c>
      <c r="E16">
        <v>59.17</v>
      </c>
      <c r="F16" s="6">
        <f>E16*0.4</f>
        <v>23.668000000000003</v>
      </c>
      <c r="G16">
        <v>64.72</v>
      </c>
      <c r="H16" s="6">
        <f>G16*0.6</f>
        <v>38.832000000000001</v>
      </c>
      <c r="I16" s="11">
        <f>F16+H16</f>
        <v>62.5</v>
      </c>
      <c r="J16" s="11">
        <f>(SUM(N16:O16)*0.4*0.7*0.475)+(SUM(S16:T16)*0.6*0.7*0.475)</f>
        <v>0</v>
      </c>
      <c r="K16" s="11">
        <f>I16-J16</f>
        <v>62.5</v>
      </c>
      <c r="L16" s="16" t="str">
        <f>IF(K16&lt;50,"F",IF(K16&lt;=65,"D",IF(K16&lt;=80,"C",IF(K16&lt;90,"B",IF(K16&gt;=90,"A")))))</f>
        <v>D</v>
      </c>
      <c r="N16" s="1" t="s">
        <v>32</v>
      </c>
      <c r="O16" s="1" t="s">
        <v>32</v>
      </c>
      <c r="S16" s="1" t="s">
        <v>32</v>
      </c>
      <c r="T16" s="1" t="s">
        <v>32</v>
      </c>
    </row>
    <row r="17" spans="2:20" x14ac:dyDescent="0.2">
      <c r="B17" s="1" t="s">
        <v>332</v>
      </c>
      <c r="C17" s="1" t="s">
        <v>339</v>
      </c>
      <c r="D17" s="14" t="s">
        <v>340</v>
      </c>
      <c r="E17">
        <v>75.290000000000006</v>
      </c>
      <c r="F17" s="6">
        <f>E17*0.4</f>
        <v>30.116000000000003</v>
      </c>
      <c r="G17">
        <v>72.98</v>
      </c>
      <c r="H17" s="6">
        <f>G17*0.6</f>
        <v>43.788000000000004</v>
      </c>
      <c r="I17" s="11">
        <f>F17+H17</f>
        <v>73.904000000000011</v>
      </c>
      <c r="J17" s="11">
        <f>(SUM(N17:O17)*0.4*0.7*0.475)+(SUM(S17:T17)*0.6*0.7*0.475)</f>
        <v>0</v>
      </c>
      <c r="K17" s="11">
        <f>I17-J17</f>
        <v>73.904000000000011</v>
      </c>
      <c r="L17" s="16" t="str">
        <f>IF(K17&lt;50,"F",IF(K17&lt;=65,"D",IF(K17&lt;=80,"C",IF(K17&lt;90,"B",IF(K17&gt;=90,"A")))))</f>
        <v>C</v>
      </c>
      <c r="N17" s="1" t="s">
        <v>32</v>
      </c>
      <c r="O17" s="1" t="s">
        <v>32</v>
      </c>
      <c r="S17" s="1" t="s">
        <v>32</v>
      </c>
      <c r="T17" s="1" t="s">
        <v>32</v>
      </c>
    </row>
    <row r="18" spans="2:20" x14ac:dyDescent="0.2">
      <c r="B18" s="1" t="s">
        <v>332</v>
      </c>
      <c r="C18" s="1" t="s">
        <v>336</v>
      </c>
      <c r="D18" s="14" t="s">
        <v>337</v>
      </c>
      <c r="E18">
        <v>74.03</v>
      </c>
      <c r="F18" s="6">
        <f>E18*0.4</f>
        <v>29.612000000000002</v>
      </c>
      <c r="G18">
        <v>71.680000000000007</v>
      </c>
      <c r="H18" s="6">
        <f>G18*0.6</f>
        <v>43.008000000000003</v>
      </c>
      <c r="I18" s="11">
        <f>F18+H18</f>
        <v>72.62</v>
      </c>
      <c r="J18" s="11">
        <f>(SUM(N18:O18)*0.4*0.7*0.475)+(SUM(S18:T18)*0.6*0.7*0.475)</f>
        <v>0</v>
      </c>
      <c r="K18" s="11">
        <f>I18-J18</f>
        <v>72.62</v>
      </c>
      <c r="L18" s="16" t="str">
        <f>IF(K18&lt;50,"F",IF(K18&lt;=65,"D",IF(K18&lt;=80,"C",IF(K18&lt;90,"B",IF(K18&gt;=90,"A")))))</f>
        <v>C</v>
      </c>
      <c r="N18" s="1" t="s">
        <v>32</v>
      </c>
      <c r="O18" s="1" t="s">
        <v>32</v>
      </c>
      <c r="S18" s="1" t="s">
        <v>32</v>
      </c>
      <c r="T18" s="1" t="s">
        <v>32</v>
      </c>
    </row>
    <row r="19" spans="2:20" x14ac:dyDescent="0.2">
      <c r="B19" s="1" t="s">
        <v>332</v>
      </c>
      <c r="C19" s="1" t="s">
        <v>333</v>
      </c>
      <c r="D19" s="14" t="s">
        <v>334</v>
      </c>
      <c r="E19">
        <v>71.349999999999994</v>
      </c>
      <c r="F19" s="6">
        <f>E19*0.4</f>
        <v>28.54</v>
      </c>
      <c r="G19">
        <v>68.010000000000005</v>
      </c>
      <c r="H19" s="6">
        <f>G19*0.6</f>
        <v>40.806000000000004</v>
      </c>
      <c r="I19" s="11">
        <f>F19+H19</f>
        <v>69.346000000000004</v>
      </c>
      <c r="J19" s="11">
        <f>(SUM(N19:O19)*0.4*0.7*0.475)+(SUM(S19:T19)*0.6*0.7*0.475)</f>
        <v>0</v>
      </c>
      <c r="K19" s="11">
        <f>I19-J19</f>
        <v>69.346000000000004</v>
      </c>
      <c r="L19" s="16" t="str">
        <f>IF(K19&lt;50,"F",IF(K19&lt;=65,"D",IF(K19&lt;=80,"C",IF(K19&lt;90,"B",IF(K19&gt;=90,"A")))))</f>
        <v>C</v>
      </c>
      <c r="N19" s="1" t="s">
        <v>32</v>
      </c>
      <c r="O19" s="1" t="s">
        <v>32</v>
      </c>
      <c r="S19" s="1" t="s">
        <v>32</v>
      </c>
      <c r="T19" s="1" t="s">
        <v>32</v>
      </c>
    </row>
    <row r="20" spans="2:20" x14ac:dyDescent="0.2">
      <c r="B20" s="1" t="s">
        <v>320</v>
      </c>
      <c r="C20" s="1" t="s">
        <v>321</v>
      </c>
      <c r="D20" s="14" t="s">
        <v>322</v>
      </c>
      <c r="E20">
        <v>60.19</v>
      </c>
      <c r="F20" s="6">
        <f>E20*0.4</f>
        <v>24.076000000000001</v>
      </c>
      <c r="G20">
        <v>60.54</v>
      </c>
      <c r="H20" s="6">
        <f>G20*0.6</f>
        <v>36.323999999999998</v>
      </c>
      <c r="I20" s="11">
        <f>F20+H20</f>
        <v>60.4</v>
      </c>
      <c r="J20" s="11">
        <f>(SUM(N20:O20)*0.4*0.7*0.475)+(SUM(S20:T20)*0.6*0.7*0.475)</f>
        <v>0</v>
      </c>
      <c r="K20" s="11">
        <f>I20-J20</f>
        <v>60.4</v>
      </c>
      <c r="L20" s="16" t="str">
        <f>IF(K20&lt;50,"F",IF(K20&lt;=65,"D",IF(K20&lt;=80,"C",IF(K20&lt;90,"B",IF(K20&gt;=90,"A")))))</f>
        <v>D</v>
      </c>
      <c r="N20" s="1" t="s">
        <v>32</v>
      </c>
      <c r="O20" s="1" t="s">
        <v>32</v>
      </c>
      <c r="S20" s="1" t="s">
        <v>32</v>
      </c>
      <c r="T20" s="1" t="s">
        <v>32</v>
      </c>
    </row>
    <row r="21" spans="2:20" x14ac:dyDescent="0.2">
      <c r="B21" s="1" t="s">
        <v>171</v>
      </c>
      <c r="C21" s="1" t="s">
        <v>175</v>
      </c>
      <c r="D21" s="14" t="s">
        <v>176</v>
      </c>
      <c r="E21">
        <v>72.25</v>
      </c>
      <c r="F21" s="6">
        <f>E21*0.4</f>
        <v>28.900000000000002</v>
      </c>
      <c r="G21">
        <v>71.459999999999994</v>
      </c>
      <c r="H21" s="6">
        <f>G21*0.6</f>
        <v>42.875999999999998</v>
      </c>
      <c r="I21" s="11">
        <f>F21+H21</f>
        <v>71.775999999999996</v>
      </c>
      <c r="J21" s="11">
        <f>(SUM(N21:O21)*0.4*0.7*0.475)+(SUM(S21:T21)*0.6*0.7*0.475)</f>
        <v>0</v>
      </c>
      <c r="K21" s="11">
        <f>I21-J21</f>
        <v>71.775999999999996</v>
      </c>
      <c r="L21" s="16" t="str">
        <f>IF(K21&lt;50,"F",IF(K21&lt;=65,"D",IF(K21&lt;=80,"C",IF(K21&lt;90,"B",IF(K21&gt;=90,"A")))))</f>
        <v>C</v>
      </c>
      <c r="N21" s="1" t="s">
        <v>32</v>
      </c>
      <c r="O21" s="1" t="s">
        <v>32</v>
      </c>
      <c r="S21" s="1" t="s">
        <v>32</v>
      </c>
      <c r="T21" s="1" t="s">
        <v>32</v>
      </c>
    </row>
    <row r="22" spans="2:20" x14ac:dyDescent="0.2">
      <c r="B22" s="1" t="s">
        <v>458</v>
      </c>
      <c r="C22" s="1" t="s">
        <v>459</v>
      </c>
      <c r="D22" s="14" t="s">
        <v>460</v>
      </c>
      <c r="E22">
        <v>53.65</v>
      </c>
      <c r="F22" s="6">
        <f>E22*0.4</f>
        <v>21.46</v>
      </c>
      <c r="G22">
        <v>36.18</v>
      </c>
      <c r="H22" s="6">
        <f>G22*0.6</f>
        <v>21.707999999999998</v>
      </c>
      <c r="I22" s="11">
        <f>F22+H22</f>
        <v>43.167999999999999</v>
      </c>
      <c r="J22" s="11">
        <f>(SUM(N22:O22)*0.4*0.7*0.475)+(SUM(S22:T22)*0.6*0.7*0.475)</f>
        <v>0</v>
      </c>
      <c r="K22" s="11">
        <f>I22-J22</f>
        <v>43.167999999999999</v>
      </c>
      <c r="L22" s="16" t="str">
        <f>IF(K22&lt;50,"F",IF(K22&lt;=65,"D",IF(K22&lt;=80,"C",IF(K22&lt;90,"B",IF(K22&gt;=90,"A")))))</f>
        <v>F</v>
      </c>
      <c r="N22" s="1" t="s">
        <v>32</v>
      </c>
      <c r="O22" s="1" t="s">
        <v>32</v>
      </c>
      <c r="S22" s="1" t="s">
        <v>32</v>
      </c>
      <c r="T22" s="1" t="s">
        <v>32</v>
      </c>
    </row>
    <row r="23" spans="2:20" x14ac:dyDescent="0.2">
      <c r="B23" s="1" t="s">
        <v>251</v>
      </c>
      <c r="C23" s="1" t="s">
        <v>252</v>
      </c>
      <c r="D23" s="14" t="s">
        <v>253</v>
      </c>
      <c r="E23">
        <v>54.61</v>
      </c>
      <c r="F23" s="6">
        <f>E23*0.4</f>
        <v>21.844000000000001</v>
      </c>
      <c r="G23">
        <v>48.8</v>
      </c>
      <c r="H23" s="6">
        <f>G23*0.6</f>
        <v>29.279999999999998</v>
      </c>
      <c r="I23" s="11">
        <f>F23+H23</f>
        <v>51.123999999999995</v>
      </c>
      <c r="J23" s="11">
        <f>(SUM(N23:O23)*0.4*0.7*0.475)+(SUM(S23:T23)*0.6*0.7*0.475)</f>
        <v>0</v>
      </c>
      <c r="K23" s="11">
        <f>I23-J23</f>
        <v>51.123999999999995</v>
      </c>
      <c r="L23" s="16" t="str">
        <f>IF(K23&lt;50,"F",IF(K23&lt;=65,"D",IF(K23&lt;=80,"C",IF(K23&lt;90,"B",IF(K23&gt;=90,"A")))))</f>
        <v>D</v>
      </c>
      <c r="N23" s="1" t="s">
        <v>32</v>
      </c>
      <c r="O23" s="1" t="s">
        <v>32</v>
      </c>
      <c r="S23" s="1" t="s">
        <v>32</v>
      </c>
      <c r="T23" s="1" t="s">
        <v>32</v>
      </c>
    </row>
    <row r="24" spans="2:20" x14ac:dyDescent="0.2">
      <c r="B24" s="1" t="s">
        <v>413</v>
      </c>
      <c r="C24" s="1" t="s">
        <v>414</v>
      </c>
      <c r="D24" s="14" t="s">
        <v>415</v>
      </c>
      <c r="E24">
        <v>26.19</v>
      </c>
      <c r="F24" s="6">
        <f>E24*0.4</f>
        <v>10.476000000000001</v>
      </c>
      <c r="G24">
        <v>32.58</v>
      </c>
      <c r="H24" s="6">
        <f>G24*0.6</f>
        <v>19.547999999999998</v>
      </c>
      <c r="I24" s="11">
        <f>F24+H24</f>
        <v>30.024000000000001</v>
      </c>
      <c r="J24" s="11">
        <f>(SUM(N24:O24)*0.4*0.7*0.475)+(SUM(S24:T24)*0.6*0.7*0.475)</f>
        <v>6.982499999999999</v>
      </c>
      <c r="K24" s="11">
        <f>I24-J24</f>
        <v>23.041500000000003</v>
      </c>
      <c r="L24" s="16" t="str">
        <f>IF(K24&lt;50,"F",IF(K24&lt;=65,"D",IF(K24&lt;=80,"C",IF(K24&lt;90,"B",IF(K24&gt;=90,"A")))))</f>
        <v>F</v>
      </c>
      <c r="N24" s="1" t="s">
        <v>32</v>
      </c>
      <c r="O24" s="1" t="s">
        <v>32</v>
      </c>
      <c r="S24">
        <v>10</v>
      </c>
      <c r="T24">
        <v>25</v>
      </c>
    </row>
    <row r="25" spans="2:20" x14ac:dyDescent="0.2">
      <c r="B25" s="1" t="s">
        <v>64</v>
      </c>
      <c r="C25" s="1" t="s">
        <v>65</v>
      </c>
      <c r="D25" s="14" t="s">
        <v>66</v>
      </c>
      <c r="E25">
        <v>69.66</v>
      </c>
      <c r="F25" s="6">
        <f>E25*0.4</f>
        <v>27.864000000000001</v>
      </c>
      <c r="G25">
        <v>73.17</v>
      </c>
      <c r="H25" s="6">
        <f>G25*0.6</f>
        <v>43.902000000000001</v>
      </c>
      <c r="I25" s="11">
        <f>F25+H25</f>
        <v>71.766000000000005</v>
      </c>
      <c r="J25" s="11">
        <f>(SUM(N25:O25)*0.4*0.7*0.475)+(SUM(S25:T25)*0.6*0.7*0.475)</f>
        <v>0</v>
      </c>
      <c r="K25" s="11">
        <f>I25-J25</f>
        <v>71.766000000000005</v>
      </c>
      <c r="L25" s="16" t="str">
        <f>IF(K25&lt;50,"F",IF(K25&lt;=65,"D",IF(K25&lt;=80,"C",IF(K25&lt;90,"B",IF(K25&gt;=90,"A")))))</f>
        <v>C</v>
      </c>
      <c r="N25" s="1" t="s">
        <v>32</v>
      </c>
      <c r="O25" s="1" t="s">
        <v>32</v>
      </c>
      <c r="S25" s="1" t="s">
        <v>32</v>
      </c>
      <c r="T25" s="1" t="s">
        <v>32</v>
      </c>
    </row>
    <row r="26" spans="2:20" x14ac:dyDescent="0.2">
      <c r="B26" s="1" t="s">
        <v>178</v>
      </c>
      <c r="C26" s="1" t="s">
        <v>179</v>
      </c>
      <c r="D26" s="14" t="s">
        <v>180</v>
      </c>
      <c r="E26">
        <v>20.85</v>
      </c>
      <c r="F26" s="6">
        <f>E26*0.4</f>
        <v>8.3400000000000016</v>
      </c>
      <c r="G26">
        <v>26.46</v>
      </c>
      <c r="H26" s="6">
        <f>G26*0.6</f>
        <v>15.875999999999999</v>
      </c>
      <c r="I26" s="11">
        <f>F26+H26</f>
        <v>24.216000000000001</v>
      </c>
      <c r="J26" s="11">
        <f>(SUM(N26:O26)*0.4*0.7*0.475)+(SUM(S26:T26)*0.6*0.7*0.475)</f>
        <v>0</v>
      </c>
      <c r="K26" s="11">
        <f>I26-J26</f>
        <v>24.216000000000001</v>
      </c>
      <c r="L26" s="16" t="str">
        <f>IF(K26&lt;50,"F",IF(K26&lt;=65,"D",IF(K26&lt;=80,"C",IF(K26&lt;90,"B",IF(K26&gt;=90,"A")))))</f>
        <v>F</v>
      </c>
      <c r="N26" s="1" t="s">
        <v>32</v>
      </c>
      <c r="O26" s="1" t="s">
        <v>32</v>
      </c>
      <c r="S26" s="1" t="s">
        <v>32</v>
      </c>
      <c r="T26" s="1" t="s">
        <v>32</v>
      </c>
    </row>
    <row r="27" spans="2:20" x14ac:dyDescent="0.2">
      <c r="B27" s="1" t="s">
        <v>271</v>
      </c>
      <c r="C27" s="1" t="s">
        <v>272</v>
      </c>
      <c r="D27" s="14" t="s">
        <v>273</v>
      </c>
      <c r="E27">
        <v>55.37</v>
      </c>
      <c r="F27" s="6">
        <f>E27*0.4</f>
        <v>22.148</v>
      </c>
      <c r="G27">
        <v>62.3</v>
      </c>
      <c r="H27" s="6">
        <f>G27*0.6</f>
        <v>37.379999999999995</v>
      </c>
      <c r="I27" s="11">
        <f>F27+H27</f>
        <v>59.527999999999992</v>
      </c>
      <c r="J27" s="11">
        <f>(SUM(N27:O27)*0.4*0.7*0.475)+(SUM(S27:T27)*0.6*0.7*0.475)</f>
        <v>0</v>
      </c>
      <c r="K27" s="11">
        <f>I27-J27</f>
        <v>59.527999999999992</v>
      </c>
      <c r="L27" s="16" t="str">
        <f>IF(K27&lt;50,"F",IF(K27&lt;=65,"D",IF(K27&lt;=80,"C",IF(K27&lt;90,"B",IF(K27&gt;=90,"A")))))</f>
        <v>D</v>
      </c>
      <c r="N27" s="1" t="s">
        <v>32</v>
      </c>
      <c r="O27" s="1" t="s">
        <v>32</v>
      </c>
      <c r="S27" s="1" t="s">
        <v>32</v>
      </c>
      <c r="T27" s="1" t="s">
        <v>32</v>
      </c>
    </row>
    <row r="28" spans="2:20" x14ac:dyDescent="0.2">
      <c r="B28" s="1" t="s">
        <v>76</v>
      </c>
      <c r="C28" s="1" t="s">
        <v>77</v>
      </c>
      <c r="D28" s="14" t="s">
        <v>78</v>
      </c>
      <c r="E28">
        <v>78.25</v>
      </c>
      <c r="F28" s="6">
        <f>E28*0.4</f>
        <v>31.3</v>
      </c>
      <c r="G28">
        <v>73.819999999999993</v>
      </c>
      <c r="H28" s="6">
        <f>G28*0.6</f>
        <v>44.291999999999994</v>
      </c>
      <c r="I28" s="11">
        <f>F28+H28</f>
        <v>75.591999999999999</v>
      </c>
      <c r="J28" s="11">
        <f>(SUM(N28:O28)*0.4*0.7*0.475)+(SUM(S28:T28)*0.6*0.7*0.475)</f>
        <v>1.3299999999999998</v>
      </c>
      <c r="K28" s="11">
        <f>I28-J28</f>
        <v>74.262</v>
      </c>
      <c r="L28" s="16" t="str">
        <f>IF(K28&lt;50,"F",IF(K28&lt;=65,"D",IF(K28&lt;=80,"C",IF(K28&lt;90,"B",IF(K28&gt;=90,"A")))))</f>
        <v>C</v>
      </c>
      <c r="N28" s="1" t="s">
        <v>32</v>
      </c>
      <c r="O28">
        <v>10</v>
      </c>
      <c r="S28" s="1" t="s">
        <v>32</v>
      </c>
      <c r="T28" s="1" t="s">
        <v>32</v>
      </c>
    </row>
    <row r="29" spans="2:20" x14ac:dyDescent="0.2">
      <c r="B29" s="1" t="s">
        <v>293</v>
      </c>
      <c r="C29" s="1" t="s">
        <v>294</v>
      </c>
      <c r="D29" s="14" t="s">
        <v>295</v>
      </c>
      <c r="E29">
        <v>73.34</v>
      </c>
      <c r="F29" s="6">
        <f>E29*0.4</f>
        <v>29.336000000000002</v>
      </c>
      <c r="G29">
        <v>74.62</v>
      </c>
      <c r="H29" s="6">
        <f>G29*0.6</f>
        <v>44.771999999999998</v>
      </c>
      <c r="I29" s="11">
        <f>F29+H29</f>
        <v>74.108000000000004</v>
      </c>
      <c r="J29" s="11">
        <f>(SUM(N29:O29)*0.4*0.7*0.475)+(SUM(S29:T29)*0.6*0.7*0.475)</f>
        <v>0</v>
      </c>
      <c r="K29" s="11">
        <f>I29-J29</f>
        <v>74.108000000000004</v>
      </c>
      <c r="L29" s="16" t="str">
        <f>IF(K29&lt;50,"F",IF(K29&lt;=65,"D",IF(K29&lt;=80,"C",IF(K29&lt;90,"B",IF(K29&gt;=90,"A")))))</f>
        <v>C</v>
      </c>
      <c r="N29" s="1" t="s">
        <v>32</v>
      </c>
      <c r="O29" s="1" t="s">
        <v>32</v>
      </c>
      <c r="S29" s="1" t="s">
        <v>32</v>
      </c>
      <c r="T29" s="1" t="s">
        <v>32</v>
      </c>
    </row>
    <row r="30" spans="2:20" x14ac:dyDescent="0.2">
      <c r="B30" s="1" t="s">
        <v>436</v>
      </c>
      <c r="C30" s="1" t="s">
        <v>437</v>
      </c>
      <c r="D30" s="14" t="s">
        <v>438</v>
      </c>
      <c r="E30">
        <v>68.790000000000006</v>
      </c>
      <c r="F30" s="6">
        <f>E30*0.4</f>
        <v>27.516000000000005</v>
      </c>
      <c r="G30">
        <v>57.57</v>
      </c>
      <c r="H30" s="6">
        <f>G30*0.6</f>
        <v>34.542000000000002</v>
      </c>
      <c r="I30" s="11">
        <f>F30+H30</f>
        <v>62.058000000000007</v>
      </c>
      <c r="J30" s="11">
        <f>(SUM(N30:O30)*0.4*0.7*0.475)+(SUM(S30:T30)*0.6*0.7*0.475)</f>
        <v>0</v>
      </c>
      <c r="K30" s="11">
        <f>I30-J30</f>
        <v>62.058000000000007</v>
      </c>
      <c r="L30" s="16" t="str">
        <f>IF(K30&lt;50,"F",IF(K30&lt;=65,"D",IF(K30&lt;=80,"C",IF(K30&lt;90,"B",IF(K30&gt;=90,"A")))))</f>
        <v>D</v>
      </c>
      <c r="N30" s="1" t="s">
        <v>32</v>
      </c>
      <c r="O30" s="1" t="s">
        <v>32</v>
      </c>
      <c r="S30" s="1" t="s">
        <v>32</v>
      </c>
      <c r="T30" s="1" t="s">
        <v>32</v>
      </c>
    </row>
    <row r="31" spans="2:20" x14ac:dyDescent="0.2">
      <c r="B31" s="1" t="s">
        <v>259</v>
      </c>
      <c r="C31" s="1" t="s">
        <v>260</v>
      </c>
      <c r="D31" s="14" t="s">
        <v>261</v>
      </c>
      <c r="E31">
        <v>68.81</v>
      </c>
      <c r="F31" s="6">
        <f>E31*0.4</f>
        <v>27.524000000000001</v>
      </c>
      <c r="G31">
        <v>51.65</v>
      </c>
      <c r="H31" s="6">
        <f>G31*0.6</f>
        <v>30.99</v>
      </c>
      <c r="I31" s="11">
        <f>F31+H31</f>
        <v>58.513999999999996</v>
      </c>
      <c r="J31" s="11">
        <f>(SUM(N31:O31)*0.4*0.7*0.475)+(SUM(S31:T31)*0.6*0.7*0.475)</f>
        <v>0</v>
      </c>
      <c r="K31" s="11">
        <f>I31-J31</f>
        <v>58.513999999999996</v>
      </c>
      <c r="L31" s="16" t="str">
        <f>IF(K31&lt;50,"F",IF(K31&lt;=65,"D",IF(K31&lt;=80,"C",IF(K31&lt;90,"B",IF(K31&gt;=90,"A")))))</f>
        <v>D</v>
      </c>
      <c r="N31" s="1" t="s">
        <v>32</v>
      </c>
      <c r="O31" s="1" t="s">
        <v>32</v>
      </c>
      <c r="S31" s="1" t="s">
        <v>32</v>
      </c>
      <c r="T31" s="1" t="s">
        <v>32</v>
      </c>
    </row>
    <row r="32" spans="2:20" x14ac:dyDescent="0.2">
      <c r="B32" s="1" t="s">
        <v>436</v>
      </c>
      <c r="C32" s="1" t="s">
        <v>440</v>
      </c>
      <c r="D32" s="14" t="s">
        <v>441</v>
      </c>
      <c r="E32">
        <v>79.680000000000007</v>
      </c>
      <c r="F32" s="6">
        <f>E32*0.4</f>
        <v>31.872000000000003</v>
      </c>
      <c r="G32">
        <v>72.72</v>
      </c>
      <c r="H32" s="6">
        <f>G32*0.6</f>
        <v>43.631999999999998</v>
      </c>
      <c r="I32" s="11">
        <f>F32+H32</f>
        <v>75.504000000000005</v>
      </c>
      <c r="J32" s="11">
        <f>(SUM(N32:O32)*0.4*0.7*0.475)+(SUM(S32:T32)*0.6*0.7*0.475)</f>
        <v>0</v>
      </c>
      <c r="K32" s="11">
        <f>I32-J32</f>
        <v>75.504000000000005</v>
      </c>
      <c r="L32" s="16" t="str">
        <f>IF(K32&lt;50,"F",IF(K32&lt;=65,"D",IF(K32&lt;=80,"C",IF(K32&lt;90,"B",IF(K32&gt;=90,"A")))))</f>
        <v>C</v>
      </c>
      <c r="N32" s="1" t="s">
        <v>32</v>
      </c>
      <c r="O32" s="1" t="s">
        <v>32</v>
      </c>
      <c r="S32" s="1" t="s">
        <v>32</v>
      </c>
      <c r="T32" s="1" t="s">
        <v>32</v>
      </c>
    </row>
    <row r="33" spans="2:20" x14ac:dyDescent="0.2">
      <c r="B33" s="1" t="s">
        <v>92</v>
      </c>
      <c r="C33" s="1" t="s">
        <v>93</v>
      </c>
      <c r="D33" s="14" t="s">
        <v>94</v>
      </c>
      <c r="E33">
        <v>71.13</v>
      </c>
      <c r="F33" s="6">
        <f>E33*0.4</f>
        <v>28.451999999999998</v>
      </c>
      <c r="G33">
        <v>64.819999999999993</v>
      </c>
      <c r="H33" s="6">
        <f>G33*0.6</f>
        <v>38.891999999999996</v>
      </c>
      <c r="I33" s="11">
        <f>F33+H33</f>
        <v>67.343999999999994</v>
      </c>
      <c r="J33" s="11">
        <f>(SUM(N33:O33)*0.4*0.7*0.475)+(SUM(S33:T33)*0.6*0.7*0.475)</f>
        <v>0</v>
      </c>
      <c r="K33" s="11">
        <f>I33-J33</f>
        <v>67.343999999999994</v>
      </c>
      <c r="L33" s="16" t="str">
        <f>IF(K33&lt;50,"F",IF(K33&lt;=65,"D",IF(K33&lt;=80,"C",IF(K33&lt;90,"B",IF(K33&gt;=90,"A")))))</f>
        <v>C</v>
      </c>
      <c r="N33" s="1" t="s">
        <v>32</v>
      </c>
      <c r="O33" s="1" t="s">
        <v>32</v>
      </c>
      <c r="S33" s="1" t="s">
        <v>32</v>
      </c>
      <c r="T33" s="1" t="s">
        <v>32</v>
      </c>
    </row>
    <row r="34" spans="2:20" x14ac:dyDescent="0.2">
      <c r="B34" s="1" t="s">
        <v>393</v>
      </c>
      <c r="C34" s="1" t="s">
        <v>394</v>
      </c>
      <c r="D34" s="14" t="s">
        <v>395</v>
      </c>
      <c r="E34">
        <v>66.97</v>
      </c>
      <c r="F34" s="6">
        <f>E34*0.4</f>
        <v>26.788</v>
      </c>
      <c r="G34">
        <v>61.75</v>
      </c>
      <c r="H34" s="6">
        <f>G34*0.6</f>
        <v>37.049999999999997</v>
      </c>
      <c r="I34" s="11">
        <f>F34+H34</f>
        <v>63.837999999999994</v>
      </c>
      <c r="J34" s="11">
        <f>(SUM(N34:O34)*0.4*0.7*0.475)+(SUM(S34:T34)*0.6*0.7*0.475)</f>
        <v>0</v>
      </c>
      <c r="K34" s="11">
        <f>I34-J34</f>
        <v>63.837999999999994</v>
      </c>
      <c r="L34" s="16" t="str">
        <f>IF(K34&lt;50,"F",IF(K34&lt;=65,"D",IF(K34&lt;=80,"C",IF(K34&lt;90,"B",IF(K34&gt;=90,"A")))))</f>
        <v>D</v>
      </c>
      <c r="N34" s="1" t="s">
        <v>32</v>
      </c>
      <c r="O34" s="1" t="s">
        <v>32</v>
      </c>
      <c r="S34" s="1" t="s">
        <v>32</v>
      </c>
      <c r="T34" s="1" t="s">
        <v>32</v>
      </c>
    </row>
    <row r="35" spans="2:20" x14ac:dyDescent="0.2">
      <c r="B35" s="1" t="s">
        <v>152</v>
      </c>
      <c r="C35" s="1" t="s">
        <v>153</v>
      </c>
      <c r="D35" s="14" t="s">
        <v>154</v>
      </c>
      <c r="E35">
        <v>60.19</v>
      </c>
      <c r="F35" s="6">
        <f>E35*0.4</f>
        <v>24.076000000000001</v>
      </c>
      <c r="G35">
        <v>60.51</v>
      </c>
      <c r="H35" s="6">
        <f>G35*0.6</f>
        <v>36.305999999999997</v>
      </c>
      <c r="I35" s="11">
        <f>F35+H35</f>
        <v>60.381999999999998</v>
      </c>
      <c r="J35" s="11">
        <f>(SUM(N35:O35)*0.4*0.7*0.475)+(SUM(S35:T35)*0.6*0.7*0.475)</f>
        <v>0</v>
      </c>
      <c r="K35" s="11">
        <f>I35-J35</f>
        <v>60.381999999999998</v>
      </c>
      <c r="L35" s="16" t="str">
        <f>IF(K35&lt;50,"F",IF(K35&lt;=65,"D",IF(K35&lt;=80,"C",IF(K35&lt;90,"B",IF(K35&gt;=90,"A")))))</f>
        <v>D</v>
      </c>
      <c r="N35" s="1" t="s">
        <v>32</v>
      </c>
      <c r="O35" s="1" t="s">
        <v>32</v>
      </c>
      <c r="S35" s="1" t="s">
        <v>32</v>
      </c>
      <c r="T35" s="1" t="s">
        <v>32</v>
      </c>
    </row>
    <row r="36" spans="2:20" x14ac:dyDescent="0.2">
      <c r="B36" s="1" t="s">
        <v>447</v>
      </c>
      <c r="C36" s="1" t="s">
        <v>448</v>
      </c>
      <c r="D36" s="14" t="s">
        <v>449</v>
      </c>
      <c r="E36">
        <v>67.34</v>
      </c>
      <c r="F36" s="6">
        <f>E36*0.4</f>
        <v>26.936000000000003</v>
      </c>
      <c r="G36">
        <v>62.26</v>
      </c>
      <c r="H36" s="6">
        <f>G36*0.6</f>
        <v>37.355999999999995</v>
      </c>
      <c r="I36" s="11">
        <f>F36+H36</f>
        <v>64.292000000000002</v>
      </c>
      <c r="J36" s="11">
        <f>(SUM(N36:O36)*0.4*0.7*0.475)+(SUM(S36:T36)*0.6*0.7*0.475)</f>
        <v>0</v>
      </c>
      <c r="K36" s="11">
        <f>I36-J36</f>
        <v>64.292000000000002</v>
      </c>
      <c r="L36" s="16" t="str">
        <f>IF(K36&lt;50,"F",IF(K36&lt;=65,"D",IF(K36&lt;=80,"C",IF(K36&lt;90,"B",IF(K36&gt;=90,"A")))))</f>
        <v>D</v>
      </c>
      <c r="N36" s="1" t="s">
        <v>32</v>
      </c>
      <c r="O36" s="1" t="s">
        <v>32</v>
      </c>
      <c r="S36" s="1" t="s">
        <v>32</v>
      </c>
      <c r="T36" s="1" t="s">
        <v>32</v>
      </c>
    </row>
    <row r="37" spans="2:20" x14ac:dyDescent="0.2">
      <c r="B37" s="1" t="s">
        <v>80</v>
      </c>
      <c r="C37" s="1" t="s">
        <v>81</v>
      </c>
      <c r="D37" s="14" t="s">
        <v>82</v>
      </c>
      <c r="E37">
        <v>48.73</v>
      </c>
      <c r="F37" s="6">
        <f>E37*0.4</f>
        <v>19.492000000000001</v>
      </c>
      <c r="G37">
        <v>47.34</v>
      </c>
      <c r="H37" s="6">
        <f>G37*0.6</f>
        <v>28.404</v>
      </c>
      <c r="I37" s="11">
        <f>F37+H37</f>
        <v>47.896000000000001</v>
      </c>
      <c r="J37" s="11">
        <f>(SUM(N37:O37)*0.4*0.7*0.475)+(SUM(S37:T37)*0.6*0.7*0.475)</f>
        <v>0</v>
      </c>
      <c r="K37" s="11">
        <f>I37-J37</f>
        <v>47.896000000000001</v>
      </c>
      <c r="L37" s="16" t="str">
        <f>IF(K37&lt;50,"F",IF(K37&lt;=65,"D",IF(K37&lt;=80,"C",IF(K37&lt;90,"B",IF(K37&gt;=90,"A")))))</f>
        <v>F</v>
      </c>
      <c r="N37" s="1" t="s">
        <v>32</v>
      </c>
      <c r="O37" s="1" t="s">
        <v>32</v>
      </c>
      <c r="S37" s="1" t="s">
        <v>32</v>
      </c>
      <c r="T37" s="1" t="s">
        <v>32</v>
      </c>
    </row>
    <row r="38" spans="2:20" x14ac:dyDescent="0.2">
      <c r="B38" s="1" t="s">
        <v>144</v>
      </c>
      <c r="C38" s="1" t="s">
        <v>145</v>
      </c>
      <c r="D38" s="14" t="s">
        <v>146</v>
      </c>
      <c r="E38">
        <v>77.55</v>
      </c>
      <c r="F38" s="6">
        <f>E38*0.4</f>
        <v>31.02</v>
      </c>
      <c r="G38">
        <v>79.83</v>
      </c>
      <c r="H38" s="6">
        <f>G38*0.6</f>
        <v>47.897999999999996</v>
      </c>
      <c r="I38" s="11">
        <f>F38+H38</f>
        <v>78.917999999999992</v>
      </c>
      <c r="J38" s="11">
        <f>(SUM(N38:O38)*0.4*0.7*0.475)+(SUM(S38:T38)*0.6*0.7*0.475)</f>
        <v>0</v>
      </c>
      <c r="K38" s="11">
        <f>I38-J38</f>
        <v>78.917999999999992</v>
      </c>
      <c r="L38" s="16" t="str">
        <f>IF(K38&lt;50,"F",IF(K38&lt;=65,"D",IF(K38&lt;=80,"C",IF(K38&lt;90,"B",IF(K38&gt;=90,"A")))))</f>
        <v>C</v>
      </c>
      <c r="N38" s="1" t="s">
        <v>32</v>
      </c>
      <c r="O38" s="1" t="s">
        <v>32</v>
      </c>
      <c r="S38" s="1" t="s">
        <v>32</v>
      </c>
      <c r="T38" s="1" t="s">
        <v>32</v>
      </c>
    </row>
    <row r="39" spans="2:20" x14ac:dyDescent="0.2">
      <c r="B39" s="1" t="s">
        <v>381</v>
      </c>
      <c r="C39" s="1" t="s">
        <v>382</v>
      </c>
      <c r="D39" s="14" t="s">
        <v>383</v>
      </c>
      <c r="E39">
        <v>67.790000000000006</v>
      </c>
      <c r="F39" s="6">
        <f>E39*0.4</f>
        <v>27.116000000000003</v>
      </c>
      <c r="G39">
        <v>76.77</v>
      </c>
      <c r="H39" s="6">
        <f>G39*0.6</f>
        <v>46.061999999999998</v>
      </c>
      <c r="I39" s="11">
        <f>F39+H39</f>
        <v>73.177999999999997</v>
      </c>
      <c r="J39" s="11">
        <f>(SUM(N39:O39)*0.4*0.7*0.475)+(SUM(S39:T39)*0.6*0.7*0.475)</f>
        <v>0</v>
      </c>
      <c r="K39" s="11">
        <f>I39-J39</f>
        <v>73.177999999999997</v>
      </c>
      <c r="L39" s="16" t="str">
        <f>IF(K39&lt;50,"F",IF(K39&lt;=65,"D",IF(K39&lt;=80,"C",IF(K39&lt;90,"B",IF(K39&gt;=90,"A")))))</f>
        <v>C</v>
      </c>
      <c r="N39" s="1" t="s">
        <v>32</v>
      </c>
      <c r="O39" s="1" t="s">
        <v>32</v>
      </c>
      <c r="S39" s="1" t="s">
        <v>32</v>
      </c>
      <c r="T39" s="1" t="s">
        <v>32</v>
      </c>
    </row>
    <row r="40" spans="2:20" x14ac:dyDescent="0.2">
      <c r="B40" s="1" t="s">
        <v>50</v>
      </c>
      <c r="C40" s="1" t="s">
        <v>57</v>
      </c>
      <c r="D40" s="14" t="s">
        <v>58</v>
      </c>
      <c r="E40">
        <v>76.06</v>
      </c>
      <c r="F40" s="6">
        <f>E40*0.4</f>
        <v>30.424000000000003</v>
      </c>
      <c r="G40">
        <v>71.680000000000007</v>
      </c>
      <c r="H40" s="6">
        <f>G40*0.6</f>
        <v>43.008000000000003</v>
      </c>
      <c r="I40" s="11">
        <f>F40+H40</f>
        <v>73.432000000000002</v>
      </c>
      <c r="J40" s="11">
        <f>(SUM(N40:O40)*0.4*0.7*0.475)+(SUM(S40:T40)*0.6*0.7*0.475)</f>
        <v>0</v>
      </c>
      <c r="K40" s="11">
        <f>I40-J40</f>
        <v>73.432000000000002</v>
      </c>
      <c r="L40" s="16" t="str">
        <f>IF(K40&lt;50,"F",IF(K40&lt;=65,"D",IF(K40&lt;=80,"C",IF(K40&lt;90,"B",IF(K40&gt;=90,"A")))))</f>
        <v>C</v>
      </c>
      <c r="N40" s="1" t="s">
        <v>32</v>
      </c>
      <c r="O40" s="1" t="s">
        <v>32</v>
      </c>
      <c r="S40" s="1" t="s">
        <v>32</v>
      </c>
      <c r="T40" s="1" t="s">
        <v>32</v>
      </c>
    </row>
    <row r="41" spans="2:20" x14ac:dyDescent="0.2">
      <c r="B41" s="1" t="s">
        <v>104</v>
      </c>
      <c r="C41" s="1" t="s">
        <v>105</v>
      </c>
      <c r="D41" s="14" t="s">
        <v>106</v>
      </c>
      <c r="E41">
        <v>75.27</v>
      </c>
      <c r="F41" s="6">
        <f>E41*0.4</f>
        <v>30.108000000000001</v>
      </c>
      <c r="G41">
        <v>84.2</v>
      </c>
      <c r="H41" s="6">
        <f>G41*0.6</f>
        <v>50.52</v>
      </c>
      <c r="I41" s="11">
        <f>F41+H41</f>
        <v>80.628</v>
      </c>
      <c r="J41" s="11">
        <f>(SUM(N41:O41)*0.4*0.7*0.475)+(SUM(S41:T41)*0.6*0.7*0.475)</f>
        <v>0</v>
      </c>
      <c r="K41" s="11">
        <f>I41-J41</f>
        <v>80.628</v>
      </c>
      <c r="L41" s="16" t="str">
        <f>IF(K41&lt;50,"F",IF(K41&lt;=65,"D",IF(K41&lt;=80,"C",IF(K41&lt;90,"B",IF(K41&gt;=90,"A")))))</f>
        <v>B</v>
      </c>
      <c r="N41" s="1" t="s">
        <v>32</v>
      </c>
      <c r="O41" s="1" t="s">
        <v>32</v>
      </c>
      <c r="S41" s="1" t="s">
        <v>32</v>
      </c>
      <c r="T41" s="1" t="s">
        <v>32</v>
      </c>
    </row>
    <row r="42" spans="2:20" x14ac:dyDescent="0.2">
      <c r="B42" s="1" t="s">
        <v>358</v>
      </c>
      <c r="C42" s="1" t="s">
        <v>313</v>
      </c>
      <c r="D42" s="14" t="s">
        <v>359</v>
      </c>
      <c r="E42">
        <v>62.7</v>
      </c>
      <c r="F42" s="6">
        <f>E42*0.4</f>
        <v>25.080000000000002</v>
      </c>
      <c r="G42">
        <v>58</v>
      </c>
      <c r="H42" s="6">
        <f>G42*0.6</f>
        <v>34.799999999999997</v>
      </c>
      <c r="I42" s="11">
        <f>F42+H42</f>
        <v>59.879999999999995</v>
      </c>
      <c r="J42" s="11">
        <f>(SUM(N42:O42)*0.4*0.7*0.475)+(SUM(S42:T42)*0.6*0.7*0.475)</f>
        <v>1.9949999999999997</v>
      </c>
      <c r="K42" s="11">
        <f>I42-J42</f>
        <v>57.884999999999998</v>
      </c>
      <c r="L42" s="16" t="str">
        <f>IF(K42&lt;50,"F",IF(K42&lt;=65,"D",IF(K42&lt;=80,"C",IF(K42&lt;90,"B",IF(K42&gt;=90,"A")))))</f>
        <v>D</v>
      </c>
      <c r="N42" s="1" t="s">
        <v>32</v>
      </c>
      <c r="O42" s="1" t="s">
        <v>32</v>
      </c>
      <c r="S42">
        <v>10</v>
      </c>
      <c r="T42" s="1" t="s">
        <v>32</v>
      </c>
    </row>
    <row r="43" spans="2:20" x14ac:dyDescent="0.2">
      <c r="B43" s="1" t="s">
        <v>108</v>
      </c>
      <c r="C43" s="1" t="s">
        <v>109</v>
      </c>
      <c r="D43" s="14" t="s">
        <v>110</v>
      </c>
      <c r="E43">
        <v>60.57</v>
      </c>
      <c r="F43" s="6">
        <f>E43*0.4</f>
        <v>24.228000000000002</v>
      </c>
      <c r="G43">
        <v>59.61</v>
      </c>
      <c r="H43" s="6">
        <f>G43*0.6</f>
        <v>35.765999999999998</v>
      </c>
      <c r="I43" s="11">
        <f>F43+H43</f>
        <v>59.994</v>
      </c>
      <c r="J43" s="11">
        <f>(SUM(N43:O43)*0.4*0.7*0.475)+(SUM(S43:T43)*0.6*0.7*0.475)</f>
        <v>0</v>
      </c>
      <c r="K43" s="11">
        <f>I43-J43</f>
        <v>59.994</v>
      </c>
      <c r="L43" s="16" t="str">
        <f>IF(K43&lt;50,"F",IF(K43&lt;=65,"D",IF(K43&lt;=80,"C",IF(K43&lt;90,"B",IF(K43&gt;=90,"A")))))</f>
        <v>D</v>
      </c>
      <c r="N43" s="1" t="s">
        <v>32</v>
      </c>
      <c r="O43" s="1" t="s">
        <v>32</v>
      </c>
      <c r="S43" s="1" t="s">
        <v>32</v>
      </c>
      <c r="T43" s="1" t="s">
        <v>32</v>
      </c>
    </row>
    <row r="44" spans="2:20" x14ac:dyDescent="0.2">
      <c r="B44" s="1" t="s">
        <v>455</v>
      </c>
      <c r="C44" s="1" t="s">
        <v>256</v>
      </c>
      <c r="D44" s="14" t="s">
        <v>456</v>
      </c>
      <c r="E44">
        <v>79.739999999999995</v>
      </c>
      <c r="F44" s="6">
        <f>E44*0.4</f>
        <v>31.896000000000001</v>
      </c>
      <c r="G44">
        <v>71.36</v>
      </c>
      <c r="H44" s="6">
        <f>G44*0.6</f>
        <v>42.815999999999995</v>
      </c>
      <c r="I44" s="11">
        <f>F44+H44</f>
        <v>74.711999999999989</v>
      </c>
      <c r="J44" s="11">
        <f>(SUM(N44:O44)*0.4*0.7*0.475)+(SUM(S44:T44)*0.6*0.7*0.475)</f>
        <v>1.3299999999999998</v>
      </c>
      <c r="K44" s="11">
        <f>I44-J44</f>
        <v>73.381999999999991</v>
      </c>
      <c r="L44" s="16" t="str">
        <f>IF(K44&lt;50,"F",IF(K44&lt;=65,"D",IF(K44&lt;=80,"C",IF(K44&lt;90,"B",IF(K44&gt;=90,"A")))))</f>
        <v>C</v>
      </c>
      <c r="N44" s="1" t="s">
        <v>32</v>
      </c>
      <c r="O44">
        <v>10</v>
      </c>
      <c r="S44" s="1" t="s">
        <v>32</v>
      </c>
      <c r="T44" s="1" t="s">
        <v>32</v>
      </c>
    </row>
    <row r="45" spans="2:20" x14ac:dyDescent="0.2">
      <c r="B45" s="1" t="s">
        <v>397</v>
      </c>
      <c r="C45" s="1" t="s">
        <v>398</v>
      </c>
      <c r="D45" s="14" t="s">
        <v>399</v>
      </c>
      <c r="E45">
        <v>61.66</v>
      </c>
      <c r="F45" s="6">
        <f>E45*0.4</f>
        <v>24.664000000000001</v>
      </c>
      <c r="G45">
        <v>61.96</v>
      </c>
      <c r="H45" s="6">
        <f>G45*0.6</f>
        <v>37.176000000000002</v>
      </c>
      <c r="I45" s="11">
        <f>F45+H45</f>
        <v>61.84</v>
      </c>
      <c r="J45" s="11">
        <f>(SUM(N45:O45)*0.4*0.7*0.475)+(SUM(S45:T45)*0.6*0.7*0.475)</f>
        <v>0</v>
      </c>
      <c r="K45" s="11">
        <f>I45-J45</f>
        <v>61.84</v>
      </c>
      <c r="L45" s="16" t="str">
        <f>IF(K45&lt;50,"F",IF(K45&lt;=65,"D",IF(K45&lt;=80,"C",IF(K45&lt;90,"B",IF(K45&gt;=90,"A")))))</f>
        <v>D</v>
      </c>
      <c r="N45" s="1" t="s">
        <v>32</v>
      </c>
      <c r="O45" s="1" t="s">
        <v>32</v>
      </c>
      <c r="S45" s="1" t="s">
        <v>32</v>
      </c>
      <c r="T45" s="1" t="s">
        <v>32</v>
      </c>
    </row>
    <row r="46" spans="2:20" x14ac:dyDescent="0.2">
      <c r="B46" s="1" t="s">
        <v>421</v>
      </c>
      <c r="C46" s="1" t="s">
        <v>422</v>
      </c>
      <c r="D46" s="14" t="s">
        <v>423</v>
      </c>
      <c r="E46">
        <v>0</v>
      </c>
      <c r="F46" s="6">
        <f>E46*0.4</f>
        <v>0</v>
      </c>
      <c r="G46">
        <v>2</v>
      </c>
      <c r="H46" s="6">
        <f>G46*0.6</f>
        <v>1.2</v>
      </c>
      <c r="I46" s="11">
        <f>F46+H46</f>
        <v>1.2</v>
      </c>
      <c r="J46" s="11">
        <f>(SUM(N46:O46)*0.4*0.7*0.475)+(SUM(S46:T46)*0.6*0.7*0.475)</f>
        <v>0</v>
      </c>
      <c r="K46" s="11">
        <f>I46-J46</f>
        <v>1.2</v>
      </c>
      <c r="L46" s="16" t="str">
        <f>IF(K46&lt;50,"F",IF(K46&lt;=65,"D",IF(K46&lt;=80,"C",IF(K46&lt;90,"B",IF(K46&gt;=90,"A")))))</f>
        <v>F</v>
      </c>
      <c r="N46" s="1" t="s">
        <v>32</v>
      </c>
      <c r="O46" s="1" t="s">
        <v>32</v>
      </c>
      <c r="S46" s="1" t="s">
        <v>32</v>
      </c>
      <c r="T46" s="1" t="s">
        <v>32</v>
      </c>
    </row>
    <row r="47" spans="2:20" x14ac:dyDescent="0.2">
      <c r="B47" s="1" t="s">
        <v>156</v>
      </c>
      <c r="C47" s="1" t="s">
        <v>160</v>
      </c>
      <c r="D47" s="14" t="s">
        <v>161</v>
      </c>
      <c r="E47">
        <v>44.99</v>
      </c>
      <c r="F47" s="6">
        <f>E47*0.4</f>
        <v>17.996000000000002</v>
      </c>
      <c r="G47">
        <v>42.23</v>
      </c>
      <c r="H47" s="6">
        <f>G47*0.6</f>
        <v>25.337999999999997</v>
      </c>
      <c r="I47" s="11">
        <f>F47+H47</f>
        <v>43.334000000000003</v>
      </c>
      <c r="J47" s="11">
        <f>(SUM(N47:O47)*0.4*0.7*0.475)+(SUM(S47:T47)*0.6*0.7*0.475)</f>
        <v>0</v>
      </c>
      <c r="K47" s="11">
        <f>I47-J47</f>
        <v>43.334000000000003</v>
      </c>
      <c r="L47" s="16" t="str">
        <f>IF(K47&lt;50,"F",IF(K47&lt;=65,"D",IF(K47&lt;=80,"C",IF(K47&lt;90,"B",IF(K47&gt;=90,"A")))))</f>
        <v>F</v>
      </c>
      <c r="N47" s="1" t="s">
        <v>32</v>
      </c>
      <c r="O47" s="1" t="s">
        <v>32</v>
      </c>
      <c r="S47" s="1" t="s">
        <v>32</v>
      </c>
      <c r="T47" s="1" t="s">
        <v>32</v>
      </c>
    </row>
    <row r="48" spans="2:20" x14ac:dyDescent="0.2">
      <c r="B48" s="1" t="s">
        <v>206</v>
      </c>
      <c r="C48" s="1" t="s">
        <v>207</v>
      </c>
      <c r="D48" s="14" t="s">
        <v>208</v>
      </c>
      <c r="E48">
        <v>80.2</v>
      </c>
      <c r="F48" s="6">
        <f>E48*0.4</f>
        <v>32.080000000000005</v>
      </c>
      <c r="G48">
        <v>82.96</v>
      </c>
      <c r="H48" s="6">
        <f>G48*0.6</f>
        <v>49.775999999999996</v>
      </c>
      <c r="I48" s="11">
        <f>F48+H48</f>
        <v>81.855999999999995</v>
      </c>
      <c r="J48" s="11">
        <f>(SUM(N48:O48)*0.4*0.7*0.475)+(SUM(S48:T48)*0.6*0.7*0.475)</f>
        <v>0</v>
      </c>
      <c r="K48" s="11">
        <f>I48-J48</f>
        <v>81.855999999999995</v>
      </c>
      <c r="L48" s="16" t="str">
        <f>IF(K48&lt;50,"F",IF(K48&lt;=65,"D",IF(K48&lt;=80,"C",IF(K48&lt;90,"B",IF(K48&gt;=90,"A")))))</f>
        <v>B</v>
      </c>
      <c r="N48" s="1" t="s">
        <v>32</v>
      </c>
      <c r="O48" s="1" t="s">
        <v>32</v>
      </c>
      <c r="S48" s="1" t="s">
        <v>32</v>
      </c>
      <c r="T48" s="1" t="s">
        <v>32</v>
      </c>
    </row>
    <row r="49" spans="2:20" x14ac:dyDescent="0.2">
      <c r="B49" s="1" t="s">
        <v>185</v>
      </c>
      <c r="C49" s="1" t="s">
        <v>186</v>
      </c>
      <c r="D49" s="14" t="s">
        <v>187</v>
      </c>
      <c r="E49">
        <v>65.930000000000007</v>
      </c>
      <c r="F49" s="6">
        <f>E49*0.4</f>
        <v>26.372000000000003</v>
      </c>
      <c r="G49">
        <v>60.85</v>
      </c>
      <c r="H49" s="6">
        <f>G49*0.6</f>
        <v>36.51</v>
      </c>
      <c r="I49" s="11">
        <f>F49+H49</f>
        <v>62.882000000000005</v>
      </c>
      <c r="J49" s="11">
        <f>(SUM(N49:O49)*0.4*0.7*0.475)+(SUM(S49:T49)*0.6*0.7*0.475)</f>
        <v>0</v>
      </c>
      <c r="K49" s="11">
        <f>I49-J49</f>
        <v>62.882000000000005</v>
      </c>
      <c r="L49" s="16" t="str">
        <f>IF(K49&lt;50,"F",IF(K49&lt;=65,"D",IF(K49&lt;=80,"C",IF(K49&lt;90,"B",IF(K49&gt;=90,"A")))))</f>
        <v>D</v>
      </c>
      <c r="N49" s="1" t="s">
        <v>32</v>
      </c>
      <c r="O49" s="1" t="s">
        <v>32</v>
      </c>
      <c r="S49" s="1" t="s">
        <v>32</v>
      </c>
      <c r="T49" s="1" t="s">
        <v>32</v>
      </c>
    </row>
    <row r="50" spans="2:20" x14ac:dyDescent="0.2">
      <c r="B50" s="1" t="s">
        <v>38</v>
      </c>
      <c r="C50" s="1" t="s">
        <v>39</v>
      </c>
      <c r="D50" s="14" t="s">
        <v>40</v>
      </c>
      <c r="E50">
        <v>65.63</v>
      </c>
      <c r="F50" s="6">
        <f>E50*0.4</f>
        <v>26.251999999999999</v>
      </c>
      <c r="G50">
        <v>71.22</v>
      </c>
      <c r="H50" s="6">
        <f>G50*0.6</f>
        <v>42.731999999999999</v>
      </c>
      <c r="I50" s="11">
        <f>F50+H50</f>
        <v>68.983999999999995</v>
      </c>
      <c r="J50" s="11">
        <f>(SUM(N50:O50)*0.4*0.7*0.475)+(SUM(S50:T50)*0.6*0.7*0.475)</f>
        <v>0</v>
      </c>
      <c r="K50" s="11">
        <f>I50-J50</f>
        <v>68.983999999999995</v>
      </c>
      <c r="L50" s="16" t="str">
        <f>IF(K50&lt;50,"F",IF(K50&lt;=65,"D",IF(K50&lt;=80,"C",IF(K50&lt;90,"B",IF(K50&gt;=90,"A")))))</f>
        <v>C</v>
      </c>
      <c r="N50" s="1" t="s">
        <v>32</v>
      </c>
      <c r="O50" s="1" t="s">
        <v>32</v>
      </c>
      <c r="S50" s="1" t="s">
        <v>32</v>
      </c>
      <c r="T50" s="1" t="s">
        <v>32</v>
      </c>
    </row>
    <row r="51" spans="2:20" x14ac:dyDescent="0.2">
      <c r="B51" s="1" t="s">
        <v>405</v>
      </c>
      <c r="C51" s="1" t="s">
        <v>406</v>
      </c>
      <c r="D51" s="14" t="s">
        <v>407</v>
      </c>
      <c r="E51">
        <v>79.97</v>
      </c>
      <c r="F51" s="6">
        <f>E51*0.4</f>
        <v>31.988</v>
      </c>
      <c r="G51">
        <v>78.94</v>
      </c>
      <c r="H51" s="6">
        <f>G51*0.6</f>
        <v>47.363999999999997</v>
      </c>
      <c r="I51" s="11">
        <f>F51+H51</f>
        <v>79.352000000000004</v>
      </c>
      <c r="J51" s="11">
        <f>(SUM(N51:O51)*0.4*0.7*0.475)+(SUM(S51:T51)*0.6*0.7*0.475)</f>
        <v>0</v>
      </c>
      <c r="K51" s="11">
        <f>I51-J51</f>
        <v>79.352000000000004</v>
      </c>
      <c r="L51" s="16" t="str">
        <f>IF(K51&lt;50,"F",IF(K51&lt;=65,"D",IF(K51&lt;=80,"C",IF(K51&lt;90,"B",IF(K51&gt;=90,"A")))))</f>
        <v>C</v>
      </c>
      <c r="N51" s="1" t="s">
        <v>32</v>
      </c>
      <c r="O51" s="1" t="s">
        <v>32</v>
      </c>
      <c r="S51" s="1" t="s">
        <v>32</v>
      </c>
      <c r="T51" s="1" t="s">
        <v>32</v>
      </c>
    </row>
    <row r="52" spans="2:20" x14ac:dyDescent="0.2">
      <c r="B52" s="1" t="s">
        <v>228</v>
      </c>
      <c r="C52" s="1" t="s">
        <v>229</v>
      </c>
      <c r="D52" s="14" t="s">
        <v>230</v>
      </c>
      <c r="E52">
        <v>65.52</v>
      </c>
      <c r="F52" s="6">
        <f>E52*0.4</f>
        <v>26.207999999999998</v>
      </c>
      <c r="G52">
        <v>55.19</v>
      </c>
      <c r="H52" s="6">
        <f>G52*0.6</f>
        <v>33.113999999999997</v>
      </c>
      <c r="I52" s="11">
        <f>F52+H52</f>
        <v>59.321999999999996</v>
      </c>
      <c r="J52" s="11">
        <f>(SUM(N52:O52)*0.4*0.7*0.475)+(SUM(S52:T52)*0.6*0.7*0.475)</f>
        <v>1.9949999999999997</v>
      </c>
      <c r="K52" s="11">
        <f>I52-J52</f>
        <v>57.326999999999998</v>
      </c>
      <c r="L52" s="16" t="str">
        <f>IF(K52&lt;50,"F",IF(K52&lt;=65,"D",IF(K52&lt;=80,"C",IF(K52&lt;90,"B",IF(K52&gt;=90,"A")))))</f>
        <v>D</v>
      </c>
      <c r="N52" s="1" t="s">
        <v>32</v>
      </c>
      <c r="O52" s="1" t="s">
        <v>32</v>
      </c>
      <c r="S52" s="1" t="s">
        <v>32</v>
      </c>
      <c r="T52">
        <v>10</v>
      </c>
    </row>
    <row r="53" spans="2:20" x14ac:dyDescent="0.2">
      <c r="B53" s="1" t="s">
        <v>443</v>
      </c>
      <c r="C53" s="1" t="s">
        <v>444</v>
      </c>
      <c r="D53" s="14" t="s">
        <v>445</v>
      </c>
      <c r="E53">
        <v>48.79</v>
      </c>
      <c r="F53" s="6">
        <f>E53*0.4</f>
        <v>19.516000000000002</v>
      </c>
      <c r="G53">
        <v>55.16</v>
      </c>
      <c r="H53" s="6">
        <f>G53*0.6</f>
        <v>33.095999999999997</v>
      </c>
      <c r="I53" s="11">
        <f>F53+H53</f>
        <v>52.611999999999995</v>
      </c>
      <c r="J53" s="11">
        <f>(SUM(N53:O53)*0.4*0.7*0.475)+(SUM(S53:T53)*0.6*0.7*0.475)</f>
        <v>0</v>
      </c>
      <c r="K53" s="11">
        <f>I53-J53</f>
        <v>52.611999999999995</v>
      </c>
      <c r="L53" s="16" t="str">
        <f>IF(K53&lt;50,"F",IF(K53&lt;=65,"D",IF(K53&lt;=80,"C",IF(K53&lt;90,"B",IF(K53&gt;=90,"A")))))</f>
        <v>D</v>
      </c>
      <c r="N53" s="1" t="s">
        <v>32</v>
      </c>
      <c r="O53" s="1" t="s">
        <v>32</v>
      </c>
      <c r="S53" s="1" t="s">
        <v>32</v>
      </c>
      <c r="T53" s="1" t="s">
        <v>32</v>
      </c>
    </row>
    <row r="54" spans="2:20" x14ac:dyDescent="0.2">
      <c r="B54" s="1" t="s">
        <v>285</v>
      </c>
      <c r="C54" s="1" t="s">
        <v>286</v>
      </c>
      <c r="D54" s="14" t="s">
        <v>287</v>
      </c>
      <c r="E54">
        <v>60.27</v>
      </c>
      <c r="F54" s="6">
        <f>E54*0.4</f>
        <v>24.108000000000004</v>
      </c>
      <c r="G54">
        <v>66.78</v>
      </c>
      <c r="H54" s="6">
        <f>G54*0.6</f>
        <v>40.067999999999998</v>
      </c>
      <c r="I54" s="11">
        <f>F54+H54</f>
        <v>64.176000000000002</v>
      </c>
      <c r="J54" s="11">
        <f>(SUM(N54:O54)*0.4*0.7*0.475)+(SUM(S54:T54)*0.6*0.7*0.475)</f>
        <v>1.3299999999999998</v>
      </c>
      <c r="K54" s="11">
        <f>I54-J54</f>
        <v>62.846000000000004</v>
      </c>
      <c r="L54" s="16" t="str">
        <f>IF(K54&lt;50,"F",IF(K54&lt;=65,"D",IF(K54&lt;=80,"C",IF(K54&lt;90,"B",IF(K54&gt;=90,"A")))))</f>
        <v>D</v>
      </c>
      <c r="N54" s="1" t="s">
        <v>32</v>
      </c>
      <c r="O54">
        <v>10</v>
      </c>
      <c r="S54" s="1" t="s">
        <v>32</v>
      </c>
      <c r="T54" s="1" t="s">
        <v>32</v>
      </c>
    </row>
    <row r="55" spans="2:20" x14ac:dyDescent="0.2">
      <c r="B55" s="1" t="s">
        <v>50</v>
      </c>
      <c r="C55" s="1" t="s">
        <v>51</v>
      </c>
      <c r="D55" s="14" t="s">
        <v>52</v>
      </c>
      <c r="E55">
        <v>67.77</v>
      </c>
      <c r="F55" s="6">
        <f>E55*0.4</f>
        <v>27.108000000000001</v>
      </c>
      <c r="G55">
        <v>73.66</v>
      </c>
      <c r="H55" s="6">
        <f>G55*0.6</f>
        <v>44.195999999999998</v>
      </c>
      <c r="I55" s="11">
        <f>F55+H55</f>
        <v>71.304000000000002</v>
      </c>
      <c r="J55" s="11">
        <f>(SUM(N55:O55)*0.4*0.7*0.475)+(SUM(S55:T55)*0.6*0.7*0.475)</f>
        <v>0</v>
      </c>
      <c r="K55" s="11">
        <f>I55-J55</f>
        <v>71.304000000000002</v>
      </c>
      <c r="L55" s="16" t="str">
        <f>IF(K55&lt;50,"F",IF(K55&lt;=65,"D",IF(K55&lt;=80,"C",IF(K55&lt;90,"B",IF(K55&gt;=90,"A")))))</f>
        <v>C</v>
      </c>
      <c r="N55" s="1" t="s">
        <v>32</v>
      </c>
      <c r="O55" s="1" t="s">
        <v>32</v>
      </c>
      <c r="S55" s="1" t="s">
        <v>32</v>
      </c>
      <c r="T55" s="1" t="s">
        <v>32</v>
      </c>
    </row>
    <row r="56" spans="2:20" x14ac:dyDescent="0.2">
      <c r="B56" s="1" t="s">
        <v>301</v>
      </c>
      <c r="C56" s="1" t="s">
        <v>305</v>
      </c>
      <c r="D56" s="14" t="s">
        <v>306</v>
      </c>
      <c r="E56">
        <v>78.290000000000006</v>
      </c>
      <c r="F56" s="6">
        <f>E56*0.4</f>
        <v>31.316000000000003</v>
      </c>
      <c r="G56">
        <v>79.31</v>
      </c>
      <c r="H56" s="6">
        <f>G56*0.6</f>
        <v>47.585999999999999</v>
      </c>
      <c r="I56" s="11">
        <f>F56+H56</f>
        <v>78.902000000000001</v>
      </c>
      <c r="J56" s="11">
        <f>(SUM(N56:O56)*0.4*0.7*0.475)+(SUM(S56:T56)*0.6*0.7*0.475)</f>
        <v>0</v>
      </c>
      <c r="K56" s="11">
        <f>I56-J56</f>
        <v>78.902000000000001</v>
      </c>
      <c r="L56" s="16" t="str">
        <f>IF(K56&lt;50,"F",IF(K56&lt;=65,"D",IF(K56&lt;=80,"C",IF(K56&lt;90,"B",IF(K56&gt;=90,"A")))))</f>
        <v>C</v>
      </c>
      <c r="N56" s="1" t="s">
        <v>32</v>
      </c>
      <c r="O56" s="1" t="s">
        <v>32</v>
      </c>
      <c r="S56" s="1" t="s">
        <v>32</v>
      </c>
      <c r="T56" s="1" t="s">
        <v>32</v>
      </c>
    </row>
    <row r="57" spans="2:20" x14ac:dyDescent="0.2">
      <c r="B57" s="1" t="s">
        <v>377</v>
      </c>
      <c r="C57" s="1" t="s">
        <v>378</v>
      </c>
      <c r="D57" s="14" t="s">
        <v>379</v>
      </c>
      <c r="E57">
        <v>64.81</v>
      </c>
      <c r="F57" s="6">
        <f>E57*0.4</f>
        <v>25.924000000000003</v>
      </c>
      <c r="G57">
        <v>50.97</v>
      </c>
      <c r="H57" s="6">
        <f>G57*0.6</f>
        <v>30.581999999999997</v>
      </c>
      <c r="I57" s="11">
        <f>F57+H57</f>
        <v>56.506</v>
      </c>
      <c r="J57" s="11">
        <f>(SUM(N57:O57)*0.4*0.7*0.475)+(SUM(S57:T57)*0.6*0.7*0.475)</f>
        <v>0</v>
      </c>
      <c r="K57" s="11">
        <f>I57-J57</f>
        <v>56.506</v>
      </c>
      <c r="L57" s="16" t="str">
        <f>IF(K57&lt;50,"F",IF(K57&lt;=65,"D",IF(K57&lt;=80,"C",IF(K57&lt;90,"B",IF(K57&gt;=90,"A")))))</f>
        <v>D</v>
      </c>
      <c r="N57" s="1" t="s">
        <v>32</v>
      </c>
      <c r="O57" s="1" t="s">
        <v>32</v>
      </c>
      <c r="S57" s="1" t="s">
        <v>32</v>
      </c>
      <c r="T57" s="1" t="s">
        <v>32</v>
      </c>
    </row>
    <row r="58" spans="2:20" x14ac:dyDescent="0.2">
      <c r="B58" s="1" t="s">
        <v>72</v>
      </c>
      <c r="C58" s="1" t="s">
        <v>73</v>
      </c>
      <c r="D58" s="14" t="s">
        <v>74</v>
      </c>
      <c r="E58">
        <v>60.84</v>
      </c>
      <c r="F58" s="6">
        <f>E58*0.4</f>
        <v>24.336000000000002</v>
      </c>
      <c r="G58">
        <v>46.62</v>
      </c>
      <c r="H58" s="6">
        <f>G58*0.6</f>
        <v>27.971999999999998</v>
      </c>
      <c r="I58" s="11">
        <f>F58+H58</f>
        <v>52.308</v>
      </c>
      <c r="J58" s="11">
        <f>(SUM(N58:O58)*0.4*0.7*0.475)+(SUM(S58:T58)*0.6*0.7*0.475)</f>
        <v>1.9949999999999997</v>
      </c>
      <c r="K58" s="11">
        <f>I58-J58</f>
        <v>50.313000000000002</v>
      </c>
      <c r="L58" s="16" t="str">
        <f>IF(K58&lt;50,"F",IF(K58&lt;=65,"D",IF(K58&lt;=80,"C",IF(K58&lt;90,"B",IF(K58&gt;=90,"A")))))</f>
        <v>D</v>
      </c>
      <c r="N58" s="1" t="s">
        <v>32</v>
      </c>
      <c r="O58" s="1" t="s">
        <v>32</v>
      </c>
      <c r="S58">
        <v>10</v>
      </c>
      <c r="T58" s="1" t="s">
        <v>32</v>
      </c>
    </row>
    <row r="59" spans="2:20" x14ac:dyDescent="0.2">
      <c r="B59" s="1" t="s">
        <v>210</v>
      </c>
      <c r="C59" s="1" t="s">
        <v>211</v>
      </c>
      <c r="D59" s="14" t="s">
        <v>212</v>
      </c>
      <c r="E59">
        <v>70.540000000000006</v>
      </c>
      <c r="F59" s="6">
        <f>E59*0.4</f>
        <v>28.216000000000005</v>
      </c>
      <c r="G59">
        <v>69.59</v>
      </c>
      <c r="H59" s="6">
        <f>G59*0.6</f>
        <v>41.753999999999998</v>
      </c>
      <c r="I59" s="11">
        <f>F59+H59</f>
        <v>69.97</v>
      </c>
      <c r="J59" s="11">
        <f>(SUM(N59:O59)*0.4*0.7*0.475)+(SUM(S59:T59)*0.6*0.7*0.475)</f>
        <v>0</v>
      </c>
      <c r="K59" s="11">
        <f>I59-J59</f>
        <v>69.97</v>
      </c>
      <c r="L59" s="16" t="str">
        <f>IF(K59&lt;50,"F",IF(K59&lt;=65,"D",IF(K59&lt;=80,"C",IF(K59&lt;90,"B",IF(K59&gt;=90,"A")))))</f>
        <v>C</v>
      </c>
      <c r="N59" s="1" t="s">
        <v>32</v>
      </c>
      <c r="O59" s="1" t="s">
        <v>32</v>
      </c>
      <c r="S59" s="1" t="s">
        <v>32</v>
      </c>
      <c r="T59" s="1" t="s">
        <v>32</v>
      </c>
    </row>
    <row r="60" spans="2:20" x14ac:dyDescent="0.2">
      <c r="B60" s="1" t="s">
        <v>361</v>
      </c>
      <c r="C60" s="1" t="s">
        <v>362</v>
      </c>
      <c r="D60" s="14" t="s">
        <v>363</v>
      </c>
      <c r="E60">
        <v>18.2</v>
      </c>
      <c r="F60" s="6">
        <f>E60*0.4</f>
        <v>7.28</v>
      </c>
      <c r="G60">
        <v>10.92</v>
      </c>
      <c r="H60" s="6">
        <f>G60*0.6</f>
        <v>6.5519999999999996</v>
      </c>
      <c r="I60" s="11">
        <f>F60+H60</f>
        <v>13.832000000000001</v>
      </c>
      <c r="J60" s="11">
        <f>(SUM(N60:O60)*0.4*0.7*0.475)+(SUM(S60:T60)*0.6*0.7*0.475)</f>
        <v>19.95</v>
      </c>
      <c r="K60" s="17">
        <v>0</v>
      </c>
      <c r="L60" s="16" t="str">
        <f>IF(K60&lt;50,"F",IF(K60&lt;=65,"D",IF(K60&lt;=80,"C",IF(K60&lt;90,"B",IF(K60&gt;=90,"A")))))</f>
        <v>F</v>
      </c>
      <c r="N60">
        <v>25</v>
      </c>
      <c r="O60">
        <v>50</v>
      </c>
      <c r="S60">
        <v>50</v>
      </c>
      <c r="T60" s="1" t="s">
        <v>32</v>
      </c>
    </row>
    <row r="61" spans="2:20" x14ac:dyDescent="0.2">
      <c r="B61" s="1" t="s">
        <v>271</v>
      </c>
      <c r="C61" s="1" t="s">
        <v>275</v>
      </c>
      <c r="D61" s="14" t="s">
        <v>276</v>
      </c>
      <c r="E61">
        <v>60.95</v>
      </c>
      <c r="F61" s="6">
        <f>E61*0.4</f>
        <v>24.380000000000003</v>
      </c>
      <c r="G61">
        <v>49.54</v>
      </c>
      <c r="H61" s="6">
        <f>G61*0.6</f>
        <v>29.723999999999997</v>
      </c>
      <c r="I61" s="11">
        <f>F61+H61</f>
        <v>54.103999999999999</v>
      </c>
      <c r="J61" s="11">
        <f>(SUM(N61:O61)*0.4*0.7*0.475)+(SUM(S61:T61)*0.6*0.7*0.475)</f>
        <v>0</v>
      </c>
      <c r="K61" s="11">
        <f>I61-J61</f>
        <v>54.103999999999999</v>
      </c>
      <c r="L61" s="16" t="str">
        <f>IF(K61&lt;50,"F",IF(K61&lt;=65,"D",IF(K61&lt;=80,"C",IF(K61&lt;90,"B",IF(K61&gt;=90,"A")))))</f>
        <v>D</v>
      </c>
      <c r="N61" s="1" t="s">
        <v>32</v>
      </c>
      <c r="O61" s="1" t="s">
        <v>32</v>
      </c>
      <c r="S61" s="1" t="s">
        <v>32</v>
      </c>
      <c r="T61" s="1" t="s">
        <v>32</v>
      </c>
    </row>
    <row r="62" spans="2:20" x14ac:dyDescent="0.2">
      <c r="B62" s="1" t="s">
        <v>346</v>
      </c>
      <c r="C62" s="1" t="s">
        <v>347</v>
      </c>
      <c r="D62" s="14" t="s">
        <v>348</v>
      </c>
      <c r="E62">
        <v>84.42</v>
      </c>
      <c r="F62" s="6">
        <f>E62*0.4</f>
        <v>33.768000000000001</v>
      </c>
      <c r="G62">
        <v>84.73</v>
      </c>
      <c r="H62" s="6">
        <f>G62*0.6</f>
        <v>50.838000000000001</v>
      </c>
      <c r="I62" s="11">
        <f>F62+H62</f>
        <v>84.605999999999995</v>
      </c>
      <c r="J62" s="11">
        <f>(SUM(N62:O62)*0.4*0.7*0.475)+(SUM(S62:T62)*0.6*0.7*0.475)</f>
        <v>0</v>
      </c>
      <c r="K62" s="11">
        <f>I62-J62</f>
        <v>84.605999999999995</v>
      </c>
      <c r="L62" s="16" t="str">
        <f>IF(K62&lt;50,"F",IF(K62&lt;=65,"D",IF(K62&lt;=80,"C",IF(K62&lt;90,"B",IF(K62&gt;=90,"A")))))</f>
        <v>B</v>
      </c>
      <c r="N62" s="1" t="s">
        <v>32</v>
      </c>
      <c r="O62" s="1" t="s">
        <v>32</v>
      </c>
      <c r="S62" s="1" t="s">
        <v>32</v>
      </c>
      <c r="T62" s="1" t="s">
        <v>32</v>
      </c>
    </row>
    <row r="63" spans="2:20" x14ac:dyDescent="0.2">
      <c r="B63" s="1" t="s">
        <v>119</v>
      </c>
      <c r="C63" s="1" t="s">
        <v>120</v>
      </c>
      <c r="D63" s="14" t="s">
        <v>121</v>
      </c>
      <c r="E63">
        <v>68.28</v>
      </c>
      <c r="F63" s="6">
        <f>E63*0.4</f>
        <v>27.312000000000001</v>
      </c>
      <c r="G63">
        <v>60.59</v>
      </c>
      <c r="H63" s="6">
        <f>G63*0.6</f>
        <v>36.353999999999999</v>
      </c>
      <c r="I63" s="11">
        <f>F63+H63</f>
        <v>63.665999999999997</v>
      </c>
      <c r="J63" s="11">
        <f>(SUM(N63:O63)*0.4*0.7*0.475)+(SUM(S63:T63)*0.6*0.7*0.475)</f>
        <v>0</v>
      </c>
      <c r="K63" s="11">
        <f>I63-J63</f>
        <v>63.665999999999997</v>
      </c>
      <c r="L63" s="16" t="str">
        <f>IF(K63&lt;50,"F",IF(K63&lt;=65,"D",IF(K63&lt;=80,"C",IF(K63&lt;90,"B",IF(K63&gt;=90,"A")))))</f>
        <v>D</v>
      </c>
      <c r="N63" s="1" t="s">
        <v>32</v>
      </c>
      <c r="O63" s="1" t="s">
        <v>32</v>
      </c>
      <c r="S63" s="1" t="s">
        <v>32</v>
      </c>
      <c r="T63" s="1" t="s">
        <v>32</v>
      </c>
    </row>
    <row r="64" spans="2:20" x14ac:dyDescent="0.2">
      <c r="B64" s="1" t="s">
        <v>197</v>
      </c>
      <c r="C64" s="1" t="s">
        <v>198</v>
      </c>
      <c r="D64" s="14" t="s">
        <v>199</v>
      </c>
      <c r="E64">
        <v>82</v>
      </c>
      <c r="F64" s="6">
        <f>E64*0.4</f>
        <v>32.800000000000004</v>
      </c>
      <c r="G64">
        <v>82.74</v>
      </c>
      <c r="H64" s="6">
        <f>G64*0.6</f>
        <v>49.643999999999998</v>
      </c>
      <c r="I64" s="11">
        <f>F64+H64</f>
        <v>82.444000000000003</v>
      </c>
      <c r="J64" s="11">
        <f>(SUM(N64:O64)*0.4*0.7*0.475)+(SUM(S64:T64)*0.6*0.7*0.475)</f>
        <v>0</v>
      </c>
      <c r="K64" s="11">
        <f>I64-J64</f>
        <v>82.444000000000003</v>
      </c>
      <c r="L64" s="16" t="str">
        <f>IF(K64&lt;50,"F",IF(K64&lt;=65,"D",IF(K64&lt;=80,"C",IF(K64&lt;90,"B",IF(K64&gt;=90,"A")))))</f>
        <v>B</v>
      </c>
      <c r="N64" s="1" t="s">
        <v>32</v>
      </c>
      <c r="O64" s="1" t="s">
        <v>32</v>
      </c>
      <c r="S64" s="1" t="s">
        <v>32</v>
      </c>
      <c r="T64" s="1" t="s">
        <v>32</v>
      </c>
    </row>
    <row r="65" spans="2:20" x14ac:dyDescent="0.2">
      <c r="B65" s="1" t="s">
        <v>365</v>
      </c>
      <c r="C65" s="1" t="s">
        <v>366</v>
      </c>
      <c r="D65" s="14" t="s">
        <v>367</v>
      </c>
      <c r="E65">
        <v>61.2</v>
      </c>
      <c r="F65" s="6">
        <f>E65*0.4</f>
        <v>24.480000000000004</v>
      </c>
      <c r="G65">
        <v>61.2</v>
      </c>
      <c r="H65" s="6">
        <f>G65*0.6</f>
        <v>36.72</v>
      </c>
      <c r="I65" s="11">
        <f>F65+H65</f>
        <v>61.2</v>
      </c>
      <c r="J65" s="11">
        <f>(SUM(N65:O65)*0.4*0.7*0.475)+(SUM(S65:T65)*0.6*0.7*0.475)</f>
        <v>0</v>
      </c>
      <c r="K65" s="11">
        <f>I65-J65</f>
        <v>61.2</v>
      </c>
      <c r="L65" s="16" t="str">
        <f>IF(K65&lt;50,"F",IF(K65&lt;=65,"D",IF(K65&lt;=80,"C",IF(K65&lt;90,"B",IF(K65&gt;=90,"A")))))</f>
        <v>D</v>
      </c>
      <c r="N65" s="1" t="s">
        <v>32</v>
      </c>
      <c r="O65" s="1" t="s">
        <v>32</v>
      </c>
      <c r="S65" s="1" t="s">
        <v>32</v>
      </c>
      <c r="T65" s="1" t="s">
        <v>32</v>
      </c>
    </row>
    <row r="66" spans="2:20" x14ac:dyDescent="0.2">
      <c r="B66" s="1" t="s">
        <v>243</v>
      </c>
      <c r="C66" s="1" t="s">
        <v>244</v>
      </c>
      <c r="D66" s="14" t="s">
        <v>245</v>
      </c>
      <c r="E66">
        <v>68.069999999999993</v>
      </c>
      <c r="F66" s="6">
        <f>E66*0.4</f>
        <v>27.227999999999998</v>
      </c>
      <c r="G66">
        <v>72.599999999999994</v>
      </c>
      <c r="H66" s="6">
        <f>G66*0.6</f>
        <v>43.559999999999995</v>
      </c>
      <c r="I66" s="11">
        <f>F66+H66</f>
        <v>70.787999999999997</v>
      </c>
      <c r="J66" s="11">
        <f>(SUM(N66:O66)*0.4*0.7*0.475)+(SUM(S66:T66)*0.6*0.7*0.475)</f>
        <v>0</v>
      </c>
      <c r="K66" s="11">
        <f>I66-J66</f>
        <v>70.787999999999997</v>
      </c>
      <c r="L66" s="16" t="str">
        <f>IF(K66&lt;50,"F",IF(K66&lt;=65,"D",IF(K66&lt;=80,"C",IF(K66&lt;90,"B",IF(K66&gt;=90,"A")))))</f>
        <v>C</v>
      </c>
      <c r="N66" s="1" t="s">
        <v>32</v>
      </c>
      <c r="O66" s="1" t="s">
        <v>32</v>
      </c>
      <c r="S66" s="1" t="s">
        <v>32</v>
      </c>
      <c r="T66" s="1" t="s">
        <v>32</v>
      </c>
    </row>
    <row r="67" spans="2:20" x14ac:dyDescent="0.2">
      <c r="B67" s="1" t="s">
        <v>255</v>
      </c>
      <c r="C67" s="1" t="s">
        <v>256</v>
      </c>
      <c r="D67" s="14" t="s">
        <v>257</v>
      </c>
      <c r="E67">
        <v>38.799999999999997</v>
      </c>
      <c r="F67" s="6">
        <f>E67*0.4</f>
        <v>15.52</v>
      </c>
      <c r="G67">
        <v>35.39</v>
      </c>
      <c r="H67" s="6">
        <f>G67*0.6</f>
        <v>21.233999999999998</v>
      </c>
      <c r="I67" s="11">
        <f>F67+H67</f>
        <v>36.753999999999998</v>
      </c>
      <c r="J67" s="11">
        <f>(SUM(N67:O67)*0.4*0.7*0.475)+(SUM(S67:T67)*0.6*0.7*0.475)</f>
        <v>0</v>
      </c>
      <c r="K67" s="11">
        <f>I67-J67</f>
        <v>36.753999999999998</v>
      </c>
      <c r="L67" s="16" t="str">
        <f>IF(K67&lt;50,"F",IF(K67&lt;=65,"D",IF(K67&lt;=80,"C",IF(K67&lt;90,"B",IF(K67&gt;=90,"A")))))</f>
        <v>F</v>
      </c>
      <c r="N67" s="1" t="s">
        <v>32</v>
      </c>
      <c r="O67" s="1" t="s">
        <v>32</v>
      </c>
      <c r="S67" s="1" t="s">
        <v>32</v>
      </c>
      <c r="T67" s="1" t="s">
        <v>32</v>
      </c>
    </row>
    <row r="68" spans="2:20" x14ac:dyDescent="0.2">
      <c r="B68" s="1" t="s">
        <v>112</v>
      </c>
      <c r="C68" s="1" t="s">
        <v>113</v>
      </c>
      <c r="D68" s="14" t="s">
        <v>114</v>
      </c>
      <c r="E68">
        <v>70.400000000000006</v>
      </c>
      <c r="F68" s="6">
        <f>E68*0.4</f>
        <v>28.160000000000004</v>
      </c>
      <c r="G68">
        <v>68.13</v>
      </c>
      <c r="H68" s="6">
        <f>G68*0.6</f>
        <v>40.877999999999993</v>
      </c>
      <c r="I68" s="11">
        <f>F68+H68</f>
        <v>69.037999999999997</v>
      </c>
      <c r="J68" s="11">
        <f>(SUM(N68:O68)*0.4*0.7*0.475)+(SUM(S68:T68)*0.6*0.7*0.475)</f>
        <v>0</v>
      </c>
      <c r="K68" s="11">
        <f>I68-J68</f>
        <v>69.037999999999997</v>
      </c>
      <c r="L68" s="16" t="str">
        <f>IF(K68&lt;50,"F",IF(K68&lt;=65,"D",IF(K68&lt;=80,"C",IF(K68&lt;90,"B",IF(K68&gt;=90,"A")))))</f>
        <v>C</v>
      </c>
      <c r="N68" s="1" t="s">
        <v>32</v>
      </c>
      <c r="O68" s="1" t="s">
        <v>32</v>
      </c>
      <c r="S68" s="1" t="s">
        <v>32</v>
      </c>
      <c r="T68" s="1" t="s">
        <v>32</v>
      </c>
    </row>
    <row r="69" spans="2:20" x14ac:dyDescent="0.2">
      <c r="B69" s="1" t="s">
        <v>193</v>
      </c>
      <c r="C69" s="1" t="s">
        <v>194</v>
      </c>
      <c r="D69" s="14" t="s">
        <v>195</v>
      </c>
      <c r="E69">
        <v>68.69</v>
      </c>
      <c r="F69" s="6">
        <f>E69*0.4</f>
        <v>27.475999999999999</v>
      </c>
      <c r="G69">
        <v>69.38</v>
      </c>
      <c r="H69" s="6">
        <f>G69*0.6</f>
        <v>41.627999999999993</v>
      </c>
      <c r="I69" s="11">
        <f>F69+H69</f>
        <v>69.103999999999985</v>
      </c>
      <c r="J69" s="11">
        <f>(SUM(N69:O69)*0.4*0.7*0.475)+(SUM(S69:T69)*0.6*0.7*0.475)</f>
        <v>0</v>
      </c>
      <c r="K69" s="11">
        <f>I69-J69</f>
        <v>69.103999999999985</v>
      </c>
      <c r="L69" s="16" t="str">
        <f>IF(K69&lt;50,"F",IF(K69&lt;=65,"D",IF(K69&lt;=80,"C",IF(K69&lt;90,"B",IF(K69&gt;=90,"A")))))</f>
        <v>C</v>
      </c>
      <c r="N69" s="1" t="s">
        <v>32</v>
      </c>
      <c r="O69" s="1" t="s">
        <v>32</v>
      </c>
      <c r="S69" s="1" t="s">
        <v>32</v>
      </c>
      <c r="T69" s="1" t="s">
        <v>32</v>
      </c>
    </row>
    <row r="70" spans="2:20" x14ac:dyDescent="0.2">
      <c r="B70" s="1" t="s">
        <v>131</v>
      </c>
      <c r="C70" s="1" t="s">
        <v>132</v>
      </c>
      <c r="D70" s="14" t="s">
        <v>133</v>
      </c>
      <c r="E70">
        <v>65.03</v>
      </c>
      <c r="F70" s="6">
        <f>E70*0.4</f>
        <v>26.012</v>
      </c>
      <c r="G70">
        <v>56.55</v>
      </c>
      <c r="H70" s="6">
        <f>G70*0.6</f>
        <v>33.93</v>
      </c>
      <c r="I70" s="11">
        <f>F70+H70</f>
        <v>59.942</v>
      </c>
      <c r="J70" s="11">
        <f>(SUM(N70:O70)*0.4*0.7*0.475)+(SUM(S70:T70)*0.6*0.7*0.475)</f>
        <v>0</v>
      </c>
      <c r="K70" s="11">
        <f>I70-J70</f>
        <v>59.942</v>
      </c>
      <c r="L70" s="16" t="str">
        <f>IF(K70&lt;50,"F",IF(K70&lt;=65,"D",IF(K70&lt;=80,"C",IF(K70&lt;90,"B",IF(K70&gt;=90,"A")))))</f>
        <v>D</v>
      </c>
      <c r="N70" s="1" t="s">
        <v>32</v>
      </c>
      <c r="O70" s="1" t="s">
        <v>32</v>
      </c>
      <c r="S70" s="1" t="s">
        <v>32</v>
      </c>
      <c r="T70" s="1" t="s">
        <v>32</v>
      </c>
    </row>
    <row r="71" spans="2:20" x14ac:dyDescent="0.2">
      <c r="B71" s="1" t="s">
        <v>373</v>
      </c>
      <c r="C71" s="1" t="s">
        <v>374</v>
      </c>
      <c r="D71" s="14" t="s">
        <v>375</v>
      </c>
      <c r="E71">
        <v>35.409999999999997</v>
      </c>
      <c r="F71" s="6">
        <f>E71*0.4</f>
        <v>14.164</v>
      </c>
      <c r="G71">
        <v>39.909999999999997</v>
      </c>
      <c r="H71" s="6">
        <f>G71*0.6</f>
        <v>23.945999999999998</v>
      </c>
      <c r="I71" s="11">
        <f>F71+H71</f>
        <v>38.11</v>
      </c>
      <c r="J71" s="11">
        <f>(SUM(N71:O71)*0.4*0.7*0.475)+(SUM(S71:T71)*0.6*0.7*0.475)</f>
        <v>7.9799999999999986</v>
      </c>
      <c r="K71" s="11">
        <f>I71-J71</f>
        <v>30.130000000000003</v>
      </c>
      <c r="L71" s="16" t="str">
        <f>IF(K71&lt;50,"F",IF(K71&lt;=65,"D",IF(K71&lt;=80,"C",IF(K71&lt;90,"B",IF(K71&gt;=90,"A")))))</f>
        <v>F</v>
      </c>
      <c r="N71">
        <v>10</v>
      </c>
      <c r="O71">
        <v>50</v>
      </c>
      <c r="S71" s="1" t="s">
        <v>32</v>
      </c>
      <c r="T71" s="1" t="s">
        <v>32</v>
      </c>
    </row>
    <row r="72" spans="2:20" x14ac:dyDescent="0.2">
      <c r="B72" s="1" t="s">
        <v>42</v>
      </c>
      <c r="C72" s="1" t="s">
        <v>43</v>
      </c>
      <c r="D72" s="14" t="s">
        <v>44</v>
      </c>
      <c r="E72">
        <v>68.73</v>
      </c>
      <c r="F72" s="6">
        <f>E72*0.4</f>
        <v>27.492000000000004</v>
      </c>
      <c r="G72">
        <v>66.760000000000005</v>
      </c>
      <c r="H72" s="6">
        <f>G72*0.6</f>
        <v>40.056000000000004</v>
      </c>
      <c r="I72" s="11">
        <f>F72+H72</f>
        <v>67.548000000000002</v>
      </c>
      <c r="J72" s="11">
        <f>(SUM(N72:O72)*0.4*0.7*0.475)+(SUM(S72:T72)*0.6*0.7*0.475)</f>
        <v>0</v>
      </c>
      <c r="K72" s="11">
        <f>I72-J72</f>
        <v>67.548000000000002</v>
      </c>
      <c r="L72" s="16" t="str">
        <f>IF(K72&lt;50,"F",IF(K72&lt;=65,"D",IF(K72&lt;=80,"C",IF(K72&lt;90,"B",IF(K72&gt;=90,"A")))))</f>
        <v>C</v>
      </c>
      <c r="N72" s="1" t="s">
        <v>32</v>
      </c>
      <c r="O72" s="1" t="s">
        <v>32</v>
      </c>
      <c r="S72" s="1" t="s">
        <v>32</v>
      </c>
      <c r="T72" s="1" t="s">
        <v>32</v>
      </c>
    </row>
    <row r="73" spans="2:20" x14ac:dyDescent="0.2">
      <c r="B73" s="1" t="s">
        <v>189</v>
      </c>
      <c r="C73" s="1" t="s">
        <v>190</v>
      </c>
      <c r="D73" s="14" t="s">
        <v>191</v>
      </c>
      <c r="E73">
        <v>75.09</v>
      </c>
      <c r="F73" s="6">
        <f>E73*0.4</f>
        <v>30.036000000000001</v>
      </c>
      <c r="G73">
        <v>79.17</v>
      </c>
      <c r="H73" s="6">
        <f>G73*0.6</f>
        <v>47.502000000000002</v>
      </c>
      <c r="I73" s="11">
        <f>F73+H73</f>
        <v>77.538000000000011</v>
      </c>
      <c r="J73" s="11">
        <f>(SUM(N73:O73)*0.4*0.7*0.475)+(SUM(S73:T73)*0.6*0.7*0.475)</f>
        <v>0</v>
      </c>
      <c r="K73" s="11">
        <f>I73-J73</f>
        <v>77.538000000000011</v>
      </c>
      <c r="L73" s="16" t="str">
        <f>IF(K73&lt;50,"F",IF(K73&lt;=65,"D",IF(K73&lt;=80,"C",IF(K73&lt;90,"B",IF(K73&gt;=90,"A")))))</f>
        <v>C</v>
      </c>
      <c r="N73" s="1" t="s">
        <v>32</v>
      </c>
      <c r="O73" s="1" t="s">
        <v>32</v>
      </c>
      <c r="S73" s="1" t="s">
        <v>32</v>
      </c>
      <c r="T73" s="1" t="s">
        <v>32</v>
      </c>
    </row>
    <row r="74" spans="2:20" x14ac:dyDescent="0.2">
      <c r="B74" s="1" t="s">
        <v>163</v>
      </c>
      <c r="C74" s="1" t="s">
        <v>164</v>
      </c>
      <c r="D74" s="14" t="s">
        <v>165</v>
      </c>
      <c r="E74">
        <v>74.56</v>
      </c>
      <c r="F74" s="6">
        <f>E74*0.4</f>
        <v>29.824000000000002</v>
      </c>
      <c r="G74">
        <v>80.73</v>
      </c>
      <c r="H74" s="6">
        <f>G74*0.6</f>
        <v>48.438000000000002</v>
      </c>
      <c r="I74" s="11">
        <f>F74+H74</f>
        <v>78.262</v>
      </c>
      <c r="J74" s="11">
        <f>(SUM(N74:O74)*0.4*0.7*0.475)+(SUM(S74:T74)*0.6*0.7*0.475)</f>
        <v>1.3299999999999998</v>
      </c>
      <c r="K74" s="11">
        <f>I74-J74</f>
        <v>76.932000000000002</v>
      </c>
      <c r="L74" s="16" t="str">
        <f>IF(K74&lt;50,"F",IF(K74&lt;=65,"D",IF(K74&lt;=80,"C",IF(K74&lt;90,"B",IF(K74&gt;=90,"A")))))</f>
        <v>C</v>
      </c>
      <c r="N74" s="1" t="s">
        <v>32</v>
      </c>
      <c r="O74">
        <v>10</v>
      </c>
      <c r="S74" s="1" t="s">
        <v>32</v>
      </c>
      <c r="T74" s="1" t="s">
        <v>32</v>
      </c>
    </row>
    <row r="75" spans="2:20" x14ac:dyDescent="0.2">
      <c r="B75" s="1" t="s">
        <v>278</v>
      </c>
      <c r="C75" s="1" t="s">
        <v>282</v>
      </c>
      <c r="D75" s="14" t="s">
        <v>283</v>
      </c>
      <c r="E75">
        <v>62.38</v>
      </c>
      <c r="F75" s="6">
        <f>E75*0.4</f>
        <v>24.952000000000002</v>
      </c>
      <c r="G75">
        <v>57.31</v>
      </c>
      <c r="H75" s="6">
        <f>G75*0.6</f>
        <v>34.386000000000003</v>
      </c>
      <c r="I75" s="11">
        <f>F75+H75</f>
        <v>59.338000000000008</v>
      </c>
      <c r="J75" s="11">
        <f>(SUM(N75:O75)*0.4*0.7*0.475)+(SUM(S75:T75)*0.6*0.7*0.475)</f>
        <v>0</v>
      </c>
      <c r="K75" s="11">
        <f>I75-J75</f>
        <v>59.338000000000008</v>
      </c>
      <c r="L75" s="16" t="str">
        <f>IF(K75&lt;50,"F",IF(K75&lt;=65,"D",IF(K75&lt;=80,"C",IF(K75&lt;90,"B",IF(K75&gt;=90,"A")))))</f>
        <v>D</v>
      </c>
      <c r="N75" s="1" t="s">
        <v>32</v>
      </c>
      <c r="O75" s="1" t="s">
        <v>32</v>
      </c>
      <c r="S75" s="1" t="s">
        <v>32</v>
      </c>
      <c r="T75" s="1" t="s">
        <v>32</v>
      </c>
    </row>
    <row r="76" spans="2:20" x14ac:dyDescent="0.2">
      <c r="B76" s="1" t="s">
        <v>278</v>
      </c>
      <c r="C76" s="1" t="s">
        <v>279</v>
      </c>
      <c r="D76" s="14" t="s">
        <v>280</v>
      </c>
      <c r="E76">
        <v>0.45</v>
      </c>
      <c r="F76" s="6">
        <f>E76*0.4</f>
        <v>0.18000000000000002</v>
      </c>
      <c r="G76">
        <v>0</v>
      </c>
      <c r="H76" s="6">
        <f>G76*0.6</f>
        <v>0</v>
      </c>
      <c r="I76" s="11">
        <f>F76+H76</f>
        <v>0.18000000000000002</v>
      </c>
      <c r="J76" s="11">
        <f>(SUM(N76:O76)*0.4*0.7*0.475)+(SUM(S76:T76)*0.6*0.7*0.475)</f>
        <v>0</v>
      </c>
      <c r="K76" s="11">
        <f>I76-J76</f>
        <v>0.18000000000000002</v>
      </c>
      <c r="L76" s="16" t="str">
        <f>IF(K76&lt;50,"F",IF(K76&lt;=65,"D",IF(K76&lt;=80,"C",IF(K76&lt;90,"B",IF(K76&gt;=90,"A")))))</f>
        <v>F</v>
      </c>
      <c r="N76" s="1" t="s">
        <v>32</v>
      </c>
      <c r="O76" s="1" t="s">
        <v>32</v>
      </c>
      <c r="S76" s="1" t="s">
        <v>32</v>
      </c>
      <c r="T76" s="1" t="s">
        <v>32</v>
      </c>
    </row>
    <row r="77" spans="2:20" x14ac:dyDescent="0.2">
      <c r="B77" s="1" t="s">
        <v>167</v>
      </c>
      <c r="C77" s="1" t="s">
        <v>168</v>
      </c>
      <c r="D77" s="14" t="s">
        <v>169</v>
      </c>
      <c r="E77">
        <v>34.869999999999997</v>
      </c>
      <c r="F77" s="6">
        <f>E77*0.4</f>
        <v>13.948</v>
      </c>
      <c r="G77">
        <v>42.19</v>
      </c>
      <c r="H77" s="6">
        <f>G77*0.6</f>
        <v>25.313999999999997</v>
      </c>
      <c r="I77" s="11">
        <f>F77+H77</f>
        <v>39.262</v>
      </c>
      <c r="J77" s="11">
        <f>(SUM(N77:O77)*0.4*0.7*0.475)+(SUM(S77:T77)*0.6*0.7*0.475)</f>
        <v>3.3249999999999997</v>
      </c>
      <c r="K77" s="11">
        <f>I77-J77</f>
        <v>35.936999999999998</v>
      </c>
      <c r="L77" s="16" t="str">
        <f>IF(K77&lt;50,"F",IF(K77&lt;=65,"D",IF(K77&lt;=80,"C",IF(K77&lt;90,"B",IF(K77&gt;=90,"A")))))</f>
        <v>F</v>
      </c>
      <c r="N77" s="1" t="s">
        <v>32</v>
      </c>
      <c r="O77">
        <v>25</v>
      </c>
      <c r="S77" s="1" t="s">
        <v>32</v>
      </c>
      <c r="T77" s="1" t="s">
        <v>32</v>
      </c>
    </row>
    <row r="78" spans="2:20" x14ac:dyDescent="0.2">
      <c r="B78" s="1" t="s">
        <v>247</v>
      </c>
      <c r="C78" s="1" t="s">
        <v>248</v>
      </c>
      <c r="D78" s="14" t="s">
        <v>249</v>
      </c>
      <c r="E78">
        <v>87.81</v>
      </c>
      <c r="F78" s="6">
        <f>E78*0.4</f>
        <v>35.124000000000002</v>
      </c>
      <c r="G78">
        <v>87.54</v>
      </c>
      <c r="H78" s="6">
        <f>G78*0.6</f>
        <v>52.524000000000001</v>
      </c>
      <c r="I78" s="11">
        <f>F78+H78</f>
        <v>87.647999999999996</v>
      </c>
      <c r="J78" s="11">
        <f>(SUM(N78:O78)*0.4*0.7*0.475)+(SUM(S78:T78)*0.6*0.7*0.475)</f>
        <v>0</v>
      </c>
      <c r="K78" s="11">
        <f>I78-J78</f>
        <v>87.647999999999996</v>
      </c>
      <c r="L78" s="16" t="str">
        <f>IF(K78&lt;50,"F",IF(K78&lt;=65,"D",IF(K78&lt;=80,"C",IF(K78&lt;90,"B",IF(K78&gt;=90,"A")))))</f>
        <v>B</v>
      </c>
      <c r="N78" s="1" t="s">
        <v>32</v>
      </c>
      <c r="O78" s="1" t="s">
        <v>32</v>
      </c>
      <c r="S78" s="1" t="s">
        <v>32</v>
      </c>
      <c r="T78" s="1" t="s">
        <v>32</v>
      </c>
    </row>
    <row r="79" spans="2:20" x14ac:dyDescent="0.2">
      <c r="B79" s="1" t="s">
        <v>350</v>
      </c>
      <c r="C79" s="1" t="s">
        <v>351</v>
      </c>
      <c r="D79" s="14" t="s">
        <v>352</v>
      </c>
      <c r="E79">
        <v>72.77</v>
      </c>
      <c r="F79" s="6">
        <f>E79*0.4</f>
        <v>29.108000000000001</v>
      </c>
      <c r="G79">
        <v>81.010000000000005</v>
      </c>
      <c r="H79" s="6">
        <f>G79*0.6</f>
        <v>48.606000000000002</v>
      </c>
      <c r="I79" s="11">
        <f>F79+H79</f>
        <v>77.713999999999999</v>
      </c>
      <c r="J79" s="11">
        <f>(SUM(N79:O79)*0.4*0.7*0.475)+(SUM(S79:T79)*0.6*0.7*0.475)</f>
        <v>0</v>
      </c>
      <c r="K79" s="11">
        <f>I79-J79</f>
        <v>77.713999999999999</v>
      </c>
      <c r="L79" s="16" t="str">
        <f>IF(K79&lt;50,"F",IF(K79&lt;=65,"D",IF(K79&lt;=80,"C",IF(K79&lt;90,"B",IF(K79&gt;=90,"A")))))</f>
        <v>C</v>
      </c>
      <c r="N79" s="1" t="s">
        <v>32</v>
      </c>
      <c r="O79" s="1" t="s">
        <v>32</v>
      </c>
      <c r="S79" s="1" t="s">
        <v>32</v>
      </c>
      <c r="T79" s="1" t="s">
        <v>32</v>
      </c>
    </row>
    <row r="80" spans="2:20" x14ac:dyDescent="0.2">
      <c r="B80" s="1" t="s">
        <v>240</v>
      </c>
      <c r="C80" s="1" t="s">
        <v>143</v>
      </c>
      <c r="D80" s="14" t="s">
        <v>241</v>
      </c>
      <c r="E80">
        <v>81.89</v>
      </c>
      <c r="F80" s="6">
        <f>E80*0.4</f>
        <v>32.756</v>
      </c>
      <c r="G80">
        <v>83.88</v>
      </c>
      <c r="H80" s="6">
        <f>G80*0.6</f>
        <v>50.327999999999996</v>
      </c>
      <c r="I80" s="11">
        <f>F80+H80</f>
        <v>83.084000000000003</v>
      </c>
      <c r="J80" s="11">
        <f>(SUM(N80:O80)*0.4*0.7*0.475)+(SUM(S80:T80)*0.6*0.7*0.475)</f>
        <v>0</v>
      </c>
      <c r="K80" s="11">
        <f>I80-J80</f>
        <v>83.084000000000003</v>
      </c>
      <c r="L80" s="16" t="str">
        <f>IF(K80&lt;50,"F",IF(K80&lt;=65,"D",IF(K80&lt;=80,"C",IF(K80&lt;90,"B",IF(K80&gt;=90,"A")))))</f>
        <v>B</v>
      </c>
      <c r="N80" s="1" t="s">
        <v>32</v>
      </c>
      <c r="O80" s="1" t="s">
        <v>32</v>
      </c>
      <c r="S80" s="1" t="s">
        <v>32</v>
      </c>
      <c r="T80" s="1" t="s">
        <v>32</v>
      </c>
    </row>
    <row r="81" spans="2:20" x14ac:dyDescent="0.2">
      <c r="B81" s="1" t="s">
        <v>135</v>
      </c>
      <c r="C81" s="1" t="s">
        <v>136</v>
      </c>
      <c r="D81" s="14" t="s">
        <v>137</v>
      </c>
      <c r="E81">
        <v>71.400000000000006</v>
      </c>
      <c r="F81" s="6">
        <f>E81*0.4</f>
        <v>28.560000000000002</v>
      </c>
      <c r="G81">
        <v>81.040000000000006</v>
      </c>
      <c r="H81" s="6">
        <f>G81*0.6</f>
        <v>48.624000000000002</v>
      </c>
      <c r="I81" s="11">
        <f>F81+H81</f>
        <v>77.183999999999997</v>
      </c>
      <c r="J81" s="11">
        <f>(SUM(N81:O81)*0.4*0.7*0.475)+(SUM(S81:T81)*0.6*0.7*0.475)</f>
        <v>0</v>
      </c>
      <c r="K81" s="11">
        <f>I81-J81</f>
        <v>77.183999999999997</v>
      </c>
      <c r="L81" s="16" t="str">
        <f>IF(K81&lt;50,"F",IF(K81&lt;=65,"D",IF(K81&lt;=80,"C",IF(K81&lt;90,"B",IF(K81&gt;=90,"A")))))</f>
        <v>C</v>
      </c>
      <c r="N81" s="1" t="s">
        <v>32</v>
      </c>
      <c r="O81" s="1" t="s">
        <v>32</v>
      </c>
      <c r="S81" s="1" t="s">
        <v>32</v>
      </c>
      <c r="T81" s="1" t="s">
        <v>32</v>
      </c>
    </row>
    <row r="82" spans="2:20" x14ac:dyDescent="0.2">
      <c r="B82" s="1" t="s">
        <v>96</v>
      </c>
      <c r="C82" s="1" t="s">
        <v>97</v>
      </c>
      <c r="D82" s="14" t="s">
        <v>98</v>
      </c>
      <c r="E82">
        <v>73.099999999999994</v>
      </c>
      <c r="F82" s="6">
        <f>E82*0.4</f>
        <v>29.24</v>
      </c>
      <c r="G82">
        <v>79.099999999999994</v>
      </c>
      <c r="H82" s="6">
        <f>G82*0.6</f>
        <v>47.459999999999994</v>
      </c>
      <c r="I82" s="11">
        <f>F82+H82</f>
        <v>76.699999999999989</v>
      </c>
      <c r="J82" s="11">
        <f>(SUM(N82:O82)*0.4*0.7*0.475)+(SUM(S82:T82)*0.6*0.7*0.475)</f>
        <v>0</v>
      </c>
      <c r="K82" s="11">
        <f>I82-J82</f>
        <v>76.699999999999989</v>
      </c>
      <c r="L82" s="16" t="str">
        <f>IF(K82&lt;50,"F",IF(K82&lt;=65,"D",IF(K82&lt;=80,"C",IF(K82&lt;90,"B",IF(K82&gt;=90,"A")))))</f>
        <v>C</v>
      </c>
      <c r="N82" s="1" t="s">
        <v>32</v>
      </c>
      <c r="O82" s="1" t="s">
        <v>32</v>
      </c>
      <c r="S82" s="1" t="s">
        <v>32</v>
      </c>
      <c r="T82" s="1" t="s">
        <v>32</v>
      </c>
    </row>
    <row r="83" spans="2:20" x14ac:dyDescent="0.2">
      <c r="B83" s="1" t="s">
        <v>267</v>
      </c>
      <c r="C83" s="1" t="s">
        <v>268</v>
      </c>
      <c r="D83" s="14" t="s">
        <v>269</v>
      </c>
      <c r="E83">
        <v>78.599999999999994</v>
      </c>
      <c r="F83" s="6">
        <f>E83*0.4</f>
        <v>31.439999999999998</v>
      </c>
      <c r="G83">
        <v>80.739999999999995</v>
      </c>
      <c r="H83" s="6">
        <f>G83*0.6</f>
        <v>48.443999999999996</v>
      </c>
      <c r="I83" s="11">
        <f>F83+H83</f>
        <v>79.883999999999986</v>
      </c>
      <c r="J83" s="11">
        <f>(SUM(N83:O83)*0.4*0.7*0.475)+(SUM(S83:T83)*0.6*0.7*0.475)</f>
        <v>0</v>
      </c>
      <c r="K83" s="11">
        <f>I83-J83</f>
        <v>79.883999999999986</v>
      </c>
      <c r="L83" s="16" t="str">
        <f>IF(K83&lt;50,"F",IF(K83&lt;=65,"D",IF(K83&lt;=80,"C",IF(K83&lt;90,"B",IF(K83&gt;=90,"A")))))</f>
        <v>C</v>
      </c>
      <c r="N83" s="1" t="s">
        <v>32</v>
      </c>
      <c r="O83" s="1" t="s">
        <v>32</v>
      </c>
      <c r="S83" s="1" t="s">
        <v>32</v>
      </c>
      <c r="T83" s="1" t="s">
        <v>32</v>
      </c>
    </row>
    <row r="84" spans="2:20" x14ac:dyDescent="0.2">
      <c r="B84" s="1" t="s">
        <v>68</v>
      </c>
      <c r="C84" s="1" t="s">
        <v>69</v>
      </c>
      <c r="D84" s="14" t="s">
        <v>70</v>
      </c>
      <c r="E84">
        <v>77.739999999999995</v>
      </c>
      <c r="F84" s="6">
        <f>E84*0.4</f>
        <v>31.096</v>
      </c>
      <c r="G84">
        <v>91.61</v>
      </c>
      <c r="H84" s="6">
        <f>G84*0.6</f>
        <v>54.966000000000001</v>
      </c>
      <c r="I84" s="11">
        <f>F84+H84</f>
        <v>86.061999999999998</v>
      </c>
      <c r="J84" s="11">
        <f>(SUM(N84:O84)*0.4*0.7*0.475)+(SUM(S84:T84)*0.6*0.7*0.475)</f>
        <v>0</v>
      </c>
      <c r="K84" s="11">
        <f>I84-J84</f>
        <v>86.061999999999998</v>
      </c>
      <c r="L84" s="16" t="str">
        <f>IF(K84&lt;50,"F",IF(K84&lt;=65,"D",IF(K84&lt;=80,"C",IF(K84&lt;90,"B",IF(K84&gt;=90,"A")))))</f>
        <v>B</v>
      </c>
      <c r="N84" s="1" t="s">
        <v>32</v>
      </c>
      <c r="O84" s="1" t="s">
        <v>32</v>
      </c>
      <c r="S84" s="1" t="s">
        <v>32</v>
      </c>
      <c r="T84" s="1" t="s">
        <v>32</v>
      </c>
    </row>
    <row r="85" spans="2:20" x14ac:dyDescent="0.2">
      <c r="B85" s="1" t="s">
        <v>171</v>
      </c>
      <c r="C85" s="1" t="s">
        <v>172</v>
      </c>
      <c r="D85" s="14" t="s">
        <v>173</v>
      </c>
      <c r="E85">
        <v>85.18</v>
      </c>
      <c r="F85" s="6">
        <f>E85*0.4</f>
        <v>34.072000000000003</v>
      </c>
      <c r="G85">
        <v>84.64</v>
      </c>
      <c r="H85" s="6">
        <f>G85*0.6</f>
        <v>50.783999999999999</v>
      </c>
      <c r="I85" s="11">
        <f>F85+H85</f>
        <v>84.855999999999995</v>
      </c>
      <c r="J85" s="11">
        <f>(SUM(N85:O85)*0.4*0.7*0.475)+(SUM(S85:T85)*0.6*0.7*0.475)</f>
        <v>0</v>
      </c>
      <c r="K85" s="11">
        <f>I85-J85</f>
        <v>84.855999999999995</v>
      </c>
      <c r="L85" s="16" t="str">
        <f>IF(K85&lt;50,"F",IF(K85&lt;=65,"D",IF(K85&lt;=80,"C",IF(K85&lt;90,"B",IF(K85&gt;=90,"A")))))</f>
        <v>B</v>
      </c>
      <c r="N85" s="1" t="s">
        <v>32</v>
      </c>
      <c r="O85" s="1" t="s">
        <v>32</v>
      </c>
      <c r="S85" s="1" t="s">
        <v>32</v>
      </c>
      <c r="T85" s="1" t="s">
        <v>32</v>
      </c>
    </row>
    <row r="86" spans="2:20" x14ac:dyDescent="0.2">
      <c r="B86" s="1" t="s">
        <v>217</v>
      </c>
      <c r="C86" s="1" t="s">
        <v>218</v>
      </c>
      <c r="D86" s="14" t="s">
        <v>219</v>
      </c>
      <c r="E86">
        <v>71.069999999999993</v>
      </c>
      <c r="F86" s="6">
        <f>E86*0.4</f>
        <v>28.427999999999997</v>
      </c>
      <c r="G86">
        <v>76.59</v>
      </c>
      <c r="H86" s="6">
        <f>G86*0.6</f>
        <v>45.954000000000001</v>
      </c>
      <c r="I86" s="11">
        <f>F86+H86</f>
        <v>74.382000000000005</v>
      </c>
      <c r="J86" s="11">
        <f>(SUM(N86:O86)*0.4*0.7*0.475)+(SUM(S86:T86)*0.6*0.7*0.475)</f>
        <v>0</v>
      </c>
      <c r="K86" s="11">
        <f>I86-J86</f>
        <v>74.382000000000005</v>
      </c>
      <c r="L86" s="16" t="str">
        <f>IF(K86&lt;50,"F",IF(K86&lt;=65,"D",IF(K86&lt;=80,"C",IF(K86&lt;90,"B",IF(K86&gt;=90,"A")))))</f>
        <v>C</v>
      </c>
      <c r="N86" s="1" t="s">
        <v>32</v>
      </c>
      <c r="O86" s="1" t="s">
        <v>32</v>
      </c>
      <c r="S86" s="1" t="s">
        <v>32</v>
      </c>
      <c r="T86" s="1" t="s">
        <v>32</v>
      </c>
    </row>
    <row r="87" spans="2:20" x14ac:dyDescent="0.2">
      <c r="B87" s="1" t="s">
        <v>425</v>
      </c>
      <c r="C87" s="1" t="s">
        <v>426</v>
      </c>
      <c r="D87" s="14" t="s">
        <v>427</v>
      </c>
      <c r="E87">
        <v>75.8</v>
      </c>
      <c r="F87" s="6">
        <f>E87*0.4</f>
        <v>30.32</v>
      </c>
      <c r="G87">
        <v>79.37</v>
      </c>
      <c r="H87" s="6">
        <f>G87*0.6</f>
        <v>47.622</v>
      </c>
      <c r="I87" s="11">
        <f>F87+H87</f>
        <v>77.942000000000007</v>
      </c>
      <c r="J87" s="11">
        <f>(SUM(N87:O87)*0.4*0.7*0.475)+(SUM(S87:T87)*0.6*0.7*0.475)</f>
        <v>0</v>
      </c>
      <c r="K87" s="11">
        <f>I87-J87</f>
        <v>77.942000000000007</v>
      </c>
      <c r="L87" s="16" t="str">
        <f>IF(K87&lt;50,"F",IF(K87&lt;=65,"D",IF(K87&lt;=80,"C",IF(K87&lt;90,"B",IF(K87&gt;=90,"A")))))</f>
        <v>C</v>
      </c>
      <c r="N87" s="1" t="s">
        <v>32</v>
      </c>
      <c r="O87" s="1" t="s">
        <v>32</v>
      </c>
      <c r="S87" s="1" t="s">
        <v>32</v>
      </c>
      <c r="T87" s="1" t="s">
        <v>32</v>
      </c>
    </row>
    <row r="88" spans="2:20" x14ac:dyDescent="0.2">
      <c r="B88" s="1" t="s">
        <v>385</v>
      </c>
      <c r="C88" s="1" t="s">
        <v>386</v>
      </c>
      <c r="D88" s="14" t="s">
        <v>387</v>
      </c>
      <c r="E88">
        <v>81.78</v>
      </c>
      <c r="F88" s="6">
        <f>E88*0.4</f>
        <v>32.712000000000003</v>
      </c>
      <c r="G88">
        <v>85.38</v>
      </c>
      <c r="H88" s="6">
        <f>G88*0.6</f>
        <v>51.227999999999994</v>
      </c>
      <c r="I88" s="11">
        <f>F88+H88</f>
        <v>83.94</v>
      </c>
      <c r="J88" s="11">
        <f>(SUM(N88:O88)*0.4*0.7*0.475)+(SUM(S88:T88)*0.6*0.7*0.475)</f>
        <v>0</v>
      </c>
      <c r="K88" s="11">
        <f>I88-J88</f>
        <v>83.94</v>
      </c>
      <c r="L88" s="16" t="str">
        <f>IF(K88&lt;50,"F",IF(K88&lt;=65,"D",IF(K88&lt;=80,"C",IF(K88&lt;90,"B",IF(K88&gt;=90,"A")))))</f>
        <v>B</v>
      </c>
      <c r="N88" s="1" t="s">
        <v>32</v>
      </c>
      <c r="O88" s="1" t="s">
        <v>32</v>
      </c>
      <c r="S88" s="1" t="s">
        <v>32</v>
      </c>
      <c r="T88" s="1" t="s">
        <v>32</v>
      </c>
    </row>
    <row r="89" spans="2:20" x14ac:dyDescent="0.2">
      <c r="B89" s="1" t="s">
        <v>429</v>
      </c>
      <c r="C89" s="1" t="s">
        <v>430</v>
      </c>
      <c r="D89" s="14" t="s">
        <v>431</v>
      </c>
      <c r="E89">
        <v>54.47</v>
      </c>
      <c r="F89" s="6">
        <f>E89*0.4</f>
        <v>21.788</v>
      </c>
      <c r="G89">
        <v>72.739999999999995</v>
      </c>
      <c r="H89" s="6">
        <f>G89*0.6</f>
        <v>43.643999999999998</v>
      </c>
      <c r="I89" s="11">
        <f>F89+H89</f>
        <v>65.432000000000002</v>
      </c>
      <c r="J89" s="11">
        <f>(SUM(N89:O89)*0.4*0.7*0.475)+(SUM(S89:T89)*0.6*0.7*0.475)</f>
        <v>1.9949999999999997</v>
      </c>
      <c r="K89" s="11">
        <f>I89-J89</f>
        <v>63.437000000000005</v>
      </c>
      <c r="L89" s="16" t="str">
        <f>IF(K89&lt;50,"F",IF(K89&lt;=65,"D",IF(K89&lt;=80,"C",IF(K89&lt;90,"B",IF(K89&gt;=90,"A")))))</f>
        <v>D</v>
      </c>
      <c r="N89" s="1" t="s">
        <v>32</v>
      </c>
      <c r="O89" s="1" t="s">
        <v>32</v>
      </c>
      <c r="S89" s="1" t="s">
        <v>32</v>
      </c>
      <c r="T89">
        <v>10</v>
      </c>
    </row>
    <row r="90" spans="2:20" x14ac:dyDescent="0.2">
      <c r="B90" s="1" t="s">
        <v>221</v>
      </c>
      <c r="C90" s="1" t="s">
        <v>222</v>
      </c>
      <c r="D90" s="14" t="s">
        <v>223</v>
      </c>
      <c r="E90">
        <v>74.88</v>
      </c>
      <c r="F90" s="6">
        <f>E90*0.4</f>
        <v>29.951999999999998</v>
      </c>
      <c r="G90">
        <v>78.23</v>
      </c>
      <c r="H90" s="6">
        <f>G90*0.6</f>
        <v>46.938000000000002</v>
      </c>
      <c r="I90" s="11">
        <f>F90+H90</f>
        <v>76.89</v>
      </c>
      <c r="J90" s="11">
        <f>(SUM(N90:O90)*0.4*0.7*0.475)+(SUM(S90:T90)*0.6*0.7*0.475)</f>
        <v>0</v>
      </c>
      <c r="K90" s="11">
        <f>I90-J90</f>
        <v>76.89</v>
      </c>
      <c r="L90" s="16" t="str">
        <f>IF(K90&lt;50,"F",IF(K90&lt;=65,"D",IF(K90&lt;=80,"C",IF(K90&lt;90,"B",IF(K90&gt;=90,"A")))))</f>
        <v>C</v>
      </c>
      <c r="N90" s="1" t="s">
        <v>32</v>
      </c>
      <c r="O90" s="1" t="s">
        <v>32</v>
      </c>
      <c r="S90" s="1" t="s">
        <v>32</v>
      </c>
      <c r="T90" s="1" t="s">
        <v>32</v>
      </c>
    </row>
    <row r="91" spans="2:20" x14ac:dyDescent="0.2">
      <c r="B91" s="1" t="s">
        <v>34</v>
      </c>
      <c r="C91" s="1" t="s">
        <v>35</v>
      </c>
      <c r="D91" s="14" t="s">
        <v>36</v>
      </c>
      <c r="E91">
        <v>80.44</v>
      </c>
      <c r="F91" s="6">
        <f>E91*0.4</f>
        <v>32.176000000000002</v>
      </c>
      <c r="G91">
        <v>66.55</v>
      </c>
      <c r="H91" s="6">
        <f>G91*0.6</f>
        <v>39.93</v>
      </c>
      <c r="I91" s="11">
        <f>F91+H91</f>
        <v>72.105999999999995</v>
      </c>
      <c r="J91" s="11">
        <f>(SUM(N91:O91)*0.4*0.7*0.475)+(SUM(S91:T91)*0.6*0.7*0.475)</f>
        <v>0</v>
      </c>
      <c r="K91" s="11">
        <f>I91-J91</f>
        <v>72.105999999999995</v>
      </c>
      <c r="L91" s="16" t="str">
        <f>IF(K91&lt;50,"F",IF(K91&lt;=65,"D",IF(K91&lt;=80,"C",IF(K91&lt;90,"B",IF(K91&gt;=90,"A")))))</f>
        <v>C</v>
      </c>
      <c r="N91" s="1" t="s">
        <v>32</v>
      </c>
      <c r="O91" s="1" t="s">
        <v>32</v>
      </c>
      <c r="S91" s="1" t="s">
        <v>32</v>
      </c>
      <c r="T91" s="1" t="s">
        <v>32</v>
      </c>
    </row>
    <row r="92" spans="2:20" x14ac:dyDescent="0.2">
      <c r="B92" s="1" t="s">
        <v>324</v>
      </c>
      <c r="C92" s="1" t="s">
        <v>325</v>
      </c>
      <c r="D92" s="14" t="s">
        <v>326</v>
      </c>
      <c r="E92">
        <v>70.739999999999995</v>
      </c>
      <c r="F92" s="6">
        <f>E92*0.4</f>
        <v>28.295999999999999</v>
      </c>
      <c r="G92">
        <v>74.180000000000007</v>
      </c>
      <c r="H92" s="6">
        <f>G92*0.6</f>
        <v>44.508000000000003</v>
      </c>
      <c r="I92" s="11">
        <f>F92+H92</f>
        <v>72.804000000000002</v>
      </c>
      <c r="J92" s="11">
        <f>(SUM(N92:O92)*0.4*0.7*0.475)+(SUM(S92:T92)*0.6*0.7*0.475)</f>
        <v>0</v>
      </c>
      <c r="K92" s="11">
        <f>I92-J92</f>
        <v>72.804000000000002</v>
      </c>
      <c r="L92" s="16" t="str">
        <f>IF(K92&lt;50,"F",IF(K92&lt;=65,"D",IF(K92&lt;=80,"C",IF(K92&lt;90,"B",IF(K92&gt;=90,"A")))))</f>
        <v>C</v>
      </c>
      <c r="N92" s="1" t="s">
        <v>32</v>
      </c>
      <c r="O92" s="1" t="s">
        <v>32</v>
      </c>
      <c r="S92" s="1" t="s">
        <v>32</v>
      </c>
      <c r="T92" s="1" t="s">
        <v>32</v>
      </c>
    </row>
    <row r="93" spans="2:20" x14ac:dyDescent="0.2">
      <c r="B93" s="1" t="s">
        <v>46</v>
      </c>
      <c r="C93" s="1" t="s">
        <v>47</v>
      </c>
      <c r="D93" s="14" t="s">
        <v>48</v>
      </c>
      <c r="E93">
        <v>82.76</v>
      </c>
      <c r="F93" s="6">
        <f>E93*0.4</f>
        <v>33.104000000000006</v>
      </c>
      <c r="G93">
        <v>83.7</v>
      </c>
      <c r="H93" s="6">
        <f>G93*0.6</f>
        <v>50.22</v>
      </c>
      <c r="I93" s="11">
        <f>F93+H93</f>
        <v>83.324000000000012</v>
      </c>
      <c r="J93" s="11">
        <f>(SUM(N93:O93)*0.4*0.7*0.475)+(SUM(S93:T93)*0.6*0.7*0.475)</f>
        <v>0</v>
      </c>
      <c r="K93" s="11">
        <f>I93-J93</f>
        <v>83.324000000000012</v>
      </c>
      <c r="L93" s="16" t="str">
        <f>IF(K93&lt;50,"F",IF(K93&lt;=65,"D",IF(K93&lt;=80,"C",IF(K93&lt;90,"B",IF(K93&gt;=90,"A")))))</f>
        <v>B</v>
      </c>
      <c r="N93" s="1" t="s">
        <v>32</v>
      </c>
      <c r="O93" s="1" t="s">
        <v>32</v>
      </c>
      <c r="S93" s="1" t="s">
        <v>32</v>
      </c>
      <c r="T93" s="1" t="s">
        <v>32</v>
      </c>
    </row>
    <row r="94" spans="2:20" x14ac:dyDescent="0.2">
      <c r="B94" s="1" t="s">
        <v>316</v>
      </c>
      <c r="C94" s="1" t="s">
        <v>317</v>
      </c>
      <c r="D94" s="14" t="s">
        <v>318</v>
      </c>
      <c r="E94">
        <v>71.599999999999994</v>
      </c>
      <c r="F94" s="6">
        <f>E94*0.4</f>
        <v>28.64</v>
      </c>
      <c r="G94">
        <v>65.56</v>
      </c>
      <c r="H94" s="6">
        <f>G94*0.6</f>
        <v>39.335999999999999</v>
      </c>
      <c r="I94" s="11">
        <f>F94+H94</f>
        <v>67.975999999999999</v>
      </c>
      <c r="J94" s="11">
        <f>(SUM(N94:O94)*0.4*0.7*0.475)+(SUM(S94:T94)*0.6*0.7*0.475)</f>
        <v>0</v>
      </c>
      <c r="K94" s="11">
        <f>I94-J94</f>
        <v>67.975999999999999</v>
      </c>
      <c r="L94" s="16" t="str">
        <f>IF(K94&lt;50,"F",IF(K94&lt;=65,"D",IF(K94&lt;=80,"C",IF(K94&lt;90,"B",IF(K94&gt;=90,"A")))))</f>
        <v>C</v>
      </c>
      <c r="N94" s="1" t="s">
        <v>32</v>
      </c>
      <c r="O94" s="1" t="s">
        <v>32</v>
      </c>
      <c r="S94" s="1" t="s">
        <v>32</v>
      </c>
      <c r="T94" s="1" t="s">
        <v>32</v>
      </c>
    </row>
    <row r="95" spans="2:20" x14ac:dyDescent="0.2">
      <c r="B95" s="1" t="s">
        <v>389</v>
      </c>
      <c r="C95" s="1" t="s">
        <v>390</v>
      </c>
      <c r="D95" s="14" t="s">
        <v>391</v>
      </c>
      <c r="E95">
        <v>86.41</v>
      </c>
      <c r="F95" s="6">
        <f>E95*0.4</f>
        <v>34.564</v>
      </c>
      <c r="G95">
        <v>90.04</v>
      </c>
      <c r="H95" s="6">
        <f>G95*0.6</f>
        <v>54.024000000000001</v>
      </c>
      <c r="I95" s="11">
        <f>F95+H95</f>
        <v>88.587999999999994</v>
      </c>
      <c r="J95" s="11">
        <f>(SUM(N95:O95)*0.4*0.7*0.475)+(SUM(S95:T95)*0.6*0.7*0.475)</f>
        <v>0</v>
      </c>
      <c r="K95" s="11">
        <f>I95-J95</f>
        <v>88.587999999999994</v>
      </c>
      <c r="L95" s="16" t="str">
        <f>IF(K95&lt;50,"F",IF(K95&lt;=65,"D",IF(K95&lt;=80,"C",IF(K95&lt;90,"B",IF(K95&gt;=90,"A")))))</f>
        <v>B</v>
      </c>
      <c r="N95" s="1" t="s">
        <v>32</v>
      </c>
      <c r="O95" s="1" t="s">
        <v>32</v>
      </c>
      <c r="S95" s="1" t="s">
        <v>32</v>
      </c>
      <c r="T95" s="1" t="s">
        <v>32</v>
      </c>
    </row>
    <row r="96" spans="2:20" x14ac:dyDescent="0.2">
      <c r="B96" s="1" t="s">
        <v>123</v>
      </c>
      <c r="C96" s="1" t="s">
        <v>124</v>
      </c>
      <c r="D96" s="14" t="s">
        <v>125</v>
      </c>
      <c r="E96">
        <v>66.540000000000006</v>
      </c>
      <c r="F96" s="6">
        <f>E96*0.4</f>
        <v>26.616000000000003</v>
      </c>
      <c r="G96">
        <v>74.430000000000007</v>
      </c>
      <c r="H96" s="6">
        <f>G96*0.6</f>
        <v>44.658000000000001</v>
      </c>
      <c r="I96" s="11">
        <f>F96+H96</f>
        <v>71.274000000000001</v>
      </c>
      <c r="J96" s="11">
        <f>(SUM(N96:O96)*0.4*0.7*0.475)+(SUM(S96:T96)*0.6*0.7*0.475)</f>
        <v>0</v>
      </c>
      <c r="K96" s="11">
        <f>I96-J96</f>
        <v>71.274000000000001</v>
      </c>
      <c r="L96" s="16" t="str">
        <f>IF(K96&lt;50,"F",IF(K96&lt;=65,"D",IF(K96&lt;=80,"C",IF(K96&lt;90,"B",IF(K96&gt;=90,"A")))))</f>
        <v>C</v>
      </c>
      <c r="N96" s="1" t="s">
        <v>32</v>
      </c>
      <c r="O96" s="1" t="s">
        <v>32</v>
      </c>
      <c r="S96" s="1" t="s">
        <v>32</v>
      </c>
      <c r="T96" s="1" t="s">
        <v>32</v>
      </c>
    </row>
    <row r="97" spans="2:20" x14ac:dyDescent="0.2">
      <c r="B97" s="1" t="s">
        <v>301</v>
      </c>
      <c r="C97" s="1" t="s">
        <v>302</v>
      </c>
      <c r="D97" s="14" t="s">
        <v>303</v>
      </c>
      <c r="E97">
        <v>80.239999999999995</v>
      </c>
      <c r="F97" s="6">
        <f>E97*0.4</f>
        <v>32.095999999999997</v>
      </c>
      <c r="G97">
        <v>88.53</v>
      </c>
      <c r="H97" s="6">
        <f>G97*0.6</f>
        <v>53.118000000000002</v>
      </c>
      <c r="I97" s="11">
        <f>F97+H97</f>
        <v>85.213999999999999</v>
      </c>
      <c r="J97" s="11">
        <f>(SUM(N97:O97)*0.4*0.7*0.475)+(SUM(S97:T97)*0.6*0.7*0.475)</f>
        <v>0</v>
      </c>
      <c r="K97" s="11">
        <f>I97-J97</f>
        <v>85.213999999999999</v>
      </c>
      <c r="L97" s="16" t="str">
        <f>IF(K97&lt;50,"F",IF(K97&lt;=65,"D",IF(K97&lt;=80,"C",IF(K97&lt;90,"B",IF(K97&gt;=90,"A")))))</f>
        <v>B</v>
      </c>
      <c r="N97" s="1" t="s">
        <v>32</v>
      </c>
      <c r="O97" s="1" t="s">
        <v>32</v>
      </c>
      <c r="S97" s="1" t="s">
        <v>32</v>
      </c>
      <c r="T97" s="1" t="s">
        <v>32</v>
      </c>
    </row>
    <row r="98" spans="2:20" x14ac:dyDescent="0.2">
      <c r="B98" s="1" t="s">
        <v>354</v>
      </c>
      <c r="C98" s="1" t="s">
        <v>355</v>
      </c>
      <c r="D98" s="14" t="s">
        <v>356</v>
      </c>
      <c r="E98">
        <v>70.52</v>
      </c>
      <c r="F98" s="6">
        <f>E98*0.4</f>
        <v>28.207999999999998</v>
      </c>
      <c r="G98">
        <v>81.540000000000006</v>
      </c>
      <c r="H98" s="6">
        <f>G98*0.6</f>
        <v>48.923999999999999</v>
      </c>
      <c r="I98" s="11">
        <f>F98+H98</f>
        <v>77.132000000000005</v>
      </c>
      <c r="J98" s="11">
        <f>(SUM(N98:O98)*0.4*0.7*0.475)+(SUM(S98:T98)*0.6*0.7*0.475)</f>
        <v>0</v>
      </c>
      <c r="K98" s="11">
        <f>I98-J98</f>
        <v>77.132000000000005</v>
      </c>
      <c r="L98" s="16" t="str">
        <f>IF(K98&lt;50,"F",IF(K98&lt;=65,"D",IF(K98&lt;=80,"C",IF(K98&lt;90,"B",IF(K98&gt;=90,"A")))))</f>
        <v>C</v>
      </c>
      <c r="N98" s="1" t="s">
        <v>32</v>
      </c>
      <c r="O98" s="1" t="s">
        <v>32</v>
      </c>
      <c r="S98" s="1" t="s">
        <v>32</v>
      </c>
      <c r="T98" s="1" t="s">
        <v>32</v>
      </c>
    </row>
    <row r="99" spans="2:20" x14ac:dyDescent="0.2">
      <c r="B99" s="1" t="s">
        <v>202</v>
      </c>
      <c r="C99" s="1" t="s">
        <v>203</v>
      </c>
      <c r="D99" s="14" t="s">
        <v>204</v>
      </c>
      <c r="E99">
        <v>42.04</v>
      </c>
      <c r="F99" s="6">
        <f>E99*0.4</f>
        <v>16.815999999999999</v>
      </c>
      <c r="G99">
        <v>39.799999999999997</v>
      </c>
      <c r="H99" s="6">
        <f>G99*0.6</f>
        <v>23.88</v>
      </c>
      <c r="I99" s="11">
        <f>F99+H99</f>
        <v>40.695999999999998</v>
      </c>
      <c r="J99" s="11">
        <f>(SUM(N99:O99)*0.4*0.7*0.475)+(SUM(S99:T99)*0.6*0.7*0.475)</f>
        <v>1.9949999999999997</v>
      </c>
      <c r="K99" s="11">
        <f>I99-J99</f>
        <v>38.701000000000001</v>
      </c>
      <c r="L99" s="16" t="str">
        <f>IF(K99&lt;50,"F",IF(K99&lt;=65,"D",IF(K99&lt;=80,"C",IF(K99&lt;90,"B",IF(K99&gt;=90,"A")))))</f>
        <v>F</v>
      </c>
      <c r="N99" s="1" t="s">
        <v>32</v>
      </c>
      <c r="O99" s="1" t="s">
        <v>32</v>
      </c>
      <c r="S99" s="1" t="s">
        <v>32</v>
      </c>
      <c r="T99">
        <v>10</v>
      </c>
    </row>
    <row r="100" spans="2:20" x14ac:dyDescent="0.2">
      <c r="B100" s="1" t="s">
        <v>297</v>
      </c>
      <c r="C100" s="1" t="s">
        <v>298</v>
      </c>
      <c r="D100" s="14" t="s">
        <v>299</v>
      </c>
      <c r="E100">
        <v>72.13</v>
      </c>
      <c r="F100" s="6">
        <f>E100*0.4</f>
        <v>28.852</v>
      </c>
      <c r="G100">
        <v>73.16</v>
      </c>
      <c r="H100" s="6">
        <f>G100*0.6</f>
        <v>43.895999999999994</v>
      </c>
      <c r="I100" s="11">
        <f>F100+H100</f>
        <v>72.74799999999999</v>
      </c>
      <c r="J100" s="11">
        <f>(SUM(N100:O100)*0.4*0.7*0.475)+(SUM(S100:T100)*0.6*0.7*0.475)</f>
        <v>0</v>
      </c>
      <c r="K100" s="11">
        <f>I100-J100</f>
        <v>72.74799999999999</v>
      </c>
      <c r="L100" s="16" t="str">
        <f>IF(K100&lt;50,"F",IF(K100&lt;=65,"D",IF(K100&lt;=80,"C",IF(K100&lt;90,"B",IF(K100&gt;=90,"A")))))</f>
        <v>C</v>
      </c>
      <c r="N100" s="1" t="s">
        <v>32</v>
      </c>
      <c r="O100" s="1" t="s">
        <v>32</v>
      </c>
      <c r="S100" s="1" t="s">
        <v>32</v>
      </c>
      <c r="T100" s="1" t="s">
        <v>32</v>
      </c>
    </row>
    <row r="101" spans="2:20" x14ac:dyDescent="0.2">
      <c r="B101" s="1" t="s">
        <v>84</v>
      </c>
      <c r="C101" s="1" t="s">
        <v>85</v>
      </c>
      <c r="D101" s="14" t="s">
        <v>86</v>
      </c>
      <c r="E101">
        <v>33.9</v>
      </c>
      <c r="F101" s="6">
        <f>E101*0.4</f>
        <v>13.56</v>
      </c>
      <c r="G101">
        <v>39.58</v>
      </c>
      <c r="H101" s="6">
        <f>G101*0.6</f>
        <v>23.747999999999998</v>
      </c>
      <c r="I101" s="11">
        <f>F101+H101</f>
        <v>37.308</v>
      </c>
      <c r="J101" s="11">
        <f>(SUM(N101:O101)*0.4*0.7*0.475)+(SUM(S101:T101)*0.6*0.7*0.475)</f>
        <v>0</v>
      </c>
      <c r="K101" s="11">
        <f>I101-J101</f>
        <v>37.308</v>
      </c>
      <c r="L101" s="16" t="str">
        <f>IF(K101&lt;50,"F",IF(K101&lt;=65,"D",IF(K101&lt;=80,"C",IF(K101&lt;90,"B",IF(K101&gt;=90,"A")))))</f>
        <v>F</v>
      </c>
      <c r="N101" s="1" t="s">
        <v>32</v>
      </c>
      <c r="O101" s="1" t="s">
        <v>32</v>
      </c>
      <c r="S101" s="1" t="s">
        <v>32</v>
      </c>
      <c r="T101" s="1" t="s">
        <v>32</v>
      </c>
    </row>
    <row r="102" spans="2:20" x14ac:dyDescent="0.2">
      <c r="B102" s="1" t="s">
        <v>100</v>
      </c>
      <c r="C102" s="1" t="s">
        <v>101</v>
      </c>
      <c r="D102" s="14" t="s">
        <v>102</v>
      </c>
      <c r="E102">
        <v>74.900000000000006</v>
      </c>
      <c r="F102" s="6">
        <f>E102*0.4</f>
        <v>29.960000000000004</v>
      </c>
      <c r="G102">
        <v>74.599999999999994</v>
      </c>
      <c r="H102" s="6">
        <f>G102*0.6</f>
        <v>44.76</v>
      </c>
      <c r="I102" s="11">
        <f>F102+H102</f>
        <v>74.72</v>
      </c>
      <c r="J102" s="11">
        <f>(SUM(N102:O102)*0.4*0.7*0.475)+(SUM(S102:T102)*0.6*0.7*0.475)</f>
        <v>0</v>
      </c>
      <c r="K102" s="11">
        <f>I102-J102</f>
        <v>74.72</v>
      </c>
      <c r="L102" s="16" t="str">
        <f>IF(K102&lt;50,"F",IF(K102&lt;=65,"D",IF(K102&lt;=80,"C",IF(K102&lt;90,"B",IF(K102&gt;=90,"A")))))</f>
        <v>C</v>
      </c>
      <c r="N102" s="1" t="s">
        <v>32</v>
      </c>
      <c r="O102" s="1" t="s">
        <v>32</v>
      </c>
      <c r="S102" s="1" t="s">
        <v>32</v>
      </c>
      <c r="T102" s="1" t="s">
        <v>32</v>
      </c>
    </row>
    <row r="103" spans="2:20" x14ac:dyDescent="0.2">
      <c r="B103" s="1" t="s">
        <v>417</v>
      </c>
      <c r="C103" s="1" t="s">
        <v>418</v>
      </c>
      <c r="D103" s="14" t="s">
        <v>419</v>
      </c>
      <c r="E103">
        <v>77.58</v>
      </c>
      <c r="F103" s="6">
        <f>E103*0.4</f>
        <v>31.032</v>
      </c>
      <c r="G103">
        <v>76.67</v>
      </c>
      <c r="H103" s="6">
        <f>G103*0.6</f>
        <v>46.002000000000002</v>
      </c>
      <c r="I103" s="11">
        <f>F103+H103</f>
        <v>77.034000000000006</v>
      </c>
      <c r="J103" s="11">
        <f>(SUM(N103:O103)*0.4*0.7*0.475)+(SUM(S103:T103)*0.6*0.7*0.475)</f>
        <v>0</v>
      </c>
      <c r="K103" s="11">
        <f>I103-J103</f>
        <v>77.034000000000006</v>
      </c>
      <c r="L103" s="16" t="str">
        <f>IF(K103&lt;50,"F",IF(K103&lt;=65,"D",IF(K103&lt;=80,"C",IF(K103&lt;90,"B",IF(K103&gt;=90,"A")))))</f>
        <v>C</v>
      </c>
      <c r="N103" s="1" t="s">
        <v>32</v>
      </c>
      <c r="O103" s="1" t="s">
        <v>32</v>
      </c>
      <c r="S103" s="1" t="s">
        <v>32</v>
      </c>
      <c r="T103" s="1" t="s">
        <v>32</v>
      </c>
    </row>
    <row r="104" spans="2:20" x14ac:dyDescent="0.2">
      <c r="B104" s="1" t="s">
        <v>342</v>
      </c>
      <c r="C104" s="1" t="s">
        <v>343</v>
      </c>
      <c r="D104" s="14" t="s">
        <v>344</v>
      </c>
      <c r="E104">
        <v>81.3</v>
      </c>
      <c r="F104" s="6">
        <f>E104*0.4</f>
        <v>32.520000000000003</v>
      </c>
      <c r="G104">
        <v>92.9</v>
      </c>
      <c r="H104" s="6">
        <f>G104*0.6</f>
        <v>55.74</v>
      </c>
      <c r="I104" s="11">
        <f>F104+H104</f>
        <v>88.26</v>
      </c>
      <c r="J104" s="11">
        <f>(SUM(N104:O104)*0.4*0.7*0.475)+(SUM(S104:T104)*0.6*0.7*0.475)</f>
        <v>0</v>
      </c>
      <c r="K104" s="11">
        <f>I104-J104</f>
        <v>88.26</v>
      </c>
      <c r="L104" s="16" t="str">
        <f>IF(K104&lt;50,"F",IF(K104&lt;=65,"D",IF(K104&lt;=80,"C",IF(K104&lt;90,"B",IF(K104&gt;=90,"A")))))</f>
        <v>B</v>
      </c>
      <c r="N104" s="1" t="s">
        <v>32</v>
      </c>
      <c r="O104" s="1" t="s">
        <v>32</v>
      </c>
      <c r="S104" s="1" t="s">
        <v>32</v>
      </c>
      <c r="T104" s="1" t="s">
        <v>32</v>
      </c>
    </row>
    <row r="105" spans="2:20" x14ac:dyDescent="0.2">
      <c r="B105" s="1" t="s">
        <v>401</v>
      </c>
      <c r="C105" s="1" t="s">
        <v>402</v>
      </c>
      <c r="D105" s="14" t="s">
        <v>403</v>
      </c>
      <c r="E105">
        <v>81</v>
      </c>
      <c r="F105" s="6">
        <f>E105*0.4</f>
        <v>32.4</v>
      </c>
      <c r="G105">
        <v>86.78</v>
      </c>
      <c r="H105" s="6">
        <f>G105*0.6</f>
        <v>52.067999999999998</v>
      </c>
      <c r="I105" s="11">
        <f>F105+H105</f>
        <v>84.467999999999989</v>
      </c>
      <c r="J105" s="11">
        <f>(SUM(N105:O105)*0.4*0.7*0.475)+(SUM(S105:T105)*0.6*0.7*0.475)</f>
        <v>0</v>
      </c>
      <c r="K105" s="11">
        <f>I105-J105</f>
        <v>84.467999999999989</v>
      </c>
      <c r="L105" s="16" t="str">
        <f>IF(K105&lt;50,"F",IF(K105&lt;=65,"D",IF(K105&lt;=80,"C",IF(K105&lt;90,"B",IF(K105&gt;=90,"A")))))</f>
        <v>B</v>
      </c>
      <c r="N105" s="1" t="s">
        <v>32</v>
      </c>
      <c r="O105" s="1" t="s">
        <v>32</v>
      </c>
      <c r="S105" s="1" t="s">
        <v>32</v>
      </c>
      <c r="T105" s="1" t="s">
        <v>32</v>
      </c>
    </row>
    <row r="106" spans="2:20" x14ac:dyDescent="0.2">
      <c r="B106" s="1" t="s">
        <v>88</v>
      </c>
      <c r="C106" s="1" t="s">
        <v>89</v>
      </c>
      <c r="D106" s="14" t="s">
        <v>90</v>
      </c>
      <c r="E106">
        <v>84.54</v>
      </c>
      <c r="F106" s="6">
        <f>E106*0.4</f>
        <v>33.816000000000003</v>
      </c>
      <c r="G106">
        <v>90.78</v>
      </c>
      <c r="H106" s="6">
        <f>G106*0.6</f>
        <v>54.467999999999996</v>
      </c>
      <c r="I106" s="11">
        <f>F106+H106</f>
        <v>88.283999999999992</v>
      </c>
      <c r="J106" s="11">
        <f>(SUM(N106:O106)*0.4*0.7*0.475)+(SUM(S106:T106)*0.6*0.7*0.475)</f>
        <v>0</v>
      </c>
      <c r="K106" s="11">
        <f>I106-J106</f>
        <v>88.283999999999992</v>
      </c>
      <c r="L106" s="16" t="str">
        <f>IF(K106&lt;50,"F",IF(K106&lt;=65,"D",IF(K106&lt;=80,"C",IF(K106&lt;90,"B",IF(K106&gt;=90,"A")))))</f>
        <v>B</v>
      </c>
      <c r="N106" s="1" t="s">
        <v>32</v>
      </c>
      <c r="O106" s="1" t="s">
        <v>32</v>
      </c>
      <c r="S106" s="1" t="s">
        <v>32</v>
      </c>
      <c r="T106" s="1" t="s">
        <v>32</v>
      </c>
    </row>
    <row r="107" spans="2:20" x14ac:dyDescent="0.2">
      <c r="B107" s="1" t="s">
        <v>221</v>
      </c>
      <c r="C107" s="1" t="s">
        <v>225</v>
      </c>
      <c r="D107" s="14" t="s">
        <v>226</v>
      </c>
      <c r="E107">
        <v>74.709999999999994</v>
      </c>
      <c r="F107" s="6">
        <f>E107*0.4</f>
        <v>29.884</v>
      </c>
      <c r="G107">
        <v>77.11</v>
      </c>
      <c r="H107" s="6">
        <f>G107*0.6</f>
        <v>46.265999999999998</v>
      </c>
      <c r="I107" s="11">
        <f>F107+H107</f>
        <v>76.150000000000006</v>
      </c>
      <c r="J107" s="11">
        <f>(SUM(N107:O107)*0.4*0.7*0.475)+(SUM(S107:T107)*0.6*0.7*0.475)</f>
        <v>0</v>
      </c>
      <c r="K107" s="11">
        <f>I107-J107</f>
        <v>76.150000000000006</v>
      </c>
      <c r="L107" s="16" t="str">
        <f>IF(K107&lt;50,"F",IF(K107&lt;=65,"D",IF(K107&lt;=80,"C",IF(K107&lt;90,"B",IF(K107&gt;=90,"A")))))</f>
        <v>C</v>
      </c>
      <c r="N107" s="1" t="s">
        <v>32</v>
      </c>
      <c r="O107" s="1" t="s">
        <v>32</v>
      </c>
      <c r="S107" s="1" t="s">
        <v>32</v>
      </c>
      <c r="T107" s="1" t="s">
        <v>32</v>
      </c>
    </row>
    <row r="108" spans="2:20" x14ac:dyDescent="0.2">
      <c r="B108" s="1" t="s">
        <v>263</v>
      </c>
      <c r="C108" s="1" t="s">
        <v>264</v>
      </c>
      <c r="D108" s="14" t="s">
        <v>265</v>
      </c>
      <c r="E108">
        <v>32.700000000000003</v>
      </c>
      <c r="F108" s="6">
        <f>E108*0.4</f>
        <v>13.080000000000002</v>
      </c>
      <c r="G108">
        <v>35.049999999999997</v>
      </c>
      <c r="H108" s="6">
        <f>G108*0.6</f>
        <v>21.029999999999998</v>
      </c>
      <c r="I108" s="11">
        <f>F108+H108</f>
        <v>34.11</v>
      </c>
      <c r="J108" s="11">
        <f>(SUM(N108:O108)*0.4*0.7*0.475)+(SUM(S108:T108)*0.6*0.7*0.475)</f>
        <v>13.632499999999999</v>
      </c>
      <c r="K108" s="11">
        <f>I108-J108</f>
        <v>20.477499999999999</v>
      </c>
      <c r="L108" s="16" t="str">
        <f>IF(K108&lt;50,"F",IF(K108&lt;=65,"D",IF(K108&lt;=80,"C",IF(K108&lt;90,"B",IF(K108&gt;=90,"A")))))</f>
        <v>F</v>
      </c>
      <c r="N108" s="1" t="s">
        <v>32</v>
      </c>
      <c r="O108">
        <v>50</v>
      </c>
      <c r="S108">
        <v>10</v>
      </c>
      <c r="T108">
        <v>25</v>
      </c>
    </row>
    <row r="109" spans="2:20" x14ac:dyDescent="0.2">
      <c r="B109" s="1" t="s">
        <v>289</v>
      </c>
      <c r="C109" s="1" t="s">
        <v>290</v>
      </c>
      <c r="D109" s="14" t="s">
        <v>291</v>
      </c>
      <c r="E109">
        <v>82.42</v>
      </c>
      <c r="F109" s="6">
        <f>E109*0.4</f>
        <v>32.968000000000004</v>
      </c>
      <c r="G109">
        <v>87.04</v>
      </c>
      <c r="H109" s="6">
        <f>G109*0.6</f>
        <v>52.224000000000004</v>
      </c>
      <c r="I109" s="11">
        <f>F109+H109</f>
        <v>85.192000000000007</v>
      </c>
      <c r="J109" s="11">
        <f>(SUM(N109:O109)*0.4*0.7*0.475)+(SUM(S109:T109)*0.6*0.7*0.475)</f>
        <v>0</v>
      </c>
      <c r="K109" s="11">
        <f>I109-J109</f>
        <v>85.192000000000007</v>
      </c>
      <c r="L109" s="16" t="str">
        <f>IF(K109&lt;50,"F",IF(K109&lt;=65,"D",IF(K109&lt;=80,"C",IF(K109&lt;90,"B",IF(K109&gt;=90,"A")))))</f>
        <v>B</v>
      </c>
      <c r="N109" s="1" t="s">
        <v>32</v>
      </c>
      <c r="O109" s="1" t="s">
        <v>32</v>
      </c>
      <c r="S109" s="1" t="s">
        <v>32</v>
      </c>
      <c r="T109" s="1" t="s">
        <v>32</v>
      </c>
    </row>
    <row r="110" spans="2:20" x14ac:dyDescent="0.2">
      <c r="B110" s="1" t="s">
        <v>308</v>
      </c>
      <c r="C110" s="1" t="s">
        <v>309</v>
      </c>
      <c r="D110" s="14" t="s">
        <v>310</v>
      </c>
      <c r="E110">
        <v>72.959999999999994</v>
      </c>
      <c r="F110" s="6">
        <f>E110*0.4</f>
        <v>29.183999999999997</v>
      </c>
      <c r="G110">
        <v>80.73</v>
      </c>
      <c r="H110" s="6">
        <f>G110*0.6</f>
        <v>48.438000000000002</v>
      </c>
      <c r="I110" s="11">
        <f>F110+H110</f>
        <v>77.622</v>
      </c>
      <c r="J110" s="11">
        <f>(SUM(N110:O110)*0.4*0.7*0.475)+(SUM(S110:T110)*0.6*0.7*0.475)</f>
        <v>0</v>
      </c>
      <c r="K110" s="11">
        <f>I110-J110</f>
        <v>77.622</v>
      </c>
      <c r="L110" s="16" t="str">
        <f>IF(K110&lt;50,"F",IF(K110&lt;=65,"D",IF(K110&lt;=80,"C",IF(K110&lt;90,"B",IF(K110&gt;=90,"A")))))</f>
        <v>C</v>
      </c>
      <c r="N110" s="1" t="s">
        <v>32</v>
      </c>
      <c r="O110" s="1" t="s">
        <v>32</v>
      </c>
      <c r="S110" s="1" t="s">
        <v>32</v>
      </c>
      <c r="T110" s="1" t="s">
        <v>32</v>
      </c>
    </row>
  </sheetData>
  <sortState xmlns:xlrd2="http://schemas.microsoft.com/office/spreadsheetml/2017/richdata2" ref="B6:U110">
    <sortCondition ref="D6:D110"/>
  </sortState>
  <mergeCells count="2">
    <mergeCell ref="N4:Q4"/>
    <mergeCell ref="S4:U4"/>
  </mergeCells>
  <pageMargins left="0.7" right="0.7" top="0.75" bottom="0.75" header="0.3" footer="0.3"/>
  <pageSetup paperSize="9" orientation="portrait" horizontalDpi="0" verticalDpi="0"/>
  <ignoredErrors>
    <ignoredError sqref="D6:D110" numberStoredAsText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EHSS-4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JCS</cp:lastModifiedBy>
  <cp:lastPrinted>2023-04-11T02:20:00Z</cp:lastPrinted>
  <dcterms:created xsi:type="dcterms:W3CDTF">2023-04-10T11:24:02Z</dcterms:created>
  <dcterms:modified xsi:type="dcterms:W3CDTF">2023-04-11T02:20:28Z</dcterms:modified>
</cp:coreProperties>
</file>