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70" windowWidth="20775" windowHeight="10170" activeTab="1"/>
  </bookViews>
  <sheets>
    <sheet name="Grades" sheetId="1" r:id="rId1"/>
    <sheet name="EHSS-7A" sheetId="2" r:id="rId2"/>
  </sheets>
  <calcPr calcId="144525"/>
</workbook>
</file>

<file path=xl/calcChain.xml><?xml version="1.0" encoding="utf-8"?>
<calcChain xmlns="http://schemas.openxmlformats.org/spreadsheetml/2006/main">
  <c r="J7" i="2" l="1"/>
  <c r="K7" i="2"/>
  <c r="L7" i="2"/>
  <c r="J8" i="2"/>
  <c r="K8" i="2"/>
  <c r="L8" i="2"/>
  <c r="J9" i="2"/>
  <c r="K9" i="2" s="1"/>
  <c r="L9" i="2" s="1"/>
  <c r="J10" i="2"/>
  <c r="K10" i="2"/>
  <c r="L10" i="2" s="1"/>
  <c r="J11" i="2"/>
  <c r="K11" i="2"/>
  <c r="L11" i="2"/>
  <c r="J12" i="2"/>
  <c r="K12" i="2"/>
  <c r="L12" i="2"/>
  <c r="J13" i="2"/>
  <c r="K13" i="2" s="1"/>
  <c r="L13" i="2" s="1"/>
  <c r="J14" i="2"/>
  <c r="K14" i="2"/>
  <c r="L14" i="2" s="1"/>
  <c r="J15" i="2"/>
  <c r="K15" i="2"/>
  <c r="L15" i="2"/>
  <c r="J16" i="2"/>
  <c r="K16" i="2"/>
  <c r="L16" i="2"/>
  <c r="J17" i="2"/>
  <c r="K17" i="2" s="1"/>
  <c r="L17" i="2" s="1"/>
  <c r="J18" i="2"/>
  <c r="K18" i="2"/>
  <c r="L18" i="2" s="1"/>
  <c r="J19" i="2"/>
  <c r="K19" i="2"/>
  <c r="L19" i="2"/>
  <c r="J20" i="2"/>
  <c r="K20" i="2"/>
  <c r="L20" i="2"/>
  <c r="J21" i="2"/>
  <c r="K21" i="2" s="1"/>
  <c r="L21" i="2" s="1"/>
  <c r="J22" i="2"/>
  <c r="K22" i="2"/>
  <c r="L22" i="2" s="1"/>
  <c r="J23" i="2"/>
  <c r="K23" i="2"/>
  <c r="L23" i="2"/>
  <c r="J24" i="2"/>
  <c r="K24" i="2"/>
  <c r="L24" i="2"/>
  <c r="J25" i="2"/>
  <c r="K25" i="2" s="1"/>
  <c r="L25" i="2" s="1"/>
  <c r="J26" i="2"/>
  <c r="K26" i="2"/>
  <c r="L26" i="2" s="1"/>
  <c r="J27" i="2"/>
  <c r="K27" i="2"/>
  <c r="L27" i="2"/>
  <c r="J28" i="2"/>
  <c r="K28" i="2"/>
  <c r="L28" i="2"/>
  <c r="J29" i="2"/>
  <c r="K29" i="2" s="1"/>
  <c r="L29" i="2" s="1"/>
  <c r="J30" i="2"/>
  <c r="K30" i="2"/>
  <c r="L30" i="2" s="1"/>
  <c r="J31" i="2"/>
  <c r="K31" i="2"/>
  <c r="L31" i="2"/>
  <c r="J32" i="2"/>
  <c r="K32" i="2"/>
  <c r="L32" i="2"/>
  <c r="J33" i="2"/>
  <c r="K33" i="2" s="1"/>
  <c r="L33" i="2" s="1"/>
  <c r="J34" i="2"/>
  <c r="K34" i="2"/>
  <c r="L34" i="2" s="1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J6" i="2"/>
  <c r="H6" i="2"/>
  <c r="F6" i="2"/>
  <c r="K6" i="2" l="1"/>
  <c r="L6" i="2" s="1"/>
</calcChain>
</file>

<file path=xl/sharedStrings.xml><?xml version="1.0" encoding="utf-8"?>
<sst xmlns="http://schemas.openxmlformats.org/spreadsheetml/2006/main" count="443" uniqueCount="151">
  <si>
    <t>Last name</t>
  </si>
  <si>
    <t>First name</t>
  </si>
  <si>
    <t>ID number</t>
  </si>
  <si>
    <t>Institution</t>
  </si>
  <si>
    <t>Department</t>
  </si>
  <si>
    <t>Email address</t>
  </si>
  <si>
    <t>Course total (Real)</t>
  </si>
  <si>
    <t>Part I total (Real)</t>
  </si>
  <si>
    <t>Exercises I total (Real)</t>
  </si>
  <si>
    <t>Quiz: Exercise UNIT 1 (Real)</t>
  </si>
  <si>
    <t>Quiz: Exercise UNIT 2 (Real)</t>
  </si>
  <si>
    <t>Quizzes I total (Real)</t>
  </si>
  <si>
    <t>Quiz: QUIZ I (Real)</t>
  </si>
  <si>
    <t>Exam I total (Real)</t>
  </si>
  <si>
    <t>Quiz: MID-TERM EXAM (Real)</t>
  </si>
  <si>
    <t>Part II total (Real)</t>
  </si>
  <si>
    <t>Exercises II total (Real)</t>
  </si>
  <si>
    <t>Quiz: Exercise UNIT 3 (Real)</t>
  </si>
  <si>
    <t>Quiz: Exercise UNIT 4 (Real)</t>
  </si>
  <si>
    <t>Quiz: Exercise UNIT 5 (Real)</t>
  </si>
  <si>
    <t>Quizzes II total (Real)</t>
  </si>
  <si>
    <t>Quiz: QUIZ II (Real)</t>
  </si>
  <si>
    <t>Exam II total (Real)</t>
  </si>
  <si>
    <t>Quiz: FINAL EXAM (Real)</t>
  </si>
  <si>
    <t>Class Participation total (Real)</t>
  </si>
  <si>
    <t>MID-TERM EXAM Penalty (Real)</t>
  </si>
  <si>
    <t>FINAL EXAM Penalty (Real)</t>
  </si>
  <si>
    <t>Last downloaded from this course</t>
  </si>
  <si>
    <t>Chan</t>
  </si>
  <si>
    <t>Nary</t>
  </si>
  <si>
    <t>13300</t>
  </si>
  <si>
    <t>chan.nary@pucsr.edu.kh</t>
  </si>
  <si>
    <t>-</t>
  </si>
  <si>
    <t>1681174166</t>
  </si>
  <si>
    <t>Him</t>
  </si>
  <si>
    <t>Sokunthida</t>
  </si>
  <si>
    <t>14456</t>
  </si>
  <si>
    <t>him.sokunthida@pucsr.edu.kh</t>
  </si>
  <si>
    <t>Ly</t>
  </si>
  <si>
    <t>Sivmeng</t>
  </si>
  <si>
    <t>14983</t>
  </si>
  <si>
    <t>ly.sivmeng@pucsr.edu.kh</t>
  </si>
  <si>
    <t>Votey</t>
  </si>
  <si>
    <t>13745</t>
  </si>
  <si>
    <t>ly.votey@pucsr.edu.kh</t>
  </si>
  <si>
    <t>Mith</t>
  </si>
  <si>
    <t>Lyming</t>
  </si>
  <si>
    <t>12686</t>
  </si>
  <si>
    <t>mith.lyming@pucsr.edu.kh</t>
  </si>
  <si>
    <t>Nak</t>
  </si>
  <si>
    <t>Danyka</t>
  </si>
  <si>
    <t>12741</t>
  </si>
  <si>
    <t>nak.danyka@pucsr.edu.kh</t>
  </si>
  <si>
    <t>Nou</t>
  </si>
  <si>
    <t>Cheasamnang</t>
  </si>
  <si>
    <t>13046</t>
  </si>
  <si>
    <t>nou.cheasamnang@pucsr.edu.kh</t>
  </si>
  <si>
    <t>Phorn</t>
  </si>
  <si>
    <t>Sokhadavid</t>
  </si>
  <si>
    <t>14602</t>
  </si>
  <si>
    <t>phorn.sokhadavid@pucsr.edu.kh</t>
  </si>
  <si>
    <t>Plek</t>
  </si>
  <si>
    <t>Vandy</t>
  </si>
  <si>
    <t>13318</t>
  </si>
  <si>
    <t>plek.vandy@pucsr.edu.kh</t>
  </si>
  <si>
    <t>Prom</t>
  </si>
  <si>
    <t>Channimol</t>
  </si>
  <si>
    <t>15157</t>
  </si>
  <si>
    <t>prom.channimol@pucsr.edu.kh</t>
  </si>
  <si>
    <t>Ratanak</t>
  </si>
  <si>
    <t>Sokhaliya</t>
  </si>
  <si>
    <t>14140</t>
  </si>
  <si>
    <t>ratanak.sokhaliya@pucsr.edu.kh</t>
  </si>
  <si>
    <t>Rin</t>
  </si>
  <si>
    <t>Vichara</t>
  </si>
  <si>
    <t>12595</t>
  </si>
  <si>
    <t>rin.vichara@pucsr.edu.kh</t>
  </si>
  <si>
    <t>Rorm</t>
  </si>
  <si>
    <t>Sopheak</t>
  </si>
  <si>
    <t>13336</t>
  </si>
  <si>
    <t>rorm.sopheak@pucsr.edu.kh</t>
  </si>
  <si>
    <t>Sam</t>
  </si>
  <si>
    <t>Sokmaly</t>
  </si>
  <si>
    <t>13289</t>
  </si>
  <si>
    <t>sam.sokmaly@pucsr.edu.kh</t>
  </si>
  <si>
    <t>Se</t>
  </si>
  <si>
    <t>Geche</t>
  </si>
  <si>
    <t>15099</t>
  </si>
  <si>
    <t>se.geche@pucsr.edu.kh</t>
  </si>
  <si>
    <t>Sea</t>
  </si>
  <si>
    <t>Somalis</t>
  </si>
  <si>
    <t>13505</t>
  </si>
  <si>
    <t>sea.somalis@pucsr.edu.kh</t>
  </si>
  <si>
    <t>Sean</t>
  </si>
  <si>
    <t>Kimhoun</t>
  </si>
  <si>
    <t>13763</t>
  </si>
  <si>
    <t>sean.kimhoun@pucsr.edu.kh</t>
  </si>
  <si>
    <t>So</t>
  </si>
  <si>
    <t>Samnang</t>
  </si>
  <si>
    <t>14522</t>
  </si>
  <si>
    <t>so.samnang@pucsr.edu.kh</t>
  </si>
  <si>
    <t>14889</t>
  </si>
  <si>
    <t>so.samnang2@pucsr.edu.kh</t>
  </si>
  <si>
    <t>Souem</t>
  </si>
  <si>
    <t>Sreypin</t>
  </si>
  <si>
    <t>13904</t>
  </si>
  <si>
    <t>souem.sreypin@pucsr.edu.kh</t>
  </si>
  <si>
    <t>Tan</t>
  </si>
  <si>
    <t>Safida</t>
  </si>
  <si>
    <t>12364</t>
  </si>
  <si>
    <t>tan.safida@pucsr.edu.kh</t>
  </si>
  <si>
    <t>Safiza</t>
  </si>
  <si>
    <t>13322</t>
  </si>
  <si>
    <t>tan.safiza@pucsr.edu.kh</t>
  </si>
  <si>
    <t>Tho</t>
  </si>
  <si>
    <t>Marita</t>
  </si>
  <si>
    <t>13504</t>
  </si>
  <si>
    <t>tho.marita@pucsr.edu.kh</t>
  </si>
  <si>
    <t>Thoeun</t>
  </si>
  <si>
    <t>Daryka</t>
  </si>
  <si>
    <t>14279</t>
  </si>
  <si>
    <t>thoeun.daryka@pucsr.edu.kh</t>
  </si>
  <si>
    <t>Thon</t>
  </si>
  <si>
    <t>Sinby</t>
  </si>
  <si>
    <t>15068</t>
  </si>
  <si>
    <t>thon.sinby@pucsr.edu.kh</t>
  </si>
  <si>
    <t>Tina</t>
  </si>
  <si>
    <t>Julie</t>
  </si>
  <si>
    <t>15132</t>
  </si>
  <si>
    <t>tina.julie@pucsr.edu.kh</t>
  </si>
  <si>
    <t>Tork</t>
  </si>
  <si>
    <t>Sarorndy</t>
  </si>
  <si>
    <t>14187</t>
  </si>
  <si>
    <t>tork.sarorndy@pucsr.edu.kh</t>
  </si>
  <si>
    <t>Vuth</t>
  </si>
  <si>
    <t>Piseth</t>
  </si>
  <si>
    <t>11859</t>
  </si>
  <si>
    <t>vuth.piseth@pucsr.edu.kh</t>
  </si>
  <si>
    <t>Vy</t>
  </si>
  <si>
    <t>Chhinseang</t>
  </si>
  <si>
    <t>13299</t>
  </si>
  <si>
    <t>vy.chhinseang@pucsr.edu.kh</t>
  </si>
  <si>
    <t>SURNAME</t>
  </si>
  <si>
    <t>FIRST NAME</t>
  </si>
  <si>
    <t>ID</t>
  </si>
  <si>
    <t>VENTURES CLASS</t>
  </si>
  <si>
    <t>READING CLASS</t>
  </si>
  <si>
    <t>COMPUTER CLASS</t>
  </si>
  <si>
    <t>TOTAL</t>
  </si>
  <si>
    <t>GRADE</t>
  </si>
  <si>
    <t>EHSS-7A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</si>
</sst>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rgb="FF000000"/>
      <name val="Calibri"/>
    </font>
    <font>
      <b/>
      <sz val="20"/>
      <color rgb="FF000000"/>
      <name val="Calibri"/>
      <family val="2"/>
      <scheme val="minor"/>
    </font>
    <font>
      <b/>
      <sz val="20"/>
      <color rgb="FF000000"/>
      <name val="Calibri"/>
      <family val="2"/>
    </font>
    <font>
      <b/>
      <sz val="12"/>
      <color rgb="FF000000"/>
      <name val="Calibri"/>
      <family val="2"/>
      <scheme val="minor"/>
    </font>
    <font>
      <sz val="10"/>
      <color rgb="FF000000"/>
      <name val="Arial"/>
      <family val="2"/>
    </font>
    <font>
      <b/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49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0" fillId="0" borderId="0" xfId="0"/>
    <xf numFmtId="0" fontId="0" fillId="0" borderId="0" xfId="0"/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6">
    <dxf>
      <font>
        <b/>
        <i val="0"/>
        <condense val="0"/>
        <extend val="0"/>
        <color indexed="61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61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topLeftCell="H5" workbookViewId="0">
      <selection activeCell="Z1" sqref="Z1:AA30"/>
    </sheetView>
  </sheetViews>
  <sheetFormatPr defaultRowHeight="15" x14ac:dyDescent="0.25"/>
  <sheetData>
    <row r="1" spans="1:2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</row>
    <row r="2" spans="1:28" x14ac:dyDescent="0.25">
      <c r="A2" s="1" t="s">
        <v>28</v>
      </c>
      <c r="B2" s="1" t="s">
        <v>29</v>
      </c>
      <c r="C2" s="1" t="s">
        <v>30</v>
      </c>
      <c r="D2" s="1"/>
      <c r="E2" s="1"/>
      <c r="F2" s="1" t="s">
        <v>31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 s="1" t="s">
        <v>32</v>
      </c>
      <c r="AA2" s="1" t="s">
        <v>32</v>
      </c>
      <c r="AB2" s="1" t="s">
        <v>33</v>
      </c>
    </row>
    <row r="3" spans="1:28" x14ac:dyDescent="0.25">
      <c r="A3" s="1" t="s">
        <v>34</v>
      </c>
      <c r="B3" s="1" t="s">
        <v>35</v>
      </c>
      <c r="C3" s="1" t="s">
        <v>36</v>
      </c>
      <c r="D3" s="1"/>
      <c r="E3" s="1"/>
      <c r="F3" s="1" t="s">
        <v>37</v>
      </c>
      <c r="G3">
        <v>34.729999999999997</v>
      </c>
      <c r="H3">
        <v>73.11</v>
      </c>
      <c r="I3">
        <v>9.93</v>
      </c>
      <c r="J3">
        <v>7.02</v>
      </c>
      <c r="K3">
        <v>6.22</v>
      </c>
      <c r="L3">
        <v>0.95</v>
      </c>
      <c r="M3">
        <v>0.64</v>
      </c>
      <c r="N3">
        <v>62.22</v>
      </c>
      <c r="O3">
        <v>8.89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 s="1" t="s">
        <v>32</v>
      </c>
      <c r="AA3" s="1" t="s">
        <v>32</v>
      </c>
      <c r="AB3" s="1" t="s">
        <v>33</v>
      </c>
    </row>
    <row r="4" spans="1:28" x14ac:dyDescent="0.25">
      <c r="A4" s="1" t="s">
        <v>38</v>
      </c>
      <c r="B4" s="1" t="s">
        <v>39</v>
      </c>
      <c r="C4" s="1" t="s">
        <v>40</v>
      </c>
      <c r="D4" s="1"/>
      <c r="E4" s="1"/>
      <c r="F4" s="1" t="s">
        <v>41</v>
      </c>
      <c r="G4">
        <v>72.489999999999995</v>
      </c>
      <c r="H4">
        <v>73.459999999999994</v>
      </c>
      <c r="I4">
        <v>10.47</v>
      </c>
      <c r="J4">
        <v>6.88</v>
      </c>
      <c r="K4">
        <v>7.07</v>
      </c>
      <c r="L4">
        <v>10.59</v>
      </c>
      <c r="M4">
        <v>7.06</v>
      </c>
      <c r="N4">
        <v>52.4</v>
      </c>
      <c r="O4">
        <v>7.49</v>
      </c>
      <c r="P4">
        <v>68.63</v>
      </c>
      <c r="Q4">
        <v>9.36</v>
      </c>
      <c r="R4">
        <v>5.39</v>
      </c>
      <c r="S4">
        <v>6.67</v>
      </c>
      <c r="T4">
        <v>6.67</v>
      </c>
      <c r="U4">
        <v>9.7200000000000006</v>
      </c>
      <c r="V4">
        <v>6.48</v>
      </c>
      <c r="W4">
        <v>49.55</v>
      </c>
      <c r="X4">
        <v>7.08</v>
      </c>
      <c r="Y4">
        <v>5</v>
      </c>
      <c r="Z4" s="1" t="s">
        <v>32</v>
      </c>
      <c r="AA4" s="1" t="s">
        <v>32</v>
      </c>
      <c r="AB4" s="1" t="s">
        <v>33</v>
      </c>
    </row>
    <row r="5" spans="1:28" x14ac:dyDescent="0.25">
      <c r="A5" s="1" t="s">
        <v>38</v>
      </c>
      <c r="B5" s="1" t="s">
        <v>42</v>
      </c>
      <c r="C5" s="1" t="s">
        <v>43</v>
      </c>
      <c r="D5" s="1"/>
      <c r="E5" s="1"/>
      <c r="F5" s="1" t="s">
        <v>44</v>
      </c>
      <c r="G5">
        <v>78.59</v>
      </c>
      <c r="H5">
        <v>80.599999999999994</v>
      </c>
      <c r="I5">
        <v>12.61</v>
      </c>
      <c r="J5">
        <v>8.2799999999999994</v>
      </c>
      <c r="K5">
        <v>8.5399999999999991</v>
      </c>
      <c r="L5">
        <v>11.5</v>
      </c>
      <c r="M5">
        <v>7.66</v>
      </c>
      <c r="N5">
        <v>56.49</v>
      </c>
      <c r="O5">
        <v>8.07</v>
      </c>
      <c r="P5">
        <v>76.430000000000007</v>
      </c>
      <c r="Q5">
        <v>12.37</v>
      </c>
      <c r="R5">
        <v>8.68</v>
      </c>
      <c r="S5">
        <v>8.2799999999999994</v>
      </c>
      <c r="T5">
        <v>7.78</v>
      </c>
      <c r="U5">
        <v>11.79</v>
      </c>
      <c r="V5">
        <v>7.86</v>
      </c>
      <c r="W5">
        <v>52.27</v>
      </c>
      <c r="X5">
        <v>7.47</v>
      </c>
      <c r="Y5">
        <v>4</v>
      </c>
      <c r="Z5" s="1" t="s">
        <v>32</v>
      </c>
      <c r="AA5" s="1" t="s">
        <v>32</v>
      </c>
      <c r="AB5" s="1" t="s">
        <v>33</v>
      </c>
    </row>
    <row r="6" spans="1:28" x14ac:dyDescent="0.25">
      <c r="A6" s="1" t="s">
        <v>45</v>
      </c>
      <c r="B6" s="1" t="s">
        <v>46</v>
      </c>
      <c r="C6" s="1" t="s">
        <v>47</v>
      </c>
      <c r="D6" s="1"/>
      <c r="E6" s="1"/>
      <c r="F6" s="1" t="s">
        <v>48</v>
      </c>
      <c r="G6">
        <v>56.64</v>
      </c>
      <c r="H6">
        <v>59.73</v>
      </c>
      <c r="I6">
        <v>8.49</v>
      </c>
      <c r="J6">
        <v>8.64</v>
      </c>
      <c r="K6">
        <v>2.68</v>
      </c>
      <c r="L6">
        <v>8.67</v>
      </c>
      <c r="M6">
        <v>5.78</v>
      </c>
      <c r="N6">
        <v>42.57</v>
      </c>
      <c r="O6">
        <v>6.08</v>
      </c>
      <c r="P6">
        <v>51.1</v>
      </c>
      <c r="Q6">
        <v>6.57</v>
      </c>
      <c r="R6">
        <v>4.47</v>
      </c>
      <c r="S6">
        <v>4.37</v>
      </c>
      <c r="T6">
        <v>4.3099999999999996</v>
      </c>
      <c r="U6">
        <v>4.9800000000000004</v>
      </c>
      <c r="V6">
        <v>3.32</v>
      </c>
      <c r="W6">
        <v>39.549999999999997</v>
      </c>
      <c r="X6">
        <v>5.65</v>
      </c>
      <c r="Y6">
        <v>4</v>
      </c>
      <c r="Z6" s="1" t="s">
        <v>32</v>
      </c>
      <c r="AA6" s="1" t="s">
        <v>32</v>
      </c>
      <c r="AB6" s="1" t="s">
        <v>33</v>
      </c>
    </row>
    <row r="7" spans="1:28" x14ac:dyDescent="0.25">
      <c r="A7" s="1" t="s">
        <v>49</v>
      </c>
      <c r="B7" s="1" t="s">
        <v>50</v>
      </c>
      <c r="C7" s="1" t="s">
        <v>51</v>
      </c>
      <c r="D7" s="1"/>
      <c r="E7" s="1"/>
      <c r="F7" s="1" t="s">
        <v>52</v>
      </c>
      <c r="G7">
        <v>40.369999999999997</v>
      </c>
      <c r="H7">
        <v>84.98</v>
      </c>
      <c r="I7">
        <v>13.7</v>
      </c>
      <c r="J7">
        <v>9.48</v>
      </c>
      <c r="K7">
        <v>8.7799999999999994</v>
      </c>
      <c r="L7">
        <v>13.16</v>
      </c>
      <c r="M7">
        <v>8.77</v>
      </c>
      <c r="N7">
        <v>58.13</v>
      </c>
      <c r="O7">
        <v>8.3000000000000007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 s="1" t="s">
        <v>32</v>
      </c>
      <c r="AA7" s="1" t="s">
        <v>32</v>
      </c>
      <c r="AB7" s="1" t="s">
        <v>33</v>
      </c>
    </row>
    <row r="8" spans="1:28" x14ac:dyDescent="0.25">
      <c r="A8" s="1" t="s">
        <v>53</v>
      </c>
      <c r="B8" s="1" t="s">
        <v>54</v>
      </c>
      <c r="C8" s="1" t="s">
        <v>55</v>
      </c>
      <c r="D8" s="1"/>
      <c r="E8" s="1"/>
      <c r="F8" s="1" t="s">
        <v>56</v>
      </c>
      <c r="G8">
        <v>60.15</v>
      </c>
      <c r="H8">
        <v>57.04</v>
      </c>
      <c r="I8">
        <v>11.02</v>
      </c>
      <c r="J8">
        <v>8.84</v>
      </c>
      <c r="K8">
        <v>5.85</v>
      </c>
      <c r="L8">
        <v>8.36</v>
      </c>
      <c r="M8">
        <v>5.57</v>
      </c>
      <c r="N8">
        <v>37.659999999999997</v>
      </c>
      <c r="O8">
        <v>5.38</v>
      </c>
      <c r="P8">
        <v>61.18</v>
      </c>
      <c r="Q8">
        <v>9.98</v>
      </c>
      <c r="R8">
        <v>5.13</v>
      </c>
      <c r="S8">
        <v>6.78</v>
      </c>
      <c r="T8">
        <v>8.06</v>
      </c>
      <c r="U8">
        <v>9.83</v>
      </c>
      <c r="V8">
        <v>6.56</v>
      </c>
      <c r="W8">
        <v>41.36</v>
      </c>
      <c r="X8">
        <v>5.91</v>
      </c>
      <c r="Y8">
        <v>4</v>
      </c>
      <c r="Z8" s="1" t="s">
        <v>32</v>
      </c>
      <c r="AA8" s="1" t="s">
        <v>32</v>
      </c>
      <c r="AB8" s="1" t="s">
        <v>33</v>
      </c>
    </row>
    <row r="9" spans="1:28" x14ac:dyDescent="0.25">
      <c r="A9" s="1" t="s">
        <v>57</v>
      </c>
      <c r="B9" s="1" t="s">
        <v>58</v>
      </c>
      <c r="C9" s="1" t="s">
        <v>59</v>
      </c>
      <c r="D9" s="1"/>
      <c r="E9" s="1"/>
      <c r="F9" s="1" t="s">
        <v>60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 s="1" t="s">
        <v>32</v>
      </c>
      <c r="AA9" s="1" t="s">
        <v>32</v>
      </c>
      <c r="AB9" s="1" t="s">
        <v>33</v>
      </c>
    </row>
    <row r="10" spans="1:28" x14ac:dyDescent="0.25">
      <c r="A10" s="1" t="s">
        <v>61</v>
      </c>
      <c r="B10" s="1" t="s">
        <v>62</v>
      </c>
      <c r="C10" s="1" t="s">
        <v>63</v>
      </c>
      <c r="D10" s="1"/>
      <c r="E10" s="1"/>
      <c r="F10" s="1" t="s">
        <v>64</v>
      </c>
      <c r="G10">
        <v>22.88</v>
      </c>
      <c r="H10">
        <v>39.75</v>
      </c>
      <c r="I10">
        <v>3.32</v>
      </c>
      <c r="J10">
        <v>4.43</v>
      </c>
      <c r="K10">
        <v>0</v>
      </c>
      <c r="L10">
        <v>0</v>
      </c>
      <c r="M10">
        <v>0</v>
      </c>
      <c r="N10">
        <v>36.43</v>
      </c>
      <c r="O10">
        <v>5.2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4</v>
      </c>
      <c r="Z10" s="1" t="s">
        <v>32</v>
      </c>
      <c r="AA10" s="1" t="s">
        <v>32</v>
      </c>
      <c r="AB10" s="1" t="s">
        <v>33</v>
      </c>
    </row>
    <row r="11" spans="1:28" x14ac:dyDescent="0.25">
      <c r="A11" s="1" t="s">
        <v>65</v>
      </c>
      <c r="B11" s="1" t="s">
        <v>66</v>
      </c>
      <c r="C11" s="1" t="s">
        <v>67</v>
      </c>
      <c r="D11" s="1"/>
      <c r="E11" s="1"/>
      <c r="F11" s="1" t="s">
        <v>68</v>
      </c>
      <c r="G11">
        <v>88.6</v>
      </c>
      <c r="H11">
        <v>93.13</v>
      </c>
      <c r="I11">
        <v>14.26</v>
      </c>
      <c r="J11">
        <v>9.6300000000000008</v>
      </c>
      <c r="K11">
        <v>9.39</v>
      </c>
      <c r="L11">
        <v>12.55</v>
      </c>
      <c r="M11">
        <v>8.3699999999999992</v>
      </c>
      <c r="N11">
        <v>66.319999999999993</v>
      </c>
      <c r="O11">
        <v>9.4700000000000006</v>
      </c>
      <c r="P11">
        <v>82.88</v>
      </c>
      <c r="Q11">
        <v>12.24</v>
      </c>
      <c r="R11">
        <v>7.63</v>
      </c>
      <c r="S11">
        <v>8.51</v>
      </c>
      <c r="T11">
        <v>8.33</v>
      </c>
      <c r="U11">
        <v>10.64</v>
      </c>
      <c r="V11">
        <v>7.09</v>
      </c>
      <c r="W11">
        <v>60</v>
      </c>
      <c r="X11">
        <v>8.57</v>
      </c>
      <c r="Y11">
        <v>5</v>
      </c>
      <c r="Z11" s="1" t="s">
        <v>32</v>
      </c>
      <c r="AA11" s="1" t="s">
        <v>32</v>
      </c>
      <c r="AB11" s="1" t="s">
        <v>33</v>
      </c>
    </row>
    <row r="12" spans="1:28" x14ac:dyDescent="0.25">
      <c r="A12" s="1" t="s">
        <v>69</v>
      </c>
      <c r="B12" s="1" t="s">
        <v>70</v>
      </c>
      <c r="C12" s="1" t="s">
        <v>71</v>
      </c>
      <c r="D12" s="1"/>
      <c r="E12" s="1"/>
      <c r="F12" s="1" t="s">
        <v>72</v>
      </c>
      <c r="G12">
        <v>81.180000000000007</v>
      </c>
      <c r="H12">
        <v>86.09</v>
      </c>
      <c r="I12">
        <v>13.81</v>
      </c>
      <c r="J12">
        <v>9.75</v>
      </c>
      <c r="K12">
        <v>8.66</v>
      </c>
      <c r="L12">
        <v>8.43</v>
      </c>
      <c r="M12">
        <v>5.62</v>
      </c>
      <c r="N12">
        <v>63.86</v>
      </c>
      <c r="O12">
        <v>9.1199999999999992</v>
      </c>
      <c r="P12">
        <v>74.3</v>
      </c>
      <c r="Q12">
        <v>10.34</v>
      </c>
      <c r="R12">
        <v>7.37</v>
      </c>
      <c r="S12">
        <v>6.78</v>
      </c>
      <c r="T12">
        <v>6.53</v>
      </c>
      <c r="U12">
        <v>10.32</v>
      </c>
      <c r="V12">
        <v>6.88</v>
      </c>
      <c r="W12">
        <v>53.64</v>
      </c>
      <c r="X12">
        <v>7.66</v>
      </c>
      <c r="Y12">
        <v>5</v>
      </c>
      <c r="Z12" s="1" t="s">
        <v>32</v>
      </c>
      <c r="AA12" s="1" t="s">
        <v>32</v>
      </c>
      <c r="AB12" s="1" t="s">
        <v>33</v>
      </c>
    </row>
    <row r="13" spans="1:28" x14ac:dyDescent="0.25">
      <c r="A13" s="1" t="s">
        <v>73</v>
      </c>
      <c r="B13" s="1" t="s">
        <v>74</v>
      </c>
      <c r="C13" s="1" t="s">
        <v>75</v>
      </c>
      <c r="D13" s="1"/>
      <c r="E13" s="1"/>
      <c r="F13" s="1" t="s">
        <v>76</v>
      </c>
      <c r="G13">
        <v>61.09</v>
      </c>
      <c r="H13">
        <v>69.92</v>
      </c>
      <c r="I13">
        <v>12.21</v>
      </c>
      <c r="J13">
        <v>7.38</v>
      </c>
      <c r="K13">
        <v>8.9</v>
      </c>
      <c r="L13">
        <v>10.63</v>
      </c>
      <c r="M13">
        <v>7.08</v>
      </c>
      <c r="N13">
        <v>47.08</v>
      </c>
      <c r="O13">
        <v>6.73</v>
      </c>
      <c r="P13">
        <v>48.18</v>
      </c>
      <c r="Q13">
        <v>8.8000000000000007</v>
      </c>
      <c r="R13">
        <v>5.92</v>
      </c>
      <c r="S13">
        <v>5.29</v>
      </c>
      <c r="T13">
        <v>6.39</v>
      </c>
      <c r="U13">
        <v>8.02</v>
      </c>
      <c r="V13">
        <v>5.34</v>
      </c>
      <c r="W13">
        <v>31.36</v>
      </c>
      <c r="X13">
        <v>4.4800000000000004</v>
      </c>
      <c r="Y13">
        <v>5</v>
      </c>
      <c r="Z13" s="1" t="s">
        <v>32</v>
      </c>
      <c r="AA13" s="1" t="s">
        <v>32</v>
      </c>
      <c r="AB13" s="1" t="s">
        <v>33</v>
      </c>
    </row>
    <row r="14" spans="1:28" x14ac:dyDescent="0.25">
      <c r="A14" s="1" t="s">
        <v>77</v>
      </c>
      <c r="B14" s="1" t="s">
        <v>78</v>
      </c>
      <c r="C14" s="1" t="s">
        <v>79</v>
      </c>
      <c r="D14" s="1"/>
      <c r="E14" s="1"/>
      <c r="F14" s="1" t="s">
        <v>80</v>
      </c>
      <c r="G14">
        <v>88.23</v>
      </c>
      <c r="H14">
        <v>91.55</v>
      </c>
      <c r="I14">
        <v>12.32</v>
      </c>
      <c r="J14">
        <v>8.75</v>
      </c>
      <c r="K14">
        <v>7.68</v>
      </c>
      <c r="L14">
        <v>13.32</v>
      </c>
      <c r="M14">
        <v>8.8800000000000008</v>
      </c>
      <c r="N14">
        <v>65.91</v>
      </c>
      <c r="O14">
        <v>9.42</v>
      </c>
      <c r="P14">
        <v>83.67</v>
      </c>
      <c r="Q14">
        <v>11.51</v>
      </c>
      <c r="R14">
        <v>6.84</v>
      </c>
      <c r="S14">
        <v>8.9700000000000006</v>
      </c>
      <c r="T14">
        <v>7.22</v>
      </c>
      <c r="U14">
        <v>12.16</v>
      </c>
      <c r="V14">
        <v>8.11</v>
      </c>
      <c r="W14">
        <v>60</v>
      </c>
      <c r="X14">
        <v>8.57</v>
      </c>
      <c r="Y14">
        <v>5</v>
      </c>
      <c r="Z14" s="1" t="s">
        <v>32</v>
      </c>
      <c r="AA14" s="1" t="s">
        <v>32</v>
      </c>
      <c r="AB14" s="1" t="s">
        <v>33</v>
      </c>
    </row>
    <row r="15" spans="1:28" x14ac:dyDescent="0.25">
      <c r="A15" s="1" t="s">
        <v>81</v>
      </c>
      <c r="B15" s="1" t="s">
        <v>82</v>
      </c>
      <c r="C15" s="1" t="s">
        <v>83</v>
      </c>
      <c r="D15" s="1"/>
      <c r="E15" s="1"/>
      <c r="F15" s="1" t="s">
        <v>84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 s="1" t="s">
        <v>32</v>
      </c>
      <c r="AA15" s="1" t="s">
        <v>32</v>
      </c>
      <c r="AB15" s="1" t="s">
        <v>33</v>
      </c>
    </row>
    <row r="16" spans="1:28" x14ac:dyDescent="0.25">
      <c r="A16" s="1" t="s">
        <v>85</v>
      </c>
      <c r="B16" s="1" t="s">
        <v>86</v>
      </c>
      <c r="C16" s="1" t="s">
        <v>87</v>
      </c>
      <c r="D16" s="1"/>
      <c r="E16" s="1"/>
      <c r="F16" s="1" t="s">
        <v>88</v>
      </c>
      <c r="G16">
        <v>86.16</v>
      </c>
      <c r="H16">
        <v>87.44</v>
      </c>
      <c r="I16">
        <v>13.32</v>
      </c>
      <c r="J16">
        <v>9.11</v>
      </c>
      <c r="K16">
        <v>8.66</v>
      </c>
      <c r="L16">
        <v>12.71</v>
      </c>
      <c r="M16">
        <v>8.4700000000000006</v>
      </c>
      <c r="N16">
        <v>61.4</v>
      </c>
      <c r="O16">
        <v>8.77</v>
      </c>
      <c r="P16">
        <v>87.64</v>
      </c>
      <c r="Q16">
        <v>13.49</v>
      </c>
      <c r="R16">
        <v>8.9499999999999993</v>
      </c>
      <c r="S16">
        <v>8.74</v>
      </c>
      <c r="T16">
        <v>9.31</v>
      </c>
      <c r="U16">
        <v>12.33</v>
      </c>
      <c r="V16">
        <v>8.2200000000000006</v>
      </c>
      <c r="W16">
        <v>61.81</v>
      </c>
      <c r="X16">
        <v>8.83</v>
      </c>
      <c r="Y16">
        <v>3</v>
      </c>
      <c r="Z16" s="1" t="s">
        <v>32</v>
      </c>
      <c r="AA16" s="1" t="s">
        <v>32</v>
      </c>
      <c r="AB16" s="1" t="s">
        <v>33</v>
      </c>
    </row>
    <row r="17" spans="1:28" x14ac:dyDescent="0.25">
      <c r="A17" s="1" t="s">
        <v>89</v>
      </c>
      <c r="B17" s="1" t="s">
        <v>90</v>
      </c>
      <c r="C17" s="1" t="s">
        <v>91</v>
      </c>
      <c r="D17" s="1"/>
      <c r="E17" s="1"/>
      <c r="F17" s="1" t="s">
        <v>92</v>
      </c>
      <c r="G17">
        <v>61.49</v>
      </c>
      <c r="H17">
        <v>63.6</v>
      </c>
      <c r="I17">
        <v>11.46</v>
      </c>
      <c r="J17">
        <v>8.2100000000000009</v>
      </c>
      <c r="K17">
        <v>7.07</v>
      </c>
      <c r="L17">
        <v>7.51</v>
      </c>
      <c r="M17">
        <v>5.01</v>
      </c>
      <c r="N17">
        <v>44.62</v>
      </c>
      <c r="O17">
        <v>6.37</v>
      </c>
      <c r="P17">
        <v>59.54</v>
      </c>
      <c r="Q17">
        <v>9.02</v>
      </c>
      <c r="R17">
        <v>7.11</v>
      </c>
      <c r="S17">
        <v>5.52</v>
      </c>
      <c r="T17">
        <v>5.42</v>
      </c>
      <c r="U17">
        <v>10.07</v>
      </c>
      <c r="V17">
        <v>6.71</v>
      </c>
      <c r="W17">
        <v>40.450000000000003</v>
      </c>
      <c r="X17">
        <v>5.78</v>
      </c>
      <c r="Y17">
        <v>3</v>
      </c>
      <c r="Z17" s="1" t="s">
        <v>32</v>
      </c>
      <c r="AA17" s="1" t="s">
        <v>32</v>
      </c>
      <c r="AB17" s="1" t="s">
        <v>33</v>
      </c>
    </row>
    <row r="18" spans="1:28" x14ac:dyDescent="0.25">
      <c r="A18" s="1" t="s">
        <v>93</v>
      </c>
      <c r="B18" s="1" t="s">
        <v>94</v>
      </c>
      <c r="C18" s="1" t="s">
        <v>95</v>
      </c>
      <c r="D18" s="1"/>
      <c r="E18" s="1"/>
      <c r="F18" s="1" t="s">
        <v>96</v>
      </c>
      <c r="G18">
        <v>65.790000000000006</v>
      </c>
      <c r="H18">
        <v>75.97</v>
      </c>
      <c r="I18">
        <v>10.78</v>
      </c>
      <c r="J18">
        <v>8.15</v>
      </c>
      <c r="K18">
        <v>6.22</v>
      </c>
      <c r="L18">
        <v>11.16</v>
      </c>
      <c r="M18">
        <v>7.44</v>
      </c>
      <c r="N18">
        <v>54.04</v>
      </c>
      <c r="O18">
        <v>7.72</v>
      </c>
      <c r="P18">
        <v>56.22</v>
      </c>
      <c r="Q18">
        <v>8.18</v>
      </c>
      <c r="R18">
        <v>5.66</v>
      </c>
      <c r="S18">
        <v>5.29</v>
      </c>
      <c r="T18">
        <v>5.42</v>
      </c>
      <c r="U18">
        <v>7.13</v>
      </c>
      <c r="V18">
        <v>4.75</v>
      </c>
      <c r="W18">
        <v>40.909999999999997</v>
      </c>
      <c r="X18">
        <v>5.84</v>
      </c>
      <c r="Y18">
        <v>3</v>
      </c>
      <c r="Z18" s="1" t="s">
        <v>32</v>
      </c>
      <c r="AA18" s="1" t="s">
        <v>32</v>
      </c>
      <c r="AB18" s="1" t="s">
        <v>33</v>
      </c>
    </row>
    <row r="19" spans="1:28" x14ac:dyDescent="0.25">
      <c r="A19" s="1" t="s">
        <v>97</v>
      </c>
      <c r="B19" s="1" t="s">
        <v>98</v>
      </c>
      <c r="C19" s="1" t="s">
        <v>99</v>
      </c>
      <c r="D19" s="1"/>
      <c r="E19" s="1"/>
      <c r="F19" s="1" t="s">
        <v>100</v>
      </c>
      <c r="G19">
        <v>93.92</v>
      </c>
      <c r="H19">
        <v>94.59</v>
      </c>
      <c r="I19">
        <v>14.45</v>
      </c>
      <c r="J19">
        <v>9.75</v>
      </c>
      <c r="K19">
        <v>9.51</v>
      </c>
      <c r="L19">
        <v>14.24</v>
      </c>
      <c r="M19">
        <v>9.49</v>
      </c>
      <c r="N19">
        <v>65.91</v>
      </c>
      <c r="O19">
        <v>9.42</v>
      </c>
      <c r="P19">
        <v>92.61</v>
      </c>
      <c r="Q19">
        <v>14.47</v>
      </c>
      <c r="R19">
        <v>9.8699999999999992</v>
      </c>
      <c r="S19">
        <v>9.77</v>
      </c>
      <c r="T19">
        <v>9.31</v>
      </c>
      <c r="U19">
        <v>12.68</v>
      </c>
      <c r="V19">
        <v>8.4499999999999993</v>
      </c>
      <c r="W19">
        <v>65.45</v>
      </c>
      <c r="X19">
        <v>9.35</v>
      </c>
      <c r="Y19">
        <v>5</v>
      </c>
      <c r="Z19" s="1" t="s">
        <v>32</v>
      </c>
      <c r="AA19" s="1" t="s">
        <v>32</v>
      </c>
      <c r="AB19" s="1" t="s">
        <v>33</v>
      </c>
    </row>
    <row r="20" spans="1:28" x14ac:dyDescent="0.25">
      <c r="A20" s="1" t="s">
        <v>97</v>
      </c>
      <c r="B20" s="1" t="s">
        <v>98</v>
      </c>
      <c r="C20" s="1" t="s">
        <v>101</v>
      </c>
      <c r="D20" s="1"/>
      <c r="E20" s="1"/>
      <c r="F20" s="1" t="s">
        <v>102</v>
      </c>
      <c r="G20">
        <v>25.96</v>
      </c>
      <c r="H20">
        <v>48.35</v>
      </c>
      <c r="I20">
        <v>3.32</v>
      </c>
      <c r="J20">
        <v>4.42</v>
      </c>
      <c r="K20">
        <v>0</v>
      </c>
      <c r="L20">
        <v>0</v>
      </c>
      <c r="M20">
        <v>0</v>
      </c>
      <c r="N20">
        <v>45.03</v>
      </c>
      <c r="O20">
        <v>6.43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3</v>
      </c>
      <c r="Z20" s="1" t="s">
        <v>32</v>
      </c>
      <c r="AA20" s="1" t="s">
        <v>32</v>
      </c>
      <c r="AB20" s="1" t="s">
        <v>33</v>
      </c>
    </row>
    <row r="21" spans="1:28" x14ac:dyDescent="0.25">
      <c r="A21" s="1" t="s">
        <v>103</v>
      </c>
      <c r="B21" s="1" t="s">
        <v>104</v>
      </c>
      <c r="C21" s="1" t="s">
        <v>105</v>
      </c>
      <c r="D21" s="1"/>
      <c r="E21" s="1"/>
      <c r="F21" s="1" t="s">
        <v>106</v>
      </c>
      <c r="G21">
        <v>87.76</v>
      </c>
      <c r="H21">
        <v>88.63</v>
      </c>
      <c r="I21">
        <v>13.3</v>
      </c>
      <c r="J21">
        <v>8.9499999999999993</v>
      </c>
      <c r="K21">
        <v>8.7799999999999994</v>
      </c>
      <c r="L21">
        <v>12.7</v>
      </c>
      <c r="M21">
        <v>8.4700000000000006</v>
      </c>
      <c r="N21">
        <v>62.63</v>
      </c>
      <c r="O21">
        <v>8.9499999999999993</v>
      </c>
      <c r="P21">
        <v>85.6</v>
      </c>
      <c r="Q21">
        <v>13.11</v>
      </c>
      <c r="R21">
        <v>9.08</v>
      </c>
      <c r="S21">
        <v>9.08</v>
      </c>
      <c r="T21">
        <v>8.06</v>
      </c>
      <c r="U21">
        <v>12.04</v>
      </c>
      <c r="V21">
        <v>8.0299999999999994</v>
      </c>
      <c r="W21">
        <v>60.45</v>
      </c>
      <c r="X21">
        <v>8.64</v>
      </c>
      <c r="Y21">
        <v>5</v>
      </c>
      <c r="Z21" s="1" t="s">
        <v>32</v>
      </c>
      <c r="AA21" s="1" t="s">
        <v>32</v>
      </c>
      <c r="AB21" s="1" t="s">
        <v>33</v>
      </c>
    </row>
    <row r="22" spans="1:28" x14ac:dyDescent="0.25">
      <c r="A22" s="1" t="s">
        <v>107</v>
      </c>
      <c r="B22" s="1" t="s">
        <v>108</v>
      </c>
      <c r="C22" s="1" t="s">
        <v>109</v>
      </c>
      <c r="D22" s="1"/>
      <c r="E22" s="1"/>
      <c r="F22" s="1" t="s">
        <v>110</v>
      </c>
      <c r="G22">
        <v>59.14</v>
      </c>
      <c r="H22">
        <v>53.78</v>
      </c>
      <c r="I22">
        <v>9.2799999999999994</v>
      </c>
      <c r="J22">
        <v>7.38</v>
      </c>
      <c r="K22">
        <v>5</v>
      </c>
      <c r="L22">
        <v>7.25</v>
      </c>
      <c r="M22">
        <v>4.83</v>
      </c>
      <c r="N22">
        <v>37.25</v>
      </c>
      <c r="O22">
        <v>5.32</v>
      </c>
      <c r="P22">
        <v>62.3</v>
      </c>
      <c r="Q22">
        <v>10.34</v>
      </c>
      <c r="R22">
        <v>8.0299999999999994</v>
      </c>
      <c r="S22">
        <v>5.98</v>
      </c>
      <c r="T22">
        <v>6.67</v>
      </c>
      <c r="U22">
        <v>9.23</v>
      </c>
      <c r="V22">
        <v>6.16</v>
      </c>
      <c r="W22">
        <v>42.73</v>
      </c>
      <c r="X22">
        <v>6.1</v>
      </c>
      <c r="Y22">
        <v>4</v>
      </c>
      <c r="Z22" s="1" t="s">
        <v>32</v>
      </c>
      <c r="AA22" s="1" t="s">
        <v>32</v>
      </c>
      <c r="AB22" s="1" t="s">
        <v>33</v>
      </c>
    </row>
    <row r="23" spans="1:28" x14ac:dyDescent="0.25">
      <c r="A23" s="1" t="s">
        <v>107</v>
      </c>
      <c r="B23" s="1" t="s">
        <v>111</v>
      </c>
      <c r="C23" s="1" t="s">
        <v>112</v>
      </c>
      <c r="D23" s="1"/>
      <c r="E23" s="1"/>
      <c r="F23" s="1" t="s">
        <v>113</v>
      </c>
      <c r="G23">
        <v>55.37</v>
      </c>
      <c r="H23">
        <v>53.98</v>
      </c>
      <c r="I23">
        <v>10.18</v>
      </c>
      <c r="J23">
        <v>7.6</v>
      </c>
      <c r="K23">
        <v>5.98</v>
      </c>
      <c r="L23">
        <v>7.78</v>
      </c>
      <c r="M23">
        <v>5.18</v>
      </c>
      <c r="N23">
        <v>36.020000000000003</v>
      </c>
      <c r="O23">
        <v>5.15</v>
      </c>
      <c r="P23">
        <v>54.17</v>
      </c>
      <c r="Q23">
        <v>9.1199999999999992</v>
      </c>
      <c r="R23">
        <v>6.45</v>
      </c>
      <c r="S23">
        <v>4.71</v>
      </c>
      <c r="T23">
        <v>7.08</v>
      </c>
      <c r="U23">
        <v>7.32</v>
      </c>
      <c r="V23">
        <v>4.88</v>
      </c>
      <c r="W23">
        <v>37.729999999999997</v>
      </c>
      <c r="X23">
        <v>5.39</v>
      </c>
      <c r="Y23">
        <v>4</v>
      </c>
      <c r="Z23" s="1" t="s">
        <v>32</v>
      </c>
      <c r="AA23" s="1" t="s">
        <v>32</v>
      </c>
      <c r="AB23" s="1" t="s">
        <v>33</v>
      </c>
    </row>
    <row r="24" spans="1:28" x14ac:dyDescent="0.25">
      <c r="A24" s="1" t="s">
        <v>114</v>
      </c>
      <c r="B24" s="1" t="s">
        <v>115</v>
      </c>
      <c r="C24" s="1" t="s">
        <v>116</v>
      </c>
      <c r="D24" s="1"/>
      <c r="E24" s="1"/>
      <c r="F24" s="1" t="s">
        <v>117</v>
      </c>
      <c r="G24">
        <v>64.459999999999994</v>
      </c>
      <c r="H24">
        <v>77.06</v>
      </c>
      <c r="I24">
        <v>13.52</v>
      </c>
      <c r="J24">
        <v>9.25</v>
      </c>
      <c r="K24">
        <v>8.7799999999999994</v>
      </c>
      <c r="L24">
        <v>12.37</v>
      </c>
      <c r="M24">
        <v>8.25</v>
      </c>
      <c r="N24">
        <v>51.17</v>
      </c>
      <c r="O24">
        <v>7.31</v>
      </c>
      <c r="P24">
        <v>52.32</v>
      </c>
      <c r="Q24">
        <v>11.22</v>
      </c>
      <c r="R24">
        <v>8.5500000000000007</v>
      </c>
      <c r="S24">
        <v>7.36</v>
      </c>
      <c r="T24">
        <v>6.53</v>
      </c>
      <c r="U24">
        <v>9.2899999999999991</v>
      </c>
      <c r="V24">
        <v>6.19</v>
      </c>
      <c r="W24">
        <v>31.82</v>
      </c>
      <c r="X24">
        <v>4.55</v>
      </c>
      <c r="Y24">
        <v>3</v>
      </c>
      <c r="Z24" s="1" t="s">
        <v>32</v>
      </c>
      <c r="AA24" s="1" t="s">
        <v>32</v>
      </c>
      <c r="AB24" s="1" t="s">
        <v>33</v>
      </c>
    </row>
    <row r="25" spans="1:28" x14ac:dyDescent="0.25">
      <c r="A25" s="1" t="s">
        <v>118</v>
      </c>
      <c r="B25" s="1" t="s">
        <v>119</v>
      </c>
      <c r="C25" s="1" t="s">
        <v>120</v>
      </c>
      <c r="D25" s="1"/>
      <c r="E25" s="1"/>
      <c r="F25" s="1" t="s">
        <v>121</v>
      </c>
      <c r="G25">
        <v>80.7</v>
      </c>
      <c r="H25">
        <v>85.73</v>
      </c>
      <c r="I25">
        <v>13.9</v>
      </c>
      <c r="J25">
        <v>9.8800000000000008</v>
      </c>
      <c r="K25">
        <v>8.66</v>
      </c>
      <c r="L25">
        <v>12.47</v>
      </c>
      <c r="M25">
        <v>8.31</v>
      </c>
      <c r="N25">
        <v>59.36</v>
      </c>
      <c r="O25">
        <v>8.48</v>
      </c>
      <c r="P25">
        <v>75.75</v>
      </c>
      <c r="Q25">
        <v>10.89</v>
      </c>
      <c r="R25">
        <v>7.24</v>
      </c>
      <c r="S25">
        <v>6.21</v>
      </c>
      <c r="T25">
        <v>8.33</v>
      </c>
      <c r="U25">
        <v>10.77</v>
      </c>
      <c r="V25">
        <v>7.18</v>
      </c>
      <c r="W25">
        <v>54.09</v>
      </c>
      <c r="X25">
        <v>7.73</v>
      </c>
      <c r="Y25">
        <v>4</v>
      </c>
      <c r="Z25" s="1" t="s">
        <v>32</v>
      </c>
      <c r="AA25" s="1" t="s">
        <v>32</v>
      </c>
      <c r="AB25" s="1" t="s">
        <v>33</v>
      </c>
    </row>
    <row r="26" spans="1:28" x14ac:dyDescent="0.25">
      <c r="A26" s="1" t="s">
        <v>122</v>
      </c>
      <c r="B26" s="1" t="s">
        <v>123</v>
      </c>
      <c r="C26" s="1" t="s">
        <v>124</v>
      </c>
      <c r="D26" s="1"/>
      <c r="E26" s="1"/>
      <c r="F26" s="1" t="s">
        <v>125</v>
      </c>
      <c r="G26">
        <v>82.62</v>
      </c>
      <c r="H26">
        <v>82.61</v>
      </c>
      <c r="I26">
        <v>12.1</v>
      </c>
      <c r="J26">
        <v>8.57</v>
      </c>
      <c r="K26">
        <v>7.56</v>
      </c>
      <c r="L26">
        <v>12.38</v>
      </c>
      <c r="M26">
        <v>8.26</v>
      </c>
      <c r="N26">
        <v>58.13</v>
      </c>
      <c r="O26">
        <v>8.3000000000000007</v>
      </c>
      <c r="P26">
        <v>80.81</v>
      </c>
      <c r="Q26">
        <v>11.24</v>
      </c>
      <c r="R26">
        <v>7.5</v>
      </c>
      <c r="S26">
        <v>7.47</v>
      </c>
      <c r="T26">
        <v>7.5</v>
      </c>
      <c r="U26">
        <v>10.94</v>
      </c>
      <c r="V26">
        <v>7.29</v>
      </c>
      <c r="W26">
        <v>58.64</v>
      </c>
      <c r="X26">
        <v>8.3800000000000008</v>
      </c>
      <c r="Y26">
        <v>5</v>
      </c>
      <c r="Z26" s="1" t="s">
        <v>32</v>
      </c>
      <c r="AA26" s="1" t="s">
        <v>32</v>
      </c>
      <c r="AB26" s="1" t="s">
        <v>33</v>
      </c>
    </row>
    <row r="27" spans="1:28" x14ac:dyDescent="0.25">
      <c r="A27" s="1" t="s">
        <v>126</v>
      </c>
      <c r="B27" s="1" t="s">
        <v>127</v>
      </c>
      <c r="C27" s="1" t="s">
        <v>128</v>
      </c>
      <c r="D27" s="1"/>
      <c r="E27" s="1"/>
      <c r="F27" s="1" t="s">
        <v>129</v>
      </c>
      <c r="G27">
        <v>77.510000000000005</v>
      </c>
      <c r="H27">
        <v>83.24</v>
      </c>
      <c r="I27">
        <v>12.97</v>
      </c>
      <c r="J27">
        <v>8.76</v>
      </c>
      <c r="K27">
        <v>8.5399999999999991</v>
      </c>
      <c r="L27">
        <v>12.55</v>
      </c>
      <c r="M27">
        <v>8.3699999999999992</v>
      </c>
      <c r="N27">
        <v>57.72</v>
      </c>
      <c r="O27">
        <v>8.25</v>
      </c>
      <c r="P27">
        <v>71.52</v>
      </c>
      <c r="Q27">
        <v>11.07</v>
      </c>
      <c r="R27">
        <v>7.24</v>
      </c>
      <c r="S27">
        <v>7.82</v>
      </c>
      <c r="T27">
        <v>7.08</v>
      </c>
      <c r="U27">
        <v>0</v>
      </c>
      <c r="V27">
        <v>0</v>
      </c>
      <c r="W27">
        <v>60.45</v>
      </c>
      <c r="X27">
        <v>8.64</v>
      </c>
      <c r="Y27">
        <v>4</v>
      </c>
      <c r="Z27" s="1" t="s">
        <v>32</v>
      </c>
      <c r="AA27" s="1" t="s">
        <v>32</v>
      </c>
      <c r="AB27" s="1" t="s">
        <v>33</v>
      </c>
    </row>
    <row r="28" spans="1:28" x14ac:dyDescent="0.25">
      <c r="A28" s="1" t="s">
        <v>130</v>
      </c>
      <c r="B28" s="1" t="s">
        <v>131</v>
      </c>
      <c r="C28" s="1" t="s">
        <v>132</v>
      </c>
      <c r="D28" s="1"/>
      <c r="E28" s="1"/>
      <c r="F28" s="1" t="s">
        <v>133</v>
      </c>
      <c r="G28">
        <v>93.19</v>
      </c>
      <c r="H28">
        <v>92.25</v>
      </c>
      <c r="I28">
        <v>14.36</v>
      </c>
      <c r="J28">
        <v>9.75</v>
      </c>
      <c r="K28">
        <v>9.39</v>
      </c>
      <c r="L28">
        <v>13.22</v>
      </c>
      <c r="M28">
        <v>8.81</v>
      </c>
      <c r="N28">
        <v>64.680000000000007</v>
      </c>
      <c r="O28">
        <v>9.24</v>
      </c>
      <c r="P28">
        <v>93.41</v>
      </c>
      <c r="Q28">
        <v>13.98</v>
      </c>
      <c r="R28">
        <v>9.4700000000000006</v>
      </c>
      <c r="S28">
        <v>9.31</v>
      </c>
      <c r="T28">
        <v>9.17</v>
      </c>
      <c r="U28">
        <v>12.17</v>
      </c>
      <c r="V28">
        <v>8.11</v>
      </c>
      <c r="W28">
        <v>67.27</v>
      </c>
      <c r="X28">
        <v>9.61</v>
      </c>
      <c r="Y28">
        <v>5</v>
      </c>
      <c r="Z28" s="1" t="s">
        <v>32</v>
      </c>
      <c r="AA28" s="1" t="s">
        <v>32</v>
      </c>
      <c r="AB28" s="1" t="s">
        <v>33</v>
      </c>
    </row>
    <row r="29" spans="1:28" x14ac:dyDescent="0.25">
      <c r="A29" s="1" t="s">
        <v>134</v>
      </c>
      <c r="B29" s="1" t="s">
        <v>135</v>
      </c>
      <c r="C29" s="1" t="s">
        <v>136</v>
      </c>
      <c r="D29" s="1"/>
      <c r="E29" s="1"/>
      <c r="F29" s="1" t="s">
        <v>137</v>
      </c>
      <c r="G29">
        <v>79.92</v>
      </c>
      <c r="H29">
        <v>76.180000000000007</v>
      </c>
      <c r="I29">
        <v>13.22</v>
      </c>
      <c r="J29">
        <v>9.2100000000000009</v>
      </c>
      <c r="K29">
        <v>8.41</v>
      </c>
      <c r="L29">
        <v>11.38</v>
      </c>
      <c r="M29">
        <v>7.59</v>
      </c>
      <c r="N29">
        <v>51.58</v>
      </c>
      <c r="O29">
        <v>7.37</v>
      </c>
      <c r="P29">
        <v>81.540000000000006</v>
      </c>
      <c r="Q29">
        <v>11.83</v>
      </c>
      <c r="R29">
        <v>7.63</v>
      </c>
      <c r="S29">
        <v>8.39</v>
      </c>
      <c r="T29">
        <v>7.64</v>
      </c>
      <c r="U29">
        <v>10.17</v>
      </c>
      <c r="V29">
        <v>6.78</v>
      </c>
      <c r="W29">
        <v>59.55</v>
      </c>
      <c r="X29">
        <v>8.51</v>
      </c>
      <c r="Y29">
        <v>5</v>
      </c>
      <c r="Z29" s="1" t="s">
        <v>32</v>
      </c>
      <c r="AA29" s="1" t="s">
        <v>32</v>
      </c>
      <c r="AB29" s="1" t="s">
        <v>33</v>
      </c>
    </row>
    <row r="30" spans="1:28" x14ac:dyDescent="0.25">
      <c r="A30" s="1" t="s">
        <v>138</v>
      </c>
      <c r="B30" s="1" t="s">
        <v>139</v>
      </c>
      <c r="C30" s="1" t="s">
        <v>140</v>
      </c>
      <c r="D30" s="1"/>
      <c r="E30" s="1"/>
      <c r="F30" s="1" t="s">
        <v>141</v>
      </c>
      <c r="G30">
        <v>64.459999999999994</v>
      </c>
      <c r="H30">
        <v>73.42</v>
      </c>
      <c r="I30">
        <v>10.32</v>
      </c>
      <c r="J30">
        <v>6.2</v>
      </c>
      <c r="K30">
        <v>7.56</v>
      </c>
      <c r="L30">
        <v>9.8800000000000008</v>
      </c>
      <c r="M30">
        <v>6.58</v>
      </c>
      <c r="N30">
        <v>53.22</v>
      </c>
      <c r="O30">
        <v>7.6</v>
      </c>
      <c r="P30">
        <v>51.75</v>
      </c>
      <c r="Q30">
        <v>8.4499999999999993</v>
      </c>
      <c r="R30">
        <v>5</v>
      </c>
      <c r="S30">
        <v>6.9</v>
      </c>
      <c r="T30">
        <v>5</v>
      </c>
      <c r="U30">
        <v>7.4</v>
      </c>
      <c r="V30">
        <v>4.93</v>
      </c>
      <c r="W30">
        <v>35.909999999999997</v>
      </c>
      <c r="X30">
        <v>5.13</v>
      </c>
      <c r="Y30">
        <v>5</v>
      </c>
      <c r="Z30" s="1" t="s">
        <v>32</v>
      </c>
      <c r="AA30" s="1" t="s">
        <v>32</v>
      </c>
      <c r="AB30" s="1" t="s">
        <v>33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34"/>
  <sheetViews>
    <sheetView tabSelected="1" workbookViewId="0">
      <selection activeCell="O16" sqref="O16"/>
    </sheetView>
  </sheetViews>
  <sheetFormatPr defaultRowHeight="15" x14ac:dyDescent="0.25"/>
  <cols>
    <col min="2" max="2" width="17.28515625" customWidth="1"/>
    <col min="3" max="3" width="18.7109375" customWidth="1"/>
    <col min="6" max="6" width="9.7109375" customWidth="1"/>
    <col min="11" max="11" width="12.5703125" customWidth="1"/>
    <col min="12" max="12" width="13.140625" customWidth="1"/>
  </cols>
  <sheetData>
    <row r="2" spans="2:20" ht="26.25" x14ac:dyDescent="0.4">
      <c r="B2" s="2" t="s">
        <v>150</v>
      </c>
      <c r="C2" s="2"/>
      <c r="D2" s="3"/>
    </row>
    <row r="4" spans="2:20" ht="15.75" x14ac:dyDescent="0.25">
      <c r="O4" s="5" t="s">
        <v>145</v>
      </c>
      <c r="P4" s="5"/>
      <c r="S4" s="5" t="s">
        <v>146</v>
      </c>
      <c r="T4" s="5"/>
    </row>
    <row r="5" spans="2:20" ht="15.75" x14ac:dyDescent="0.25">
      <c r="B5" s="4" t="s">
        <v>142</v>
      </c>
      <c r="C5" s="4" t="s">
        <v>143</v>
      </c>
      <c r="D5" s="4" t="s">
        <v>144</v>
      </c>
      <c r="E5" s="5" t="s">
        <v>145</v>
      </c>
      <c r="F5" s="5"/>
      <c r="G5" s="5" t="s">
        <v>146</v>
      </c>
      <c r="H5" s="5"/>
      <c r="I5" s="5" t="s">
        <v>147</v>
      </c>
      <c r="J5" s="5"/>
      <c r="K5" s="6" t="s">
        <v>148</v>
      </c>
      <c r="L5" s="6" t="s">
        <v>149</v>
      </c>
      <c r="N5" s="1" t="s">
        <v>25</v>
      </c>
      <c r="O5" s="1" t="s">
        <v>26</v>
      </c>
      <c r="R5" s="13" t="s">
        <v>25</v>
      </c>
      <c r="S5" s="13" t="s">
        <v>26</v>
      </c>
    </row>
    <row r="6" spans="2:20" ht="15.75" x14ac:dyDescent="0.25">
      <c r="B6" s="1" t="s">
        <v>28</v>
      </c>
      <c r="C6" s="1" t="s">
        <v>29</v>
      </c>
      <c r="D6" s="1" t="s">
        <v>30</v>
      </c>
      <c r="E6">
        <v>0</v>
      </c>
      <c r="F6" s="7">
        <f t="shared" ref="F6:F34" si="0">E6*0.45</f>
        <v>0</v>
      </c>
      <c r="G6" s="10">
        <v>0</v>
      </c>
      <c r="H6" s="7">
        <f t="shared" ref="H6:H34" si="1">G6*0.45</f>
        <v>0</v>
      </c>
      <c r="I6" s="11">
        <v>0</v>
      </c>
      <c r="J6" s="7">
        <f t="shared" ref="J6" si="2">I6*0.1</f>
        <v>0</v>
      </c>
      <c r="K6" s="8">
        <f t="shared" ref="K6" si="3">F6+H6+J6</f>
        <v>0</v>
      </c>
      <c r="L6" s="9" t="str">
        <f t="shared" ref="L6" si="4">IF(K6&lt;50,"F",IF(K6&lt;=64,"D",IF(K6&lt;=79,"C",IF(K6&lt;90,"B",IF(K6&gt;=90,"A")))))</f>
        <v>F</v>
      </c>
      <c r="N6" s="1" t="s">
        <v>32</v>
      </c>
      <c r="O6" s="1" t="s">
        <v>32</v>
      </c>
      <c r="R6" s="13" t="s">
        <v>32</v>
      </c>
      <c r="S6" s="13" t="s">
        <v>32</v>
      </c>
    </row>
    <row r="7" spans="2:20" ht="15.75" x14ac:dyDescent="0.25">
      <c r="B7" s="1" t="s">
        <v>34</v>
      </c>
      <c r="C7" s="1" t="s">
        <v>35</v>
      </c>
      <c r="D7" s="1" t="s">
        <v>36</v>
      </c>
      <c r="E7">
        <v>34.729999999999997</v>
      </c>
      <c r="F7" s="7">
        <f t="shared" si="0"/>
        <v>15.628499999999999</v>
      </c>
      <c r="G7" s="10">
        <v>38.799999999999997</v>
      </c>
      <c r="H7" s="7">
        <f t="shared" si="1"/>
        <v>17.46</v>
      </c>
      <c r="I7" s="11">
        <v>42.5</v>
      </c>
      <c r="J7" s="7">
        <f t="shared" ref="J7:J34" si="5">I7*0.1</f>
        <v>4.25</v>
      </c>
      <c r="K7" s="8">
        <f t="shared" ref="K7:K34" si="6">F7+H7+J7</f>
        <v>37.338499999999996</v>
      </c>
      <c r="L7" s="9" t="str">
        <f t="shared" ref="L7:L34" si="7">IF(K7&lt;50,"F",IF(K7&lt;=64,"D",IF(K7&lt;=79,"C",IF(K7&lt;90,"B",IF(K7&gt;=90,"A")))))</f>
        <v>F</v>
      </c>
      <c r="N7" s="1" t="s">
        <v>32</v>
      </c>
      <c r="O7" s="1" t="s">
        <v>32</v>
      </c>
      <c r="R7" s="12">
        <v>50</v>
      </c>
      <c r="S7" s="13" t="s">
        <v>32</v>
      </c>
    </row>
    <row r="8" spans="2:20" ht="15.75" x14ac:dyDescent="0.25">
      <c r="B8" s="1" t="s">
        <v>38</v>
      </c>
      <c r="C8" s="1" t="s">
        <v>39</v>
      </c>
      <c r="D8" s="1" t="s">
        <v>40</v>
      </c>
      <c r="E8">
        <v>72.489999999999995</v>
      </c>
      <c r="F8" s="7">
        <f t="shared" si="0"/>
        <v>32.6205</v>
      </c>
      <c r="G8" s="10">
        <v>82.51</v>
      </c>
      <c r="H8" s="7">
        <f t="shared" si="1"/>
        <v>37.1295</v>
      </c>
      <c r="I8" s="11">
        <v>88.5</v>
      </c>
      <c r="J8" s="7">
        <f t="shared" si="5"/>
        <v>8.85</v>
      </c>
      <c r="K8" s="8">
        <f t="shared" si="6"/>
        <v>78.599999999999994</v>
      </c>
      <c r="L8" s="9" t="str">
        <f t="shared" si="7"/>
        <v>C</v>
      </c>
      <c r="N8" s="1" t="s">
        <v>32</v>
      </c>
      <c r="O8" s="1" t="s">
        <v>32</v>
      </c>
      <c r="R8" s="13" t="s">
        <v>32</v>
      </c>
      <c r="S8" s="13" t="s">
        <v>32</v>
      </c>
    </row>
    <row r="9" spans="2:20" ht="15.75" x14ac:dyDescent="0.25">
      <c r="B9" s="1" t="s">
        <v>38</v>
      </c>
      <c r="C9" s="1" t="s">
        <v>42</v>
      </c>
      <c r="D9" s="1" t="s">
        <v>43</v>
      </c>
      <c r="E9">
        <v>78.59</v>
      </c>
      <c r="F9" s="7">
        <f t="shared" si="0"/>
        <v>35.365500000000004</v>
      </c>
      <c r="G9" s="10">
        <v>82.61</v>
      </c>
      <c r="H9" s="7">
        <f t="shared" si="1"/>
        <v>37.174500000000002</v>
      </c>
      <c r="I9" s="11">
        <v>90</v>
      </c>
      <c r="J9" s="7">
        <f t="shared" si="5"/>
        <v>9</v>
      </c>
      <c r="K9" s="8">
        <f t="shared" si="6"/>
        <v>81.540000000000006</v>
      </c>
      <c r="L9" s="9" t="str">
        <f t="shared" si="7"/>
        <v>B</v>
      </c>
      <c r="N9" s="1" t="s">
        <v>32</v>
      </c>
      <c r="O9" s="1" t="s">
        <v>32</v>
      </c>
      <c r="R9" s="13" t="s">
        <v>32</v>
      </c>
      <c r="S9" s="13" t="s">
        <v>32</v>
      </c>
    </row>
    <row r="10" spans="2:20" ht="15.75" x14ac:dyDescent="0.25">
      <c r="B10" s="1" t="s">
        <v>45</v>
      </c>
      <c r="C10" s="1" t="s">
        <v>46</v>
      </c>
      <c r="D10" s="1" t="s">
        <v>47</v>
      </c>
      <c r="E10">
        <v>56.64</v>
      </c>
      <c r="F10" s="7">
        <f t="shared" si="0"/>
        <v>25.488</v>
      </c>
      <c r="G10" s="10">
        <v>68.83</v>
      </c>
      <c r="H10" s="7">
        <f t="shared" si="1"/>
        <v>30.973500000000001</v>
      </c>
      <c r="I10" s="11">
        <v>90</v>
      </c>
      <c r="J10" s="7">
        <f t="shared" si="5"/>
        <v>9</v>
      </c>
      <c r="K10" s="8">
        <f t="shared" si="6"/>
        <v>65.461500000000001</v>
      </c>
      <c r="L10" s="9" t="str">
        <f t="shared" si="7"/>
        <v>C</v>
      </c>
      <c r="N10" s="1" t="s">
        <v>32</v>
      </c>
      <c r="O10" s="1" t="s">
        <v>32</v>
      </c>
      <c r="R10" s="13" t="s">
        <v>32</v>
      </c>
      <c r="S10" s="13" t="s">
        <v>32</v>
      </c>
    </row>
    <row r="11" spans="2:20" ht="15.75" x14ac:dyDescent="0.25">
      <c r="B11" s="1" t="s">
        <v>49</v>
      </c>
      <c r="C11" s="1" t="s">
        <v>50</v>
      </c>
      <c r="D11" s="1" t="s">
        <v>51</v>
      </c>
      <c r="E11">
        <v>40.369999999999997</v>
      </c>
      <c r="F11" s="7">
        <f t="shared" si="0"/>
        <v>18.166499999999999</v>
      </c>
      <c r="G11" s="10">
        <v>45.38</v>
      </c>
      <c r="H11" s="7">
        <f t="shared" si="1"/>
        <v>20.421000000000003</v>
      </c>
      <c r="I11" s="11">
        <v>43.5</v>
      </c>
      <c r="J11" s="7">
        <f t="shared" si="5"/>
        <v>4.3500000000000005</v>
      </c>
      <c r="K11" s="8">
        <f t="shared" si="6"/>
        <v>42.937500000000007</v>
      </c>
      <c r="L11" s="9" t="str">
        <f t="shared" si="7"/>
        <v>F</v>
      </c>
      <c r="N11" s="1" t="s">
        <v>32</v>
      </c>
      <c r="O11" s="1" t="s">
        <v>32</v>
      </c>
      <c r="R11" s="12">
        <v>50</v>
      </c>
      <c r="S11" s="13" t="s">
        <v>32</v>
      </c>
    </row>
    <row r="12" spans="2:20" ht="15.75" x14ac:dyDescent="0.25">
      <c r="B12" s="1" t="s">
        <v>53</v>
      </c>
      <c r="C12" s="1" t="s">
        <v>54</v>
      </c>
      <c r="D12" s="1" t="s">
        <v>55</v>
      </c>
      <c r="E12">
        <v>60.15</v>
      </c>
      <c r="F12" s="7">
        <f t="shared" si="0"/>
        <v>27.067499999999999</v>
      </c>
      <c r="G12" s="10">
        <v>72.5</v>
      </c>
      <c r="H12" s="7">
        <f t="shared" si="1"/>
        <v>32.625</v>
      </c>
      <c r="I12" s="11">
        <v>87.5</v>
      </c>
      <c r="J12" s="7">
        <f t="shared" si="5"/>
        <v>8.75</v>
      </c>
      <c r="K12" s="8">
        <f t="shared" si="6"/>
        <v>68.442499999999995</v>
      </c>
      <c r="L12" s="9" t="str">
        <f t="shared" si="7"/>
        <v>C</v>
      </c>
      <c r="N12" s="1" t="s">
        <v>32</v>
      </c>
      <c r="O12" s="1" t="s">
        <v>32</v>
      </c>
      <c r="R12" s="13" t="s">
        <v>32</v>
      </c>
      <c r="S12" s="13" t="s">
        <v>32</v>
      </c>
    </row>
    <row r="13" spans="2:20" ht="15.75" x14ac:dyDescent="0.25">
      <c r="B13" s="1" t="s">
        <v>57</v>
      </c>
      <c r="C13" s="1" t="s">
        <v>58</v>
      </c>
      <c r="D13" s="1" t="s">
        <v>59</v>
      </c>
      <c r="E13">
        <v>0</v>
      </c>
      <c r="F13" s="7">
        <f t="shared" si="0"/>
        <v>0</v>
      </c>
      <c r="G13" s="10">
        <v>0</v>
      </c>
      <c r="H13" s="7">
        <f t="shared" si="1"/>
        <v>0</v>
      </c>
      <c r="I13" s="11">
        <v>0</v>
      </c>
      <c r="J13" s="7">
        <f t="shared" si="5"/>
        <v>0</v>
      </c>
      <c r="K13" s="8">
        <f t="shared" si="6"/>
        <v>0</v>
      </c>
      <c r="L13" s="9" t="str">
        <f t="shared" si="7"/>
        <v>F</v>
      </c>
      <c r="N13" s="1" t="s">
        <v>32</v>
      </c>
      <c r="O13" s="1" t="s">
        <v>32</v>
      </c>
      <c r="R13" s="13" t="s">
        <v>32</v>
      </c>
      <c r="S13" s="13" t="s">
        <v>32</v>
      </c>
    </row>
    <row r="14" spans="2:20" ht="15.75" x14ac:dyDescent="0.25">
      <c r="B14" s="1" t="s">
        <v>61</v>
      </c>
      <c r="C14" s="1" t="s">
        <v>62</v>
      </c>
      <c r="D14" s="1" t="s">
        <v>63</v>
      </c>
      <c r="E14">
        <v>22.88</v>
      </c>
      <c r="F14" s="7">
        <f t="shared" si="0"/>
        <v>10.295999999999999</v>
      </c>
      <c r="G14" s="10">
        <v>3</v>
      </c>
      <c r="H14" s="7">
        <f t="shared" si="1"/>
        <v>1.35</v>
      </c>
      <c r="I14" s="11">
        <v>45</v>
      </c>
      <c r="J14" s="7">
        <f t="shared" si="5"/>
        <v>4.5</v>
      </c>
      <c r="K14" s="8">
        <f t="shared" si="6"/>
        <v>16.146000000000001</v>
      </c>
      <c r="L14" s="9" t="str">
        <f t="shared" si="7"/>
        <v>F</v>
      </c>
      <c r="N14" s="1" t="s">
        <v>32</v>
      </c>
      <c r="O14" s="1" t="s">
        <v>32</v>
      </c>
      <c r="R14" s="13" t="s">
        <v>32</v>
      </c>
      <c r="S14" s="13" t="s">
        <v>32</v>
      </c>
    </row>
    <row r="15" spans="2:20" ht="15.75" x14ac:dyDescent="0.25">
      <c r="B15" s="1" t="s">
        <v>65</v>
      </c>
      <c r="C15" s="1" t="s">
        <v>66</v>
      </c>
      <c r="D15" s="1" t="s">
        <v>67</v>
      </c>
      <c r="E15">
        <v>88.6</v>
      </c>
      <c r="F15" s="7">
        <f t="shared" si="0"/>
        <v>39.869999999999997</v>
      </c>
      <c r="G15" s="10">
        <v>78.900000000000006</v>
      </c>
      <c r="H15" s="7">
        <f t="shared" si="1"/>
        <v>35.505000000000003</v>
      </c>
      <c r="I15" s="11">
        <v>92.5</v>
      </c>
      <c r="J15" s="7">
        <f t="shared" si="5"/>
        <v>9.25</v>
      </c>
      <c r="K15" s="8">
        <f t="shared" si="6"/>
        <v>84.625</v>
      </c>
      <c r="L15" s="9" t="str">
        <f t="shared" si="7"/>
        <v>B</v>
      </c>
      <c r="N15" s="1" t="s">
        <v>32</v>
      </c>
      <c r="O15" s="1" t="s">
        <v>32</v>
      </c>
      <c r="R15" s="13" t="s">
        <v>32</v>
      </c>
      <c r="S15" s="13" t="s">
        <v>32</v>
      </c>
    </row>
    <row r="16" spans="2:20" ht="15.75" x14ac:dyDescent="0.25">
      <c r="B16" s="1" t="s">
        <v>69</v>
      </c>
      <c r="C16" s="1" t="s">
        <v>70</v>
      </c>
      <c r="D16" s="1" t="s">
        <v>71</v>
      </c>
      <c r="E16">
        <v>81.180000000000007</v>
      </c>
      <c r="F16" s="7">
        <f t="shared" si="0"/>
        <v>36.531000000000006</v>
      </c>
      <c r="G16" s="10">
        <v>84.11</v>
      </c>
      <c r="H16" s="7">
        <f t="shared" si="1"/>
        <v>37.849499999999999</v>
      </c>
      <c r="I16" s="11">
        <v>90</v>
      </c>
      <c r="J16" s="7">
        <f t="shared" si="5"/>
        <v>9</v>
      </c>
      <c r="K16" s="8">
        <f t="shared" si="6"/>
        <v>83.380500000000012</v>
      </c>
      <c r="L16" s="9" t="str">
        <f t="shared" si="7"/>
        <v>B</v>
      </c>
      <c r="N16" s="1" t="s">
        <v>32</v>
      </c>
      <c r="O16" s="1" t="s">
        <v>32</v>
      </c>
      <c r="R16" s="13" t="s">
        <v>32</v>
      </c>
      <c r="S16" s="13" t="s">
        <v>32</v>
      </c>
    </row>
    <row r="17" spans="2:19" ht="15.75" x14ac:dyDescent="0.25">
      <c r="B17" s="1" t="s">
        <v>73</v>
      </c>
      <c r="C17" s="1" t="s">
        <v>74</v>
      </c>
      <c r="D17" s="1" t="s">
        <v>75</v>
      </c>
      <c r="E17">
        <v>61.09</v>
      </c>
      <c r="F17" s="7">
        <f t="shared" si="0"/>
        <v>27.490500000000001</v>
      </c>
      <c r="G17" s="10">
        <v>64.84</v>
      </c>
      <c r="H17" s="7">
        <f t="shared" si="1"/>
        <v>29.178000000000001</v>
      </c>
      <c r="I17" s="11">
        <v>72.5</v>
      </c>
      <c r="J17" s="7">
        <f t="shared" si="5"/>
        <v>7.25</v>
      </c>
      <c r="K17" s="8">
        <f t="shared" si="6"/>
        <v>63.918500000000002</v>
      </c>
      <c r="L17" s="9" t="str">
        <f t="shared" si="7"/>
        <v>D</v>
      </c>
      <c r="N17" s="1" t="s">
        <v>32</v>
      </c>
      <c r="O17" s="1" t="s">
        <v>32</v>
      </c>
      <c r="R17" s="13" t="s">
        <v>32</v>
      </c>
      <c r="S17" s="13" t="s">
        <v>32</v>
      </c>
    </row>
    <row r="18" spans="2:19" ht="15.75" x14ac:dyDescent="0.25">
      <c r="B18" s="1" t="s">
        <v>77</v>
      </c>
      <c r="C18" s="1" t="s">
        <v>78</v>
      </c>
      <c r="D18" s="1" t="s">
        <v>79</v>
      </c>
      <c r="E18">
        <v>88.23</v>
      </c>
      <c r="F18" s="7">
        <f t="shared" si="0"/>
        <v>39.703500000000005</v>
      </c>
      <c r="G18" s="10">
        <v>85.84</v>
      </c>
      <c r="H18" s="7">
        <f t="shared" si="1"/>
        <v>38.628</v>
      </c>
      <c r="I18" s="11">
        <v>91.5</v>
      </c>
      <c r="J18" s="7">
        <f t="shared" si="5"/>
        <v>9.15</v>
      </c>
      <c r="K18" s="8">
        <f t="shared" si="6"/>
        <v>87.481500000000011</v>
      </c>
      <c r="L18" s="9" t="str">
        <f t="shared" si="7"/>
        <v>B</v>
      </c>
      <c r="N18" s="1" t="s">
        <v>32</v>
      </c>
      <c r="O18" s="1" t="s">
        <v>32</v>
      </c>
      <c r="R18" s="13" t="s">
        <v>32</v>
      </c>
      <c r="S18" s="13" t="s">
        <v>32</v>
      </c>
    </row>
    <row r="19" spans="2:19" ht="15.75" x14ac:dyDescent="0.25">
      <c r="B19" s="1" t="s">
        <v>81</v>
      </c>
      <c r="C19" s="1" t="s">
        <v>82</v>
      </c>
      <c r="D19" s="1" t="s">
        <v>83</v>
      </c>
      <c r="E19">
        <v>0</v>
      </c>
      <c r="F19" s="7">
        <f t="shared" si="0"/>
        <v>0</v>
      </c>
      <c r="G19" s="10">
        <v>0</v>
      </c>
      <c r="H19" s="7">
        <f t="shared" si="1"/>
        <v>0</v>
      </c>
      <c r="I19" s="11">
        <v>0</v>
      </c>
      <c r="J19" s="7">
        <f t="shared" si="5"/>
        <v>0</v>
      </c>
      <c r="K19" s="8">
        <f t="shared" si="6"/>
        <v>0</v>
      </c>
      <c r="L19" s="9" t="str">
        <f t="shared" si="7"/>
        <v>F</v>
      </c>
      <c r="N19" s="1" t="s">
        <v>32</v>
      </c>
      <c r="O19" s="1" t="s">
        <v>32</v>
      </c>
      <c r="R19" s="13" t="s">
        <v>32</v>
      </c>
      <c r="S19" s="13" t="s">
        <v>32</v>
      </c>
    </row>
    <row r="20" spans="2:19" ht="15.75" x14ac:dyDescent="0.25">
      <c r="B20" s="1" t="s">
        <v>85</v>
      </c>
      <c r="C20" s="1" t="s">
        <v>86</v>
      </c>
      <c r="D20" s="1" t="s">
        <v>87</v>
      </c>
      <c r="E20">
        <v>86.16</v>
      </c>
      <c r="F20" s="7">
        <f t="shared" si="0"/>
        <v>38.771999999999998</v>
      </c>
      <c r="G20" s="10">
        <v>86.43</v>
      </c>
      <c r="H20" s="7">
        <f t="shared" si="1"/>
        <v>38.893500000000003</v>
      </c>
      <c r="I20" s="11">
        <v>91</v>
      </c>
      <c r="J20" s="7">
        <f t="shared" si="5"/>
        <v>9.1</v>
      </c>
      <c r="K20" s="8">
        <f t="shared" si="6"/>
        <v>86.765500000000003</v>
      </c>
      <c r="L20" s="9" t="str">
        <f t="shared" si="7"/>
        <v>B</v>
      </c>
      <c r="N20" s="1" t="s">
        <v>32</v>
      </c>
      <c r="O20" s="1" t="s">
        <v>32</v>
      </c>
      <c r="R20" s="13" t="s">
        <v>32</v>
      </c>
      <c r="S20" s="13" t="s">
        <v>32</v>
      </c>
    </row>
    <row r="21" spans="2:19" ht="15.75" x14ac:dyDescent="0.25">
      <c r="B21" s="1" t="s">
        <v>89</v>
      </c>
      <c r="C21" s="1" t="s">
        <v>90</v>
      </c>
      <c r="D21" s="1" t="s">
        <v>91</v>
      </c>
      <c r="E21">
        <v>61.49</v>
      </c>
      <c r="F21" s="7">
        <f t="shared" si="0"/>
        <v>27.670500000000001</v>
      </c>
      <c r="G21" s="10">
        <v>61.15</v>
      </c>
      <c r="H21" s="7">
        <f t="shared" si="1"/>
        <v>27.517499999999998</v>
      </c>
      <c r="I21" s="11">
        <v>85</v>
      </c>
      <c r="J21" s="7">
        <f t="shared" si="5"/>
        <v>8.5</v>
      </c>
      <c r="K21" s="8">
        <f t="shared" si="6"/>
        <v>63.688000000000002</v>
      </c>
      <c r="L21" s="9" t="str">
        <f t="shared" si="7"/>
        <v>D</v>
      </c>
      <c r="N21" s="1" t="s">
        <v>32</v>
      </c>
      <c r="O21" s="1" t="s">
        <v>32</v>
      </c>
      <c r="R21" s="12">
        <v>25</v>
      </c>
      <c r="S21" s="13" t="s">
        <v>32</v>
      </c>
    </row>
    <row r="22" spans="2:19" ht="15.75" x14ac:dyDescent="0.25">
      <c r="B22" s="1" t="s">
        <v>93</v>
      </c>
      <c r="C22" s="1" t="s">
        <v>94</v>
      </c>
      <c r="D22" s="1" t="s">
        <v>95</v>
      </c>
      <c r="E22">
        <v>65.790000000000006</v>
      </c>
      <c r="F22" s="7">
        <f t="shared" si="0"/>
        <v>29.605500000000003</v>
      </c>
      <c r="G22" s="10">
        <v>74.040000000000006</v>
      </c>
      <c r="H22" s="7">
        <f t="shared" si="1"/>
        <v>33.318000000000005</v>
      </c>
      <c r="I22" s="11">
        <v>88.5</v>
      </c>
      <c r="J22" s="7">
        <f t="shared" si="5"/>
        <v>8.85</v>
      </c>
      <c r="K22" s="8">
        <f t="shared" si="6"/>
        <v>71.773499999999999</v>
      </c>
      <c r="L22" s="9" t="str">
        <f t="shared" si="7"/>
        <v>C</v>
      </c>
      <c r="N22" s="1" t="s">
        <v>32</v>
      </c>
      <c r="O22" s="1" t="s">
        <v>32</v>
      </c>
      <c r="R22" s="13" t="s">
        <v>32</v>
      </c>
      <c r="S22" s="13" t="s">
        <v>32</v>
      </c>
    </row>
    <row r="23" spans="2:19" ht="15.75" x14ac:dyDescent="0.25">
      <c r="B23" s="1" t="s">
        <v>97</v>
      </c>
      <c r="C23" s="1" t="s">
        <v>98</v>
      </c>
      <c r="D23" s="1" t="s">
        <v>99</v>
      </c>
      <c r="E23">
        <v>93.92</v>
      </c>
      <c r="F23" s="7">
        <f t="shared" si="0"/>
        <v>42.264000000000003</v>
      </c>
      <c r="G23" s="10">
        <v>96.43</v>
      </c>
      <c r="H23" s="7">
        <f t="shared" si="1"/>
        <v>43.393500000000003</v>
      </c>
      <c r="I23" s="11">
        <v>90</v>
      </c>
      <c r="J23" s="7">
        <f t="shared" si="5"/>
        <v>9</v>
      </c>
      <c r="K23" s="8">
        <f t="shared" si="6"/>
        <v>94.657499999999999</v>
      </c>
      <c r="L23" s="9" t="str">
        <f t="shared" si="7"/>
        <v>A</v>
      </c>
      <c r="N23" s="1" t="s">
        <v>32</v>
      </c>
      <c r="O23" s="1" t="s">
        <v>32</v>
      </c>
      <c r="R23" s="13" t="s">
        <v>32</v>
      </c>
      <c r="S23" s="13" t="s">
        <v>32</v>
      </c>
    </row>
    <row r="24" spans="2:19" ht="15.75" x14ac:dyDescent="0.25">
      <c r="B24" s="1" t="s">
        <v>97</v>
      </c>
      <c r="C24" s="1" t="s">
        <v>98</v>
      </c>
      <c r="D24" s="1" t="s">
        <v>101</v>
      </c>
      <c r="E24">
        <v>25.96</v>
      </c>
      <c r="F24" s="7">
        <f t="shared" si="0"/>
        <v>11.682</v>
      </c>
      <c r="G24" s="10">
        <v>34.450000000000003</v>
      </c>
      <c r="H24" s="7">
        <f t="shared" si="1"/>
        <v>15.502500000000001</v>
      </c>
      <c r="I24" s="11">
        <v>30</v>
      </c>
      <c r="J24" s="7">
        <f t="shared" si="5"/>
        <v>3</v>
      </c>
      <c r="K24" s="8">
        <f t="shared" si="6"/>
        <v>30.1845</v>
      </c>
      <c r="L24" s="9" t="str">
        <f t="shared" si="7"/>
        <v>F</v>
      </c>
      <c r="N24" s="1" t="s">
        <v>32</v>
      </c>
      <c r="O24" s="1" t="s">
        <v>32</v>
      </c>
      <c r="R24" s="13" t="s">
        <v>32</v>
      </c>
      <c r="S24" s="13" t="s">
        <v>32</v>
      </c>
    </row>
    <row r="25" spans="2:19" ht="15.75" x14ac:dyDescent="0.25">
      <c r="B25" s="1" t="s">
        <v>103</v>
      </c>
      <c r="C25" s="1" t="s">
        <v>104</v>
      </c>
      <c r="D25" s="1" t="s">
        <v>105</v>
      </c>
      <c r="E25">
        <v>87.76</v>
      </c>
      <c r="F25" s="7">
        <f t="shared" si="0"/>
        <v>39.492000000000004</v>
      </c>
      <c r="G25" s="10">
        <v>88.12</v>
      </c>
      <c r="H25" s="7">
        <f t="shared" si="1"/>
        <v>39.654000000000003</v>
      </c>
      <c r="I25" s="11">
        <v>95</v>
      </c>
      <c r="J25" s="7">
        <f t="shared" si="5"/>
        <v>9.5</v>
      </c>
      <c r="K25" s="8">
        <f t="shared" si="6"/>
        <v>88.646000000000015</v>
      </c>
      <c r="L25" s="9" t="str">
        <f t="shared" si="7"/>
        <v>B</v>
      </c>
      <c r="N25" s="1" t="s">
        <v>32</v>
      </c>
      <c r="O25" s="1" t="s">
        <v>32</v>
      </c>
      <c r="R25" s="13" t="s">
        <v>32</v>
      </c>
      <c r="S25" s="13" t="s">
        <v>32</v>
      </c>
    </row>
    <row r="26" spans="2:19" ht="15.75" x14ac:dyDescent="0.25">
      <c r="B26" s="1" t="s">
        <v>107</v>
      </c>
      <c r="C26" s="1" t="s">
        <v>108</v>
      </c>
      <c r="D26" s="1" t="s">
        <v>109</v>
      </c>
      <c r="E26">
        <v>59.14</v>
      </c>
      <c r="F26" s="7">
        <f t="shared" si="0"/>
        <v>26.613</v>
      </c>
      <c r="G26" s="10">
        <v>66.14</v>
      </c>
      <c r="H26" s="7">
        <f t="shared" si="1"/>
        <v>29.763000000000002</v>
      </c>
      <c r="I26" s="11">
        <v>90</v>
      </c>
      <c r="J26" s="7">
        <f t="shared" si="5"/>
        <v>9</v>
      </c>
      <c r="K26" s="8">
        <f t="shared" si="6"/>
        <v>65.376000000000005</v>
      </c>
      <c r="L26" s="9" t="str">
        <f t="shared" si="7"/>
        <v>C</v>
      </c>
      <c r="N26" s="1" t="s">
        <v>32</v>
      </c>
      <c r="O26" s="1" t="s">
        <v>32</v>
      </c>
      <c r="R26" s="13" t="s">
        <v>32</v>
      </c>
      <c r="S26" s="13" t="s">
        <v>32</v>
      </c>
    </row>
    <row r="27" spans="2:19" ht="15.75" x14ac:dyDescent="0.25">
      <c r="B27" s="1" t="s">
        <v>107</v>
      </c>
      <c r="C27" s="1" t="s">
        <v>111</v>
      </c>
      <c r="D27" s="1" t="s">
        <v>112</v>
      </c>
      <c r="E27">
        <v>55.37</v>
      </c>
      <c r="F27" s="7">
        <f t="shared" si="0"/>
        <v>24.916499999999999</v>
      </c>
      <c r="G27" s="10">
        <v>66.459999999999994</v>
      </c>
      <c r="H27" s="7">
        <f t="shared" si="1"/>
        <v>29.906999999999996</v>
      </c>
      <c r="I27" s="11">
        <v>80</v>
      </c>
      <c r="J27" s="7">
        <f t="shared" si="5"/>
        <v>8</v>
      </c>
      <c r="K27" s="8">
        <f t="shared" si="6"/>
        <v>62.823499999999996</v>
      </c>
      <c r="L27" s="9" t="str">
        <f t="shared" si="7"/>
        <v>D</v>
      </c>
      <c r="N27" s="1" t="s">
        <v>32</v>
      </c>
      <c r="O27" s="1" t="s">
        <v>32</v>
      </c>
      <c r="R27" s="13" t="s">
        <v>32</v>
      </c>
      <c r="S27" s="13" t="s">
        <v>32</v>
      </c>
    </row>
    <row r="28" spans="2:19" ht="15.75" x14ac:dyDescent="0.25">
      <c r="B28" s="1" t="s">
        <v>114</v>
      </c>
      <c r="C28" s="1" t="s">
        <v>115</v>
      </c>
      <c r="D28" s="1" t="s">
        <v>116</v>
      </c>
      <c r="E28">
        <v>64.459999999999994</v>
      </c>
      <c r="F28" s="7">
        <f t="shared" si="0"/>
        <v>29.006999999999998</v>
      </c>
      <c r="G28" s="10">
        <v>70.599999999999994</v>
      </c>
      <c r="H28" s="7">
        <f t="shared" si="1"/>
        <v>31.77</v>
      </c>
      <c r="I28" s="11">
        <v>77.5</v>
      </c>
      <c r="J28" s="7">
        <f t="shared" si="5"/>
        <v>7.75</v>
      </c>
      <c r="K28" s="8">
        <f t="shared" si="6"/>
        <v>68.527000000000001</v>
      </c>
      <c r="L28" s="9" t="str">
        <f t="shared" si="7"/>
        <v>C</v>
      </c>
      <c r="N28" s="1" t="s">
        <v>32</v>
      </c>
      <c r="O28" s="1" t="s">
        <v>32</v>
      </c>
      <c r="R28" s="12">
        <v>25</v>
      </c>
      <c r="S28" s="13" t="s">
        <v>32</v>
      </c>
    </row>
    <row r="29" spans="2:19" ht="15.75" x14ac:dyDescent="0.25">
      <c r="B29" s="1" t="s">
        <v>118</v>
      </c>
      <c r="C29" s="1" t="s">
        <v>119</v>
      </c>
      <c r="D29" s="1" t="s">
        <v>120</v>
      </c>
      <c r="E29">
        <v>80.7</v>
      </c>
      <c r="F29" s="7">
        <f t="shared" si="0"/>
        <v>36.315000000000005</v>
      </c>
      <c r="G29" s="10">
        <v>83.27</v>
      </c>
      <c r="H29" s="7">
        <f t="shared" si="1"/>
        <v>37.471499999999999</v>
      </c>
      <c r="I29" s="11">
        <v>0</v>
      </c>
      <c r="J29" s="7">
        <f t="shared" si="5"/>
        <v>0</v>
      </c>
      <c r="K29" s="8">
        <f t="shared" si="6"/>
        <v>73.786500000000004</v>
      </c>
      <c r="L29" s="9" t="str">
        <f t="shared" si="7"/>
        <v>C</v>
      </c>
      <c r="N29" s="1" t="s">
        <v>32</v>
      </c>
      <c r="O29" s="1" t="s">
        <v>32</v>
      </c>
      <c r="R29" s="12">
        <v>10</v>
      </c>
      <c r="S29" s="13" t="s">
        <v>32</v>
      </c>
    </row>
    <row r="30" spans="2:19" ht="15.75" x14ac:dyDescent="0.25">
      <c r="B30" s="1" t="s">
        <v>122</v>
      </c>
      <c r="C30" s="1" t="s">
        <v>123</v>
      </c>
      <c r="D30" s="1" t="s">
        <v>124</v>
      </c>
      <c r="E30">
        <v>82.62</v>
      </c>
      <c r="F30" s="7">
        <f t="shared" si="0"/>
        <v>37.179000000000002</v>
      </c>
      <c r="G30" s="10">
        <v>89.56</v>
      </c>
      <c r="H30" s="7">
        <f t="shared" si="1"/>
        <v>40.302</v>
      </c>
      <c r="I30" s="11">
        <v>87</v>
      </c>
      <c r="J30" s="7">
        <f t="shared" si="5"/>
        <v>8.7000000000000011</v>
      </c>
      <c r="K30" s="8">
        <f t="shared" si="6"/>
        <v>86.180999999999997</v>
      </c>
      <c r="L30" s="9" t="str">
        <f t="shared" si="7"/>
        <v>B</v>
      </c>
      <c r="N30" s="1" t="s">
        <v>32</v>
      </c>
      <c r="O30" s="1" t="s">
        <v>32</v>
      </c>
      <c r="R30" s="13" t="s">
        <v>32</v>
      </c>
      <c r="S30" s="13" t="s">
        <v>32</v>
      </c>
    </row>
    <row r="31" spans="2:19" ht="15.75" x14ac:dyDescent="0.25">
      <c r="B31" s="1" t="s">
        <v>126</v>
      </c>
      <c r="C31" s="1" t="s">
        <v>127</v>
      </c>
      <c r="D31" s="1" t="s">
        <v>128</v>
      </c>
      <c r="E31">
        <v>77.510000000000005</v>
      </c>
      <c r="F31" s="7">
        <f t="shared" si="0"/>
        <v>34.8795</v>
      </c>
      <c r="G31" s="10">
        <v>83.54</v>
      </c>
      <c r="H31" s="7">
        <f t="shared" si="1"/>
        <v>37.593000000000004</v>
      </c>
      <c r="I31" s="11">
        <v>85</v>
      </c>
      <c r="J31" s="7">
        <f t="shared" si="5"/>
        <v>8.5</v>
      </c>
      <c r="K31" s="8">
        <f t="shared" si="6"/>
        <v>80.972499999999997</v>
      </c>
      <c r="L31" s="9" t="str">
        <f t="shared" si="7"/>
        <v>B</v>
      </c>
      <c r="N31" s="1" t="s">
        <v>32</v>
      </c>
      <c r="O31" s="1" t="s">
        <v>32</v>
      </c>
      <c r="R31" s="12">
        <v>10</v>
      </c>
      <c r="S31" s="13" t="s">
        <v>32</v>
      </c>
    </row>
    <row r="32" spans="2:19" ht="15.75" x14ac:dyDescent="0.25">
      <c r="B32" s="1" t="s">
        <v>130</v>
      </c>
      <c r="C32" s="1" t="s">
        <v>131</v>
      </c>
      <c r="D32" s="1" t="s">
        <v>132</v>
      </c>
      <c r="E32">
        <v>93.19</v>
      </c>
      <c r="F32" s="7">
        <f t="shared" si="0"/>
        <v>41.935499999999998</v>
      </c>
      <c r="G32" s="10">
        <v>94.18</v>
      </c>
      <c r="H32" s="7">
        <f t="shared" si="1"/>
        <v>42.381000000000007</v>
      </c>
      <c r="I32" s="11">
        <v>92.5</v>
      </c>
      <c r="J32" s="7">
        <f t="shared" si="5"/>
        <v>9.25</v>
      </c>
      <c r="K32" s="8">
        <f t="shared" si="6"/>
        <v>93.566500000000005</v>
      </c>
      <c r="L32" s="9" t="str">
        <f t="shared" si="7"/>
        <v>A</v>
      </c>
      <c r="N32" s="1" t="s">
        <v>32</v>
      </c>
      <c r="O32" s="1" t="s">
        <v>32</v>
      </c>
      <c r="R32" s="13" t="s">
        <v>32</v>
      </c>
      <c r="S32" s="13" t="s">
        <v>32</v>
      </c>
    </row>
    <row r="33" spans="2:19" ht="15.75" x14ac:dyDescent="0.25">
      <c r="B33" s="1" t="s">
        <v>134</v>
      </c>
      <c r="C33" s="1" t="s">
        <v>135</v>
      </c>
      <c r="D33" s="1" t="s">
        <v>136</v>
      </c>
      <c r="E33">
        <v>79.92</v>
      </c>
      <c r="F33" s="7">
        <f t="shared" si="0"/>
        <v>35.963999999999999</v>
      </c>
      <c r="G33" s="10">
        <v>82.04</v>
      </c>
      <c r="H33" s="7">
        <f t="shared" si="1"/>
        <v>36.918000000000006</v>
      </c>
      <c r="I33" s="11">
        <v>91</v>
      </c>
      <c r="J33" s="7">
        <f t="shared" si="5"/>
        <v>9.1</v>
      </c>
      <c r="K33" s="8">
        <f t="shared" si="6"/>
        <v>81.981999999999999</v>
      </c>
      <c r="L33" s="9" t="str">
        <f t="shared" si="7"/>
        <v>B</v>
      </c>
      <c r="N33" s="1" t="s">
        <v>32</v>
      </c>
      <c r="O33" s="1" t="s">
        <v>32</v>
      </c>
      <c r="R33" s="13" t="s">
        <v>32</v>
      </c>
      <c r="S33" s="13" t="s">
        <v>32</v>
      </c>
    </row>
    <row r="34" spans="2:19" ht="15.75" x14ac:dyDescent="0.25">
      <c r="B34" s="1" t="s">
        <v>138</v>
      </c>
      <c r="C34" s="1" t="s">
        <v>139</v>
      </c>
      <c r="D34" s="1" t="s">
        <v>140</v>
      </c>
      <c r="E34">
        <v>64.459999999999994</v>
      </c>
      <c r="F34" s="7">
        <f t="shared" si="0"/>
        <v>29.006999999999998</v>
      </c>
      <c r="G34" s="10">
        <v>70.180000000000007</v>
      </c>
      <c r="H34" s="7">
        <f t="shared" si="1"/>
        <v>31.581000000000003</v>
      </c>
      <c r="I34" s="11">
        <v>90</v>
      </c>
      <c r="J34" s="7">
        <f t="shared" si="5"/>
        <v>9</v>
      </c>
      <c r="K34" s="8">
        <f t="shared" si="6"/>
        <v>69.587999999999994</v>
      </c>
      <c r="L34" s="9" t="str">
        <f t="shared" si="7"/>
        <v>C</v>
      </c>
      <c r="N34" s="1" t="s">
        <v>32</v>
      </c>
      <c r="O34" s="1" t="s">
        <v>32</v>
      </c>
      <c r="R34" s="13" t="s">
        <v>32</v>
      </c>
      <c r="S34" s="13" t="s">
        <v>32</v>
      </c>
    </row>
  </sheetData>
  <mergeCells count="5">
    <mergeCell ref="E5:F5"/>
    <mergeCell ref="G5:H5"/>
    <mergeCell ref="I5:J5"/>
    <mergeCell ref="O4:P4"/>
    <mergeCell ref="S4:T4"/>
  </mergeCells>
  <conditionalFormatting sqref="L6:L34">
    <cfRule type="cellIs" dxfId="5" priority="1" stopIfTrue="1" operator="lessThan">
      <formula>#REF!/#REF!*60</formula>
    </cfRule>
    <cfRule type="cellIs" dxfId="4" priority="2" stopIfTrue="1" operator="between">
      <formula>#REF!/#REF!*60</formula>
      <formula>#REF!/#REF!*89</formula>
    </cfRule>
    <cfRule type="cellIs" dxfId="3" priority="3" stopIfTrue="1" operator="greaterThanOrEqual">
      <formula>#REF!/#REF!*90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Grades</vt:lpstr>
      <vt:lpstr>EHSS-7A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Enrollment4</cp:lastModifiedBy>
  <dcterms:created xsi:type="dcterms:W3CDTF">2023-04-11T00:49:26Z</dcterms:created>
  <dcterms:modified xsi:type="dcterms:W3CDTF">2023-04-11T00:53:39Z</dcterms:modified>
</cp:coreProperties>
</file>