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8A" sheetId="2" r:id="rId2"/>
  </sheets>
  <calcPr calcId="144525"/>
</workbook>
</file>

<file path=xl/calcChain.xml><?xml version="1.0" encoding="utf-8"?>
<calcChain xmlns="http://schemas.openxmlformats.org/spreadsheetml/2006/main">
  <c r="J8" i="2" l="1"/>
  <c r="K8" i="2"/>
  <c r="L8" i="2"/>
  <c r="J9" i="2"/>
  <c r="K9" i="2"/>
  <c r="L9" i="2"/>
  <c r="J10" i="2"/>
  <c r="K10" i="2" s="1"/>
  <c r="L10" i="2" s="1"/>
  <c r="J11" i="2"/>
  <c r="K11" i="2"/>
  <c r="L11" i="2" s="1"/>
  <c r="J12" i="2"/>
  <c r="K12" i="2"/>
  <c r="L12" i="2"/>
  <c r="J13" i="2"/>
  <c r="K13" i="2"/>
  <c r="L13" i="2"/>
  <c r="J14" i="2"/>
  <c r="K14" i="2" s="1"/>
  <c r="L14" i="2" s="1"/>
  <c r="J15" i="2"/>
  <c r="K15" i="2"/>
  <c r="L15" i="2" s="1"/>
  <c r="J16" i="2"/>
  <c r="K16" i="2"/>
  <c r="L16" i="2"/>
  <c r="J17" i="2"/>
  <c r="K17" i="2"/>
  <c r="L17" i="2"/>
  <c r="J18" i="2"/>
  <c r="K18" i="2" s="1"/>
  <c r="L18" i="2" s="1"/>
  <c r="J19" i="2"/>
  <c r="K19" i="2"/>
  <c r="L19" i="2" s="1"/>
  <c r="J20" i="2"/>
  <c r="K20" i="2"/>
  <c r="L20" i="2"/>
  <c r="J21" i="2"/>
  <c r="K21" i="2"/>
  <c r="L21" i="2"/>
  <c r="J22" i="2"/>
  <c r="K22" i="2" s="1"/>
  <c r="L22" i="2" s="1"/>
  <c r="J23" i="2"/>
  <c r="K23" i="2"/>
  <c r="L23" i="2" s="1"/>
  <c r="J24" i="2"/>
  <c r="K24" i="2"/>
  <c r="L24" i="2"/>
  <c r="J25" i="2"/>
  <c r="K25" i="2"/>
  <c r="L25" i="2"/>
  <c r="J26" i="2"/>
  <c r="K26" i="2" s="1"/>
  <c r="L26" i="2" s="1"/>
  <c r="J27" i="2"/>
  <c r="K27" i="2"/>
  <c r="L27" i="2" s="1"/>
  <c r="J28" i="2"/>
  <c r="K28" i="2"/>
  <c r="L28" i="2"/>
  <c r="J29" i="2"/>
  <c r="K29" i="2"/>
  <c r="L29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7" i="2"/>
  <c r="H7" i="2"/>
  <c r="F7" i="2"/>
  <c r="K7" i="2" l="1"/>
  <c r="L7" i="2" s="1"/>
</calcChain>
</file>

<file path=xl/sharedStrings.xml><?xml version="1.0" encoding="utf-8"?>
<sst xmlns="http://schemas.openxmlformats.org/spreadsheetml/2006/main" count="348" uniqueCount="130">
  <si>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</si>
  <si>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</si>
  <si>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</si>
  <si>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</si>
  <si>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</si>
  <si>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</si>
  <si>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</si>
  <si>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</si>
  <si>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</si>
  <si>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</si>
  <si>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</si>
  <si>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</si>
  <si>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</si>
  <si>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</si>
  <si>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</si>
  <si>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</si>
  <si>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</si>
  <si>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</si>
  <si>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</si>
  <si>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</si>
  <si>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</si>
  <si>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</si>
  <si>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</si>
  <si>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</si>
  <si>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</si>
  <si>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</si>
  <si>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</si>
  <si>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</si>
  <si>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Chan</t>
  </si>
  <si>
    <t>Peisith</t>
  </si>
  <si>
    <t>14453</t>
  </si>
  <si>
    <t>chan.peisith@pucsr.edu.kh</t>
  </si>
  <si>
    <t>-</t>
  </si>
  <si>
    <t>1681206687</t>
  </si>
  <si>
    <t>Socheata</t>
  </si>
  <si>
    <t>13885</t>
  </si>
  <si>
    <t>chan.socheata@pucsr.edu.kh</t>
  </si>
  <si>
    <t>Ea</t>
  </si>
  <si>
    <t>Chhenglim</t>
  </si>
  <si>
    <t>15075</t>
  </si>
  <si>
    <t>ea.chhenglim@pucsr.edu.kh</t>
  </si>
  <si>
    <t>Huyho</t>
  </si>
  <si>
    <t>Someta</t>
  </si>
  <si>
    <t>15163</t>
  </si>
  <si>
    <t>huyho.someta@pucsr.edu.kh</t>
  </si>
  <si>
    <t>Keam</t>
  </si>
  <si>
    <t>Samphong</t>
  </si>
  <si>
    <t>09472</t>
  </si>
  <si>
    <t>keam.samphong@pucsr.edu.kh</t>
  </si>
  <si>
    <t>Keang</t>
  </si>
  <si>
    <t>Kruylang</t>
  </si>
  <si>
    <t>13363</t>
  </si>
  <si>
    <t>keang.kruylang@pucsr.edu.kh</t>
  </si>
  <si>
    <t>Khat</t>
  </si>
  <si>
    <t>Sokvanlyta</t>
  </si>
  <si>
    <t>13664</t>
  </si>
  <si>
    <t>khat.sokvanlyta@pucsr.edu.kh</t>
  </si>
  <si>
    <t>Khouch</t>
  </si>
  <si>
    <t>Vandeth</t>
  </si>
  <si>
    <t>14935</t>
  </si>
  <si>
    <t>khouch.vandeth@pucsr.edu.kh</t>
  </si>
  <si>
    <t>Khouy</t>
  </si>
  <si>
    <t>Makara</t>
  </si>
  <si>
    <t>13347</t>
  </si>
  <si>
    <t>khouy.makara@pucsr.edu.kh</t>
  </si>
  <si>
    <t>Loek</t>
  </si>
  <si>
    <t>Sokheng</t>
  </si>
  <si>
    <t>11270</t>
  </si>
  <si>
    <t>loek.sokheng@pucsr.edu.kh</t>
  </si>
  <si>
    <t>Ly</t>
  </si>
  <si>
    <t>Chanboth</t>
  </si>
  <si>
    <t>13352</t>
  </si>
  <si>
    <t>ly.chanboth@pucsr.edu.kh</t>
  </si>
  <si>
    <t>Mab</t>
  </si>
  <si>
    <t>Molika</t>
  </si>
  <si>
    <t>13381</t>
  </si>
  <si>
    <t>mab.molika@pucsr.edu.kh</t>
  </si>
  <si>
    <t>Mao</t>
  </si>
  <si>
    <t>Lysa</t>
  </si>
  <si>
    <t>14524</t>
  </si>
  <si>
    <t>mao.lysa@pucsr.edu.kh</t>
  </si>
  <si>
    <t>Meas</t>
  </si>
  <si>
    <t>Davachny</t>
  </si>
  <si>
    <t>13397</t>
  </si>
  <si>
    <t>meas.davachny@pucsr.edu.kh</t>
  </si>
  <si>
    <t>Moeng</t>
  </si>
  <si>
    <t>Somariya</t>
  </si>
  <si>
    <t>12674</t>
  </si>
  <si>
    <t>moeng.somariya@pucsr.edu.kh</t>
  </si>
  <si>
    <t>Okchan</t>
  </si>
  <si>
    <t>Sophea</t>
  </si>
  <si>
    <t>12035</t>
  </si>
  <si>
    <t>okchan.sophea@pucsr.edu.kh</t>
  </si>
  <si>
    <t>Pen</t>
  </si>
  <si>
    <t>Seavheng</t>
  </si>
  <si>
    <t>13346</t>
  </si>
  <si>
    <t>pen.seavheng@pucsr.edu.kh</t>
  </si>
  <si>
    <t>Phy</t>
  </si>
  <si>
    <t>Sokun</t>
  </si>
  <si>
    <t>13380</t>
  </si>
  <si>
    <t>phy.sokun@pucsr.edu.kh</t>
  </si>
  <si>
    <t>Reang</t>
  </si>
  <si>
    <t>Sommay</t>
  </si>
  <si>
    <t>13908</t>
  </si>
  <si>
    <t>reang.sommay@pucsr.edu.kh</t>
  </si>
  <si>
    <t>Sok</t>
  </si>
  <si>
    <t>Sreypov</t>
  </si>
  <si>
    <t>13309</t>
  </si>
  <si>
    <t>sok.sreypov@pucsr.edu.kh</t>
  </si>
  <si>
    <t>Vong</t>
  </si>
  <si>
    <t>Phanha</t>
  </si>
  <si>
    <t>11993</t>
  </si>
  <si>
    <t>vong.phanha@pucsr.edu.kh</t>
  </si>
  <si>
    <t>Vorng</t>
  </si>
  <si>
    <t>Viseth</t>
  </si>
  <si>
    <t>14470</t>
  </si>
  <si>
    <t>vorng.viseth@pucsr.edu.kh</t>
  </si>
  <si>
    <t>Vuthy</t>
  </si>
  <si>
    <t>Vathana</t>
  </si>
  <si>
    <t>13527</t>
  </si>
  <si>
    <t>vuthy.vathana@pucsr.edu.kh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</si>
  <si>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</si>
  <si>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</si>
  <si>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</si>
  <si>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</si>
  <si>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</si>
  <si>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</si>
  <si>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</si>
  <si>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</si>
  <si>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>EHSS-8A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</si>
</sst>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opLeftCell="H1" workbookViewId="0">
      <selection activeCell="Z1" sqref="Z1:AA24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66.36</v>
      </c>
      <c r="H2">
        <v>62.15</v>
      </c>
      <c r="I2">
        <v>11.61</v>
      </c>
      <c r="J2">
        <v>7.76</v>
      </c>
      <c r="K2">
        <v>7.72</v>
      </c>
      <c r="L2">
        <v>2.5299999999999998</v>
      </c>
      <c r="M2">
        <v>1.69</v>
      </c>
      <c r="N2">
        <v>48</v>
      </c>
      <c r="O2">
        <v>6.86</v>
      </c>
      <c r="P2">
        <v>69.13</v>
      </c>
      <c r="Q2">
        <v>10.3</v>
      </c>
      <c r="R2">
        <v>7.25</v>
      </c>
      <c r="S2">
        <v>7.22</v>
      </c>
      <c r="T2">
        <v>6.13</v>
      </c>
      <c r="U2">
        <v>9.8000000000000007</v>
      </c>
      <c r="V2">
        <v>6.53</v>
      </c>
      <c r="W2">
        <v>49.04</v>
      </c>
      <c r="X2">
        <v>7.01</v>
      </c>
      <c r="Y2">
        <v>4</v>
      </c>
      <c r="Z2" s="1" t="s">
        <v>32</v>
      </c>
      <c r="AA2" s="1" t="s">
        <v>32</v>
      </c>
      <c r="AB2" s="1" t="s">
        <v>33</v>
      </c>
    </row>
    <row r="3" spans="1:28" x14ac:dyDescent="0.25">
      <c r="A3" s="1" t="s">
        <v>28</v>
      </c>
      <c r="B3" s="1" t="s">
        <v>34</v>
      </c>
      <c r="C3" s="1" t="s">
        <v>35</v>
      </c>
      <c r="D3" s="1"/>
      <c r="E3" s="1"/>
      <c r="F3" s="1" t="s">
        <v>36</v>
      </c>
      <c r="G3">
        <v>56.7</v>
      </c>
      <c r="H3">
        <v>59.52</v>
      </c>
      <c r="I3">
        <v>10.02</v>
      </c>
      <c r="J3">
        <v>6.71</v>
      </c>
      <c r="K3">
        <v>6.65</v>
      </c>
      <c r="L3">
        <v>0</v>
      </c>
      <c r="M3">
        <v>0</v>
      </c>
      <c r="N3">
        <v>49.5</v>
      </c>
      <c r="O3">
        <v>7.07</v>
      </c>
      <c r="P3">
        <v>49.32</v>
      </c>
      <c r="Q3">
        <v>7.4</v>
      </c>
      <c r="R3">
        <v>8.3800000000000008</v>
      </c>
      <c r="S3">
        <v>5.56</v>
      </c>
      <c r="T3">
        <v>0.88</v>
      </c>
      <c r="U3">
        <v>0</v>
      </c>
      <c r="V3">
        <v>0</v>
      </c>
      <c r="W3">
        <v>41.92</v>
      </c>
      <c r="X3">
        <v>5.99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5">
      <c r="A4" s="1" t="s">
        <v>37</v>
      </c>
      <c r="B4" s="1" t="s">
        <v>38</v>
      </c>
      <c r="C4" s="1" t="s">
        <v>39</v>
      </c>
      <c r="D4" s="1"/>
      <c r="E4" s="1"/>
      <c r="F4" s="1" t="s">
        <v>40</v>
      </c>
      <c r="G4">
        <v>75.650000000000006</v>
      </c>
      <c r="H4">
        <v>79.88</v>
      </c>
      <c r="I4">
        <v>11.03</v>
      </c>
      <c r="J4">
        <v>7.11</v>
      </c>
      <c r="K4">
        <v>7.6</v>
      </c>
      <c r="L4">
        <v>12.64</v>
      </c>
      <c r="M4">
        <v>8.43</v>
      </c>
      <c r="N4">
        <v>56.2</v>
      </c>
      <c r="O4">
        <v>8.0299999999999994</v>
      </c>
      <c r="P4">
        <v>68.87</v>
      </c>
      <c r="Q4">
        <v>10.88</v>
      </c>
      <c r="R4">
        <v>8.8800000000000008</v>
      </c>
      <c r="S4">
        <v>6.25</v>
      </c>
      <c r="T4">
        <v>6.63</v>
      </c>
      <c r="U4">
        <v>5</v>
      </c>
      <c r="V4">
        <v>3.33</v>
      </c>
      <c r="W4">
        <v>52.99</v>
      </c>
      <c r="X4">
        <v>7.57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5">
      <c r="A5" s="1" t="s">
        <v>41</v>
      </c>
      <c r="B5" s="1" t="s">
        <v>42</v>
      </c>
      <c r="C5" s="1" t="s">
        <v>43</v>
      </c>
      <c r="D5" s="1"/>
      <c r="E5" s="1"/>
      <c r="F5" s="1" t="s">
        <v>44</v>
      </c>
      <c r="G5">
        <v>74.739999999999995</v>
      </c>
      <c r="H5">
        <v>75.150000000000006</v>
      </c>
      <c r="I5">
        <v>12.22</v>
      </c>
      <c r="J5">
        <v>8.82</v>
      </c>
      <c r="K5">
        <v>7.48</v>
      </c>
      <c r="L5">
        <v>10.62</v>
      </c>
      <c r="M5">
        <v>7.08</v>
      </c>
      <c r="N5">
        <v>52.31</v>
      </c>
      <c r="O5">
        <v>7.47</v>
      </c>
      <c r="P5">
        <v>71.67</v>
      </c>
      <c r="Q5">
        <v>10.85</v>
      </c>
      <c r="R5">
        <v>7.5</v>
      </c>
      <c r="S5">
        <v>7.08</v>
      </c>
      <c r="T5">
        <v>7.13</v>
      </c>
      <c r="U5">
        <v>11.78</v>
      </c>
      <c r="V5">
        <v>7.85</v>
      </c>
      <c r="W5">
        <v>49.04</v>
      </c>
      <c r="X5">
        <v>7.01</v>
      </c>
      <c r="Y5">
        <v>5</v>
      </c>
      <c r="Z5" s="1" t="s">
        <v>32</v>
      </c>
      <c r="AA5" s="1" t="s">
        <v>32</v>
      </c>
      <c r="AB5" s="1" t="s">
        <v>33</v>
      </c>
    </row>
    <row r="6" spans="1:28" x14ac:dyDescent="0.25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 t="s">
        <v>32</v>
      </c>
      <c r="AA6" s="1" t="s">
        <v>32</v>
      </c>
      <c r="AB6" s="1" t="s">
        <v>33</v>
      </c>
    </row>
    <row r="7" spans="1:28" x14ac:dyDescent="0.25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70.37</v>
      </c>
      <c r="H7">
        <v>71.66</v>
      </c>
      <c r="I7">
        <v>12.17</v>
      </c>
      <c r="J7">
        <v>8.2899999999999991</v>
      </c>
      <c r="K7">
        <v>7.94</v>
      </c>
      <c r="L7">
        <v>11.34</v>
      </c>
      <c r="M7">
        <v>7.56</v>
      </c>
      <c r="N7">
        <v>48.15</v>
      </c>
      <c r="O7">
        <v>6.88</v>
      </c>
      <c r="P7">
        <v>65.959999999999994</v>
      </c>
      <c r="Q7">
        <v>11.37</v>
      </c>
      <c r="R7">
        <v>8.6300000000000008</v>
      </c>
      <c r="S7">
        <v>7.36</v>
      </c>
      <c r="T7">
        <v>6.75</v>
      </c>
      <c r="U7">
        <v>10.3</v>
      </c>
      <c r="V7">
        <v>6.87</v>
      </c>
      <c r="W7">
        <v>44.29</v>
      </c>
      <c r="X7">
        <v>6.33</v>
      </c>
      <c r="Y7">
        <v>5</v>
      </c>
      <c r="Z7" s="1" t="s">
        <v>32</v>
      </c>
      <c r="AA7" s="1" t="s">
        <v>32</v>
      </c>
      <c r="AB7" s="1" t="s">
        <v>33</v>
      </c>
    </row>
    <row r="8" spans="1:28" x14ac:dyDescent="0.25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 t="s">
        <v>32</v>
      </c>
      <c r="AA8" s="1" t="s">
        <v>32</v>
      </c>
      <c r="AB8" s="1" t="s">
        <v>33</v>
      </c>
    </row>
    <row r="9" spans="1:28" x14ac:dyDescent="0.25">
      <c r="A9" s="1" t="s">
        <v>57</v>
      </c>
      <c r="B9" s="1" t="s">
        <v>58</v>
      </c>
      <c r="C9" s="1" t="s">
        <v>59</v>
      </c>
      <c r="D9" s="1"/>
      <c r="E9" s="1"/>
      <c r="F9" s="1" t="s">
        <v>60</v>
      </c>
      <c r="G9">
        <v>75.28</v>
      </c>
      <c r="H9">
        <v>68.430000000000007</v>
      </c>
      <c r="I9">
        <v>10.75</v>
      </c>
      <c r="J9">
        <v>7.24</v>
      </c>
      <c r="K9">
        <v>7.1</v>
      </c>
      <c r="L9">
        <v>2.93</v>
      </c>
      <c r="M9">
        <v>1.95</v>
      </c>
      <c r="N9">
        <v>54.75</v>
      </c>
      <c r="O9">
        <v>7.82</v>
      </c>
      <c r="P9">
        <v>79.52</v>
      </c>
      <c r="Q9">
        <v>11.37</v>
      </c>
      <c r="R9">
        <v>7.88</v>
      </c>
      <c r="S9">
        <v>8.61</v>
      </c>
      <c r="T9">
        <v>6.25</v>
      </c>
      <c r="U9">
        <v>11.6</v>
      </c>
      <c r="V9">
        <v>7.73</v>
      </c>
      <c r="W9">
        <v>56.55</v>
      </c>
      <c r="X9">
        <v>8.08</v>
      </c>
      <c r="Y9">
        <v>5</v>
      </c>
      <c r="Z9" s="1" t="s">
        <v>32</v>
      </c>
      <c r="AA9" s="1" t="s">
        <v>32</v>
      </c>
      <c r="AB9" s="1" t="s">
        <v>33</v>
      </c>
    </row>
    <row r="10" spans="1:28" x14ac:dyDescent="0.25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51.8</v>
      </c>
      <c r="H10">
        <v>56.19</v>
      </c>
      <c r="I10">
        <v>9.25</v>
      </c>
      <c r="J10">
        <v>5.92</v>
      </c>
      <c r="K10">
        <v>6.41</v>
      </c>
      <c r="L10">
        <v>9.18</v>
      </c>
      <c r="M10">
        <v>6.12</v>
      </c>
      <c r="N10">
        <v>37.76</v>
      </c>
      <c r="O10">
        <v>5.39</v>
      </c>
      <c r="P10">
        <v>44.43</v>
      </c>
      <c r="Q10">
        <v>6.67</v>
      </c>
      <c r="R10">
        <v>6.13</v>
      </c>
      <c r="S10">
        <v>4.58</v>
      </c>
      <c r="T10">
        <v>2.63</v>
      </c>
      <c r="U10">
        <v>7.31</v>
      </c>
      <c r="V10">
        <v>4.88</v>
      </c>
      <c r="W10">
        <v>30.45</v>
      </c>
      <c r="X10">
        <v>4.3499999999999996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5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62.01</v>
      </c>
      <c r="H11">
        <v>54.89</v>
      </c>
      <c r="I11">
        <v>8.93</v>
      </c>
      <c r="J11">
        <v>6.19</v>
      </c>
      <c r="K11">
        <v>5.72</v>
      </c>
      <c r="L11">
        <v>8.98</v>
      </c>
      <c r="M11">
        <v>5.99</v>
      </c>
      <c r="N11">
        <v>36.97</v>
      </c>
      <c r="O11">
        <v>5.28</v>
      </c>
      <c r="P11">
        <v>67.23</v>
      </c>
      <c r="Q11">
        <v>10.23</v>
      </c>
      <c r="R11">
        <v>7.75</v>
      </c>
      <c r="S11">
        <v>7.08</v>
      </c>
      <c r="T11">
        <v>5.63</v>
      </c>
      <c r="U11">
        <v>10.33</v>
      </c>
      <c r="V11">
        <v>6.89</v>
      </c>
      <c r="W11">
        <v>46.67</v>
      </c>
      <c r="X11">
        <v>6.67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5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64.31</v>
      </c>
      <c r="H12">
        <v>66.709999999999994</v>
      </c>
      <c r="I12">
        <v>10.16</v>
      </c>
      <c r="J12">
        <v>7.4</v>
      </c>
      <c r="K12">
        <v>6.15</v>
      </c>
      <c r="L12">
        <v>10.1</v>
      </c>
      <c r="M12">
        <v>6.74</v>
      </c>
      <c r="N12">
        <v>46.44</v>
      </c>
      <c r="O12">
        <v>6.63</v>
      </c>
      <c r="P12">
        <v>60.25</v>
      </c>
      <c r="Q12">
        <v>8.6</v>
      </c>
      <c r="R12">
        <v>5.75</v>
      </c>
      <c r="S12">
        <v>5.69</v>
      </c>
      <c r="T12">
        <v>5.75</v>
      </c>
      <c r="U12">
        <v>8.15</v>
      </c>
      <c r="V12">
        <v>5.43</v>
      </c>
      <c r="W12">
        <v>43.5</v>
      </c>
      <c r="X12">
        <v>6.21</v>
      </c>
      <c r="Y12">
        <v>4</v>
      </c>
      <c r="Z12" s="1" t="s">
        <v>32</v>
      </c>
      <c r="AA12" s="1" t="s">
        <v>32</v>
      </c>
      <c r="AB12" s="1" t="s">
        <v>33</v>
      </c>
    </row>
    <row r="13" spans="1:28" x14ac:dyDescent="0.25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65.7</v>
      </c>
      <c r="H13">
        <v>67.86</v>
      </c>
      <c r="I13">
        <v>10.34</v>
      </c>
      <c r="J13">
        <v>7.14</v>
      </c>
      <c r="K13">
        <v>6.65</v>
      </c>
      <c r="L13">
        <v>11.18</v>
      </c>
      <c r="M13">
        <v>7.45</v>
      </c>
      <c r="N13">
        <v>46.34</v>
      </c>
      <c r="O13">
        <v>6.62</v>
      </c>
      <c r="P13">
        <v>62.03</v>
      </c>
      <c r="Q13">
        <v>10.5</v>
      </c>
      <c r="R13">
        <v>6.5</v>
      </c>
      <c r="S13">
        <v>7.5</v>
      </c>
      <c r="T13">
        <v>7</v>
      </c>
      <c r="U13">
        <v>9.61</v>
      </c>
      <c r="V13">
        <v>6.4</v>
      </c>
      <c r="W13">
        <v>41.92</v>
      </c>
      <c r="X13">
        <v>5.99</v>
      </c>
      <c r="Y13">
        <v>4</v>
      </c>
      <c r="Z13" s="1" t="s">
        <v>32</v>
      </c>
      <c r="AA13">
        <v>10</v>
      </c>
      <c r="AB13" s="1" t="s">
        <v>33</v>
      </c>
    </row>
    <row r="14" spans="1:28" x14ac:dyDescent="0.25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63.5</v>
      </c>
      <c r="H14">
        <v>61.3</v>
      </c>
      <c r="I14">
        <v>8.31</v>
      </c>
      <c r="J14">
        <v>5.66</v>
      </c>
      <c r="K14">
        <v>5.42</v>
      </c>
      <c r="L14">
        <v>8.91</v>
      </c>
      <c r="M14">
        <v>5.94</v>
      </c>
      <c r="N14">
        <v>44.08</v>
      </c>
      <c r="O14">
        <v>6.3</v>
      </c>
      <c r="P14">
        <v>63.96</v>
      </c>
      <c r="Q14">
        <v>8.77</v>
      </c>
      <c r="R14">
        <v>6.38</v>
      </c>
      <c r="S14">
        <v>6.67</v>
      </c>
      <c r="T14">
        <v>4.5</v>
      </c>
      <c r="U14">
        <v>9.7100000000000009</v>
      </c>
      <c r="V14">
        <v>6.47</v>
      </c>
      <c r="W14">
        <v>45.48</v>
      </c>
      <c r="X14">
        <v>6.5</v>
      </c>
      <c r="Y14">
        <v>4</v>
      </c>
      <c r="Z14" s="1" t="s">
        <v>32</v>
      </c>
      <c r="AA14" s="1" t="s">
        <v>32</v>
      </c>
      <c r="AB14" s="1" t="s">
        <v>33</v>
      </c>
    </row>
    <row r="15" spans="1:28" x14ac:dyDescent="0.25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76.25</v>
      </c>
      <c r="H15">
        <v>78.349999999999994</v>
      </c>
      <c r="I15">
        <v>13.43</v>
      </c>
      <c r="J15">
        <v>9.08</v>
      </c>
      <c r="K15">
        <v>8.82</v>
      </c>
      <c r="L15">
        <v>12.43</v>
      </c>
      <c r="M15">
        <v>8.2899999999999991</v>
      </c>
      <c r="N15">
        <v>52.49</v>
      </c>
      <c r="O15">
        <v>7.5</v>
      </c>
      <c r="P15">
        <v>71.650000000000006</v>
      </c>
      <c r="Q15">
        <v>11.06</v>
      </c>
      <c r="R15">
        <v>8.5</v>
      </c>
      <c r="S15">
        <v>6.11</v>
      </c>
      <c r="T15">
        <v>7.5</v>
      </c>
      <c r="U15">
        <v>8</v>
      </c>
      <c r="V15">
        <v>5.33</v>
      </c>
      <c r="W15">
        <v>52.6</v>
      </c>
      <c r="X15">
        <v>7.51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5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68.45</v>
      </c>
      <c r="H16">
        <v>77.77</v>
      </c>
      <c r="I16">
        <v>10.94</v>
      </c>
      <c r="J16">
        <v>8.2899999999999991</v>
      </c>
      <c r="K16">
        <v>6.3</v>
      </c>
      <c r="L16">
        <v>9.82</v>
      </c>
      <c r="M16">
        <v>6.55</v>
      </c>
      <c r="N16">
        <v>57.01</v>
      </c>
      <c r="O16">
        <v>8.14</v>
      </c>
      <c r="P16">
        <v>55.82</v>
      </c>
      <c r="Q16">
        <v>8.36</v>
      </c>
      <c r="R16">
        <v>7.13</v>
      </c>
      <c r="S16">
        <v>4.72</v>
      </c>
      <c r="T16">
        <v>4.88</v>
      </c>
      <c r="U16">
        <v>7.51</v>
      </c>
      <c r="V16">
        <v>5.01</v>
      </c>
      <c r="W16">
        <v>39.94</v>
      </c>
      <c r="X16">
        <v>5.71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5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46.43</v>
      </c>
      <c r="H17">
        <v>46.53</v>
      </c>
      <c r="I17">
        <v>7.15</v>
      </c>
      <c r="J17">
        <v>6.58</v>
      </c>
      <c r="K17">
        <v>2.96</v>
      </c>
      <c r="L17">
        <v>5.43</v>
      </c>
      <c r="M17">
        <v>3.62</v>
      </c>
      <c r="N17">
        <v>33.94</v>
      </c>
      <c r="O17">
        <v>4.8499999999999996</v>
      </c>
      <c r="P17">
        <v>42.8</v>
      </c>
      <c r="Q17">
        <v>7.05</v>
      </c>
      <c r="R17">
        <v>5.5</v>
      </c>
      <c r="S17">
        <v>4.72</v>
      </c>
      <c r="T17">
        <v>3.88</v>
      </c>
      <c r="U17">
        <v>6.49</v>
      </c>
      <c r="V17">
        <v>4.33</v>
      </c>
      <c r="W17">
        <v>29.27</v>
      </c>
      <c r="X17">
        <v>4.18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5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65.14</v>
      </c>
      <c r="H18">
        <v>68.239999999999995</v>
      </c>
      <c r="I18">
        <v>11.86</v>
      </c>
      <c r="J18">
        <v>8.3699999999999992</v>
      </c>
      <c r="K18">
        <v>7.44</v>
      </c>
      <c r="L18">
        <v>10.77</v>
      </c>
      <c r="M18">
        <v>7.18</v>
      </c>
      <c r="N18">
        <v>45.61</v>
      </c>
      <c r="O18">
        <v>6.52</v>
      </c>
      <c r="P18">
        <v>60.47</v>
      </c>
      <c r="Q18">
        <v>10.73</v>
      </c>
      <c r="R18">
        <v>7</v>
      </c>
      <c r="S18">
        <v>7.08</v>
      </c>
      <c r="T18">
        <v>7.38</v>
      </c>
      <c r="U18">
        <v>6.24</v>
      </c>
      <c r="V18">
        <v>4.16</v>
      </c>
      <c r="W18">
        <v>43.5</v>
      </c>
      <c r="X18">
        <v>6.21</v>
      </c>
      <c r="Y18">
        <v>4</v>
      </c>
      <c r="Z18" s="1" t="s">
        <v>32</v>
      </c>
      <c r="AA18" s="1" t="s">
        <v>32</v>
      </c>
      <c r="AB18" s="1" t="s">
        <v>33</v>
      </c>
    </row>
    <row r="19" spans="1:28" x14ac:dyDescent="0.25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52.94</v>
      </c>
      <c r="H19">
        <v>60.43</v>
      </c>
      <c r="I19">
        <v>7.21</v>
      </c>
      <c r="J19">
        <v>4.57</v>
      </c>
      <c r="K19">
        <v>5.04</v>
      </c>
      <c r="L19">
        <v>9.82</v>
      </c>
      <c r="M19">
        <v>6.55</v>
      </c>
      <c r="N19">
        <v>43.4</v>
      </c>
      <c r="O19">
        <v>6.2</v>
      </c>
      <c r="P19">
        <v>42.61</v>
      </c>
      <c r="Q19">
        <v>6.7</v>
      </c>
      <c r="R19">
        <v>4.25</v>
      </c>
      <c r="S19">
        <v>5.28</v>
      </c>
      <c r="T19">
        <v>3.88</v>
      </c>
      <c r="U19">
        <v>5.45</v>
      </c>
      <c r="V19">
        <v>3.64</v>
      </c>
      <c r="W19">
        <v>30.45</v>
      </c>
      <c r="X19">
        <v>4.3499999999999996</v>
      </c>
      <c r="Y19">
        <v>4</v>
      </c>
      <c r="Z19" s="1" t="s">
        <v>32</v>
      </c>
      <c r="AA19" s="1" t="s">
        <v>32</v>
      </c>
      <c r="AB19" s="1" t="s">
        <v>33</v>
      </c>
    </row>
    <row r="20" spans="1:28" x14ac:dyDescent="0.25">
      <c r="A20" s="1" t="s">
        <v>101</v>
      </c>
      <c r="B20" s="1" t="s">
        <v>102</v>
      </c>
      <c r="C20" s="1" t="s">
        <v>103</v>
      </c>
      <c r="D20" s="1"/>
      <c r="E20" s="1"/>
      <c r="F20" s="1" t="s">
        <v>104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" t="s">
        <v>32</v>
      </c>
      <c r="AA20" s="1" t="s">
        <v>32</v>
      </c>
      <c r="AB20" s="1" t="s">
        <v>33</v>
      </c>
    </row>
    <row r="21" spans="1:28" x14ac:dyDescent="0.25">
      <c r="A21" s="1" t="s">
        <v>105</v>
      </c>
      <c r="B21" s="1" t="s">
        <v>106</v>
      </c>
      <c r="C21" s="1" t="s">
        <v>107</v>
      </c>
      <c r="D21" s="1"/>
      <c r="E21" s="1"/>
      <c r="F21" s="1" t="s">
        <v>108</v>
      </c>
      <c r="G21">
        <v>75.31</v>
      </c>
      <c r="H21">
        <v>72.989999999999995</v>
      </c>
      <c r="I21">
        <v>12.45</v>
      </c>
      <c r="J21">
        <v>8.42</v>
      </c>
      <c r="K21">
        <v>8.18</v>
      </c>
      <c r="L21">
        <v>12.12</v>
      </c>
      <c r="M21">
        <v>8.08</v>
      </c>
      <c r="N21">
        <v>48.43</v>
      </c>
      <c r="O21">
        <v>6.92</v>
      </c>
      <c r="P21">
        <v>77.14</v>
      </c>
      <c r="Q21">
        <v>13.26</v>
      </c>
      <c r="R21">
        <v>9.6300000000000008</v>
      </c>
      <c r="S21">
        <v>8.89</v>
      </c>
      <c r="T21">
        <v>8</v>
      </c>
      <c r="U21">
        <v>11.29</v>
      </c>
      <c r="V21">
        <v>7.52</v>
      </c>
      <c r="W21">
        <v>52.6</v>
      </c>
      <c r="X21">
        <v>7.51</v>
      </c>
      <c r="Y21">
        <v>4</v>
      </c>
      <c r="Z21" s="1" t="s">
        <v>32</v>
      </c>
      <c r="AA21" s="1" t="s">
        <v>32</v>
      </c>
      <c r="AB21" s="1" t="s">
        <v>33</v>
      </c>
    </row>
    <row r="22" spans="1:28" x14ac:dyDescent="0.25">
      <c r="A22" s="1" t="s">
        <v>109</v>
      </c>
      <c r="B22" s="1" t="s">
        <v>110</v>
      </c>
      <c r="C22" s="1" t="s">
        <v>111</v>
      </c>
      <c r="D22" s="1"/>
      <c r="E22" s="1"/>
      <c r="F22" s="1" t="s">
        <v>112</v>
      </c>
      <c r="G22">
        <v>74.709999999999994</v>
      </c>
      <c r="H22">
        <v>72.510000000000005</v>
      </c>
      <c r="I22">
        <v>11.76</v>
      </c>
      <c r="J22">
        <v>8.42</v>
      </c>
      <c r="K22">
        <v>7.26</v>
      </c>
      <c r="L22">
        <v>12.19</v>
      </c>
      <c r="M22">
        <v>8.1300000000000008</v>
      </c>
      <c r="N22">
        <v>48.56</v>
      </c>
      <c r="O22">
        <v>6.94</v>
      </c>
      <c r="P22">
        <v>76.36</v>
      </c>
      <c r="Q22">
        <v>10.71</v>
      </c>
      <c r="R22">
        <v>6.38</v>
      </c>
      <c r="S22">
        <v>9.17</v>
      </c>
      <c r="T22">
        <v>5.88</v>
      </c>
      <c r="U22">
        <v>11.47</v>
      </c>
      <c r="V22">
        <v>7.65</v>
      </c>
      <c r="W22">
        <v>54.18</v>
      </c>
      <c r="X22">
        <v>7.74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5">
      <c r="A23" s="1" t="s">
        <v>113</v>
      </c>
      <c r="B23" s="1" t="s">
        <v>114</v>
      </c>
      <c r="C23" s="1" t="s">
        <v>115</v>
      </c>
      <c r="D23" s="1"/>
      <c r="E23" s="1"/>
      <c r="F23" s="1" t="s">
        <v>116</v>
      </c>
      <c r="G23">
        <v>74.260000000000005</v>
      </c>
      <c r="H23">
        <v>79.959999999999994</v>
      </c>
      <c r="I23">
        <v>11</v>
      </c>
      <c r="J23">
        <v>7.63</v>
      </c>
      <c r="K23">
        <v>7.04</v>
      </c>
      <c r="L23">
        <v>11.6</v>
      </c>
      <c r="M23">
        <v>7.73</v>
      </c>
      <c r="N23">
        <v>57.35</v>
      </c>
      <c r="O23">
        <v>8.19</v>
      </c>
      <c r="P23">
        <v>65.86</v>
      </c>
      <c r="Q23">
        <v>10.94</v>
      </c>
      <c r="R23">
        <v>8.1300000000000008</v>
      </c>
      <c r="S23">
        <v>7.64</v>
      </c>
      <c r="T23">
        <v>6.13</v>
      </c>
      <c r="U23">
        <v>11.02</v>
      </c>
      <c r="V23">
        <v>7.34</v>
      </c>
      <c r="W23">
        <v>43.9</v>
      </c>
      <c r="X23">
        <v>6.27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5">
      <c r="A24" s="1" t="s">
        <v>117</v>
      </c>
      <c r="B24" s="1" t="s">
        <v>118</v>
      </c>
      <c r="C24" s="1" t="s">
        <v>119</v>
      </c>
      <c r="D24" s="1"/>
      <c r="E24" s="1"/>
      <c r="F24" s="1" t="s">
        <v>120</v>
      </c>
      <c r="G24">
        <v>90.18</v>
      </c>
      <c r="H24">
        <v>89.03</v>
      </c>
      <c r="I24">
        <v>14.52</v>
      </c>
      <c r="J24">
        <v>10</v>
      </c>
      <c r="K24">
        <v>9.35</v>
      </c>
      <c r="L24">
        <v>13.89</v>
      </c>
      <c r="M24">
        <v>9.26</v>
      </c>
      <c r="N24">
        <v>60.62</v>
      </c>
      <c r="O24">
        <v>8.66</v>
      </c>
      <c r="P24">
        <v>90.3</v>
      </c>
      <c r="Q24">
        <v>14.1</v>
      </c>
      <c r="R24">
        <v>9.6300000000000008</v>
      </c>
      <c r="S24">
        <v>9.58</v>
      </c>
      <c r="T24">
        <v>9</v>
      </c>
      <c r="U24">
        <v>13.71</v>
      </c>
      <c r="V24">
        <v>9.14</v>
      </c>
      <c r="W24">
        <v>62.49</v>
      </c>
      <c r="X24">
        <v>8.93</v>
      </c>
      <c r="Y24">
        <v>5</v>
      </c>
      <c r="Z24" s="1" t="s">
        <v>32</v>
      </c>
      <c r="AA24" s="1" t="s">
        <v>32</v>
      </c>
      <c r="AB24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9"/>
  <sheetViews>
    <sheetView tabSelected="1" topLeftCell="A4" workbookViewId="0">
      <selection activeCell="M17" sqref="M17"/>
    </sheetView>
  </sheetViews>
  <sheetFormatPr defaultRowHeight="15" x14ac:dyDescent="0.25"/>
  <cols>
    <col min="2" max="2" width="15.28515625" customWidth="1"/>
    <col min="3" max="3" width="17.28515625" customWidth="1"/>
    <col min="6" max="6" width="11.5703125" customWidth="1"/>
    <col min="11" max="11" width="13.5703125" customWidth="1"/>
  </cols>
  <sheetData>
    <row r="3" spans="2:22" ht="26.25" x14ac:dyDescent="0.4">
      <c r="B3" s="2" t="s">
        <v>129</v>
      </c>
      <c r="C3" s="2"/>
      <c r="D3" s="3"/>
    </row>
    <row r="5" spans="2:22" ht="15.75" x14ac:dyDescent="0.25">
      <c r="O5" s="5" t="s">
        <v>124</v>
      </c>
      <c r="P5" s="5"/>
      <c r="Q5" s="5"/>
      <c r="R5" s="5"/>
      <c r="U5" s="5" t="s">
        <v>125</v>
      </c>
      <c r="V5" s="5"/>
    </row>
    <row r="6" spans="2:22" ht="15.75" x14ac:dyDescent="0.25">
      <c r="B6" s="4" t="s">
        <v>121</v>
      </c>
      <c r="C6" s="4" t="s">
        <v>122</v>
      </c>
      <c r="D6" s="4" t="s">
        <v>123</v>
      </c>
      <c r="E6" s="5" t="s">
        <v>124</v>
      </c>
      <c r="F6" s="5"/>
      <c r="G6" s="5" t="s">
        <v>125</v>
      </c>
      <c r="H6" s="5"/>
      <c r="I6" s="5" t="s">
        <v>126</v>
      </c>
      <c r="J6" s="5"/>
      <c r="K6" s="6" t="s">
        <v>127</v>
      </c>
      <c r="L6" s="6" t="s">
        <v>128</v>
      </c>
      <c r="O6" s="1" t="s">
        <v>25</v>
      </c>
      <c r="P6" s="1" t="s">
        <v>26</v>
      </c>
      <c r="T6" s="14" t="s">
        <v>25</v>
      </c>
      <c r="U6" s="14" t="s">
        <v>26</v>
      </c>
    </row>
    <row r="7" spans="2:22" ht="15.75" x14ac:dyDescent="0.25">
      <c r="B7" s="1" t="s">
        <v>28</v>
      </c>
      <c r="C7" s="1" t="s">
        <v>29</v>
      </c>
      <c r="D7" s="1" t="s">
        <v>30</v>
      </c>
      <c r="E7">
        <v>66.36</v>
      </c>
      <c r="F7" s="7">
        <f t="shared" ref="F7:F29" si="0">E7*0.45</f>
        <v>29.862000000000002</v>
      </c>
      <c r="G7" s="12">
        <v>82.12</v>
      </c>
      <c r="H7" s="7">
        <f t="shared" ref="H7:H29" si="1">G7*0.45</f>
        <v>36.954000000000001</v>
      </c>
      <c r="I7" s="11">
        <v>97.5</v>
      </c>
      <c r="J7" s="8">
        <f t="shared" ref="J7" si="2">I7*0.1</f>
        <v>9.75</v>
      </c>
      <c r="K7" s="9">
        <f t="shared" ref="K7" si="3">F7+H7+J7</f>
        <v>76.566000000000003</v>
      </c>
      <c r="L7" s="10" t="str">
        <f t="shared" ref="L7" si="4">IF(K7&lt;50,"F",IF(K7&lt;=64,"D",IF(K7&lt;=79,"C",IF(K7&lt;90,"B",IF(K7&gt;=90,"A")))))</f>
        <v>C</v>
      </c>
      <c r="O7" s="1" t="s">
        <v>32</v>
      </c>
      <c r="P7" s="1" t="s">
        <v>32</v>
      </c>
      <c r="T7" s="14" t="s">
        <v>32</v>
      </c>
      <c r="U7" s="14" t="s">
        <v>32</v>
      </c>
    </row>
    <row r="8" spans="2:22" ht="15.75" x14ac:dyDescent="0.25">
      <c r="B8" s="1" t="s">
        <v>28</v>
      </c>
      <c r="C8" s="1" t="s">
        <v>34</v>
      </c>
      <c r="D8" s="1" t="s">
        <v>35</v>
      </c>
      <c r="E8">
        <v>56.7</v>
      </c>
      <c r="F8" s="7">
        <f t="shared" si="0"/>
        <v>25.515000000000001</v>
      </c>
      <c r="G8" s="12">
        <v>72.739999999999995</v>
      </c>
      <c r="H8" s="7">
        <f t="shared" si="1"/>
        <v>32.732999999999997</v>
      </c>
      <c r="I8" s="11">
        <v>90</v>
      </c>
      <c r="J8" s="8">
        <f t="shared" ref="J8:J29" si="5">I8*0.1</f>
        <v>9</v>
      </c>
      <c r="K8" s="9">
        <f t="shared" ref="K8:K29" si="6">F8+H8+J8</f>
        <v>67.24799999999999</v>
      </c>
      <c r="L8" s="10" t="str">
        <f t="shared" ref="L8:L29" si="7">IF(K8&lt;50,"F",IF(K8&lt;=64,"D",IF(K8&lt;=79,"C",IF(K8&lt;90,"B",IF(K8&gt;=90,"A")))))</f>
        <v>C</v>
      </c>
      <c r="O8" s="1" t="s">
        <v>32</v>
      </c>
      <c r="P8" s="1" t="s">
        <v>32</v>
      </c>
      <c r="T8" s="13">
        <v>10</v>
      </c>
      <c r="U8" s="14" t="s">
        <v>32</v>
      </c>
    </row>
    <row r="9" spans="2:22" ht="15.75" x14ac:dyDescent="0.25">
      <c r="B9" s="1" t="s">
        <v>37</v>
      </c>
      <c r="C9" s="1" t="s">
        <v>38</v>
      </c>
      <c r="D9" s="1" t="s">
        <v>39</v>
      </c>
      <c r="E9">
        <v>75.650000000000006</v>
      </c>
      <c r="F9" s="7">
        <f t="shared" si="0"/>
        <v>34.042500000000004</v>
      </c>
      <c r="G9" s="12">
        <v>79.209999999999994</v>
      </c>
      <c r="H9" s="7">
        <f t="shared" si="1"/>
        <v>35.644500000000001</v>
      </c>
      <c r="I9" s="11">
        <v>48.5</v>
      </c>
      <c r="J9" s="8">
        <f t="shared" si="5"/>
        <v>4.8500000000000005</v>
      </c>
      <c r="K9" s="9">
        <f t="shared" si="6"/>
        <v>74.537000000000006</v>
      </c>
      <c r="L9" s="10" t="str">
        <f t="shared" si="7"/>
        <v>C</v>
      </c>
      <c r="O9" s="1" t="s">
        <v>32</v>
      </c>
      <c r="P9" s="1" t="s">
        <v>32</v>
      </c>
      <c r="T9" s="13">
        <v>10</v>
      </c>
      <c r="U9" s="14" t="s">
        <v>32</v>
      </c>
    </row>
    <row r="10" spans="2:22" ht="15.75" x14ac:dyDescent="0.25">
      <c r="B10" s="1" t="s">
        <v>41</v>
      </c>
      <c r="C10" s="1" t="s">
        <v>42</v>
      </c>
      <c r="D10" s="1" t="s">
        <v>43</v>
      </c>
      <c r="E10">
        <v>74.739999999999995</v>
      </c>
      <c r="F10" s="7">
        <f t="shared" si="0"/>
        <v>33.632999999999996</v>
      </c>
      <c r="G10" s="12">
        <v>84.63</v>
      </c>
      <c r="H10" s="7">
        <f t="shared" si="1"/>
        <v>38.083500000000001</v>
      </c>
      <c r="I10" s="11">
        <v>45</v>
      </c>
      <c r="J10" s="8">
        <f t="shared" si="5"/>
        <v>4.5</v>
      </c>
      <c r="K10" s="9">
        <f t="shared" si="6"/>
        <v>76.216499999999996</v>
      </c>
      <c r="L10" s="10" t="str">
        <f t="shared" si="7"/>
        <v>C</v>
      </c>
      <c r="O10" s="1" t="s">
        <v>32</v>
      </c>
      <c r="P10" s="1" t="s">
        <v>32</v>
      </c>
      <c r="T10" s="14" t="s">
        <v>32</v>
      </c>
      <c r="U10" s="14" t="s">
        <v>32</v>
      </c>
    </row>
    <row r="11" spans="2:22" ht="15.75" x14ac:dyDescent="0.25">
      <c r="B11" s="1" t="s">
        <v>45</v>
      </c>
      <c r="C11" s="1" t="s">
        <v>46</v>
      </c>
      <c r="D11" s="1" t="s">
        <v>47</v>
      </c>
      <c r="E11">
        <v>0</v>
      </c>
      <c r="F11" s="7">
        <f t="shared" si="0"/>
        <v>0</v>
      </c>
      <c r="G11" s="12">
        <v>0</v>
      </c>
      <c r="H11" s="7">
        <f t="shared" si="1"/>
        <v>0</v>
      </c>
      <c r="I11" s="11">
        <v>0</v>
      </c>
      <c r="J11" s="8">
        <f t="shared" si="5"/>
        <v>0</v>
      </c>
      <c r="K11" s="9">
        <f t="shared" si="6"/>
        <v>0</v>
      </c>
      <c r="L11" s="10" t="str">
        <f t="shared" si="7"/>
        <v>F</v>
      </c>
      <c r="O11" s="1" t="s">
        <v>32</v>
      </c>
      <c r="P11" s="1" t="s">
        <v>32</v>
      </c>
      <c r="T11" s="14" t="s">
        <v>32</v>
      </c>
      <c r="U11" s="14" t="s">
        <v>32</v>
      </c>
    </row>
    <row r="12" spans="2:22" ht="15.75" x14ac:dyDescent="0.25">
      <c r="B12" s="1" t="s">
        <v>49</v>
      </c>
      <c r="C12" s="1" t="s">
        <v>50</v>
      </c>
      <c r="D12" s="1" t="s">
        <v>51</v>
      </c>
      <c r="E12">
        <v>70.37</v>
      </c>
      <c r="F12" s="7">
        <f t="shared" si="0"/>
        <v>31.666500000000003</v>
      </c>
      <c r="G12" s="12">
        <v>74.44</v>
      </c>
      <c r="H12" s="7">
        <f t="shared" si="1"/>
        <v>33.497999999999998</v>
      </c>
      <c r="I12" s="11">
        <v>42.5</v>
      </c>
      <c r="J12" s="8">
        <f t="shared" si="5"/>
        <v>4.25</v>
      </c>
      <c r="K12" s="9">
        <f t="shared" si="6"/>
        <v>69.414500000000004</v>
      </c>
      <c r="L12" s="10" t="str">
        <f t="shared" si="7"/>
        <v>C</v>
      </c>
      <c r="O12" s="1" t="s">
        <v>32</v>
      </c>
      <c r="P12" s="1" t="s">
        <v>32</v>
      </c>
      <c r="T12" s="14" t="s">
        <v>32</v>
      </c>
      <c r="U12" s="14" t="s">
        <v>32</v>
      </c>
    </row>
    <row r="13" spans="2:22" ht="15.75" x14ac:dyDescent="0.25">
      <c r="B13" s="1" t="s">
        <v>53</v>
      </c>
      <c r="C13" s="1" t="s">
        <v>54</v>
      </c>
      <c r="D13" s="1" t="s">
        <v>55</v>
      </c>
      <c r="E13">
        <v>0</v>
      </c>
      <c r="F13" s="7">
        <f t="shared" si="0"/>
        <v>0</v>
      </c>
      <c r="G13" s="12">
        <v>0</v>
      </c>
      <c r="H13" s="7">
        <f t="shared" si="1"/>
        <v>0</v>
      </c>
      <c r="I13" s="11">
        <v>0</v>
      </c>
      <c r="J13" s="8">
        <f t="shared" si="5"/>
        <v>0</v>
      </c>
      <c r="K13" s="9">
        <f t="shared" si="6"/>
        <v>0</v>
      </c>
      <c r="L13" s="10" t="str">
        <f t="shared" si="7"/>
        <v>F</v>
      </c>
      <c r="O13" s="1" t="s">
        <v>32</v>
      </c>
      <c r="P13" s="1" t="s">
        <v>32</v>
      </c>
      <c r="T13" s="14" t="s">
        <v>32</v>
      </c>
      <c r="U13" s="14" t="s">
        <v>32</v>
      </c>
    </row>
    <row r="14" spans="2:22" ht="15.75" x14ac:dyDescent="0.25">
      <c r="B14" s="1" t="s">
        <v>57</v>
      </c>
      <c r="C14" s="1" t="s">
        <v>58</v>
      </c>
      <c r="D14" s="1" t="s">
        <v>59</v>
      </c>
      <c r="E14">
        <v>75.28</v>
      </c>
      <c r="F14" s="7">
        <f t="shared" si="0"/>
        <v>33.876000000000005</v>
      </c>
      <c r="G14" s="12">
        <v>92.07</v>
      </c>
      <c r="H14" s="7">
        <f t="shared" si="1"/>
        <v>41.4315</v>
      </c>
      <c r="I14" s="11">
        <v>94</v>
      </c>
      <c r="J14" s="8">
        <f t="shared" si="5"/>
        <v>9.4</v>
      </c>
      <c r="K14" s="9">
        <f t="shared" si="6"/>
        <v>84.70750000000001</v>
      </c>
      <c r="L14" s="10" t="str">
        <f t="shared" si="7"/>
        <v>B</v>
      </c>
      <c r="O14" s="1" t="s">
        <v>32</v>
      </c>
      <c r="P14" s="1" t="s">
        <v>32</v>
      </c>
      <c r="T14" s="14" t="s">
        <v>32</v>
      </c>
      <c r="U14" s="14" t="s">
        <v>32</v>
      </c>
    </row>
    <row r="15" spans="2:22" ht="15.75" x14ac:dyDescent="0.25">
      <c r="B15" s="1" t="s">
        <v>61</v>
      </c>
      <c r="C15" s="1" t="s">
        <v>62</v>
      </c>
      <c r="D15" s="1" t="s">
        <v>63</v>
      </c>
      <c r="E15">
        <v>51.8</v>
      </c>
      <c r="F15" s="7">
        <f t="shared" si="0"/>
        <v>23.31</v>
      </c>
      <c r="G15" s="12">
        <v>69.09</v>
      </c>
      <c r="H15" s="7">
        <f t="shared" si="1"/>
        <v>31.090500000000002</v>
      </c>
      <c r="I15" s="11">
        <v>45</v>
      </c>
      <c r="J15" s="8">
        <f t="shared" si="5"/>
        <v>4.5</v>
      </c>
      <c r="K15" s="9">
        <f t="shared" si="6"/>
        <v>58.900500000000001</v>
      </c>
      <c r="L15" s="10" t="str">
        <f t="shared" si="7"/>
        <v>D</v>
      </c>
      <c r="O15" s="1" t="s">
        <v>32</v>
      </c>
      <c r="P15" s="1" t="s">
        <v>32</v>
      </c>
      <c r="T15" s="13">
        <v>10</v>
      </c>
      <c r="U15" s="14" t="s">
        <v>32</v>
      </c>
    </row>
    <row r="16" spans="2:22" ht="15.75" x14ac:dyDescent="0.25">
      <c r="B16" s="1" t="s">
        <v>65</v>
      </c>
      <c r="C16" s="1" t="s">
        <v>66</v>
      </c>
      <c r="D16" s="1" t="s">
        <v>67</v>
      </c>
      <c r="E16">
        <v>62.01</v>
      </c>
      <c r="F16" s="7">
        <f t="shared" si="0"/>
        <v>27.904499999999999</v>
      </c>
      <c r="G16" s="12">
        <v>76.989999999999995</v>
      </c>
      <c r="H16" s="7">
        <f t="shared" si="1"/>
        <v>34.645499999999998</v>
      </c>
      <c r="I16" s="11">
        <v>91</v>
      </c>
      <c r="J16" s="8">
        <f t="shared" si="5"/>
        <v>9.1</v>
      </c>
      <c r="K16" s="9">
        <f t="shared" si="6"/>
        <v>71.649999999999991</v>
      </c>
      <c r="L16" s="10" t="str">
        <f t="shared" si="7"/>
        <v>C</v>
      </c>
      <c r="O16" s="1" t="s">
        <v>32</v>
      </c>
      <c r="P16" s="1" t="s">
        <v>32</v>
      </c>
      <c r="T16" s="14" t="s">
        <v>32</v>
      </c>
      <c r="U16" s="14" t="s">
        <v>32</v>
      </c>
    </row>
    <row r="17" spans="2:21" ht="15.75" x14ac:dyDescent="0.25">
      <c r="B17" s="1" t="s">
        <v>69</v>
      </c>
      <c r="C17" s="1" t="s">
        <v>70</v>
      </c>
      <c r="D17" s="1" t="s">
        <v>71</v>
      </c>
      <c r="E17">
        <v>64.31</v>
      </c>
      <c r="F17" s="7">
        <f t="shared" si="0"/>
        <v>28.939500000000002</v>
      </c>
      <c r="G17" s="12">
        <v>70.209999999999994</v>
      </c>
      <c r="H17" s="7">
        <f t="shared" si="1"/>
        <v>31.594499999999996</v>
      </c>
      <c r="I17" s="11">
        <v>88.5</v>
      </c>
      <c r="J17" s="8">
        <f t="shared" si="5"/>
        <v>8.85</v>
      </c>
      <c r="K17" s="9">
        <f t="shared" si="6"/>
        <v>69.384</v>
      </c>
      <c r="L17" s="10" t="str">
        <f t="shared" si="7"/>
        <v>C</v>
      </c>
      <c r="O17" s="1" t="s">
        <v>32</v>
      </c>
      <c r="P17" s="1" t="s">
        <v>32</v>
      </c>
      <c r="T17" s="13">
        <v>10</v>
      </c>
      <c r="U17" s="13">
        <v>10</v>
      </c>
    </row>
    <row r="18" spans="2:21" ht="15.75" x14ac:dyDescent="0.25">
      <c r="B18" s="1" t="s">
        <v>73</v>
      </c>
      <c r="C18" s="1" t="s">
        <v>74</v>
      </c>
      <c r="D18" s="1" t="s">
        <v>75</v>
      </c>
      <c r="E18">
        <v>65.7</v>
      </c>
      <c r="F18" s="7">
        <f t="shared" si="0"/>
        <v>29.565000000000001</v>
      </c>
      <c r="G18" s="12">
        <v>80.599999999999994</v>
      </c>
      <c r="H18" s="7">
        <f t="shared" si="1"/>
        <v>36.269999999999996</v>
      </c>
      <c r="I18" s="11">
        <v>42.5</v>
      </c>
      <c r="J18" s="8">
        <f t="shared" si="5"/>
        <v>4.25</v>
      </c>
      <c r="K18" s="9">
        <f t="shared" si="6"/>
        <v>70.084999999999994</v>
      </c>
      <c r="L18" s="10" t="str">
        <f t="shared" si="7"/>
        <v>C</v>
      </c>
      <c r="O18" s="1" t="s">
        <v>32</v>
      </c>
      <c r="P18">
        <v>10</v>
      </c>
      <c r="T18" s="13">
        <v>25</v>
      </c>
      <c r="U18" s="13">
        <v>10</v>
      </c>
    </row>
    <row r="19" spans="2:21" ht="15.75" x14ac:dyDescent="0.25">
      <c r="B19" s="1" t="s">
        <v>77</v>
      </c>
      <c r="C19" s="1" t="s">
        <v>78</v>
      </c>
      <c r="D19" s="1" t="s">
        <v>79</v>
      </c>
      <c r="E19">
        <v>63.5</v>
      </c>
      <c r="F19" s="7">
        <f t="shared" si="0"/>
        <v>28.574999999999999</v>
      </c>
      <c r="G19" s="12">
        <v>70.17</v>
      </c>
      <c r="H19" s="7">
        <f t="shared" si="1"/>
        <v>31.576500000000003</v>
      </c>
      <c r="I19" s="11">
        <v>77.5</v>
      </c>
      <c r="J19" s="8">
        <f t="shared" si="5"/>
        <v>7.75</v>
      </c>
      <c r="K19" s="9">
        <f t="shared" si="6"/>
        <v>67.901499999999999</v>
      </c>
      <c r="L19" s="10" t="str">
        <f t="shared" si="7"/>
        <v>C</v>
      </c>
      <c r="O19" s="1" t="s">
        <v>32</v>
      </c>
      <c r="P19" s="1" t="s">
        <v>32</v>
      </c>
      <c r="T19" s="13">
        <v>25</v>
      </c>
      <c r="U19" s="13">
        <v>25</v>
      </c>
    </row>
    <row r="20" spans="2:21" ht="15.75" x14ac:dyDescent="0.25">
      <c r="B20" s="1" t="s">
        <v>81</v>
      </c>
      <c r="C20" s="1" t="s">
        <v>82</v>
      </c>
      <c r="D20" s="1" t="s">
        <v>83</v>
      </c>
      <c r="E20">
        <v>76.25</v>
      </c>
      <c r="F20" s="7">
        <f t="shared" si="0"/>
        <v>34.3125</v>
      </c>
      <c r="G20" s="12">
        <v>81.69</v>
      </c>
      <c r="H20" s="7">
        <f t="shared" si="1"/>
        <v>36.7605</v>
      </c>
      <c r="I20" s="11">
        <v>45</v>
      </c>
      <c r="J20" s="8">
        <f t="shared" si="5"/>
        <v>4.5</v>
      </c>
      <c r="K20" s="9">
        <f t="shared" si="6"/>
        <v>75.573000000000008</v>
      </c>
      <c r="L20" s="10" t="str">
        <f t="shared" si="7"/>
        <v>C</v>
      </c>
      <c r="O20" s="1" t="s">
        <v>32</v>
      </c>
      <c r="P20" s="1" t="s">
        <v>32</v>
      </c>
      <c r="T20" s="13">
        <v>10</v>
      </c>
      <c r="U20" s="13">
        <v>10</v>
      </c>
    </row>
    <row r="21" spans="2:21" ht="15.75" x14ac:dyDescent="0.25">
      <c r="B21" s="1" t="s">
        <v>85</v>
      </c>
      <c r="C21" s="1" t="s">
        <v>86</v>
      </c>
      <c r="D21" s="1" t="s">
        <v>87</v>
      </c>
      <c r="E21">
        <v>68.45</v>
      </c>
      <c r="F21" s="7">
        <f t="shared" si="0"/>
        <v>30.802500000000002</v>
      </c>
      <c r="G21" s="12">
        <v>59.36</v>
      </c>
      <c r="H21" s="7">
        <f t="shared" si="1"/>
        <v>26.712</v>
      </c>
      <c r="I21" s="11">
        <v>0</v>
      </c>
      <c r="J21" s="8">
        <f t="shared" si="5"/>
        <v>0</v>
      </c>
      <c r="K21" s="9">
        <f t="shared" si="6"/>
        <v>57.514499999999998</v>
      </c>
      <c r="L21" s="10" t="str">
        <f t="shared" si="7"/>
        <v>D</v>
      </c>
      <c r="O21" s="1" t="s">
        <v>32</v>
      </c>
      <c r="P21" s="1" t="s">
        <v>32</v>
      </c>
      <c r="T21" s="13">
        <v>10</v>
      </c>
      <c r="U21" s="13">
        <v>10</v>
      </c>
    </row>
    <row r="22" spans="2:21" ht="15.75" x14ac:dyDescent="0.25">
      <c r="B22" s="1" t="s">
        <v>89</v>
      </c>
      <c r="C22" s="1" t="s">
        <v>90</v>
      </c>
      <c r="D22" s="1" t="s">
        <v>91</v>
      </c>
      <c r="E22">
        <v>46.43</v>
      </c>
      <c r="F22" s="7">
        <f t="shared" si="0"/>
        <v>20.8935</v>
      </c>
      <c r="G22" s="12">
        <v>61.09</v>
      </c>
      <c r="H22" s="7">
        <f t="shared" si="1"/>
        <v>27.490500000000001</v>
      </c>
      <c r="I22" s="11">
        <v>42.5</v>
      </c>
      <c r="J22" s="8">
        <f t="shared" si="5"/>
        <v>4.25</v>
      </c>
      <c r="K22" s="9">
        <f t="shared" si="6"/>
        <v>52.634</v>
      </c>
      <c r="L22" s="10" t="str">
        <f t="shared" si="7"/>
        <v>D</v>
      </c>
      <c r="O22" s="1" t="s">
        <v>32</v>
      </c>
      <c r="P22" s="1" t="s">
        <v>32</v>
      </c>
      <c r="T22" s="14" t="s">
        <v>32</v>
      </c>
      <c r="U22" s="14" t="s">
        <v>32</v>
      </c>
    </row>
    <row r="23" spans="2:21" ht="15.75" x14ac:dyDescent="0.25">
      <c r="B23" s="1" t="s">
        <v>93</v>
      </c>
      <c r="C23" s="1" t="s">
        <v>94</v>
      </c>
      <c r="D23" s="1" t="s">
        <v>95</v>
      </c>
      <c r="E23">
        <v>65.14</v>
      </c>
      <c r="F23" s="7">
        <f t="shared" si="0"/>
        <v>29.313000000000002</v>
      </c>
      <c r="G23" s="12">
        <v>83.01</v>
      </c>
      <c r="H23" s="7">
        <f t="shared" si="1"/>
        <v>37.354500000000002</v>
      </c>
      <c r="I23" s="11">
        <v>45</v>
      </c>
      <c r="J23" s="8">
        <f t="shared" si="5"/>
        <v>4.5</v>
      </c>
      <c r="K23" s="9">
        <f t="shared" si="6"/>
        <v>71.167500000000004</v>
      </c>
      <c r="L23" s="10" t="str">
        <f t="shared" si="7"/>
        <v>C</v>
      </c>
      <c r="O23" s="1" t="s">
        <v>32</v>
      </c>
      <c r="P23" s="1" t="s">
        <v>32</v>
      </c>
      <c r="T23" s="13">
        <v>10</v>
      </c>
      <c r="U23" s="13">
        <v>10</v>
      </c>
    </row>
    <row r="24" spans="2:21" ht="15.75" x14ac:dyDescent="0.25">
      <c r="B24" s="1" t="s">
        <v>97</v>
      </c>
      <c r="C24" s="1" t="s">
        <v>98</v>
      </c>
      <c r="D24" s="1" t="s">
        <v>99</v>
      </c>
      <c r="E24">
        <v>52.94</v>
      </c>
      <c r="F24" s="7">
        <f t="shared" si="0"/>
        <v>23.823</v>
      </c>
      <c r="G24" s="12">
        <v>75.05</v>
      </c>
      <c r="H24" s="7">
        <f t="shared" si="1"/>
        <v>33.772500000000001</v>
      </c>
      <c r="I24" s="11">
        <v>47.5</v>
      </c>
      <c r="J24" s="8">
        <f t="shared" si="5"/>
        <v>4.75</v>
      </c>
      <c r="K24" s="9">
        <f t="shared" si="6"/>
        <v>62.345500000000001</v>
      </c>
      <c r="L24" s="10" t="str">
        <f t="shared" si="7"/>
        <v>D</v>
      </c>
      <c r="O24" s="1" t="s">
        <v>32</v>
      </c>
      <c r="P24" s="1" t="s">
        <v>32</v>
      </c>
      <c r="T24" s="14" t="s">
        <v>32</v>
      </c>
      <c r="U24" s="14" t="s">
        <v>32</v>
      </c>
    </row>
    <row r="25" spans="2:21" ht="15.75" x14ac:dyDescent="0.25">
      <c r="B25" s="1" t="s">
        <v>101</v>
      </c>
      <c r="C25" s="1" t="s">
        <v>102</v>
      </c>
      <c r="D25" s="1" t="s">
        <v>103</v>
      </c>
      <c r="E25">
        <v>0</v>
      </c>
      <c r="F25" s="7">
        <f t="shared" si="0"/>
        <v>0</v>
      </c>
      <c r="G25" s="12">
        <v>0</v>
      </c>
      <c r="H25" s="7">
        <f t="shared" si="1"/>
        <v>0</v>
      </c>
      <c r="I25" s="11">
        <v>0</v>
      </c>
      <c r="J25" s="8">
        <f t="shared" si="5"/>
        <v>0</v>
      </c>
      <c r="K25" s="9">
        <f t="shared" si="6"/>
        <v>0</v>
      </c>
      <c r="L25" s="10" t="str">
        <f t="shared" si="7"/>
        <v>F</v>
      </c>
      <c r="O25" s="1" t="s">
        <v>32</v>
      </c>
      <c r="P25" s="1" t="s">
        <v>32</v>
      </c>
      <c r="T25" s="14" t="s">
        <v>32</v>
      </c>
      <c r="U25" s="14" t="s">
        <v>32</v>
      </c>
    </row>
    <row r="26" spans="2:21" ht="15.75" x14ac:dyDescent="0.25">
      <c r="B26" s="1" t="s">
        <v>105</v>
      </c>
      <c r="C26" s="1" t="s">
        <v>106</v>
      </c>
      <c r="D26" s="1" t="s">
        <v>107</v>
      </c>
      <c r="E26">
        <v>75.31</v>
      </c>
      <c r="F26" s="7">
        <f t="shared" si="0"/>
        <v>33.889500000000005</v>
      </c>
      <c r="G26" s="12">
        <v>86.02</v>
      </c>
      <c r="H26" s="7">
        <f t="shared" si="1"/>
        <v>38.708999999999996</v>
      </c>
      <c r="I26" s="11">
        <v>45</v>
      </c>
      <c r="J26" s="8">
        <f t="shared" si="5"/>
        <v>4.5</v>
      </c>
      <c r="K26" s="9">
        <f t="shared" si="6"/>
        <v>77.098500000000001</v>
      </c>
      <c r="L26" s="10" t="str">
        <f t="shared" si="7"/>
        <v>C</v>
      </c>
      <c r="O26" s="1" t="s">
        <v>32</v>
      </c>
      <c r="P26" s="1" t="s">
        <v>32</v>
      </c>
      <c r="T26" s="14" t="s">
        <v>32</v>
      </c>
      <c r="U26" s="14" t="s">
        <v>32</v>
      </c>
    </row>
    <row r="27" spans="2:21" ht="15.75" x14ac:dyDescent="0.25">
      <c r="B27" s="1" t="s">
        <v>109</v>
      </c>
      <c r="C27" s="1" t="s">
        <v>110</v>
      </c>
      <c r="D27" s="1" t="s">
        <v>111</v>
      </c>
      <c r="E27">
        <v>74.709999999999994</v>
      </c>
      <c r="F27" s="7">
        <f t="shared" si="0"/>
        <v>33.619499999999995</v>
      </c>
      <c r="G27" s="12">
        <v>91.14</v>
      </c>
      <c r="H27" s="7">
        <f t="shared" si="1"/>
        <v>41.012999999999998</v>
      </c>
      <c r="I27" s="11">
        <v>91</v>
      </c>
      <c r="J27" s="8">
        <f t="shared" si="5"/>
        <v>9.1</v>
      </c>
      <c r="K27" s="9">
        <f t="shared" si="6"/>
        <v>83.732499999999987</v>
      </c>
      <c r="L27" s="10" t="str">
        <f t="shared" si="7"/>
        <v>B</v>
      </c>
      <c r="O27" s="1" t="s">
        <v>32</v>
      </c>
      <c r="P27" s="1" t="s">
        <v>32</v>
      </c>
      <c r="T27" s="14" t="s">
        <v>32</v>
      </c>
      <c r="U27" s="14" t="s">
        <v>32</v>
      </c>
    </row>
    <row r="28" spans="2:21" ht="15.75" x14ac:dyDescent="0.25">
      <c r="B28" s="1" t="s">
        <v>113</v>
      </c>
      <c r="C28" s="1" t="s">
        <v>114</v>
      </c>
      <c r="D28" s="1" t="s">
        <v>115</v>
      </c>
      <c r="E28">
        <v>74.260000000000005</v>
      </c>
      <c r="F28" s="7">
        <f t="shared" si="0"/>
        <v>33.417000000000002</v>
      </c>
      <c r="G28" s="12">
        <v>84.75</v>
      </c>
      <c r="H28" s="7">
        <f t="shared" si="1"/>
        <v>38.137500000000003</v>
      </c>
      <c r="I28" s="11">
        <v>90</v>
      </c>
      <c r="J28" s="8">
        <f t="shared" si="5"/>
        <v>9</v>
      </c>
      <c r="K28" s="9">
        <f t="shared" si="6"/>
        <v>80.554500000000004</v>
      </c>
      <c r="L28" s="10" t="str">
        <f t="shared" si="7"/>
        <v>B</v>
      </c>
      <c r="O28" s="1" t="s">
        <v>32</v>
      </c>
      <c r="P28" s="1" t="s">
        <v>32</v>
      </c>
      <c r="T28" s="14" t="s">
        <v>32</v>
      </c>
      <c r="U28" s="14" t="s">
        <v>32</v>
      </c>
    </row>
    <row r="29" spans="2:21" ht="15.75" x14ac:dyDescent="0.25">
      <c r="B29" s="1" t="s">
        <v>117</v>
      </c>
      <c r="C29" s="1" t="s">
        <v>118</v>
      </c>
      <c r="D29" s="1" t="s">
        <v>119</v>
      </c>
      <c r="E29">
        <v>90.18</v>
      </c>
      <c r="F29" s="7">
        <f t="shared" si="0"/>
        <v>40.581000000000003</v>
      </c>
      <c r="G29" s="12">
        <v>95.14</v>
      </c>
      <c r="H29" s="7">
        <f t="shared" si="1"/>
        <v>42.813000000000002</v>
      </c>
      <c r="I29" s="11">
        <v>43.5</v>
      </c>
      <c r="J29" s="8">
        <f t="shared" si="5"/>
        <v>4.3500000000000005</v>
      </c>
      <c r="K29" s="9">
        <f t="shared" si="6"/>
        <v>87.744</v>
      </c>
      <c r="L29" s="10" t="str">
        <f t="shared" si="7"/>
        <v>B</v>
      </c>
      <c r="O29" s="1" t="s">
        <v>32</v>
      </c>
      <c r="P29" s="1" t="s">
        <v>32</v>
      </c>
      <c r="T29" s="14" t="s">
        <v>32</v>
      </c>
      <c r="U29" s="14" t="s">
        <v>32</v>
      </c>
    </row>
  </sheetData>
  <mergeCells count="5">
    <mergeCell ref="E6:F6"/>
    <mergeCell ref="G6:H6"/>
    <mergeCell ref="I6:J6"/>
    <mergeCell ref="O5:R5"/>
    <mergeCell ref="U5:V5"/>
  </mergeCells>
  <conditionalFormatting sqref="L7:L29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EHSS-8A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2023-04-11T09:51:27Z</dcterms:created>
  <dcterms:modified xsi:type="dcterms:W3CDTF">2023-04-11T09:54:09Z</dcterms:modified>
</cp:coreProperties>
</file>