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70" windowWidth="20775" windowHeight="10170" activeTab="1"/>
  </bookViews>
  <sheets>
    <sheet name="Grades" sheetId="1" r:id="rId1"/>
    <sheet name="EHSS-9" sheetId="2" r:id="rId2"/>
  </sheets>
  <calcPr calcId="144525"/>
</workbook>
</file>

<file path=xl/calcChain.xml><?xml version="1.0" encoding="utf-8"?>
<calcChain xmlns="http://schemas.openxmlformats.org/spreadsheetml/2006/main">
  <c r="J7" i="2" l="1"/>
  <c r="K7" i="2"/>
  <c r="L7" i="2"/>
  <c r="J8" i="2"/>
  <c r="K8" i="2"/>
  <c r="L8" i="2"/>
  <c r="J9" i="2"/>
  <c r="K9" i="2" s="1"/>
  <c r="L9" i="2" s="1"/>
  <c r="J10" i="2"/>
  <c r="K10" i="2"/>
  <c r="L10" i="2" s="1"/>
  <c r="J11" i="2"/>
  <c r="K11" i="2"/>
  <c r="L11" i="2"/>
  <c r="J12" i="2"/>
  <c r="K12" i="2"/>
  <c r="L12" i="2"/>
  <c r="J13" i="2"/>
  <c r="K13" i="2" s="1"/>
  <c r="L13" i="2" s="1"/>
  <c r="J14" i="2"/>
  <c r="K14" i="2"/>
  <c r="L14" i="2" s="1"/>
  <c r="J15" i="2"/>
  <c r="K15" i="2"/>
  <c r="L15" i="2"/>
  <c r="J16" i="2"/>
  <c r="K16" i="2"/>
  <c r="L16" i="2"/>
  <c r="J17" i="2"/>
  <c r="K17" i="2" s="1"/>
  <c r="L17" i="2" s="1"/>
  <c r="J18" i="2"/>
  <c r="K18" i="2"/>
  <c r="L18" i="2" s="1"/>
  <c r="J19" i="2"/>
  <c r="K19" i="2"/>
  <c r="L19" i="2"/>
  <c r="J20" i="2"/>
  <c r="K20" i="2"/>
  <c r="L20" i="2"/>
  <c r="J21" i="2"/>
  <c r="K21" i="2" s="1"/>
  <c r="L21" i="2" s="1"/>
  <c r="J22" i="2"/>
  <c r="K22" i="2"/>
  <c r="L22" i="2" s="1"/>
  <c r="J23" i="2"/>
  <c r="K23" i="2"/>
  <c r="L23" i="2"/>
  <c r="J24" i="2"/>
  <c r="K24" i="2"/>
  <c r="L24" i="2"/>
  <c r="J25" i="2"/>
  <c r="K25" i="2" s="1"/>
  <c r="L25" i="2" s="1"/>
  <c r="J26" i="2"/>
  <c r="K26" i="2"/>
  <c r="L26" i="2" s="1"/>
  <c r="J27" i="2"/>
  <c r="K27" i="2"/>
  <c r="L27" i="2"/>
  <c r="J28" i="2"/>
  <c r="K28" i="2"/>
  <c r="L28" i="2"/>
  <c r="J29" i="2"/>
  <c r="K29" i="2" s="1"/>
  <c r="L29" i="2" s="1"/>
  <c r="J30" i="2"/>
  <c r="K30" i="2"/>
  <c r="L30" i="2" s="1"/>
  <c r="J31" i="2"/>
  <c r="K31" i="2"/>
  <c r="L31" i="2"/>
  <c r="J32" i="2"/>
  <c r="K32" i="2"/>
  <c r="L32" i="2"/>
  <c r="J33" i="2"/>
  <c r="K33" i="2" s="1"/>
  <c r="L33" i="2" s="1"/>
  <c r="J34" i="2"/>
  <c r="K34" i="2"/>
  <c r="L34" i="2" s="1"/>
  <c r="J35" i="2"/>
  <c r="K35" i="2"/>
  <c r="L35" i="2"/>
  <c r="J36" i="2"/>
  <c r="K36" i="2"/>
  <c r="L36" i="2"/>
  <c r="J37" i="2"/>
  <c r="K37" i="2" s="1"/>
  <c r="L37" i="2" s="1"/>
  <c r="J38" i="2"/>
  <c r="K38" i="2"/>
  <c r="L38" i="2" s="1"/>
  <c r="J39" i="2"/>
  <c r="K39" i="2"/>
  <c r="L39" i="2"/>
  <c r="J40" i="2"/>
  <c r="K40" i="2"/>
  <c r="L40" i="2"/>
  <c r="J41" i="2"/>
  <c r="K41" i="2" s="1"/>
  <c r="L41" i="2" s="1"/>
  <c r="J42" i="2"/>
  <c r="K42" i="2"/>
  <c r="L42" i="2" s="1"/>
  <c r="J43" i="2"/>
  <c r="K43" i="2"/>
  <c r="L43" i="2"/>
  <c r="J44" i="2"/>
  <c r="K44" i="2"/>
  <c r="L44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F7" i="2" l="1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J6" i="2"/>
  <c r="H6" i="2"/>
  <c r="F6" i="2"/>
  <c r="K6" i="2" l="1"/>
  <c r="L6" i="2" s="1"/>
</calcChain>
</file>

<file path=xl/sharedStrings.xml><?xml version="1.0" encoding="utf-8"?>
<sst xmlns="http://schemas.openxmlformats.org/spreadsheetml/2006/main" count="566" uniqueCount="194">
  <si>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</si>
  <si>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</si>
  <si>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</si>
  <si>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</si>
  <si>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</si>
  <si>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</si>
  <si>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</si>
  <si>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</si>
  <si>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</si>
  <si>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</si>
  <si>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</si>
  <si>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</si>
  <si>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</si>
  <si>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</si>
  <si>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</si>
  <si>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</si>
  <si>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</si>
  <si>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</si>
  <si>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</si>
  <si>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</si>
  <si>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</si>
  <si>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</si>
  <si>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</si>
  <si>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</si>
  <si>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</si>
  <si>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</si>
  <si>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</si>
  <si>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</si>
  <si>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</si>
  <si>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Bros</t>
  </si>
  <si>
    <t>Uosa</t>
  </si>
  <si>
    <t>04962</t>
  </si>
  <si>
    <t>bros.uosa@pucsr.edu.kh</t>
  </si>
  <si>
    <t>-</t>
  </si>
  <si>
    <t>1681261619</t>
  </si>
  <si>
    <t>Chan</t>
  </si>
  <si>
    <t>Mengheang</t>
  </si>
  <si>
    <t>12789</t>
  </si>
  <si>
    <t>chan.mengheang@pucsr.edu.kh</t>
  </si>
  <si>
    <t>Chea</t>
  </si>
  <si>
    <t>Sovannratanak</t>
  </si>
  <si>
    <t>11617</t>
  </si>
  <si>
    <t>chea.sovannratanak@pucsr.edu.kh</t>
  </si>
  <si>
    <t>Chek</t>
  </si>
  <si>
    <t>Vichit</t>
  </si>
  <si>
    <t>13351</t>
  </si>
  <si>
    <t>chek.vichit@pucsr.edu.kh</t>
  </si>
  <si>
    <t>Dan</t>
  </si>
  <si>
    <t>Sothearyza</t>
  </si>
  <si>
    <t>14604</t>
  </si>
  <si>
    <t>dan.sothearyza@pucsr.edu.kh</t>
  </si>
  <si>
    <t>Eiv</t>
  </si>
  <si>
    <t>Youe</t>
  </si>
  <si>
    <t>14460</t>
  </si>
  <si>
    <t>eiv.youe@pucsr.edu.kh</t>
  </si>
  <si>
    <t>Heng</t>
  </si>
  <si>
    <t>Chansoriya</t>
  </si>
  <si>
    <t>15155</t>
  </si>
  <si>
    <t>heng.chansoriya@pucsr.edu.kh</t>
  </si>
  <si>
    <t>Lymeng</t>
  </si>
  <si>
    <t>14542</t>
  </si>
  <si>
    <t>heng.lymeng@pucsr.edu.kh</t>
  </si>
  <si>
    <t>Hor</t>
  </si>
  <si>
    <t>Seangti</t>
  </si>
  <si>
    <t>13147</t>
  </si>
  <si>
    <t>hor.seangti@pucsr.edu.kh</t>
  </si>
  <si>
    <t>Hou</t>
  </si>
  <si>
    <t>Sokim</t>
  </si>
  <si>
    <t>14010</t>
  </si>
  <si>
    <t>hou.sokim@pucsr.edu.kh</t>
  </si>
  <si>
    <t>Kea</t>
  </si>
  <si>
    <t>Monyvathana</t>
  </si>
  <si>
    <t>14872</t>
  </si>
  <si>
    <t>kea.monyvathana@pucsr.edu.kh</t>
  </si>
  <si>
    <t>Keng</t>
  </si>
  <si>
    <t>Sophea</t>
  </si>
  <si>
    <t>13330</t>
  </si>
  <si>
    <t>keng.sophea@pucsr.edu.kh</t>
  </si>
  <si>
    <t>Keo</t>
  </si>
  <si>
    <t>Kunnorin</t>
  </si>
  <si>
    <t>13605</t>
  </si>
  <si>
    <t>keo.kunnorin@pucsr.edu.kh</t>
  </si>
  <si>
    <t>Khon</t>
  </si>
  <si>
    <t>Thyrana</t>
  </si>
  <si>
    <t>14467</t>
  </si>
  <si>
    <t>khon.thyrana@pucsr.edu.kh</t>
  </si>
  <si>
    <t>Lay</t>
  </si>
  <si>
    <t>Sovannara</t>
  </si>
  <si>
    <t>14911</t>
  </si>
  <si>
    <t>lay.sovannara@pucsr.edu.kh</t>
  </si>
  <si>
    <t>Leav</t>
  </si>
  <si>
    <t>Meileang</t>
  </si>
  <si>
    <t>12305</t>
  </si>
  <si>
    <t>leav.meineang@pucsr.edu.kh</t>
  </si>
  <si>
    <t>Ley</t>
  </si>
  <si>
    <t>Mouyhorng</t>
  </si>
  <si>
    <t>15247</t>
  </si>
  <si>
    <t>ley.mouyhorng@pucsr.edu.kh</t>
  </si>
  <si>
    <t>Lim</t>
  </si>
  <si>
    <t>Nongngoun</t>
  </si>
  <si>
    <t>12528</t>
  </si>
  <si>
    <t>lim.nongngoun@pucsr.edu.kh</t>
  </si>
  <si>
    <t>Long</t>
  </si>
  <si>
    <t>Sedthamon</t>
  </si>
  <si>
    <t>14512</t>
  </si>
  <si>
    <t>long.sedthamon@pucsr.edu.kh</t>
  </si>
  <si>
    <t>Nov</t>
  </si>
  <si>
    <t>ChinE</t>
  </si>
  <si>
    <t>13680</t>
  </si>
  <si>
    <t>nov.chine@pucsr.edu.kh</t>
  </si>
  <si>
    <t>Ouk</t>
  </si>
  <si>
    <t>Kannika</t>
  </si>
  <si>
    <t>13136</t>
  </si>
  <si>
    <t>ouk.kannika@pucsr.edu.kh</t>
  </si>
  <si>
    <t>Oung</t>
  </si>
  <si>
    <t>China</t>
  </si>
  <si>
    <t>13150</t>
  </si>
  <si>
    <t>oung.china@pucsr.edu.kh</t>
  </si>
  <si>
    <t>Vanly</t>
  </si>
  <si>
    <t>13151</t>
  </si>
  <si>
    <t>oung.vanly@pucsr.edu.kh</t>
  </si>
  <si>
    <t>Phalla</t>
  </si>
  <si>
    <t>Sathya</t>
  </si>
  <si>
    <t>11353</t>
  </si>
  <si>
    <t>phalla.sathya@pucsr.edu.kh</t>
  </si>
  <si>
    <t>Sam</t>
  </si>
  <si>
    <t>Panha</t>
  </si>
  <si>
    <t>11069</t>
  </si>
  <si>
    <t>sam.panha@pucsr.edu.kh</t>
  </si>
  <si>
    <t>Sea</t>
  </si>
  <si>
    <t>Mengkuy</t>
  </si>
  <si>
    <t>11464</t>
  </si>
  <si>
    <t>sea.mengkuy@pucsr.edu.kh</t>
  </si>
  <si>
    <t>Seng</t>
  </si>
  <si>
    <t>Sreymao</t>
  </si>
  <si>
    <t>12596</t>
  </si>
  <si>
    <t>seng.sreymao@pucsr.edu.kh</t>
  </si>
  <si>
    <t>Siew</t>
  </si>
  <si>
    <t>Sina</t>
  </si>
  <si>
    <t>13611</t>
  </si>
  <si>
    <t>siew.sina@pucsr.edu.kh</t>
  </si>
  <si>
    <t>Sin</t>
  </si>
  <si>
    <t>Vannak</t>
  </si>
  <si>
    <t>14211</t>
  </si>
  <si>
    <t>sin.vannak@pucsr.edu.kh</t>
  </si>
  <si>
    <t>So</t>
  </si>
  <si>
    <t>Chansereyroth</t>
  </si>
  <si>
    <t>14610</t>
  </si>
  <si>
    <t>so.chansereyroth@pucsr.edu.kh</t>
  </si>
  <si>
    <t>Sroy</t>
  </si>
  <si>
    <t>Kimheng</t>
  </si>
  <si>
    <t>13449</t>
  </si>
  <si>
    <t>sroy.kimheng@pucsr.edu.kh</t>
  </si>
  <si>
    <t>Tan</t>
  </si>
  <si>
    <t>Sovannreach</t>
  </si>
  <si>
    <t>13127</t>
  </si>
  <si>
    <t>tan.sovannreach@pucsr.edu.kh</t>
  </si>
  <si>
    <t>Thann</t>
  </si>
  <si>
    <t>Molivann</t>
  </si>
  <si>
    <t>13623</t>
  </si>
  <si>
    <t>thann.molivann@pucsr.edu.kh</t>
  </si>
  <si>
    <t>Ty</t>
  </si>
  <si>
    <t>Sokboromey</t>
  </si>
  <si>
    <t>11598</t>
  </si>
  <si>
    <t>ty.sokboromey@pucsr.edu.kh</t>
  </si>
  <si>
    <t>Uon</t>
  </si>
  <si>
    <t>Sophirun</t>
  </si>
  <si>
    <t>13818</t>
  </si>
  <si>
    <t>uon.sophirun@pucsr.edu.kh</t>
  </si>
  <si>
    <t>Ven</t>
  </si>
  <si>
    <t>Reaksa</t>
  </si>
  <si>
    <t>11709</t>
  </si>
  <si>
    <t>ven.reaksa@pucsr.edu.kh</t>
  </si>
  <si>
    <t>Vorn</t>
  </si>
  <si>
    <t>Vathana</t>
  </si>
  <si>
    <t>13138</t>
  </si>
  <si>
    <t>vorn.vathana@pucsr.edu.kh</t>
  </si>
  <si>
    <t>Yim</t>
  </si>
  <si>
    <t>Brosith</t>
  </si>
  <si>
    <t>11500</t>
  </si>
  <si>
    <t>yim.brosith@pucsr.edu.kh</t>
  </si>
  <si>
    <t>Yin</t>
  </si>
  <si>
    <t>Sokunthnika</t>
  </si>
  <si>
    <t>13389</t>
  </si>
  <si>
    <t>yin.sokunthnika@pucsr.edu.kh</t>
  </si>
  <si>
    <t>SURNAME</t>
  </si>
  <si>
    <t>FIRST NAME</t>
  </si>
  <si>
    <t>ID</t>
  </si>
  <si>
    <t>VENTURES CLASS</t>
  </si>
  <si>
    <t>READING CLASS</t>
  </si>
  <si>
    <t>COMPUTER CLASS</t>
  </si>
  <si>
    <t>TOTAL</t>
  </si>
  <si>
    <t>GRADE</t>
  </si>
  <si>
    <t>EHSS-9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</si>
</sst>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20"/>
      <color rgb="FF000000"/>
      <name val="Calibri"/>
      <family val="2"/>
      <scheme val="minor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opLeftCell="I15" workbookViewId="0">
      <selection activeCell="AA1" sqref="AA1:AB40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1" t="s">
        <v>33</v>
      </c>
      <c r="AB2" s="1" t="s">
        <v>33</v>
      </c>
      <c r="AC2" s="1" t="s">
        <v>34</v>
      </c>
    </row>
    <row r="3" spans="1:29" x14ac:dyDescent="0.25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72.06</v>
      </c>
      <c r="H3">
        <v>78.47</v>
      </c>
      <c r="I3">
        <v>11.57</v>
      </c>
      <c r="J3">
        <v>7.62</v>
      </c>
      <c r="K3">
        <v>8.68</v>
      </c>
      <c r="L3">
        <v>6.84</v>
      </c>
      <c r="M3">
        <v>12.18</v>
      </c>
      <c r="N3">
        <v>8.1199999999999992</v>
      </c>
      <c r="O3">
        <v>54.72</v>
      </c>
      <c r="P3">
        <v>7.82</v>
      </c>
      <c r="Q3">
        <v>62.71</v>
      </c>
      <c r="R3">
        <v>12.41</v>
      </c>
      <c r="S3">
        <v>8.51</v>
      </c>
      <c r="T3">
        <v>7.88</v>
      </c>
      <c r="U3">
        <v>8.42</v>
      </c>
      <c r="V3">
        <v>11.02</v>
      </c>
      <c r="W3">
        <v>7.35</v>
      </c>
      <c r="X3">
        <v>39.28</v>
      </c>
      <c r="Y3">
        <v>5.61</v>
      </c>
      <c r="Z3">
        <v>5</v>
      </c>
      <c r="AA3" s="1" t="s">
        <v>33</v>
      </c>
      <c r="AB3" s="1" t="s">
        <v>33</v>
      </c>
      <c r="AC3" s="1" t="s">
        <v>34</v>
      </c>
    </row>
    <row r="4" spans="1:29" x14ac:dyDescent="0.25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56.86</v>
      </c>
      <c r="H4">
        <v>58.92</v>
      </c>
      <c r="I4">
        <v>10.63</v>
      </c>
      <c r="J4">
        <v>8.33</v>
      </c>
      <c r="K4">
        <v>7.92</v>
      </c>
      <c r="L4">
        <v>5</v>
      </c>
      <c r="M4">
        <v>11.47</v>
      </c>
      <c r="N4">
        <v>7.65</v>
      </c>
      <c r="O4">
        <v>36.82</v>
      </c>
      <c r="P4">
        <v>5.26</v>
      </c>
      <c r="Q4">
        <v>54.46</v>
      </c>
      <c r="R4">
        <v>11.52</v>
      </c>
      <c r="S4">
        <v>6.6</v>
      </c>
      <c r="T4">
        <v>6.97</v>
      </c>
      <c r="U4">
        <v>9.4700000000000006</v>
      </c>
      <c r="V4">
        <v>11.79</v>
      </c>
      <c r="W4">
        <v>7.86</v>
      </c>
      <c r="X4">
        <v>31.15</v>
      </c>
      <c r="Y4">
        <v>4.45</v>
      </c>
      <c r="Z4">
        <v>3</v>
      </c>
      <c r="AA4" s="1" t="s">
        <v>33</v>
      </c>
      <c r="AB4" s="1" t="s">
        <v>33</v>
      </c>
      <c r="AC4" s="1" t="s">
        <v>34</v>
      </c>
    </row>
    <row r="5" spans="1:29" x14ac:dyDescent="0.25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78.37</v>
      </c>
      <c r="H5">
        <v>88.78</v>
      </c>
      <c r="I5">
        <v>13.31</v>
      </c>
      <c r="J5">
        <v>9.52</v>
      </c>
      <c r="K5">
        <v>8.68</v>
      </c>
      <c r="L5">
        <v>8.42</v>
      </c>
      <c r="M5">
        <v>14.47</v>
      </c>
      <c r="N5">
        <v>9.65</v>
      </c>
      <c r="O5">
        <v>61</v>
      </c>
      <c r="P5">
        <v>8.7100000000000009</v>
      </c>
      <c r="Q5">
        <v>65.680000000000007</v>
      </c>
      <c r="R5">
        <v>12.87</v>
      </c>
      <c r="S5">
        <v>8.7200000000000006</v>
      </c>
      <c r="T5">
        <v>7.27</v>
      </c>
      <c r="U5">
        <v>9.74</v>
      </c>
      <c r="V5">
        <v>12.24</v>
      </c>
      <c r="W5">
        <v>8.16</v>
      </c>
      <c r="X5">
        <v>40.57</v>
      </c>
      <c r="Y5">
        <v>5.8</v>
      </c>
      <c r="Z5">
        <v>5</v>
      </c>
      <c r="AA5" s="1" t="s">
        <v>33</v>
      </c>
      <c r="AB5" s="1" t="s">
        <v>33</v>
      </c>
      <c r="AC5" s="1" t="s">
        <v>34</v>
      </c>
    </row>
    <row r="6" spans="1:29" x14ac:dyDescent="0.25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1" t="s">
        <v>33</v>
      </c>
      <c r="AB6" s="1" t="s">
        <v>33</v>
      </c>
      <c r="AC6" s="1" t="s">
        <v>34</v>
      </c>
    </row>
    <row r="7" spans="1:29" x14ac:dyDescent="0.25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78.62</v>
      </c>
      <c r="H7">
        <v>84.86</v>
      </c>
      <c r="I7">
        <v>12.12</v>
      </c>
      <c r="J7">
        <v>7.86</v>
      </c>
      <c r="K7">
        <v>8.49</v>
      </c>
      <c r="L7">
        <v>7.89</v>
      </c>
      <c r="M7">
        <v>12.71</v>
      </c>
      <c r="N7">
        <v>8.4700000000000006</v>
      </c>
      <c r="O7">
        <v>60.03</v>
      </c>
      <c r="P7">
        <v>8.58</v>
      </c>
      <c r="Q7">
        <v>70.14</v>
      </c>
      <c r="R7">
        <v>9.93</v>
      </c>
      <c r="S7">
        <v>6.38</v>
      </c>
      <c r="T7">
        <v>6.36</v>
      </c>
      <c r="U7">
        <v>7.11</v>
      </c>
      <c r="V7">
        <v>9.9499999999999993</v>
      </c>
      <c r="W7">
        <v>6.63</v>
      </c>
      <c r="X7">
        <v>50.27</v>
      </c>
      <c r="Y7">
        <v>7.18</v>
      </c>
      <c r="Z7">
        <v>5</v>
      </c>
      <c r="AA7" s="1" t="s">
        <v>33</v>
      </c>
      <c r="AB7" s="1" t="s">
        <v>33</v>
      </c>
      <c r="AC7" s="1" t="s">
        <v>34</v>
      </c>
    </row>
    <row r="8" spans="1:29" x14ac:dyDescent="0.25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68.94</v>
      </c>
      <c r="H8">
        <v>80.2</v>
      </c>
      <c r="I8">
        <v>11.65</v>
      </c>
      <c r="J8">
        <v>8.57</v>
      </c>
      <c r="K8">
        <v>8.68</v>
      </c>
      <c r="L8">
        <v>6.05</v>
      </c>
      <c r="M8">
        <v>14.12</v>
      </c>
      <c r="N8">
        <v>9.41</v>
      </c>
      <c r="O8">
        <v>54.43</v>
      </c>
      <c r="P8">
        <v>7.78</v>
      </c>
      <c r="Q8">
        <v>56.52</v>
      </c>
      <c r="R8">
        <v>11.42</v>
      </c>
      <c r="S8">
        <v>7.45</v>
      </c>
      <c r="T8">
        <v>6.97</v>
      </c>
      <c r="U8">
        <v>8.42</v>
      </c>
      <c r="V8">
        <v>11.94</v>
      </c>
      <c r="W8">
        <v>7.96</v>
      </c>
      <c r="X8">
        <v>33.159999999999997</v>
      </c>
      <c r="Y8">
        <v>4.74</v>
      </c>
      <c r="Z8">
        <v>4</v>
      </c>
      <c r="AA8" s="1" t="s">
        <v>33</v>
      </c>
      <c r="AB8" s="1" t="s">
        <v>33</v>
      </c>
      <c r="AC8" s="1" t="s">
        <v>34</v>
      </c>
    </row>
    <row r="9" spans="1:29" x14ac:dyDescent="0.25">
      <c r="A9" s="1" t="s">
        <v>55</v>
      </c>
      <c r="B9" s="1" t="s">
        <v>59</v>
      </c>
      <c r="C9" s="1" t="s">
        <v>60</v>
      </c>
      <c r="D9" s="1"/>
      <c r="E9" s="1"/>
      <c r="F9" s="1" t="s">
        <v>61</v>
      </c>
      <c r="G9">
        <v>82.8</v>
      </c>
      <c r="H9">
        <v>89.76</v>
      </c>
      <c r="I9">
        <v>14.91</v>
      </c>
      <c r="J9">
        <v>10</v>
      </c>
      <c r="K9">
        <v>9.81</v>
      </c>
      <c r="L9">
        <v>10</v>
      </c>
      <c r="M9">
        <v>14.82</v>
      </c>
      <c r="N9">
        <v>9.8800000000000008</v>
      </c>
      <c r="O9">
        <v>60.03</v>
      </c>
      <c r="P9">
        <v>8.58</v>
      </c>
      <c r="Q9">
        <v>76.13</v>
      </c>
      <c r="R9">
        <v>13.49</v>
      </c>
      <c r="S9">
        <v>8.7200000000000006</v>
      </c>
      <c r="T9">
        <v>8.7899999999999991</v>
      </c>
      <c r="U9">
        <v>9.4700000000000006</v>
      </c>
      <c r="V9">
        <v>12.24</v>
      </c>
      <c r="W9">
        <v>8.16</v>
      </c>
      <c r="X9">
        <v>50.39</v>
      </c>
      <c r="Y9">
        <v>7.2</v>
      </c>
      <c r="Z9">
        <v>4</v>
      </c>
      <c r="AA9" s="1" t="s">
        <v>33</v>
      </c>
      <c r="AB9" s="1" t="s">
        <v>33</v>
      </c>
      <c r="AC9" s="1" t="s">
        <v>34</v>
      </c>
    </row>
    <row r="10" spans="1:29" x14ac:dyDescent="0.25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28.8</v>
      </c>
      <c r="H10">
        <v>37.840000000000003</v>
      </c>
      <c r="I10">
        <v>5.25</v>
      </c>
      <c r="J10">
        <v>4.05</v>
      </c>
      <c r="K10">
        <v>4.34</v>
      </c>
      <c r="L10">
        <v>2.11</v>
      </c>
      <c r="M10">
        <v>6.88</v>
      </c>
      <c r="N10">
        <v>4.59</v>
      </c>
      <c r="O10">
        <v>25.71</v>
      </c>
      <c r="P10">
        <v>3.67</v>
      </c>
      <c r="Q10">
        <v>14.38</v>
      </c>
      <c r="R10">
        <v>5.96</v>
      </c>
      <c r="S10">
        <v>4.68</v>
      </c>
      <c r="T10">
        <v>3.03</v>
      </c>
      <c r="U10">
        <v>4.21</v>
      </c>
      <c r="V10">
        <v>8.42</v>
      </c>
      <c r="W10">
        <v>5.61</v>
      </c>
      <c r="X10">
        <v>0</v>
      </c>
      <c r="Y10">
        <v>0</v>
      </c>
      <c r="Z10">
        <v>4</v>
      </c>
      <c r="AA10" s="1" t="s">
        <v>33</v>
      </c>
      <c r="AB10" s="1" t="s">
        <v>33</v>
      </c>
      <c r="AC10" s="1" t="s">
        <v>34</v>
      </c>
    </row>
    <row r="11" spans="1:29" x14ac:dyDescent="0.25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 t="s">
        <v>33</v>
      </c>
      <c r="AB11" s="1" t="s">
        <v>33</v>
      </c>
      <c r="AC11" s="1" t="s">
        <v>34</v>
      </c>
    </row>
    <row r="12" spans="1:29" x14ac:dyDescent="0.25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77.97</v>
      </c>
      <c r="H12">
        <v>79.400000000000006</v>
      </c>
      <c r="I12">
        <v>13.24</v>
      </c>
      <c r="J12">
        <v>9.52</v>
      </c>
      <c r="K12">
        <v>7.74</v>
      </c>
      <c r="L12">
        <v>9.2100000000000009</v>
      </c>
      <c r="M12">
        <v>12.53</v>
      </c>
      <c r="N12">
        <v>8.35</v>
      </c>
      <c r="O12">
        <v>53.63</v>
      </c>
      <c r="P12">
        <v>7.66</v>
      </c>
      <c r="Q12">
        <v>76.33</v>
      </c>
      <c r="R12">
        <v>13.12</v>
      </c>
      <c r="S12">
        <v>8.94</v>
      </c>
      <c r="T12">
        <v>7.58</v>
      </c>
      <c r="U12">
        <v>9.74</v>
      </c>
      <c r="V12">
        <v>12.7</v>
      </c>
      <c r="W12">
        <v>8.4700000000000006</v>
      </c>
      <c r="X12">
        <v>50.5</v>
      </c>
      <c r="Y12">
        <v>7.21</v>
      </c>
      <c r="Z12">
        <v>4</v>
      </c>
      <c r="AA12" s="1" t="s">
        <v>33</v>
      </c>
      <c r="AB12" s="1" t="s">
        <v>33</v>
      </c>
      <c r="AC12" s="1" t="s">
        <v>34</v>
      </c>
    </row>
    <row r="13" spans="1:29" x14ac:dyDescent="0.25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71.03</v>
      </c>
      <c r="H13">
        <v>85.29</v>
      </c>
      <c r="I13">
        <v>13.31</v>
      </c>
      <c r="J13">
        <v>8.1</v>
      </c>
      <c r="K13">
        <v>9.06</v>
      </c>
      <c r="L13">
        <v>9.4700000000000006</v>
      </c>
      <c r="M13">
        <v>12.88</v>
      </c>
      <c r="N13">
        <v>8.59</v>
      </c>
      <c r="O13">
        <v>59.1</v>
      </c>
      <c r="P13">
        <v>8.44</v>
      </c>
      <c r="Q13">
        <v>53.71</v>
      </c>
      <c r="R13">
        <v>12.51</v>
      </c>
      <c r="S13">
        <v>8.7200000000000006</v>
      </c>
      <c r="T13">
        <v>7.88</v>
      </c>
      <c r="U13">
        <v>8.42</v>
      </c>
      <c r="V13">
        <v>12.7</v>
      </c>
      <c r="W13">
        <v>8.4700000000000006</v>
      </c>
      <c r="X13">
        <v>28.5</v>
      </c>
      <c r="Y13">
        <v>4.07</v>
      </c>
      <c r="Z13">
        <v>5</v>
      </c>
      <c r="AA13" s="1" t="s">
        <v>33</v>
      </c>
      <c r="AB13" s="1" t="s">
        <v>33</v>
      </c>
      <c r="AC13" s="1" t="s">
        <v>34</v>
      </c>
    </row>
    <row r="14" spans="1:29" x14ac:dyDescent="0.25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" t="s">
        <v>33</v>
      </c>
      <c r="AB14" s="1" t="s">
        <v>33</v>
      </c>
      <c r="AC14" s="1" t="s">
        <v>34</v>
      </c>
    </row>
    <row r="15" spans="1:29" x14ac:dyDescent="0.25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57.52</v>
      </c>
      <c r="H15">
        <v>58.24</v>
      </c>
      <c r="I15">
        <v>11.87</v>
      </c>
      <c r="J15">
        <v>6.19</v>
      </c>
      <c r="K15">
        <v>8.8699999999999992</v>
      </c>
      <c r="L15">
        <v>8.68</v>
      </c>
      <c r="M15">
        <v>12.71</v>
      </c>
      <c r="N15">
        <v>8.4700000000000006</v>
      </c>
      <c r="O15">
        <v>33.659999999999997</v>
      </c>
      <c r="P15">
        <v>4.8099999999999996</v>
      </c>
      <c r="Q15">
        <v>56.54</v>
      </c>
      <c r="R15">
        <v>9.6300000000000008</v>
      </c>
      <c r="S15">
        <v>6.17</v>
      </c>
      <c r="T15">
        <v>5.45</v>
      </c>
      <c r="U15">
        <v>7.63</v>
      </c>
      <c r="V15">
        <v>10.41</v>
      </c>
      <c r="W15">
        <v>6.94</v>
      </c>
      <c r="X15">
        <v>36.5</v>
      </c>
      <c r="Y15">
        <v>5.21</v>
      </c>
      <c r="Z15">
        <v>3</v>
      </c>
      <c r="AA15" s="1" t="s">
        <v>33</v>
      </c>
      <c r="AB15" s="1" t="s">
        <v>33</v>
      </c>
      <c r="AC15" s="1" t="s">
        <v>34</v>
      </c>
    </row>
    <row r="16" spans="1:29" x14ac:dyDescent="0.25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62</v>
      </c>
      <c r="H16">
        <v>52.28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52.28</v>
      </c>
      <c r="P16">
        <v>7.47</v>
      </c>
      <c r="Q16">
        <v>67.72</v>
      </c>
      <c r="R16">
        <v>10.87</v>
      </c>
      <c r="S16">
        <v>7.45</v>
      </c>
      <c r="T16">
        <v>6.67</v>
      </c>
      <c r="U16">
        <v>7.63</v>
      </c>
      <c r="V16">
        <v>10.41</v>
      </c>
      <c r="W16">
        <v>6.94</v>
      </c>
      <c r="X16">
        <v>46.44</v>
      </c>
      <c r="Y16">
        <v>6.63</v>
      </c>
      <c r="Z16">
        <v>5</v>
      </c>
      <c r="AA16" s="1" t="s">
        <v>33</v>
      </c>
      <c r="AB16" s="1" t="s">
        <v>33</v>
      </c>
      <c r="AC16" s="1" t="s">
        <v>34</v>
      </c>
    </row>
    <row r="17" spans="1:29" x14ac:dyDescent="0.25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1" t="s">
        <v>33</v>
      </c>
      <c r="AB17" s="1" t="s">
        <v>33</v>
      </c>
      <c r="AC17" s="1" t="s">
        <v>34</v>
      </c>
    </row>
    <row r="18" spans="1:29" x14ac:dyDescent="0.25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63.98</v>
      </c>
      <c r="H18">
        <v>64.62</v>
      </c>
      <c r="I18">
        <v>10.51</v>
      </c>
      <c r="J18">
        <v>7.62</v>
      </c>
      <c r="K18">
        <v>6.04</v>
      </c>
      <c r="L18">
        <v>7.37</v>
      </c>
      <c r="M18">
        <v>11.29</v>
      </c>
      <c r="N18">
        <v>7.53</v>
      </c>
      <c r="O18">
        <v>42.81</v>
      </c>
      <c r="P18">
        <v>6.12</v>
      </c>
      <c r="Q18">
        <v>59.55</v>
      </c>
      <c r="R18">
        <v>9.51</v>
      </c>
      <c r="S18">
        <v>6.81</v>
      </c>
      <c r="T18">
        <v>4.8499999999999996</v>
      </c>
      <c r="U18">
        <v>7.37</v>
      </c>
      <c r="V18">
        <v>11.17</v>
      </c>
      <c r="W18">
        <v>7.45</v>
      </c>
      <c r="X18">
        <v>38.869999999999997</v>
      </c>
      <c r="Y18">
        <v>5.55</v>
      </c>
      <c r="Z18">
        <v>5</v>
      </c>
      <c r="AA18" s="1" t="s">
        <v>33</v>
      </c>
      <c r="AB18" s="1" t="s">
        <v>33</v>
      </c>
      <c r="AC18" s="1" t="s">
        <v>34</v>
      </c>
    </row>
    <row r="19" spans="1:29" x14ac:dyDescent="0.25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40.6</v>
      </c>
      <c r="H19">
        <v>56.99</v>
      </c>
      <c r="I19">
        <v>9.9499999999999993</v>
      </c>
      <c r="J19">
        <v>7.62</v>
      </c>
      <c r="K19">
        <v>8.8699999999999992</v>
      </c>
      <c r="L19">
        <v>3.42</v>
      </c>
      <c r="M19">
        <v>13.94</v>
      </c>
      <c r="N19">
        <v>9.2899999999999991</v>
      </c>
      <c r="O19">
        <v>33.090000000000003</v>
      </c>
      <c r="P19">
        <v>4.7300000000000004</v>
      </c>
      <c r="Q19">
        <v>22.18</v>
      </c>
      <c r="R19">
        <v>11.16</v>
      </c>
      <c r="S19">
        <v>7.23</v>
      </c>
      <c r="T19">
        <v>6.67</v>
      </c>
      <c r="U19">
        <v>8.42</v>
      </c>
      <c r="V19">
        <v>11.02</v>
      </c>
      <c r="W19">
        <v>7.35</v>
      </c>
      <c r="X19">
        <v>0</v>
      </c>
      <c r="Y19">
        <v>0</v>
      </c>
      <c r="Z19">
        <v>3</v>
      </c>
      <c r="AA19" s="1" t="s">
        <v>33</v>
      </c>
      <c r="AB19" s="1" t="s">
        <v>33</v>
      </c>
      <c r="AC19" s="1" t="s">
        <v>34</v>
      </c>
    </row>
    <row r="20" spans="1:29" x14ac:dyDescent="0.25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13.16</v>
      </c>
      <c r="H20">
        <v>27.71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27.71</v>
      </c>
      <c r="P20">
        <v>3.96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1" t="s">
        <v>33</v>
      </c>
      <c r="AB20" s="1" t="s">
        <v>33</v>
      </c>
      <c r="AC20" s="1" t="s">
        <v>34</v>
      </c>
    </row>
    <row r="21" spans="1:29" x14ac:dyDescent="0.25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75.97</v>
      </c>
      <c r="H21">
        <v>77.72</v>
      </c>
      <c r="I21">
        <v>11.11</v>
      </c>
      <c r="J21">
        <v>7.14</v>
      </c>
      <c r="K21">
        <v>8.49</v>
      </c>
      <c r="L21">
        <v>6.58</v>
      </c>
      <c r="M21">
        <v>12.71</v>
      </c>
      <c r="N21">
        <v>8.4700000000000006</v>
      </c>
      <c r="O21">
        <v>53.91</v>
      </c>
      <c r="P21">
        <v>7.7</v>
      </c>
      <c r="Q21">
        <v>73.8</v>
      </c>
      <c r="R21">
        <v>10.92</v>
      </c>
      <c r="S21">
        <v>7.23</v>
      </c>
      <c r="T21">
        <v>6.97</v>
      </c>
      <c r="U21">
        <v>7.63</v>
      </c>
      <c r="V21">
        <v>11.79</v>
      </c>
      <c r="W21">
        <v>7.86</v>
      </c>
      <c r="X21">
        <v>51.09</v>
      </c>
      <c r="Y21">
        <v>7.3</v>
      </c>
      <c r="Z21">
        <v>4</v>
      </c>
      <c r="AA21" s="1" t="s">
        <v>33</v>
      </c>
      <c r="AB21" s="1" t="s">
        <v>33</v>
      </c>
      <c r="AC21" s="1" t="s">
        <v>34</v>
      </c>
    </row>
    <row r="22" spans="1:29" x14ac:dyDescent="0.25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60.96</v>
      </c>
      <c r="H22">
        <v>72.88</v>
      </c>
      <c r="I22">
        <v>11.32</v>
      </c>
      <c r="J22">
        <v>8.33</v>
      </c>
      <c r="K22">
        <v>7.74</v>
      </c>
      <c r="L22">
        <v>6.58</v>
      </c>
      <c r="M22">
        <v>10.06</v>
      </c>
      <c r="N22">
        <v>6.71</v>
      </c>
      <c r="O22">
        <v>51.5</v>
      </c>
      <c r="P22">
        <v>7.36</v>
      </c>
      <c r="Q22">
        <v>44.93</v>
      </c>
      <c r="R22">
        <v>9.6199999999999992</v>
      </c>
      <c r="S22">
        <v>6.81</v>
      </c>
      <c r="T22">
        <v>4.55</v>
      </c>
      <c r="U22">
        <v>7.89</v>
      </c>
      <c r="V22">
        <v>9.64</v>
      </c>
      <c r="W22">
        <v>6.43</v>
      </c>
      <c r="X22">
        <v>25.67</v>
      </c>
      <c r="Y22">
        <v>3.67</v>
      </c>
      <c r="Z22">
        <v>5</v>
      </c>
      <c r="AA22" s="1" t="s">
        <v>33</v>
      </c>
      <c r="AB22" s="1" t="s">
        <v>33</v>
      </c>
      <c r="AC22" s="1" t="s">
        <v>34</v>
      </c>
    </row>
    <row r="23" spans="1:29" x14ac:dyDescent="0.25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12.43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26.16</v>
      </c>
      <c r="R23">
        <v>13.46</v>
      </c>
      <c r="S23">
        <v>9.7899999999999991</v>
      </c>
      <c r="T23">
        <v>8.18</v>
      </c>
      <c r="U23">
        <v>8.9499999999999993</v>
      </c>
      <c r="V23">
        <v>12.7</v>
      </c>
      <c r="W23">
        <v>8.4700000000000006</v>
      </c>
      <c r="X23">
        <v>0</v>
      </c>
      <c r="Y23">
        <v>0</v>
      </c>
      <c r="Z23">
        <v>0</v>
      </c>
      <c r="AA23" s="1" t="s">
        <v>33</v>
      </c>
      <c r="AB23" s="1" t="s">
        <v>33</v>
      </c>
      <c r="AC23" s="1" t="s">
        <v>34</v>
      </c>
    </row>
    <row r="24" spans="1:29" x14ac:dyDescent="0.25">
      <c r="A24" s="1" t="s">
        <v>114</v>
      </c>
      <c r="B24" s="1" t="s">
        <v>118</v>
      </c>
      <c r="C24" s="1" t="s">
        <v>119</v>
      </c>
      <c r="D24" s="1"/>
      <c r="E24" s="1"/>
      <c r="F24" s="1" t="s">
        <v>120</v>
      </c>
      <c r="G24">
        <v>12.02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25.31</v>
      </c>
      <c r="R24">
        <v>12.6</v>
      </c>
      <c r="S24">
        <v>8.3000000000000007</v>
      </c>
      <c r="T24">
        <v>8.48</v>
      </c>
      <c r="U24">
        <v>8.42</v>
      </c>
      <c r="V24">
        <v>12.7</v>
      </c>
      <c r="W24">
        <v>8.4700000000000006</v>
      </c>
      <c r="X24">
        <v>0</v>
      </c>
      <c r="Y24">
        <v>0</v>
      </c>
      <c r="Z24">
        <v>0</v>
      </c>
      <c r="AA24" s="1" t="s">
        <v>33</v>
      </c>
      <c r="AB24" s="1" t="s">
        <v>33</v>
      </c>
      <c r="AC24" s="1" t="s">
        <v>34</v>
      </c>
    </row>
    <row r="25" spans="1:29" x14ac:dyDescent="0.25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3.03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6.37</v>
      </c>
      <c r="R25">
        <v>6.37</v>
      </c>
      <c r="S25">
        <v>5.74</v>
      </c>
      <c r="T25">
        <v>5.15</v>
      </c>
      <c r="U25">
        <v>1.84</v>
      </c>
      <c r="V25">
        <v>0</v>
      </c>
      <c r="W25">
        <v>0</v>
      </c>
      <c r="X25">
        <v>0</v>
      </c>
      <c r="Y25">
        <v>0</v>
      </c>
      <c r="Z25">
        <v>0</v>
      </c>
      <c r="AA25" s="1" t="s">
        <v>33</v>
      </c>
      <c r="AB25" s="1" t="s">
        <v>33</v>
      </c>
      <c r="AC25" s="1" t="s">
        <v>34</v>
      </c>
    </row>
    <row r="26" spans="1:29" x14ac:dyDescent="0.25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61.09</v>
      </c>
      <c r="H26">
        <v>60.42</v>
      </c>
      <c r="I26">
        <v>7.68</v>
      </c>
      <c r="J26">
        <v>7.14</v>
      </c>
      <c r="K26">
        <v>4.53</v>
      </c>
      <c r="L26">
        <v>3.68</v>
      </c>
      <c r="M26">
        <v>11.47</v>
      </c>
      <c r="N26">
        <v>7.65</v>
      </c>
      <c r="O26">
        <v>41.28</v>
      </c>
      <c r="P26">
        <v>5.9</v>
      </c>
      <c r="Q26">
        <v>59.76</v>
      </c>
      <c r="R26">
        <v>10.75</v>
      </c>
      <c r="S26">
        <v>7.02</v>
      </c>
      <c r="T26">
        <v>6.06</v>
      </c>
      <c r="U26">
        <v>8.42</v>
      </c>
      <c r="V26">
        <v>11.79</v>
      </c>
      <c r="W26">
        <v>7.86</v>
      </c>
      <c r="X26">
        <v>37.229999999999997</v>
      </c>
      <c r="Y26">
        <v>5.32</v>
      </c>
      <c r="Z26">
        <v>4</v>
      </c>
      <c r="AA26" s="1" t="s">
        <v>33</v>
      </c>
      <c r="AB26" s="1" t="s">
        <v>33</v>
      </c>
      <c r="AC26" s="1" t="s">
        <v>34</v>
      </c>
    </row>
    <row r="27" spans="1:29" x14ac:dyDescent="0.25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1" t="s">
        <v>33</v>
      </c>
      <c r="AB27" s="1" t="s">
        <v>33</v>
      </c>
      <c r="AC27" s="1" t="s">
        <v>34</v>
      </c>
    </row>
    <row r="28" spans="1:29" x14ac:dyDescent="0.25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23.85</v>
      </c>
      <c r="H28">
        <v>33.76</v>
      </c>
      <c r="I28">
        <v>8.9499999999999993</v>
      </c>
      <c r="J28">
        <v>9.76</v>
      </c>
      <c r="K28">
        <v>4.72</v>
      </c>
      <c r="L28">
        <v>3.42</v>
      </c>
      <c r="M28">
        <v>7.94</v>
      </c>
      <c r="N28">
        <v>5.29</v>
      </c>
      <c r="O28">
        <v>16.87</v>
      </c>
      <c r="P28">
        <v>2.41</v>
      </c>
      <c r="Q28">
        <v>8.0299999999999994</v>
      </c>
      <c r="R28">
        <v>0.41</v>
      </c>
      <c r="S28">
        <v>0.21</v>
      </c>
      <c r="T28">
        <v>0.61</v>
      </c>
      <c r="U28">
        <v>0</v>
      </c>
      <c r="V28">
        <v>1.53</v>
      </c>
      <c r="W28">
        <v>1.02</v>
      </c>
      <c r="X28">
        <v>6.09</v>
      </c>
      <c r="Y28">
        <v>0.87</v>
      </c>
      <c r="Z28">
        <v>4</v>
      </c>
      <c r="AA28" s="1" t="s">
        <v>33</v>
      </c>
      <c r="AB28" s="1" t="s">
        <v>33</v>
      </c>
      <c r="AC28" s="1" t="s">
        <v>34</v>
      </c>
    </row>
    <row r="29" spans="1:29" x14ac:dyDescent="0.25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1" t="s">
        <v>33</v>
      </c>
      <c r="AB29" s="1" t="s">
        <v>33</v>
      </c>
      <c r="AC29" s="1" t="s">
        <v>34</v>
      </c>
    </row>
    <row r="30" spans="1:29" x14ac:dyDescent="0.25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53.72</v>
      </c>
      <c r="H30">
        <v>62.92</v>
      </c>
      <c r="I30">
        <v>13.18</v>
      </c>
      <c r="J30">
        <v>8.81</v>
      </c>
      <c r="K30">
        <v>8.8699999999999992</v>
      </c>
      <c r="L30">
        <v>8.68</v>
      </c>
      <c r="M30">
        <v>12.18</v>
      </c>
      <c r="N30">
        <v>8.1199999999999992</v>
      </c>
      <c r="O30">
        <v>37.56</v>
      </c>
      <c r="P30">
        <v>5.37</v>
      </c>
      <c r="Q30">
        <v>50.18</v>
      </c>
      <c r="R30">
        <v>11.85</v>
      </c>
      <c r="S30">
        <v>7.66</v>
      </c>
      <c r="T30">
        <v>7.88</v>
      </c>
      <c r="U30">
        <v>8.16</v>
      </c>
      <c r="V30">
        <v>12.09</v>
      </c>
      <c r="W30">
        <v>8.06</v>
      </c>
      <c r="X30">
        <v>26.24</v>
      </c>
      <c r="Y30">
        <v>3.75</v>
      </c>
      <c r="Z30">
        <v>0</v>
      </c>
      <c r="AA30" s="1" t="s">
        <v>33</v>
      </c>
      <c r="AB30" s="1" t="s">
        <v>33</v>
      </c>
      <c r="AC30" s="1" t="s">
        <v>34</v>
      </c>
    </row>
    <row r="31" spans="1:29" x14ac:dyDescent="0.25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1" t="s">
        <v>33</v>
      </c>
      <c r="AB31" s="1" t="s">
        <v>33</v>
      </c>
      <c r="AC31" s="1" t="s">
        <v>34</v>
      </c>
    </row>
    <row r="32" spans="1:29" x14ac:dyDescent="0.25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70.709999999999994</v>
      </c>
      <c r="H32">
        <v>73.37</v>
      </c>
      <c r="I32">
        <v>10.59</v>
      </c>
      <c r="J32">
        <v>6.19</v>
      </c>
      <c r="K32">
        <v>8.68</v>
      </c>
      <c r="L32">
        <v>6.32</v>
      </c>
      <c r="M32">
        <v>12.71</v>
      </c>
      <c r="N32">
        <v>8.4700000000000006</v>
      </c>
      <c r="O32">
        <v>50.07</v>
      </c>
      <c r="P32">
        <v>7.15</v>
      </c>
      <c r="Q32">
        <v>64.98</v>
      </c>
      <c r="R32">
        <v>11.55</v>
      </c>
      <c r="S32">
        <v>7.66</v>
      </c>
      <c r="T32">
        <v>7.27</v>
      </c>
      <c r="U32">
        <v>8.16</v>
      </c>
      <c r="V32">
        <v>11.79</v>
      </c>
      <c r="W32">
        <v>7.86</v>
      </c>
      <c r="X32">
        <v>41.65</v>
      </c>
      <c r="Y32">
        <v>5.95</v>
      </c>
      <c r="Z32">
        <v>5</v>
      </c>
      <c r="AA32" s="1" t="s">
        <v>33</v>
      </c>
      <c r="AB32" s="1" t="s">
        <v>33</v>
      </c>
      <c r="AC32" s="1" t="s">
        <v>34</v>
      </c>
    </row>
    <row r="33" spans="1:29" x14ac:dyDescent="0.25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64.97</v>
      </c>
      <c r="H33">
        <v>69.040000000000006</v>
      </c>
      <c r="I33">
        <v>12.97</v>
      </c>
      <c r="J33">
        <v>10</v>
      </c>
      <c r="K33">
        <v>8.3000000000000007</v>
      </c>
      <c r="L33">
        <v>7.63</v>
      </c>
      <c r="M33">
        <v>12.71</v>
      </c>
      <c r="N33">
        <v>8.4700000000000006</v>
      </c>
      <c r="O33">
        <v>43.37</v>
      </c>
      <c r="P33">
        <v>6.2</v>
      </c>
      <c r="Q33">
        <v>57.2</v>
      </c>
      <c r="R33">
        <v>10.75</v>
      </c>
      <c r="S33">
        <v>7.23</v>
      </c>
      <c r="T33">
        <v>6.36</v>
      </c>
      <c r="U33">
        <v>7.89</v>
      </c>
      <c r="V33">
        <v>10.71</v>
      </c>
      <c r="W33">
        <v>7.14</v>
      </c>
      <c r="X33">
        <v>35.74</v>
      </c>
      <c r="Y33">
        <v>5.1100000000000003</v>
      </c>
      <c r="Z33">
        <v>5</v>
      </c>
      <c r="AA33" s="1" t="s">
        <v>33</v>
      </c>
      <c r="AB33" s="1" t="s">
        <v>33</v>
      </c>
      <c r="AC33" s="1" t="s">
        <v>34</v>
      </c>
    </row>
    <row r="34" spans="1:29" x14ac:dyDescent="0.25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1" t="s">
        <v>33</v>
      </c>
      <c r="AB34" s="1" t="s">
        <v>33</v>
      </c>
      <c r="AC34" s="1" t="s">
        <v>34</v>
      </c>
    </row>
    <row r="35" spans="1:29" x14ac:dyDescent="0.25">
      <c r="A35" s="1" t="s">
        <v>161</v>
      </c>
      <c r="B35" s="1" t="s">
        <v>162</v>
      </c>
      <c r="C35" s="1" t="s">
        <v>163</v>
      </c>
      <c r="D35" s="1"/>
      <c r="E35" s="1"/>
      <c r="F35" s="1" t="s">
        <v>164</v>
      </c>
      <c r="G35">
        <v>67.86</v>
      </c>
      <c r="H35">
        <v>84.27</v>
      </c>
      <c r="I35">
        <v>14.64</v>
      </c>
      <c r="J35">
        <v>10</v>
      </c>
      <c r="K35">
        <v>9.81</v>
      </c>
      <c r="L35">
        <v>9.4700000000000006</v>
      </c>
      <c r="M35">
        <v>14.82</v>
      </c>
      <c r="N35">
        <v>9.8800000000000008</v>
      </c>
      <c r="O35">
        <v>54.8</v>
      </c>
      <c r="P35">
        <v>7.83</v>
      </c>
      <c r="Q35">
        <v>48.07</v>
      </c>
      <c r="R35">
        <v>12.83</v>
      </c>
      <c r="S35">
        <v>8.09</v>
      </c>
      <c r="T35">
        <v>7.58</v>
      </c>
      <c r="U35">
        <v>10</v>
      </c>
      <c r="V35">
        <v>12.7</v>
      </c>
      <c r="W35">
        <v>8.4700000000000006</v>
      </c>
      <c r="X35">
        <v>22.54</v>
      </c>
      <c r="Y35">
        <v>3.22</v>
      </c>
      <c r="Z35">
        <v>5</v>
      </c>
      <c r="AA35" s="1" t="s">
        <v>33</v>
      </c>
      <c r="AB35" s="1" t="s">
        <v>33</v>
      </c>
      <c r="AC35" s="1" t="s">
        <v>34</v>
      </c>
    </row>
    <row r="36" spans="1:29" x14ac:dyDescent="0.25">
      <c r="A36" s="1" t="s">
        <v>165</v>
      </c>
      <c r="B36" s="1" t="s">
        <v>166</v>
      </c>
      <c r="C36" s="1" t="s">
        <v>167</v>
      </c>
      <c r="D36" s="1"/>
      <c r="E36" s="1"/>
      <c r="F36" s="1" t="s">
        <v>168</v>
      </c>
      <c r="G36">
        <v>86.19</v>
      </c>
      <c r="H36">
        <v>91.78</v>
      </c>
      <c r="I36">
        <v>13.12</v>
      </c>
      <c r="J36">
        <v>7.86</v>
      </c>
      <c r="K36">
        <v>9.43</v>
      </c>
      <c r="L36">
        <v>8.9499999999999993</v>
      </c>
      <c r="M36">
        <v>13.76</v>
      </c>
      <c r="N36">
        <v>9.18</v>
      </c>
      <c r="O36">
        <v>64.900000000000006</v>
      </c>
      <c r="P36">
        <v>9.27</v>
      </c>
      <c r="Q36">
        <v>79.14</v>
      </c>
      <c r="R36">
        <v>12.76</v>
      </c>
      <c r="S36">
        <v>7.87</v>
      </c>
      <c r="T36">
        <v>8.18</v>
      </c>
      <c r="U36">
        <v>9.4700000000000006</v>
      </c>
      <c r="V36">
        <v>12.4</v>
      </c>
      <c r="W36">
        <v>8.27</v>
      </c>
      <c r="X36">
        <v>53.98</v>
      </c>
      <c r="Y36">
        <v>7.71</v>
      </c>
      <c r="Z36">
        <v>5</v>
      </c>
      <c r="AA36" s="1" t="s">
        <v>33</v>
      </c>
      <c r="AB36" s="1" t="s">
        <v>33</v>
      </c>
      <c r="AC36" s="1" t="s">
        <v>34</v>
      </c>
    </row>
    <row r="37" spans="1:29" x14ac:dyDescent="0.25">
      <c r="A37" s="1" t="s">
        <v>169</v>
      </c>
      <c r="B37" s="1" t="s">
        <v>170</v>
      </c>
      <c r="C37" s="1" t="s">
        <v>171</v>
      </c>
      <c r="D37" s="1"/>
      <c r="E37" s="1"/>
      <c r="F37" s="1" t="s">
        <v>172</v>
      </c>
      <c r="G37">
        <v>77.010000000000005</v>
      </c>
      <c r="H37">
        <v>86.79</v>
      </c>
      <c r="I37">
        <v>12.12</v>
      </c>
      <c r="J37">
        <v>7.62</v>
      </c>
      <c r="K37">
        <v>9.25</v>
      </c>
      <c r="L37">
        <v>7.37</v>
      </c>
      <c r="M37">
        <v>14.12</v>
      </c>
      <c r="N37">
        <v>9.41</v>
      </c>
      <c r="O37">
        <v>60.56</v>
      </c>
      <c r="P37">
        <v>8.65</v>
      </c>
      <c r="Q37">
        <v>66.92</v>
      </c>
      <c r="R37">
        <v>12.22</v>
      </c>
      <c r="S37">
        <v>8.3000000000000007</v>
      </c>
      <c r="T37">
        <v>6.67</v>
      </c>
      <c r="U37">
        <v>9.4700000000000006</v>
      </c>
      <c r="V37">
        <v>12.7</v>
      </c>
      <c r="W37">
        <v>8.4700000000000006</v>
      </c>
      <c r="X37">
        <v>42</v>
      </c>
      <c r="Y37">
        <v>6</v>
      </c>
      <c r="Z37">
        <v>4</v>
      </c>
      <c r="AA37" s="1" t="s">
        <v>33</v>
      </c>
      <c r="AB37" s="1" t="s">
        <v>33</v>
      </c>
      <c r="AC37" s="1" t="s">
        <v>34</v>
      </c>
    </row>
    <row r="38" spans="1:29" x14ac:dyDescent="0.25">
      <c r="A38" s="1" t="s">
        <v>173</v>
      </c>
      <c r="B38" s="1" t="s">
        <v>174</v>
      </c>
      <c r="C38" s="1" t="s">
        <v>175</v>
      </c>
      <c r="D38" s="1"/>
      <c r="E38" s="1"/>
      <c r="F38" s="1" t="s">
        <v>176</v>
      </c>
      <c r="G38">
        <v>69.709999999999994</v>
      </c>
      <c r="H38">
        <v>83.91</v>
      </c>
      <c r="I38">
        <v>10.97</v>
      </c>
      <c r="J38">
        <v>7.86</v>
      </c>
      <c r="K38">
        <v>5.66</v>
      </c>
      <c r="L38">
        <v>8.42</v>
      </c>
      <c r="M38">
        <v>14.47</v>
      </c>
      <c r="N38">
        <v>9.65</v>
      </c>
      <c r="O38">
        <v>58.47</v>
      </c>
      <c r="P38">
        <v>8.35</v>
      </c>
      <c r="Q38">
        <v>56.54</v>
      </c>
      <c r="R38">
        <v>12.6</v>
      </c>
      <c r="S38">
        <v>9.15</v>
      </c>
      <c r="T38">
        <v>6.06</v>
      </c>
      <c r="U38">
        <v>10</v>
      </c>
      <c r="V38">
        <v>13.01</v>
      </c>
      <c r="W38">
        <v>8.67</v>
      </c>
      <c r="X38">
        <v>30.92</v>
      </c>
      <c r="Y38">
        <v>4.42</v>
      </c>
      <c r="Z38">
        <v>3</v>
      </c>
      <c r="AA38" s="1" t="s">
        <v>33</v>
      </c>
      <c r="AB38" s="1" t="s">
        <v>33</v>
      </c>
      <c r="AC38" s="1" t="s">
        <v>34</v>
      </c>
    </row>
    <row r="39" spans="1:29" x14ac:dyDescent="0.25">
      <c r="A39" s="1" t="s">
        <v>177</v>
      </c>
      <c r="B39" s="1" t="s">
        <v>178</v>
      </c>
      <c r="C39" s="1" t="s">
        <v>179</v>
      </c>
      <c r="D39" s="1"/>
      <c r="E39" s="1"/>
      <c r="F39" s="1" t="s">
        <v>180</v>
      </c>
      <c r="G39">
        <v>67.22</v>
      </c>
      <c r="H39">
        <v>61.66</v>
      </c>
      <c r="I39">
        <v>10.81</v>
      </c>
      <c r="J39">
        <v>8.81</v>
      </c>
      <c r="K39">
        <v>7.55</v>
      </c>
      <c r="L39">
        <v>5.26</v>
      </c>
      <c r="M39">
        <v>12.53</v>
      </c>
      <c r="N39">
        <v>8.35</v>
      </c>
      <c r="O39">
        <v>38.32</v>
      </c>
      <c r="P39">
        <v>5.47</v>
      </c>
      <c r="Q39">
        <v>71.44</v>
      </c>
      <c r="R39">
        <v>10.119999999999999</v>
      </c>
      <c r="S39">
        <v>6.6</v>
      </c>
      <c r="T39">
        <v>5.76</v>
      </c>
      <c r="U39">
        <v>7.89</v>
      </c>
      <c r="V39">
        <v>11.33</v>
      </c>
      <c r="W39">
        <v>7.55</v>
      </c>
      <c r="X39">
        <v>49.99</v>
      </c>
      <c r="Y39">
        <v>7.14</v>
      </c>
      <c r="Z39">
        <v>4</v>
      </c>
      <c r="AA39" s="1" t="s">
        <v>33</v>
      </c>
      <c r="AB39" s="1" t="s">
        <v>33</v>
      </c>
      <c r="AC39" s="1" t="s">
        <v>34</v>
      </c>
    </row>
    <row r="40" spans="1:29" x14ac:dyDescent="0.25">
      <c r="A40" s="1" t="s">
        <v>181</v>
      </c>
      <c r="B40" s="1" t="s">
        <v>182</v>
      </c>
      <c r="C40" s="1" t="s">
        <v>183</v>
      </c>
      <c r="D40" s="1"/>
      <c r="E40" s="1"/>
      <c r="F40" s="1" t="s">
        <v>184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 t="s">
        <v>33</v>
      </c>
      <c r="AB40" s="1" t="s">
        <v>33</v>
      </c>
      <c r="AC40" s="1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4"/>
  <sheetViews>
    <sheetView tabSelected="1" workbookViewId="0">
      <selection activeCell="P7" sqref="P7"/>
    </sheetView>
  </sheetViews>
  <sheetFormatPr defaultRowHeight="15" x14ac:dyDescent="0.25"/>
  <cols>
    <col min="2" max="2" width="14.28515625" customWidth="1"/>
    <col min="3" max="3" width="14.5703125" customWidth="1"/>
    <col min="6" max="6" width="12.7109375" customWidth="1"/>
    <col min="8" max="8" width="14.140625" customWidth="1"/>
    <col min="10" max="10" width="10.140625" customWidth="1"/>
    <col min="11" max="11" width="11" customWidth="1"/>
  </cols>
  <sheetData>
    <row r="2" spans="2:22" ht="26.25" x14ac:dyDescent="0.4">
      <c r="B2" s="2" t="s">
        <v>193</v>
      </c>
      <c r="C2" s="2"/>
      <c r="D2" s="3"/>
    </row>
    <row r="4" spans="2:22" ht="15.75" x14ac:dyDescent="0.25">
      <c r="N4" s="5" t="s">
        <v>188</v>
      </c>
      <c r="O4" s="5"/>
      <c r="P4" s="5"/>
      <c r="Q4" s="5"/>
      <c r="S4" s="5" t="s">
        <v>189</v>
      </c>
      <c r="T4" s="5"/>
      <c r="U4" s="5"/>
      <c r="V4" s="5"/>
    </row>
    <row r="5" spans="2:22" ht="15.75" x14ac:dyDescent="0.25">
      <c r="B5" s="4" t="s">
        <v>185</v>
      </c>
      <c r="C5" s="4" t="s">
        <v>186</v>
      </c>
      <c r="D5" s="4" t="s">
        <v>187</v>
      </c>
      <c r="E5" s="5" t="s">
        <v>188</v>
      </c>
      <c r="F5" s="5"/>
      <c r="G5" s="5" t="s">
        <v>189</v>
      </c>
      <c r="H5" s="5"/>
      <c r="I5" s="5" t="s">
        <v>190</v>
      </c>
      <c r="J5" s="5"/>
      <c r="K5" s="6" t="s">
        <v>191</v>
      </c>
      <c r="L5" s="6" t="s">
        <v>192</v>
      </c>
      <c r="N5" s="1" t="s">
        <v>26</v>
      </c>
      <c r="O5" s="1" t="s">
        <v>27</v>
      </c>
      <c r="S5" s="1" t="s">
        <v>26</v>
      </c>
      <c r="T5" s="1" t="s">
        <v>27</v>
      </c>
    </row>
    <row r="6" spans="2:22" ht="15.75" x14ac:dyDescent="0.25">
      <c r="B6" s="1" t="s">
        <v>29</v>
      </c>
      <c r="C6" s="1" t="s">
        <v>30</v>
      </c>
      <c r="D6" s="1" t="s">
        <v>31</v>
      </c>
      <c r="E6">
        <v>0</v>
      </c>
      <c r="F6" s="7">
        <f t="shared" ref="F6:F44" si="0">E6*0.45</f>
        <v>0</v>
      </c>
      <c r="G6">
        <v>0</v>
      </c>
      <c r="H6" s="7">
        <f t="shared" ref="H6:H44" si="1">G6*0.45</f>
        <v>0</v>
      </c>
      <c r="I6" s="11">
        <v>0</v>
      </c>
      <c r="J6" s="8">
        <f t="shared" ref="J6" si="2">I6*0.1</f>
        <v>0</v>
      </c>
      <c r="K6" s="9">
        <f t="shared" ref="K6" si="3">F6+H6+J6</f>
        <v>0</v>
      </c>
      <c r="L6" s="10" t="str">
        <f t="shared" ref="L6" si="4">IF(K6&lt;50,"F",IF(K6&lt;=64,"D",IF(K6&lt;=79,"C",IF(K6&lt;90,"B",IF(K6&gt;=90,"A")))))</f>
        <v>F</v>
      </c>
      <c r="N6" s="1" t="s">
        <v>33</v>
      </c>
      <c r="O6" s="1" t="s">
        <v>33</v>
      </c>
      <c r="S6" s="1" t="s">
        <v>33</v>
      </c>
      <c r="T6" s="1" t="s">
        <v>33</v>
      </c>
    </row>
    <row r="7" spans="2:22" ht="15.75" x14ac:dyDescent="0.25">
      <c r="B7" s="1" t="s">
        <v>35</v>
      </c>
      <c r="C7" s="1" t="s">
        <v>36</v>
      </c>
      <c r="D7" s="1" t="s">
        <v>37</v>
      </c>
      <c r="E7">
        <v>72.06</v>
      </c>
      <c r="F7" s="7">
        <f t="shared" si="0"/>
        <v>32.427</v>
      </c>
      <c r="G7">
        <v>86.09</v>
      </c>
      <c r="H7" s="7">
        <f t="shared" si="1"/>
        <v>38.740500000000004</v>
      </c>
      <c r="I7" s="11">
        <v>87.5</v>
      </c>
      <c r="J7" s="8">
        <f t="shared" ref="J7:J44" si="5">I7*0.1</f>
        <v>8.75</v>
      </c>
      <c r="K7" s="9">
        <f t="shared" ref="K7:K44" si="6">F7+H7+J7</f>
        <v>79.917500000000004</v>
      </c>
      <c r="L7" s="10" t="str">
        <f t="shared" ref="L7:L44" si="7">IF(K7&lt;50,"F",IF(K7&lt;=64,"D",IF(K7&lt;=79,"C",IF(K7&lt;90,"B",IF(K7&gt;=90,"A")))))</f>
        <v>B</v>
      </c>
      <c r="N7" s="1" t="s">
        <v>33</v>
      </c>
      <c r="O7" s="1" t="s">
        <v>33</v>
      </c>
      <c r="S7" s="1" t="s">
        <v>33</v>
      </c>
      <c r="T7">
        <v>10</v>
      </c>
    </row>
    <row r="8" spans="2:22" ht="15.75" x14ac:dyDescent="0.25">
      <c r="B8" s="1" t="s">
        <v>39</v>
      </c>
      <c r="C8" s="1" t="s">
        <v>40</v>
      </c>
      <c r="D8" s="1" t="s">
        <v>41</v>
      </c>
      <c r="E8">
        <v>56.86</v>
      </c>
      <c r="F8" s="7">
        <f t="shared" si="0"/>
        <v>25.587</v>
      </c>
      <c r="G8">
        <v>83.64</v>
      </c>
      <c r="H8" s="7">
        <f t="shared" si="1"/>
        <v>37.637999999999998</v>
      </c>
      <c r="I8" s="11">
        <v>86</v>
      </c>
      <c r="J8" s="8">
        <f t="shared" si="5"/>
        <v>8.6</v>
      </c>
      <c r="K8" s="9">
        <f t="shared" si="6"/>
        <v>71.824999999999989</v>
      </c>
      <c r="L8" s="10" t="str">
        <f t="shared" si="7"/>
        <v>C</v>
      </c>
      <c r="N8" s="1" t="s">
        <v>33</v>
      </c>
      <c r="O8" s="1" t="s">
        <v>33</v>
      </c>
      <c r="S8" s="1" t="s">
        <v>33</v>
      </c>
      <c r="T8" s="1" t="s">
        <v>33</v>
      </c>
    </row>
    <row r="9" spans="2:22" ht="15.75" x14ac:dyDescent="0.25">
      <c r="B9" s="1" t="s">
        <v>43</v>
      </c>
      <c r="C9" s="1" t="s">
        <v>44</v>
      </c>
      <c r="D9" s="1" t="s">
        <v>45</v>
      </c>
      <c r="E9">
        <v>78.37</v>
      </c>
      <c r="F9" s="7">
        <f t="shared" si="0"/>
        <v>35.266500000000001</v>
      </c>
      <c r="G9">
        <v>96.37</v>
      </c>
      <c r="H9" s="7">
        <f t="shared" si="1"/>
        <v>43.366500000000002</v>
      </c>
      <c r="I9" s="11">
        <v>92.5</v>
      </c>
      <c r="J9" s="8">
        <f t="shared" si="5"/>
        <v>9.25</v>
      </c>
      <c r="K9" s="9">
        <f t="shared" si="6"/>
        <v>87.88300000000001</v>
      </c>
      <c r="L9" s="10" t="str">
        <f t="shared" si="7"/>
        <v>B</v>
      </c>
      <c r="N9" s="1" t="s">
        <v>33</v>
      </c>
      <c r="O9" s="1" t="s">
        <v>33</v>
      </c>
      <c r="S9" s="1" t="s">
        <v>33</v>
      </c>
      <c r="T9" s="1" t="s">
        <v>33</v>
      </c>
    </row>
    <row r="10" spans="2:22" ht="15.75" x14ac:dyDescent="0.25">
      <c r="B10" s="1" t="s">
        <v>47</v>
      </c>
      <c r="C10" s="1" t="s">
        <v>48</v>
      </c>
      <c r="D10" s="1" t="s">
        <v>49</v>
      </c>
      <c r="E10">
        <v>0</v>
      </c>
      <c r="F10" s="7">
        <f t="shared" si="0"/>
        <v>0</v>
      </c>
      <c r="G10">
        <v>0</v>
      </c>
      <c r="H10" s="7">
        <f t="shared" si="1"/>
        <v>0</v>
      </c>
      <c r="I10" s="11">
        <v>0</v>
      </c>
      <c r="J10" s="8">
        <f t="shared" si="5"/>
        <v>0</v>
      </c>
      <c r="K10" s="9">
        <f t="shared" si="6"/>
        <v>0</v>
      </c>
      <c r="L10" s="10" t="str">
        <f t="shared" si="7"/>
        <v>F</v>
      </c>
      <c r="N10" s="1" t="s">
        <v>33</v>
      </c>
      <c r="O10" s="1" t="s">
        <v>33</v>
      </c>
      <c r="S10" s="1" t="s">
        <v>33</v>
      </c>
      <c r="T10" s="1" t="s">
        <v>33</v>
      </c>
    </row>
    <row r="11" spans="2:22" ht="15.75" x14ac:dyDescent="0.25">
      <c r="B11" s="1" t="s">
        <v>51</v>
      </c>
      <c r="C11" s="1" t="s">
        <v>52</v>
      </c>
      <c r="D11" s="1" t="s">
        <v>53</v>
      </c>
      <c r="E11">
        <v>78.62</v>
      </c>
      <c r="F11" s="7">
        <f t="shared" si="0"/>
        <v>35.379000000000005</v>
      </c>
      <c r="G11">
        <v>81.599999999999994</v>
      </c>
      <c r="H11" s="7">
        <f t="shared" si="1"/>
        <v>36.72</v>
      </c>
      <c r="I11" s="11">
        <v>80</v>
      </c>
      <c r="J11" s="8">
        <f t="shared" si="5"/>
        <v>8</v>
      </c>
      <c r="K11" s="9">
        <f t="shared" si="6"/>
        <v>80.099000000000004</v>
      </c>
      <c r="L11" s="10" t="str">
        <f t="shared" si="7"/>
        <v>B</v>
      </c>
      <c r="N11" s="1" t="s">
        <v>33</v>
      </c>
      <c r="O11" s="1" t="s">
        <v>33</v>
      </c>
      <c r="S11">
        <v>10</v>
      </c>
      <c r="T11">
        <v>10</v>
      </c>
    </row>
    <row r="12" spans="2:22" ht="15.75" x14ac:dyDescent="0.25">
      <c r="B12" s="1" t="s">
        <v>55</v>
      </c>
      <c r="C12" s="1" t="s">
        <v>56</v>
      </c>
      <c r="D12" s="1" t="s">
        <v>57</v>
      </c>
      <c r="E12">
        <v>68.94</v>
      </c>
      <c r="F12" s="7">
        <f t="shared" si="0"/>
        <v>31.023</v>
      </c>
      <c r="G12">
        <v>81.39</v>
      </c>
      <c r="H12" s="7">
        <f t="shared" si="1"/>
        <v>36.625500000000002</v>
      </c>
      <c r="I12" s="11">
        <v>85</v>
      </c>
      <c r="J12" s="8">
        <f t="shared" si="5"/>
        <v>8.5</v>
      </c>
      <c r="K12" s="9">
        <f t="shared" si="6"/>
        <v>76.148499999999999</v>
      </c>
      <c r="L12" s="10" t="str">
        <f t="shared" si="7"/>
        <v>C</v>
      </c>
      <c r="N12" s="1" t="s">
        <v>33</v>
      </c>
      <c r="O12" s="1" t="s">
        <v>33</v>
      </c>
      <c r="S12" s="1" t="s">
        <v>33</v>
      </c>
      <c r="T12" s="1" t="s">
        <v>33</v>
      </c>
    </row>
    <row r="13" spans="2:22" ht="15.75" x14ac:dyDescent="0.25">
      <c r="B13" s="1" t="s">
        <v>55</v>
      </c>
      <c r="C13" s="1" t="s">
        <v>59</v>
      </c>
      <c r="D13" s="1" t="s">
        <v>60</v>
      </c>
      <c r="E13">
        <v>82.8</v>
      </c>
      <c r="F13" s="7">
        <f t="shared" si="0"/>
        <v>37.26</v>
      </c>
      <c r="G13">
        <v>95.74</v>
      </c>
      <c r="H13" s="7">
        <f t="shared" si="1"/>
        <v>43.082999999999998</v>
      </c>
      <c r="I13" s="11">
        <v>92.5</v>
      </c>
      <c r="J13" s="8">
        <f t="shared" si="5"/>
        <v>9.25</v>
      </c>
      <c r="K13" s="9">
        <f t="shared" si="6"/>
        <v>89.592999999999989</v>
      </c>
      <c r="L13" s="10" t="str">
        <f t="shared" si="7"/>
        <v>B</v>
      </c>
      <c r="N13" s="1" t="s">
        <v>33</v>
      </c>
      <c r="O13" s="1" t="s">
        <v>33</v>
      </c>
      <c r="S13">
        <v>10</v>
      </c>
      <c r="T13" s="1" t="s">
        <v>33</v>
      </c>
    </row>
    <row r="14" spans="2:22" ht="15.75" x14ac:dyDescent="0.25">
      <c r="B14" s="1" t="s">
        <v>62</v>
      </c>
      <c r="C14" s="1" t="s">
        <v>63</v>
      </c>
      <c r="D14" s="1" t="s">
        <v>64</v>
      </c>
      <c r="E14">
        <v>28.8</v>
      </c>
      <c r="F14" s="7">
        <f t="shared" si="0"/>
        <v>12.96</v>
      </c>
      <c r="G14">
        <v>62.35</v>
      </c>
      <c r="H14" s="7">
        <f t="shared" si="1"/>
        <v>28.057500000000001</v>
      </c>
      <c r="I14" s="11">
        <v>83.5</v>
      </c>
      <c r="J14" s="8">
        <f t="shared" si="5"/>
        <v>8.35</v>
      </c>
      <c r="K14" s="9">
        <f t="shared" si="6"/>
        <v>49.3675</v>
      </c>
      <c r="L14" s="10" t="str">
        <f t="shared" si="7"/>
        <v>F</v>
      </c>
      <c r="N14" s="1" t="s">
        <v>33</v>
      </c>
      <c r="O14" s="1" t="s">
        <v>33</v>
      </c>
      <c r="S14">
        <v>10</v>
      </c>
      <c r="T14">
        <v>10</v>
      </c>
    </row>
    <row r="15" spans="2:22" ht="15.75" x14ac:dyDescent="0.25">
      <c r="B15" s="1" t="s">
        <v>66</v>
      </c>
      <c r="C15" s="1" t="s">
        <v>67</v>
      </c>
      <c r="D15" s="1" t="s">
        <v>68</v>
      </c>
      <c r="E15">
        <v>0</v>
      </c>
      <c r="F15" s="7">
        <f t="shared" si="0"/>
        <v>0</v>
      </c>
      <c r="G15">
        <v>8.48</v>
      </c>
      <c r="H15" s="7">
        <f t="shared" si="1"/>
        <v>3.8160000000000003</v>
      </c>
      <c r="I15" s="11">
        <v>0</v>
      </c>
      <c r="J15" s="8">
        <f t="shared" si="5"/>
        <v>0</v>
      </c>
      <c r="K15" s="9">
        <f t="shared" si="6"/>
        <v>3.8160000000000003</v>
      </c>
      <c r="L15" s="10" t="str">
        <f t="shared" si="7"/>
        <v>F</v>
      </c>
      <c r="N15" s="1" t="s">
        <v>33</v>
      </c>
      <c r="O15" s="1" t="s">
        <v>33</v>
      </c>
      <c r="S15" s="1" t="s">
        <v>33</v>
      </c>
      <c r="T15" s="1" t="s">
        <v>33</v>
      </c>
    </row>
    <row r="16" spans="2:22" ht="15.75" x14ac:dyDescent="0.25">
      <c r="B16" s="1" t="s">
        <v>70</v>
      </c>
      <c r="C16" s="1" t="s">
        <v>71</v>
      </c>
      <c r="D16" s="1" t="s">
        <v>72</v>
      </c>
      <c r="E16">
        <v>77.97</v>
      </c>
      <c r="F16" s="7">
        <f t="shared" si="0"/>
        <v>35.086500000000001</v>
      </c>
      <c r="G16">
        <v>89.72</v>
      </c>
      <c r="H16" s="7">
        <f t="shared" si="1"/>
        <v>40.374000000000002</v>
      </c>
      <c r="I16" s="11">
        <v>92.5</v>
      </c>
      <c r="J16" s="8">
        <f t="shared" si="5"/>
        <v>9.25</v>
      </c>
      <c r="K16" s="9">
        <f t="shared" si="6"/>
        <v>84.710499999999996</v>
      </c>
      <c r="L16" s="10" t="str">
        <f t="shared" si="7"/>
        <v>B</v>
      </c>
      <c r="N16" s="1" t="s">
        <v>33</v>
      </c>
      <c r="O16" s="1" t="s">
        <v>33</v>
      </c>
      <c r="S16" s="1" t="s">
        <v>33</v>
      </c>
      <c r="T16" s="1" t="s">
        <v>33</v>
      </c>
    </row>
    <row r="17" spans="2:20" ht="15.75" x14ac:dyDescent="0.25">
      <c r="B17" s="1" t="s">
        <v>74</v>
      </c>
      <c r="C17" s="1" t="s">
        <v>75</v>
      </c>
      <c r="D17" s="1" t="s">
        <v>76</v>
      </c>
      <c r="E17">
        <v>71.03</v>
      </c>
      <c r="F17" s="7">
        <f t="shared" si="0"/>
        <v>31.9635</v>
      </c>
      <c r="G17">
        <v>85.62</v>
      </c>
      <c r="H17" s="7">
        <f t="shared" si="1"/>
        <v>38.529000000000003</v>
      </c>
      <c r="I17" s="11">
        <v>87.5</v>
      </c>
      <c r="J17" s="8">
        <f t="shared" si="5"/>
        <v>8.75</v>
      </c>
      <c r="K17" s="9">
        <f t="shared" si="6"/>
        <v>79.242500000000007</v>
      </c>
      <c r="L17" s="10" t="str">
        <f t="shared" si="7"/>
        <v>B</v>
      </c>
      <c r="N17" s="1" t="s">
        <v>33</v>
      </c>
      <c r="O17" s="1" t="s">
        <v>33</v>
      </c>
      <c r="S17" s="1" t="s">
        <v>33</v>
      </c>
      <c r="T17">
        <v>10</v>
      </c>
    </row>
    <row r="18" spans="2:20" ht="15.75" x14ac:dyDescent="0.25">
      <c r="B18" s="1" t="s">
        <v>78</v>
      </c>
      <c r="C18" s="1" t="s">
        <v>79</v>
      </c>
      <c r="D18" s="1" t="s">
        <v>80</v>
      </c>
      <c r="E18">
        <v>0</v>
      </c>
      <c r="F18" s="7">
        <f t="shared" si="0"/>
        <v>0</v>
      </c>
      <c r="G18">
        <v>0</v>
      </c>
      <c r="H18" s="7">
        <f t="shared" si="1"/>
        <v>0</v>
      </c>
      <c r="I18" s="11">
        <v>0</v>
      </c>
      <c r="J18" s="8">
        <f t="shared" si="5"/>
        <v>0</v>
      </c>
      <c r="K18" s="9">
        <f t="shared" si="6"/>
        <v>0</v>
      </c>
      <c r="L18" s="10" t="str">
        <f t="shared" si="7"/>
        <v>F</v>
      </c>
      <c r="N18" s="1" t="s">
        <v>33</v>
      </c>
      <c r="O18" s="1" t="s">
        <v>33</v>
      </c>
      <c r="S18" s="1" t="s">
        <v>33</v>
      </c>
      <c r="T18" s="1" t="s">
        <v>33</v>
      </c>
    </row>
    <row r="19" spans="2:20" ht="15.75" x14ac:dyDescent="0.25">
      <c r="B19" s="1" t="s">
        <v>82</v>
      </c>
      <c r="C19" s="1" t="s">
        <v>83</v>
      </c>
      <c r="D19" s="1" t="s">
        <v>84</v>
      </c>
      <c r="E19">
        <v>57.52</v>
      </c>
      <c r="F19" s="7">
        <f t="shared" si="0"/>
        <v>25.884</v>
      </c>
      <c r="G19">
        <v>80.069999999999993</v>
      </c>
      <c r="H19" s="7">
        <f t="shared" si="1"/>
        <v>36.031500000000001</v>
      </c>
      <c r="I19" s="11">
        <v>79</v>
      </c>
      <c r="J19" s="8">
        <f t="shared" si="5"/>
        <v>7.9</v>
      </c>
      <c r="K19" s="9">
        <f t="shared" si="6"/>
        <v>69.8155</v>
      </c>
      <c r="L19" s="10" t="str">
        <f t="shared" si="7"/>
        <v>C</v>
      </c>
      <c r="N19" s="1" t="s">
        <v>33</v>
      </c>
      <c r="O19" s="1" t="s">
        <v>33</v>
      </c>
      <c r="S19">
        <v>10</v>
      </c>
      <c r="T19" s="1" t="s">
        <v>33</v>
      </c>
    </row>
    <row r="20" spans="2:20" ht="15.75" x14ac:dyDescent="0.25">
      <c r="B20" s="1" t="s">
        <v>86</v>
      </c>
      <c r="C20" s="1" t="s">
        <v>87</v>
      </c>
      <c r="D20" s="1" t="s">
        <v>88</v>
      </c>
      <c r="E20">
        <v>62</v>
      </c>
      <c r="F20" s="7">
        <f t="shared" si="0"/>
        <v>27.900000000000002</v>
      </c>
      <c r="G20">
        <v>88.33</v>
      </c>
      <c r="H20" s="7">
        <f t="shared" si="1"/>
        <v>39.7485</v>
      </c>
      <c r="I20" s="11">
        <v>86</v>
      </c>
      <c r="J20" s="8">
        <f t="shared" si="5"/>
        <v>8.6</v>
      </c>
      <c r="K20" s="9">
        <f t="shared" si="6"/>
        <v>76.248499999999993</v>
      </c>
      <c r="L20" s="10" t="str">
        <f t="shared" si="7"/>
        <v>C</v>
      </c>
      <c r="N20" s="1" t="s">
        <v>33</v>
      </c>
      <c r="O20" s="1" t="s">
        <v>33</v>
      </c>
      <c r="S20">
        <v>10</v>
      </c>
      <c r="T20" s="1" t="s">
        <v>33</v>
      </c>
    </row>
    <row r="21" spans="2:20" ht="15.75" x14ac:dyDescent="0.25">
      <c r="B21" s="1" t="s">
        <v>90</v>
      </c>
      <c r="C21" s="1" t="s">
        <v>91</v>
      </c>
      <c r="D21" s="1" t="s">
        <v>92</v>
      </c>
      <c r="E21">
        <v>0</v>
      </c>
      <c r="F21" s="7">
        <f t="shared" si="0"/>
        <v>0</v>
      </c>
      <c r="G21">
        <v>0</v>
      </c>
      <c r="H21" s="7">
        <f t="shared" si="1"/>
        <v>0</v>
      </c>
      <c r="I21" s="11">
        <v>0</v>
      </c>
      <c r="J21" s="8">
        <f t="shared" si="5"/>
        <v>0</v>
      </c>
      <c r="K21" s="9">
        <f t="shared" si="6"/>
        <v>0</v>
      </c>
      <c r="L21" s="10" t="str">
        <f t="shared" si="7"/>
        <v>F</v>
      </c>
      <c r="N21" s="1" t="s">
        <v>33</v>
      </c>
      <c r="O21" s="1" t="s">
        <v>33</v>
      </c>
      <c r="S21" s="1" t="s">
        <v>33</v>
      </c>
      <c r="T21" s="1" t="s">
        <v>33</v>
      </c>
    </row>
    <row r="22" spans="2:20" ht="15.75" x14ac:dyDescent="0.25">
      <c r="B22" s="1" t="s">
        <v>94</v>
      </c>
      <c r="C22" s="1" t="s">
        <v>95</v>
      </c>
      <c r="D22" s="1" t="s">
        <v>96</v>
      </c>
      <c r="E22">
        <v>63.98</v>
      </c>
      <c r="F22" s="7">
        <f t="shared" si="0"/>
        <v>28.791</v>
      </c>
      <c r="G22">
        <v>66.16</v>
      </c>
      <c r="H22" s="7">
        <f t="shared" si="1"/>
        <v>29.771999999999998</v>
      </c>
      <c r="I22" s="11">
        <v>91</v>
      </c>
      <c r="J22" s="8">
        <f t="shared" si="5"/>
        <v>9.1</v>
      </c>
      <c r="K22" s="9">
        <f t="shared" si="6"/>
        <v>67.662999999999997</v>
      </c>
      <c r="L22" s="10" t="str">
        <f t="shared" si="7"/>
        <v>C</v>
      </c>
      <c r="N22" s="1" t="s">
        <v>33</v>
      </c>
      <c r="O22" s="1" t="s">
        <v>33</v>
      </c>
      <c r="S22" s="1" t="s">
        <v>33</v>
      </c>
      <c r="T22" s="1" t="s">
        <v>33</v>
      </c>
    </row>
    <row r="23" spans="2:20" ht="15.75" x14ac:dyDescent="0.25">
      <c r="B23" s="1" t="s">
        <v>98</v>
      </c>
      <c r="C23" s="1" t="s">
        <v>99</v>
      </c>
      <c r="D23" s="1" t="s">
        <v>100</v>
      </c>
      <c r="E23">
        <v>40.6</v>
      </c>
      <c r="F23" s="7">
        <f t="shared" si="0"/>
        <v>18.27</v>
      </c>
      <c r="G23">
        <v>75.150000000000006</v>
      </c>
      <c r="H23" s="7">
        <f t="shared" si="1"/>
        <v>33.817500000000003</v>
      </c>
      <c r="I23" s="11">
        <v>90</v>
      </c>
      <c r="J23" s="8">
        <f t="shared" si="5"/>
        <v>9</v>
      </c>
      <c r="K23" s="9">
        <f t="shared" si="6"/>
        <v>61.087500000000006</v>
      </c>
      <c r="L23" s="10" t="str">
        <f t="shared" si="7"/>
        <v>D</v>
      </c>
      <c r="N23" s="1" t="s">
        <v>33</v>
      </c>
      <c r="O23" s="1" t="s">
        <v>33</v>
      </c>
      <c r="S23" s="1" t="s">
        <v>33</v>
      </c>
      <c r="T23">
        <v>10</v>
      </c>
    </row>
    <row r="24" spans="2:20" ht="15.75" x14ac:dyDescent="0.25">
      <c r="B24" s="1" t="s">
        <v>102</v>
      </c>
      <c r="C24" s="1" t="s">
        <v>103</v>
      </c>
      <c r="D24" s="1" t="s">
        <v>104</v>
      </c>
      <c r="E24">
        <v>13.16</v>
      </c>
      <c r="F24" s="7">
        <f t="shared" si="0"/>
        <v>5.9220000000000006</v>
      </c>
      <c r="G24">
        <v>19.5</v>
      </c>
      <c r="H24" s="7">
        <f t="shared" si="1"/>
        <v>8.7750000000000004</v>
      </c>
      <c r="I24" s="11">
        <v>42.5</v>
      </c>
      <c r="J24" s="8">
        <f t="shared" si="5"/>
        <v>4.25</v>
      </c>
      <c r="K24" s="9">
        <f t="shared" si="6"/>
        <v>18.947000000000003</v>
      </c>
      <c r="L24" s="10" t="str">
        <f t="shared" si="7"/>
        <v>F</v>
      </c>
      <c r="N24" s="1" t="s">
        <v>33</v>
      </c>
      <c r="O24" s="1" t="s">
        <v>33</v>
      </c>
      <c r="S24">
        <v>10</v>
      </c>
      <c r="T24">
        <v>100</v>
      </c>
    </row>
    <row r="25" spans="2:20" ht="15.75" x14ac:dyDescent="0.25">
      <c r="B25" s="1" t="s">
        <v>106</v>
      </c>
      <c r="C25" s="1" t="s">
        <v>107</v>
      </c>
      <c r="D25" s="1" t="s">
        <v>108</v>
      </c>
      <c r="E25">
        <v>75.97</v>
      </c>
      <c r="F25" s="7">
        <f t="shared" si="0"/>
        <v>34.186500000000002</v>
      </c>
      <c r="G25">
        <v>87.25</v>
      </c>
      <c r="H25" s="7">
        <f t="shared" si="1"/>
        <v>39.262500000000003</v>
      </c>
      <c r="I25" s="11">
        <v>75</v>
      </c>
      <c r="J25" s="8">
        <f t="shared" si="5"/>
        <v>7.5</v>
      </c>
      <c r="K25" s="9">
        <f t="shared" si="6"/>
        <v>80.949000000000012</v>
      </c>
      <c r="L25" s="10" t="str">
        <f t="shared" si="7"/>
        <v>B</v>
      </c>
      <c r="N25" s="1" t="s">
        <v>33</v>
      </c>
      <c r="O25" s="1" t="s">
        <v>33</v>
      </c>
      <c r="S25">
        <v>10</v>
      </c>
      <c r="T25">
        <v>10</v>
      </c>
    </row>
    <row r="26" spans="2:20" ht="15.75" x14ac:dyDescent="0.25">
      <c r="B26" s="1" t="s">
        <v>110</v>
      </c>
      <c r="C26" s="1" t="s">
        <v>111</v>
      </c>
      <c r="D26" s="1" t="s">
        <v>112</v>
      </c>
      <c r="E26">
        <v>60.96</v>
      </c>
      <c r="F26" s="7">
        <f t="shared" si="0"/>
        <v>27.432000000000002</v>
      </c>
      <c r="G26">
        <v>78.17</v>
      </c>
      <c r="H26" s="7">
        <f t="shared" si="1"/>
        <v>35.176500000000004</v>
      </c>
      <c r="I26" s="11">
        <v>92.5</v>
      </c>
      <c r="J26" s="8">
        <f t="shared" si="5"/>
        <v>9.25</v>
      </c>
      <c r="K26" s="9">
        <f t="shared" si="6"/>
        <v>71.858500000000006</v>
      </c>
      <c r="L26" s="10" t="str">
        <f t="shared" si="7"/>
        <v>C</v>
      </c>
      <c r="N26" s="1" t="s">
        <v>33</v>
      </c>
      <c r="O26" s="1" t="s">
        <v>33</v>
      </c>
      <c r="S26">
        <v>10</v>
      </c>
      <c r="T26">
        <v>10</v>
      </c>
    </row>
    <row r="27" spans="2:20" ht="15.75" x14ac:dyDescent="0.25">
      <c r="B27" s="1" t="s">
        <v>114</v>
      </c>
      <c r="C27" s="1" t="s">
        <v>115</v>
      </c>
      <c r="D27" s="1" t="s">
        <v>116</v>
      </c>
      <c r="E27">
        <v>12.43</v>
      </c>
      <c r="F27" s="7">
        <f t="shared" si="0"/>
        <v>5.5934999999999997</v>
      </c>
      <c r="G27">
        <v>13.65</v>
      </c>
      <c r="H27" s="7">
        <f t="shared" si="1"/>
        <v>6.1425000000000001</v>
      </c>
      <c r="I27" s="11">
        <v>0</v>
      </c>
      <c r="J27" s="8">
        <f t="shared" si="5"/>
        <v>0</v>
      </c>
      <c r="K27" s="9">
        <f t="shared" si="6"/>
        <v>11.736000000000001</v>
      </c>
      <c r="L27" s="10" t="str">
        <f t="shared" si="7"/>
        <v>F</v>
      </c>
      <c r="N27" s="1" t="s">
        <v>33</v>
      </c>
      <c r="O27" s="1" t="s">
        <v>33</v>
      </c>
      <c r="S27" s="1" t="s">
        <v>33</v>
      </c>
      <c r="T27" s="1" t="s">
        <v>33</v>
      </c>
    </row>
    <row r="28" spans="2:20" ht="15.75" x14ac:dyDescent="0.25">
      <c r="B28" s="1" t="s">
        <v>114</v>
      </c>
      <c r="C28" s="1" t="s">
        <v>118</v>
      </c>
      <c r="D28" s="1" t="s">
        <v>119</v>
      </c>
      <c r="E28">
        <v>12.02</v>
      </c>
      <c r="F28" s="7">
        <f t="shared" si="0"/>
        <v>5.4089999999999998</v>
      </c>
      <c r="G28">
        <v>13.55</v>
      </c>
      <c r="H28" s="7">
        <f t="shared" si="1"/>
        <v>6.0975000000000001</v>
      </c>
      <c r="I28" s="11">
        <v>0</v>
      </c>
      <c r="J28" s="8">
        <f t="shared" si="5"/>
        <v>0</v>
      </c>
      <c r="K28" s="9">
        <f t="shared" si="6"/>
        <v>11.506499999999999</v>
      </c>
      <c r="L28" s="10" t="str">
        <f t="shared" si="7"/>
        <v>F</v>
      </c>
      <c r="N28" s="1" t="s">
        <v>33</v>
      </c>
      <c r="O28" s="1" t="s">
        <v>33</v>
      </c>
      <c r="S28" s="1" t="s">
        <v>33</v>
      </c>
      <c r="T28" s="1" t="s">
        <v>33</v>
      </c>
    </row>
    <row r="29" spans="2:20" ht="15.75" x14ac:dyDescent="0.25">
      <c r="B29" s="1" t="s">
        <v>121</v>
      </c>
      <c r="C29" s="1" t="s">
        <v>122</v>
      </c>
      <c r="D29" s="1" t="s">
        <v>123</v>
      </c>
      <c r="E29">
        <v>3.03</v>
      </c>
      <c r="F29" s="7">
        <f t="shared" si="0"/>
        <v>1.3634999999999999</v>
      </c>
      <c r="G29">
        <v>10.41</v>
      </c>
      <c r="H29" s="7">
        <f t="shared" si="1"/>
        <v>4.6844999999999999</v>
      </c>
      <c r="I29" s="11">
        <v>0</v>
      </c>
      <c r="J29" s="8">
        <f t="shared" si="5"/>
        <v>0</v>
      </c>
      <c r="K29" s="9">
        <f t="shared" si="6"/>
        <v>6.048</v>
      </c>
      <c r="L29" s="10" t="str">
        <f t="shared" si="7"/>
        <v>F</v>
      </c>
      <c r="N29" s="1" t="s">
        <v>33</v>
      </c>
      <c r="O29" s="1" t="s">
        <v>33</v>
      </c>
      <c r="S29" s="1" t="s">
        <v>33</v>
      </c>
      <c r="T29" s="1" t="s">
        <v>33</v>
      </c>
    </row>
    <row r="30" spans="2:20" ht="15.75" x14ac:dyDescent="0.25">
      <c r="B30" s="1" t="s">
        <v>125</v>
      </c>
      <c r="C30" s="1" t="s">
        <v>126</v>
      </c>
      <c r="D30" s="1" t="s">
        <v>127</v>
      </c>
      <c r="E30">
        <v>61.09</v>
      </c>
      <c r="F30" s="7">
        <f t="shared" si="0"/>
        <v>27.490500000000001</v>
      </c>
      <c r="G30">
        <v>72.31</v>
      </c>
      <c r="H30" s="7">
        <f t="shared" si="1"/>
        <v>32.539500000000004</v>
      </c>
      <c r="I30" s="11">
        <v>87</v>
      </c>
      <c r="J30" s="8">
        <f t="shared" si="5"/>
        <v>8.7000000000000011</v>
      </c>
      <c r="K30" s="9">
        <f t="shared" si="6"/>
        <v>68.73</v>
      </c>
      <c r="L30" s="10" t="str">
        <f t="shared" si="7"/>
        <v>C</v>
      </c>
      <c r="N30" s="1" t="s">
        <v>33</v>
      </c>
      <c r="O30" s="1" t="s">
        <v>33</v>
      </c>
      <c r="S30" s="1" t="s">
        <v>33</v>
      </c>
      <c r="T30" s="1" t="s">
        <v>33</v>
      </c>
    </row>
    <row r="31" spans="2:20" ht="15.75" x14ac:dyDescent="0.25">
      <c r="B31" s="1" t="s">
        <v>129</v>
      </c>
      <c r="C31" s="1" t="s">
        <v>130</v>
      </c>
      <c r="D31" s="1" t="s">
        <v>131</v>
      </c>
      <c r="E31">
        <v>0</v>
      </c>
      <c r="F31" s="7">
        <f t="shared" si="0"/>
        <v>0</v>
      </c>
      <c r="G31">
        <v>0</v>
      </c>
      <c r="H31" s="7">
        <f t="shared" si="1"/>
        <v>0</v>
      </c>
      <c r="I31" s="11">
        <v>0</v>
      </c>
      <c r="J31" s="8">
        <f t="shared" si="5"/>
        <v>0</v>
      </c>
      <c r="K31" s="9">
        <f t="shared" si="6"/>
        <v>0</v>
      </c>
      <c r="L31" s="10" t="str">
        <f t="shared" si="7"/>
        <v>F</v>
      </c>
      <c r="N31" s="1" t="s">
        <v>33</v>
      </c>
      <c r="O31" s="1" t="s">
        <v>33</v>
      </c>
      <c r="S31" s="1" t="s">
        <v>33</v>
      </c>
      <c r="T31" s="1" t="s">
        <v>33</v>
      </c>
    </row>
    <row r="32" spans="2:20" ht="15.75" x14ac:dyDescent="0.25">
      <c r="B32" s="1" t="s">
        <v>133</v>
      </c>
      <c r="C32" s="1" t="s">
        <v>134</v>
      </c>
      <c r="D32" s="1" t="s">
        <v>135</v>
      </c>
      <c r="E32">
        <v>23.85</v>
      </c>
      <c r="F32" s="7">
        <f t="shared" si="0"/>
        <v>10.732500000000002</v>
      </c>
      <c r="G32">
        <v>54.63</v>
      </c>
      <c r="H32" s="7">
        <f t="shared" si="1"/>
        <v>24.583500000000001</v>
      </c>
      <c r="I32" s="11">
        <v>78.5</v>
      </c>
      <c r="J32" s="8">
        <f t="shared" si="5"/>
        <v>7.8500000000000005</v>
      </c>
      <c r="K32" s="9">
        <f t="shared" si="6"/>
        <v>43.166000000000004</v>
      </c>
      <c r="L32" s="10" t="str">
        <f t="shared" si="7"/>
        <v>F</v>
      </c>
      <c r="N32" s="1" t="s">
        <v>33</v>
      </c>
      <c r="O32" s="1" t="s">
        <v>33</v>
      </c>
      <c r="S32" s="1" t="s">
        <v>33</v>
      </c>
      <c r="T32">
        <v>10</v>
      </c>
    </row>
    <row r="33" spans="2:20" ht="15.75" x14ac:dyDescent="0.25">
      <c r="B33" s="1" t="s">
        <v>137</v>
      </c>
      <c r="C33" s="1" t="s">
        <v>138</v>
      </c>
      <c r="D33" s="1" t="s">
        <v>139</v>
      </c>
      <c r="E33">
        <v>0</v>
      </c>
      <c r="F33" s="7">
        <f t="shared" si="0"/>
        <v>0</v>
      </c>
      <c r="G33">
        <v>0</v>
      </c>
      <c r="H33" s="7">
        <f t="shared" si="1"/>
        <v>0</v>
      </c>
      <c r="I33" s="11">
        <v>0</v>
      </c>
      <c r="J33" s="8">
        <f t="shared" si="5"/>
        <v>0</v>
      </c>
      <c r="K33" s="9">
        <f t="shared" si="6"/>
        <v>0</v>
      </c>
      <c r="L33" s="10" t="str">
        <f t="shared" si="7"/>
        <v>F</v>
      </c>
      <c r="N33" s="1" t="s">
        <v>33</v>
      </c>
      <c r="O33" s="1" t="s">
        <v>33</v>
      </c>
      <c r="S33" s="1" t="s">
        <v>33</v>
      </c>
      <c r="T33" s="1" t="s">
        <v>33</v>
      </c>
    </row>
    <row r="34" spans="2:20" ht="15.75" x14ac:dyDescent="0.25">
      <c r="B34" s="1" t="s">
        <v>141</v>
      </c>
      <c r="C34" s="1" t="s">
        <v>142</v>
      </c>
      <c r="D34" s="1" t="s">
        <v>143</v>
      </c>
      <c r="E34">
        <v>53.72</v>
      </c>
      <c r="F34" s="7">
        <f t="shared" si="0"/>
        <v>24.173999999999999</v>
      </c>
      <c r="G34">
        <v>81.27</v>
      </c>
      <c r="H34" s="7">
        <f t="shared" si="1"/>
        <v>36.5715</v>
      </c>
      <c r="I34" s="11">
        <v>82.5</v>
      </c>
      <c r="J34" s="8">
        <f t="shared" si="5"/>
        <v>8.25</v>
      </c>
      <c r="K34" s="9">
        <f t="shared" si="6"/>
        <v>68.995499999999993</v>
      </c>
      <c r="L34" s="10" t="str">
        <f t="shared" si="7"/>
        <v>C</v>
      </c>
      <c r="N34" s="1" t="s">
        <v>33</v>
      </c>
      <c r="O34" s="1" t="s">
        <v>33</v>
      </c>
      <c r="S34">
        <v>10</v>
      </c>
      <c r="T34">
        <v>10</v>
      </c>
    </row>
    <row r="35" spans="2:20" ht="15.75" x14ac:dyDescent="0.25">
      <c r="B35" s="1" t="s">
        <v>145</v>
      </c>
      <c r="C35" s="1" t="s">
        <v>146</v>
      </c>
      <c r="D35" s="1" t="s">
        <v>147</v>
      </c>
      <c r="E35">
        <v>0</v>
      </c>
      <c r="F35" s="7">
        <f t="shared" si="0"/>
        <v>0</v>
      </c>
      <c r="G35">
        <v>0</v>
      </c>
      <c r="H35" s="7">
        <f t="shared" si="1"/>
        <v>0</v>
      </c>
      <c r="I35" s="11">
        <v>0</v>
      </c>
      <c r="J35" s="8">
        <f t="shared" si="5"/>
        <v>0</v>
      </c>
      <c r="K35" s="9">
        <f t="shared" si="6"/>
        <v>0</v>
      </c>
      <c r="L35" s="10" t="str">
        <f t="shared" si="7"/>
        <v>F</v>
      </c>
      <c r="N35" s="1" t="s">
        <v>33</v>
      </c>
      <c r="O35" s="1" t="s">
        <v>33</v>
      </c>
      <c r="S35" s="1" t="s">
        <v>33</v>
      </c>
      <c r="T35" s="1" t="s">
        <v>33</v>
      </c>
    </row>
    <row r="36" spans="2:20" ht="15.75" x14ac:dyDescent="0.25">
      <c r="B36" s="1" t="s">
        <v>149</v>
      </c>
      <c r="C36" s="1" t="s">
        <v>150</v>
      </c>
      <c r="D36" s="1" t="s">
        <v>151</v>
      </c>
      <c r="E36">
        <v>70.709999999999994</v>
      </c>
      <c r="F36" s="7">
        <f t="shared" si="0"/>
        <v>31.819499999999998</v>
      </c>
      <c r="G36">
        <v>86.33</v>
      </c>
      <c r="H36" s="7">
        <f t="shared" si="1"/>
        <v>38.848500000000001</v>
      </c>
      <c r="I36" s="11">
        <v>92.5</v>
      </c>
      <c r="J36" s="8">
        <f t="shared" si="5"/>
        <v>9.25</v>
      </c>
      <c r="K36" s="9">
        <f t="shared" si="6"/>
        <v>79.918000000000006</v>
      </c>
      <c r="L36" s="10" t="str">
        <f t="shared" si="7"/>
        <v>B</v>
      </c>
      <c r="N36" s="1" t="s">
        <v>33</v>
      </c>
      <c r="O36" s="1" t="s">
        <v>33</v>
      </c>
      <c r="S36" s="1" t="s">
        <v>33</v>
      </c>
      <c r="T36" s="1" t="s">
        <v>33</v>
      </c>
    </row>
    <row r="37" spans="2:20" ht="15.75" x14ac:dyDescent="0.25">
      <c r="B37" s="1" t="s">
        <v>153</v>
      </c>
      <c r="C37" s="1" t="s">
        <v>154</v>
      </c>
      <c r="D37" s="1" t="s">
        <v>155</v>
      </c>
      <c r="E37">
        <v>64.97</v>
      </c>
      <c r="F37" s="7">
        <f t="shared" si="0"/>
        <v>29.236499999999999</v>
      </c>
      <c r="G37">
        <v>87.72</v>
      </c>
      <c r="H37" s="7">
        <f t="shared" si="1"/>
        <v>39.474000000000004</v>
      </c>
      <c r="I37" s="11">
        <v>88.5</v>
      </c>
      <c r="J37" s="8">
        <f t="shared" si="5"/>
        <v>8.85</v>
      </c>
      <c r="K37" s="9">
        <f t="shared" si="6"/>
        <v>77.56049999999999</v>
      </c>
      <c r="L37" s="10" t="str">
        <f t="shared" si="7"/>
        <v>C</v>
      </c>
      <c r="N37" s="1" t="s">
        <v>33</v>
      </c>
      <c r="O37" s="1" t="s">
        <v>33</v>
      </c>
      <c r="S37">
        <v>10</v>
      </c>
      <c r="T37">
        <v>10</v>
      </c>
    </row>
    <row r="38" spans="2:20" ht="15.75" x14ac:dyDescent="0.25">
      <c r="B38" s="1" t="s">
        <v>157</v>
      </c>
      <c r="C38" s="1" t="s">
        <v>158</v>
      </c>
      <c r="D38" s="1" t="s">
        <v>159</v>
      </c>
      <c r="E38">
        <v>0</v>
      </c>
      <c r="F38" s="7">
        <f t="shared" si="0"/>
        <v>0</v>
      </c>
      <c r="G38">
        <v>0</v>
      </c>
      <c r="H38" s="7">
        <f t="shared" si="1"/>
        <v>0</v>
      </c>
      <c r="I38" s="11">
        <v>0</v>
      </c>
      <c r="J38" s="8">
        <f t="shared" si="5"/>
        <v>0</v>
      </c>
      <c r="K38" s="9">
        <f t="shared" si="6"/>
        <v>0</v>
      </c>
      <c r="L38" s="10" t="str">
        <f t="shared" si="7"/>
        <v>F</v>
      </c>
      <c r="N38" s="1" t="s">
        <v>33</v>
      </c>
      <c r="O38" s="1" t="s">
        <v>33</v>
      </c>
      <c r="S38" s="1" t="s">
        <v>33</v>
      </c>
      <c r="T38" s="1" t="s">
        <v>33</v>
      </c>
    </row>
    <row r="39" spans="2:20" ht="15.75" x14ac:dyDescent="0.25">
      <c r="B39" s="1" t="s">
        <v>161</v>
      </c>
      <c r="C39" s="1" t="s">
        <v>162</v>
      </c>
      <c r="D39" s="1" t="s">
        <v>163</v>
      </c>
      <c r="E39">
        <v>67.86</v>
      </c>
      <c r="F39" s="7">
        <f t="shared" si="0"/>
        <v>30.536999999999999</v>
      </c>
      <c r="G39">
        <v>85.45</v>
      </c>
      <c r="H39" s="7">
        <f t="shared" si="1"/>
        <v>38.452500000000001</v>
      </c>
      <c r="I39" s="11">
        <v>85</v>
      </c>
      <c r="J39" s="8">
        <f t="shared" si="5"/>
        <v>8.5</v>
      </c>
      <c r="K39" s="9">
        <f t="shared" si="6"/>
        <v>77.489499999999992</v>
      </c>
      <c r="L39" s="10" t="str">
        <f t="shared" si="7"/>
        <v>C</v>
      </c>
      <c r="N39" s="1" t="s">
        <v>33</v>
      </c>
      <c r="O39" s="1" t="s">
        <v>33</v>
      </c>
      <c r="S39" s="1" t="s">
        <v>33</v>
      </c>
      <c r="T39" s="1" t="s">
        <v>33</v>
      </c>
    </row>
    <row r="40" spans="2:20" ht="15.75" x14ac:dyDescent="0.25">
      <c r="B40" s="1" t="s">
        <v>165</v>
      </c>
      <c r="C40" s="1" t="s">
        <v>166</v>
      </c>
      <c r="D40" s="1" t="s">
        <v>167</v>
      </c>
      <c r="E40">
        <v>86.19</v>
      </c>
      <c r="F40" s="7">
        <f t="shared" si="0"/>
        <v>38.785499999999999</v>
      </c>
      <c r="G40">
        <v>86.93</v>
      </c>
      <c r="H40" s="7">
        <f t="shared" si="1"/>
        <v>39.118500000000004</v>
      </c>
      <c r="I40" s="11">
        <v>92.5</v>
      </c>
      <c r="J40" s="8">
        <f t="shared" si="5"/>
        <v>9.25</v>
      </c>
      <c r="K40" s="9">
        <f t="shared" si="6"/>
        <v>87.153999999999996</v>
      </c>
      <c r="L40" s="10" t="str">
        <f t="shared" si="7"/>
        <v>B</v>
      </c>
      <c r="N40" s="1" t="s">
        <v>33</v>
      </c>
      <c r="O40" s="1" t="s">
        <v>33</v>
      </c>
      <c r="S40" s="1" t="s">
        <v>33</v>
      </c>
      <c r="T40" s="1" t="s">
        <v>33</v>
      </c>
    </row>
    <row r="41" spans="2:20" ht="15.75" x14ac:dyDescent="0.25">
      <c r="B41" s="1" t="s">
        <v>169</v>
      </c>
      <c r="C41" s="1" t="s">
        <v>170</v>
      </c>
      <c r="D41" s="1" t="s">
        <v>171</v>
      </c>
      <c r="E41">
        <v>77.010000000000005</v>
      </c>
      <c r="F41" s="7">
        <f t="shared" si="0"/>
        <v>34.654500000000006</v>
      </c>
      <c r="G41">
        <v>87.91</v>
      </c>
      <c r="H41" s="7">
        <f t="shared" si="1"/>
        <v>39.5595</v>
      </c>
      <c r="I41" s="11">
        <v>80</v>
      </c>
      <c r="J41" s="8">
        <f t="shared" si="5"/>
        <v>8</v>
      </c>
      <c r="K41" s="9">
        <f t="shared" si="6"/>
        <v>82.213999999999999</v>
      </c>
      <c r="L41" s="10" t="str">
        <f t="shared" si="7"/>
        <v>B</v>
      </c>
      <c r="N41" s="1" t="s">
        <v>33</v>
      </c>
      <c r="O41" s="1" t="s">
        <v>33</v>
      </c>
      <c r="S41" s="1" t="s">
        <v>33</v>
      </c>
      <c r="T41">
        <v>10</v>
      </c>
    </row>
    <row r="42" spans="2:20" ht="15.75" x14ac:dyDescent="0.25">
      <c r="B42" s="1" t="s">
        <v>173</v>
      </c>
      <c r="C42" s="1" t="s">
        <v>174</v>
      </c>
      <c r="D42" s="1" t="s">
        <v>175</v>
      </c>
      <c r="E42">
        <v>69.709999999999994</v>
      </c>
      <c r="F42" s="7">
        <f t="shared" si="0"/>
        <v>31.369499999999999</v>
      </c>
      <c r="G42">
        <v>91.4</v>
      </c>
      <c r="H42" s="7">
        <f t="shared" si="1"/>
        <v>41.13</v>
      </c>
      <c r="I42" s="11">
        <v>42.5</v>
      </c>
      <c r="J42" s="8">
        <f t="shared" si="5"/>
        <v>4.25</v>
      </c>
      <c r="K42" s="9">
        <f t="shared" si="6"/>
        <v>76.749499999999998</v>
      </c>
      <c r="L42" s="10" t="str">
        <f t="shared" si="7"/>
        <v>C</v>
      </c>
      <c r="N42" s="1" t="s">
        <v>33</v>
      </c>
      <c r="O42" s="1" t="s">
        <v>33</v>
      </c>
      <c r="S42">
        <v>10</v>
      </c>
      <c r="T42">
        <v>10</v>
      </c>
    </row>
    <row r="43" spans="2:20" ht="15.75" x14ac:dyDescent="0.25">
      <c r="B43" s="1" t="s">
        <v>177</v>
      </c>
      <c r="C43" s="1" t="s">
        <v>178</v>
      </c>
      <c r="D43" s="1" t="s">
        <v>179</v>
      </c>
      <c r="E43">
        <v>67.22</v>
      </c>
      <c r="F43" s="7">
        <f t="shared" si="0"/>
        <v>30.248999999999999</v>
      </c>
      <c r="G43">
        <v>67.349999999999994</v>
      </c>
      <c r="H43" s="7">
        <f t="shared" si="1"/>
        <v>30.307499999999997</v>
      </c>
      <c r="I43" s="11">
        <v>95</v>
      </c>
      <c r="J43" s="8">
        <f t="shared" si="5"/>
        <v>9.5</v>
      </c>
      <c r="K43" s="9">
        <f t="shared" si="6"/>
        <v>70.0565</v>
      </c>
      <c r="L43" s="10" t="str">
        <f t="shared" si="7"/>
        <v>C</v>
      </c>
      <c r="N43" s="1" t="s">
        <v>33</v>
      </c>
      <c r="O43" s="1" t="s">
        <v>33</v>
      </c>
      <c r="S43" s="1" t="s">
        <v>33</v>
      </c>
      <c r="T43" s="1" t="s">
        <v>33</v>
      </c>
    </row>
    <row r="44" spans="2:20" ht="15.75" x14ac:dyDescent="0.25">
      <c r="B44" s="1" t="s">
        <v>181</v>
      </c>
      <c r="C44" s="1" t="s">
        <v>182</v>
      </c>
      <c r="D44" s="1" t="s">
        <v>183</v>
      </c>
      <c r="E44">
        <v>0</v>
      </c>
      <c r="F44" s="7">
        <f t="shared" si="0"/>
        <v>0</v>
      </c>
      <c r="G44">
        <v>0</v>
      </c>
      <c r="H44" s="7">
        <f t="shared" si="1"/>
        <v>0</v>
      </c>
      <c r="I44" s="11">
        <v>0</v>
      </c>
      <c r="J44" s="8">
        <f t="shared" si="5"/>
        <v>0</v>
      </c>
      <c r="K44" s="9">
        <f t="shared" si="6"/>
        <v>0</v>
      </c>
      <c r="L44" s="10" t="str">
        <f t="shared" si="7"/>
        <v>F</v>
      </c>
      <c r="N44" s="1" t="s">
        <v>33</v>
      </c>
      <c r="O44" s="1" t="s">
        <v>33</v>
      </c>
      <c r="S44" s="1" t="s">
        <v>33</v>
      </c>
      <c r="T44" s="1" t="s">
        <v>33</v>
      </c>
    </row>
  </sheetData>
  <mergeCells count="5">
    <mergeCell ref="S4:V4"/>
    <mergeCell ref="E5:F5"/>
    <mergeCell ref="G5:H5"/>
    <mergeCell ref="I5:J5"/>
    <mergeCell ref="N4:Q4"/>
  </mergeCells>
  <conditionalFormatting sqref="L6:L44">
    <cfRule type="cellIs" dxfId="5" priority="1" stopIfTrue="1" operator="lessThan">
      <formula>#REF!/#REF!*60</formula>
    </cfRule>
    <cfRule type="cellIs" dxfId="4" priority="2" stopIfTrue="1" operator="between">
      <formula>#REF!/#REF!*60</formula>
      <formula>#REF!/#REF!*89</formula>
    </cfRule>
    <cfRule type="cellIs" dxfId="3" priority="3" stopIfTrue="1" operator="greaterThanOrEqual">
      <formula>#REF!/#REF!*90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EHSS-9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Enrollment4</cp:lastModifiedBy>
  <dcterms:created xsi:type="dcterms:W3CDTF">2023-04-12T01:06:59Z</dcterms:created>
  <dcterms:modified xsi:type="dcterms:W3CDTF">2023-04-12T01:16:42Z</dcterms:modified>
</cp:coreProperties>
</file>