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January 2023 A Final Grades/"/>
    </mc:Choice>
  </mc:AlternateContent>
  <xr:revisionPtr revIDLastSave="0" documentId="8_{00DFE529-F209-E046-ACE2-51D8CD75DC6E}" xr6:coauthVersionLast="47" xr6:coauthVersionMax="47" xr10:uidLastSave="{00000000-0000-0000-0000-000000000000}"/>
  <bookViews>
    <workbookView xWindow="400" yWindow="580" windowWidth="32320" windowHeight="26920" activeTab="1" xr2:uid="{00000000-000D-0000-FFFF-FFFF00000000}"/>
  </bookViews>
  <sheets>
    <sheet name="Grades" sheetId="1" r:id="rId1"/>
    <sheet name="IEAP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" l="1"/>
  <c r="H18" i="2"/>
  <c r="H20" i="2"/>
  <c r="H45" i="2"/>
  <c r="H39" i="2"/>
  <c r="H37" i="2"/>
  <c r="H16" i="2"/>
  <c r="H32" i="2"/>
  <c r="H31" i="2"/>
  <c r="H52" i="2"/>
  <c r="H24" i="2"/>
  <c r="H35" i="2"/>
  <c r="H34" i="2"/>
  <c r="H43" i="2"/>
  <c r="H7" i="2"/>
  <c r="H9" i="2"/>
  <c r="H56" i="2"/>
  <c r="H48" i="2"/>
  <c r="H47" i="2"/>
  <c r="H29" i="2"/>
  <c r="H46" i="2"/>
  <c r="H57" i="2"/>
  <c r="H38" i="2"/>
  <c r="H30" i="2"/>
  <c r="H8" i="2"/>
  <c r="H12" i="2"/>
  <c r="H50" i="2"/>
  <c r="H58" i="2"/>
  <c r="H13" i="2"/>
  <c r="H26" i="2"/>
  <c r="H25" i="2"/>
  <c r="H21" i="2"/>
  <c r="H27" i="2"/>
  <c r="H44" i="2"/>
  <c r="H17" i="2"/>
  <c r="H53" i="2"/>
  <c r="H49" i="2"/>
  <c r="H19" i="2"/>
  <c r="H42" i="2"/>
  <c r="H36" i="2"/>
  <c r="H10" i="2"/>
  <c r="H11" i="2"/>
  <c r="H15" i="2"/>
  <c r="H51" i="2"/>
  <c r="H14" i="2"/>
  <c r="H55" i="2"/>
  <c r="H6" i="2"/>
  <c r="H40" i="2"/>
  <c r="H41" i="2"/>
  <c r="H33" i="2"/>
  <c r="H54" i="2"/>
  <c r="H28" i="2"/>
  <c r="H23" i="2"/>
  <c r="G23" i="2"/>
  <c r="I23" i="2" l="1"/>
  <c r="J23" i="2" s="1"/>
  <c r="G22" i="2"/>
  <c r="I22" i="2" s="1"/>
  <c r="J22" i="2" s="1"/>
  <c r="G18" i="2"/>
  <c r="I18" i="2" s="1"/>
  <c r="J18" i="2" s="1"/>
  <c r="G20" i="2"/>
  <c r="I20" i="2" s="1"/>
  <c r="J20" i="2" s="1"/>
  <c r="G45" i="2"/>
  <c r="I45" i="2" s="1"/>
  <c r="J45" i="2" s="1"/>
  <c r="G39" i="2"/>
  <c r="I39" i="2" s="1"/>
  <c r="J39" i="2" s="1"/>
  <c r="G37" i="2"/>
  <c r="I37" i="2" s="1"/>
  <c r="J37" i="2" s="1"/>
  <c r="G16" i="2"/>
  <c r="I16" i="2" s="1"/>
  <c r="J16" i="2" s="1"/>
  <c r="G32" i="2"/>
  <c r="I32" i="2" s="1"/>
  <c r="J32" i="2" s="1"/>
  <c r="G31" i="2"/>
  <c r="J31" i="2" s="1"/>
  <c r="G52" i="2"/>
  <c r="I52" i="2" s="1"/>
  <c r="J52" i="2" s="1"/>
  <c r="G24" i="2"/>
  <c r="I24" i="2" s="1"/>
  <c r="J24" i="2" s="1"/>
  <c r="G35" i="2"/>
  <c r="I35" i="2" s="1"/>
  <c r="J35" i="2" s="1"/>
  <c r="G34" i="2"/>
  <c r="J34" i="2" s="1"/>
  <c r="G43" i="2"/>
  <c r="I43" i="2" s="1"/>
  <c r="J43" i="2" s="1"/>
  <c r="G7" i="2"/>
  <c r="I7" i="2" s="1"/>
  <c r="J7" i="2" s="1"/>
  <c r="G9" i="2"/>
  <c r="J9" i="2" s="1"/>
  <c r="G56" i="2"/>
  <c r="I56" i="2" s="1"/>
  <c r="J56" i="2" s="1"/>
  <c r="G48" i="2"/>
  <c r="I48" i="2" s="1"/>
  <c r="J48" i="2" s="1"/>
  <c r="G47" i="2"/>
  <c r="I47" i="2" s="1"/>
  <c r="J47" i="2" s="1"/>
  <c r="G29" i="2"/>
  <c r="I29" i="2" s="1"/>
  <c r="J29" i="2" s="1"/>
  <c r="G46" i="2"/>
  <c r="I46" i="2" s="1"/>
  <c r="J46" i="2" s="1"/>
  <c r="G57" i="2"/>
  <c r="I57" i="2" s="1"/>
  <c r="J57" i="2" s="1"/>
  <c r="G38" i="2"/>
  <c r="I38" i="2" s="1"/>
  <c r="J38" i="2" s="1"/>
  <c r="G30" i="2"/>
  <c r="I30" i="2" s="1"/>
  <c r="J30" i="2" s="1"/>
  <c r="G8" i="2"/>
  <c r="I8" i="2" s="1"/>
  <c r="J8" i="2" s="1"/>
  <c r="G12" i="2"/>
  <c r="I12" i="2" s="1"/>
  <c r="J12" i="2" s="1"/>
  <c r="G50" i="2"/>
  <c r="J50" i="2" s="1"/>
  <c r="G58" i="2"/>
  <c r="I58" i="2" s="1"/>
  <c r="J58" i="2" s="1"/>
  <c r="G13" i="2"/>
  <c r="I13" i="2" s="1"/>
  <c r="J13" i="2" s="1"/>
  <c r="G26" i="2"/>
  <c r="I26" i="2" s="1"/>
  <c r="J26" i="2" s="1"/>
  <c r="G25" i="2"/>
  <c r="I25" i="2" s="1"/>
  <c r="J25" i="2" s="1"/>
  <c r="G21" i="2"/>
  <c r="I21" i="2" s="1"/>
  <c r="J21" i="2" s="1"/>
  <c r="G27" i="2"/>
  <c r="I27" i="2" s="1"/>
  <c r="J27" i="2" s="1"/>
  <c r="G44" i="2"/>
  <c r="I44" i="2" s="1"/>
  <c r="J44" i="2" s="1"/>
  <c r="G17" i="2"/>
  <c r="I17" i="2" s="1"/>
  <c r="J17" i="2" s="1"/>
  <c r="G53" i="2"/>
  <c r="I53" i="2" s="1"/>
  <c r="J53" i="2" s="1"/>
  <c r="G49" i="2"/>
  <c r="I49" i="2" s="1"/>
  <c r="J49" i="2" s="1"/>
  <c r="G19" i="2"/>
  <c r="I19" i="2" s="1"/>
  <c r="J19" i="2" s="1"/>
  <c r="G42" i="2"/>
  <c r="I42" i="2" s="1"/>
  <c r="J42" i="2" s="1"/>
  <c r="G36" i="2"/>
  <c r="I36" i="2" s="1"/>
  <c r="J36" i="2" s="1"/>
  <c r="G10" i="2"/>
  <c r="I10" i="2" s="1"/>
  <c r="J10" i="2" s="1"/>
  <c r="G11" i="2"/>
  <c r="I11" i="2" s="1"/>
  <c r="J11" i="2" s="1"/>
  <c r="G15" i="2"/>
  <c r="I15" i="2" s="1"/>
  <c r="J15" i="2" s="1"/>
  <c r="G51" i="2"/>
  <c r="I51" i="2" s="1"/>
  <c r="J51" i="2" s="1"/>
  <c r="G14" i="2"/>
  <c r="I14" i="2" s="1"/>
  <c r="J14" i="2" s="1"/>
  <c r="G55" i="2"/>
  <c r="I55" i="2" s="1"/>
  <c r="J55" i="2" s="1"/>
  <c r="G6" i="2"/>
  <c r="I6" i="2" s="1"/>
  <c r="J6" i="2" s="1"/>
  <c r="G40" i="2"/>
  <c r="I40" i="2" s="1"/>
  <c r="J40" i="2" s="1"/>
  <c r="G41" i="2"/>
  <c r="I41" i="2" s="1"/>
  <c r="J41" i="2" s="1"/>
  <c r="G33" i="2"/>
  <c r="I33" i="2" s="1"/>
  <c r="J33" i="2" s="1"/>
  <c r="G54" i="2"/>
  <c r="I54" i="2" s="1"/>
  <c r="J54" i="2" s="1"/>
  <c r="G28" i="2"/>
  <c r="I28" i="2" s="1"/>
  <c r="J28" i="2" s="1"/>
</calcChain>
</file>

<file path=xl/sharedStrings.xml><?xml version="1.0" encoding="utf-8"?>
<sst xmlns="http://schemas.openxmlformats.org/spreadsheetml/2006/main" count="868" uniqueCount="281">
  <si>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</si>
  <si>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</si>
  <si>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</si>
  <si>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</si>
  <si>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</si>
  <si>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</si>
  <si>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</si>
  <si>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</si>
  <si>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</si>
  <si>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</si>
  <si>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</si>
  <si>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</si>
  <si>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Quiz: Exercise UNIT 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</si>
  <si>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</si>
  <si>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</si>
  <si>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</si>
  <si>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</si>
  <si>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</si>
  <si>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</si>
  <si>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</si>
  <si>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 UNIT 5 (Real)</t>
  </si>
  <si>
    <t>Quiz: Exercise UNIT 6 (Real)</t>
  </si>
  <si>
    <t>Quiz: Exercise UNIT 7 (Real)</t>
  </si>
  <si>
    <t>Quiz: Exercise UNIT 8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</si>
  <si>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</si>
  <si>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</si>
  <si>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</si>
  <si>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</si>
  <si>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</si>
  <si>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</si>
  <si>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</si>
  <si>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 UNIT 9 (Real)</t>
  </si>
  <si>
    <t>Quiz: Exercise UNIT 10 (Real)</t>
  </si>
  <si>
    <t>Quiz: Exercise UNIT 11 (Real)</t>
  </si>
  <si>
    <t>Quiz: Exercise UNIT 12 (Real)</t>
  </si>
  <si>
    <t>Quizzes III total (Real)</t>
  </si>
  <si>
    <t>Quiz: QUIZ V (Real)</t>
  </si>
  <si>
    <t>Quiz: QUIZ VI (Real)</t>
  </si>
  <si>
    <t>Exam III total (Real)</t>
  </si>
  <si>
    <t>Quiz: EXAM III (Real)</t>
  </si>
  <si>
    <t>Class Participation total (Real)</t>
  </si>
  <si>
    <t>Exam I Penalty (Real)</t>
  </si>
  <si>
    <t>Exam II Penalty (Real)</t>
  </si>
  <si>
    <t>Exam III Penalty (Real)</t>
  </si>
  <si>
    <t>Last downloaded from this course</t>
  </si>
  <si>
    <t>Bronh</t>
  </si>
  <si>
    <t>Chanthorng</t>
  </si>
  <si>
    <t>14183</t>
  </si>
  <si>
    <t>bronh.chanthorng@pucsr.edu.kh</t>
  </si>
  <si>
    <t>-</t>
  </si>
  <si>
    <t>1681032239</t>
  </si>
  <si>
    <t>Brorm</t>
  </si>
  <si>
    <t>Nit</t>
  </si>
  <si>
    <t>14538</t>
  </si>
  <si>
    <t>brorm.nit@pucsr.edu.kh</t>
  </si>
  <si>
    <t>Chhea</t>
  </si>
  <si>
    <t>Chhai</t>
  </si>
  <si>
    <t>14181</t>
  </si>
  <si>
    <t>chhea.chhai@pucsr.edu.kh</t>
  </si>
  <si>
    <t>Chheangvirith</t>
  </si>
  <si>
    <t>Soksamnang</t>
  </si>
  <si>
    <t>14148</t>
  </si>
  <si>
    <t>chheangvirith.soksamnang@pucsr.edu.kh</t>
  </si>
  <si>
    <t>Chhouk</t>
  </si>
  <si>
    <t>Lerb</t>
  </si>
  <si>
    <t>14179</t>
  </si>
  <si>
    <t>chhouk.lerb@pucsr.edu.kh</t>
  </si>
  <si>
    <t>Chorn</t>
  </si>
  <si>
    <t>Mon</t>
  </si>
  <si>
    <t>14577</t>
  </si>
  <si>
    <t>chorn.mon@pucsr.edu.kh</t>
  </si>
  <si>
    <t>Hean</t>
  </si>
  <si>
    <t>Kimchhai</t>
  </si>
  <si>
    <t>14539</t>
  </si>
  <si>
    <t>hean.kimchhai@pucsr.edu.kh</t>
  </si>
  <si>
    <t>Heng</t>
  </si>
  <si>
    <t>Kimhong</t>
  </si>
  <si>
    <t>14518</t>
  </si>
  <si>
    <t>heng.kimhong@pucsr.edu.kh</t>
  </si>
  <si>
    <t>Sreynith</t>
  </si>
  <si>
    <t>13989</t>
  </si>
  <si>
    <t>heng.sreynith@pucsr.edu.kh</t>
  </si>
  <si>
    <t>Hoem</t>
  </si>
  <si>
    <t>Sreydav</t>
  </si>
  <si>
    <t>14450</t>
  </si>
  <si>
    <t>hoem.sreydav@pucsr.edu.kh</t>
  </si>
  <si>
    <t>Hun</t>
  </si>
  <si>
    <t>Kimhoung</t>
  </si>
  <si>
    <t>14330</t>
  </si>
  <si>
    <t>hun.kimhoung@pucsr.edu.kh</t>
  </si>
  <si>
    <t>Hwang</t>
  </si>
  <si>
    <t>Yebeen</t>
  </si>
  <si>
    <t>14669</t>
  </si>
  <si>
    <t>hwang.yebeen@pucsr.edu.kh</t>
  </si>
  <si>
    <t>Kan</t>
  </si>
  <si>
    <t>Thavy</t>
  </si>
  <si>
    <t>14914</t>
  </si>
  <si>
    <t>kan.thavy@pucsr.edu.kh</t>
  </si>
  <si>
    <t>Keng</t>
  </si>
  <si>
    <t>Sreyneang</t>
  </si>
  <si>
    <t>14184</t>
  </si>
  <si>
    <t>keng.sreyneang@pucsr.edu.kh</t>
  </si>
  <si>
    <t>Keo</t>
  </si>
  <si>
    <t>Chakriya</t>
  </si>
  <si>
    <t>14495</t>
  </si>
  <si>
    <t>keo.chakriya@pucsr.edu.kh</t>
  </si>
  <si>
    <t>Malis</t>
  </si>
  <si>
    <t>14493</t>
  </si>
  <si>
    <t>keo.malis@pucsr.edu.kh</t>
  </si>
  <si>
    <t>Seyla</t>
  </si>
  <si>
    <t>14566</t>
  </si>
  <si>
    <t>keo.seyla@pucsr.edu.kh</t>
  </si>
  <si>
    <t>Kim</t>
  </si>
  <si>
    <t>Sophon</t>
  </si>
  <si>
    <t>09393</t>
  </si>
  <si>
    <t>kim.sophon@pucsr.edu.kh</t>
  </si>
  <si>
    <t>Kounh</t>
  </si>
  <si>
    <t>Korn</t>
  </si>
  <si>
    <t>12158</t>
  </si>
  <si>
    <t>kounh.korn@pucsr.edu.kh</t>
  </si>
  <si>
    <t>Kuk</t>
  </si>
  <si>
    <t>Sokun</t>
  </si>
  <si>
    <t>14986</t>
  </si>
  <si>
    <t>kuk.sokun@pucsr.edu.kh</t>
  </si>
  <si>
    <t>Lay</t>
  </si>
  <si>
    <t>Jenda</t>
  </si>
  <si>
    <t>14677</t>
  </si>
  <si>
    <t>lay.jenda@pucsr.edu.kh</t>
  </si>
  <si>
    <t>Lor</t>
  </si>
  <si>
    <t>Youseang</t>
  </si>
  <si>
    <t>14666</t>
  </si>
  <si>
    <t>lor.youseang@pucsr.edu.kh</t>
  </si>
  <si>
    <t>Moeun</t>
  </si>
  <si>
    <t>Ramekh</t>
  </si>
  <si>
    <t>14255</t>
  </si>
  <si>
    <t>moeun.ramekh@pucsr.edu.kh</t>
  </si>
  <si>
    <t>Mony</t>
  </si>
  <si>
    <t>Ratanak</t>
  </si>
  <si>
    <t>14657</t>
  </si>
  <si>
    <t>mony.ratanak@pucsr.edu.kh</t>
  </si>
  <si>
    <t>Narin</t>
  </si>
  <si>
    <t>Navy</t>
  </si>
  <si>
    <t>15001</t>
  </si>
  <si>
    <t>narin.navy@pucsr.edu.kh</t>
  </si>
  <si>
    <t>1681032240</t>
  </si>
  <si>
    <t>Ngin</t>
  </si>
  <si>
    <t>Channy</t>
  </si>
  <si>
    <t>14519</t>
  </si>
  <si>
    <t>ngin.channy@pucsr.edu.kh</t>
  </si>
  <si>
    <t>Nov</t>
  </si>
  <si>
    <t>Potty</t>
  </si>
  <si>
    <t>14298</t>
  </si>
  <si>
    <t>nov.potty@pucsr.edu.kh</t>
  </si>
  <si>
    <t>Oeun</t>
  </si>
  <si>
    <t>Phearun</t>
  </si>
  <si>
    <t>09900</t>
  </si>
  <si>
    <t>oeun.phearun@pucsr.edu.kh</t>
  </si>
  <si>
    <t>Orn</t>
  </si>
  <si>
    <t>Kimsa</t>
  </si>
  <si>
    <t>13404</t>
  </si>
  <si>
    <t>orn.kimsa@pucsr.edu.kh</t>
  </si>
  <si>
    <t>Pa</t>
  </si>
  <si>
    <t>Vibol</t>
  </si>
  <si>
    <t>14503</t>
  </si>
  <si>
    <t>pa.vibol@pucsr.edu.kh</t>
  </si>
  <si>
    <t>Phot</t>
  </si>
  <si>
    <t>Kimhorng</t>
  </si>
  <si>
    <t>14766</t>
  </si>
  <si>
    <t>phot.kimhorng@pucsr.edu.kh</t>
  </si>
  <si>
    <t>Prom</t>
  </si>
  <si>
    <t>Chanheng</t>
  </si>
  <si>
    <t>15144</t>
  </si>
  <si>
    <t>prom.chanheng@pucsr.edu.kh</t>
  </si>
  <si>
    <t>Pruy</t>
  </si>
  <si>
    <t>Sreysor</t>
  </si>
  <si>
    <t>13673</t>
  </si>
  <si>
    <t>pruy.sreysor@pucsr.edu.kh</t>
  </si>
  <si>
    <t>Ren</t>
  </si>
  <si>
    <t>14208</t>
  </si>
  <si>
    <t>ren.ratanak@pucsr.edu.kh</t>
  </si>
  <si>
    <t>Rin</t>
  </si>
  <si>
    <t>Seivmey</t>
  </si>
  <si>
    <t>14199</t>
  </si>
  <si>
    <t>rin.seivmey@pucsr.edu.kh</t>
  </si>
  <si>
    <t>Somros</t>
  </si>
  <si>
    <t>14180</t>
  </si>
  <si>
    <t>rin.somros@pucsr.edu.kh</t>
  </si>
  <si>
    <t>Ros</t>
  </si>
  <si>
    <t>Chansay</t>
  </si>
  <si>
    <t>14210</t>
  </si>
  <si>
    <t>ros.chansay@pucsr.edu.kh</t>
  </si>
  <si>
    <t>Samrith</t>
  </si>
  <si>
    <t>Thyda</t>
  </si>
  <si>
    <t>14576</t>
  </si>
  <si>
    <t>samrith.thyda@pucsr.edu.kh</t>
  </si>
  <si>
    <t>Sann</t>
  </si>
  <si>
    <t>Kimheng</t>
  </si>
  <si>
    <t>14022</t>
  </si>
  <si>
    <t>sann.kimheng@pucsr.edu.kh</t>
  </si>
  <si>
    <t>Sap</t>
  </si>
  <si>
    <t>Soeun</t>
  </si>
  <si>
    <t>06550</t>
  </si>
  <si>
    <t>sap.soeun@pucsr.edu.kh</t>
  </si>
  <si>
    <t>Se</t>
  </si>
  <si>
    <t>14931</t>
  </si>
  <si>
    <t>se.kimhong@pucsr.edu.kh</t>
  </si>
  <si>
    <t>Seangsina</t>
  </si>
  <si>
    <t>Chelsea</t>
  </si>
  <si>
    <t>14680</t>
  </si>
  <si>
    <t>seangsina.chelsea@pucsr.edu.kh</t>
  </si>
  <si>
    <t>Sek</t>
  </si>
  <si>
    <t>Choronai</t>
  </si>
  <si>
    <t>14177</t>
  </si>
  <si>
    <t>sek.choronai@pucsr.edu.kh</t>
  </si>
  <si>
    <t>Sem</t>
  </si>
  <si>
    <t>Songly</t>
  </si>
  <si>
    <t>14560</t>
  </si>
  <si>
    <t>sem.songly@pucsr.edu.kh</t>
  </si>
  <si>
    <t>Seng</t>
  </si>
  <si>
    <t>Kompoul</t>
  </si>
  <si>
    <t>14502</t>
  </si>
  <si>
    <t>seng.kompoul@pucsr.edu.kh</t>
  </si>
  <si>
    <t>Soeurn</t>
  </si>
  <si>
    <t>Pheakdey</t>
  </si>
  <si>
    <t>12645</t>
  </si>
  <si>
    <t>soeurn.pheakdey@pucsr.edu.kh</t>
  </si>
  <si>
    <t>Sopheak</t>
  </si>
  <si>
    <t>Sreymean</t>
  </si>
  <si>
    <t>13257</t>
  </si>
  <si>
    <t>sopheak.sreymean@pucsr.edu.kh</t>
  </si>
  <si>
    <t>Sot</t>
  </si>
  <si>
    <t>Ny</t>
  </si>
  <si>
    <t>13940</t>
  </si>
  <si>
    <t>sot.ny@pucsr.edu.kh</t>
  </si>
  <si>
    <t>Souy</t>
  </si>
  <si>
    <t>Sathya</t>
  </si>
  <si>
    <t>14894</t>
  </si>
  <si>
    <t>souy.sathya@pucsr.edu.kh</t>
  </si>
  <si>
    <t>Tam</t>
  </si>
  <si>
    <t>Vannak</t>
  </si>
  <si>
    <t>13800</t>
  </si>
  <si>
    <t>tam.vannak@pucsr.edu.kh</t>
  </si>
  <si>
    <t>Tan</t>
  </si>
  <si>
    <t>Leeceline</t>
  </si>
  <si>
    <t>14985</t>
  </si>
  <si>
    <t>tan.leeceline@pucsr.edu.kh</t>
  </si>
  <si>
    <t>Tao</t>
  </si>
  <si>
    <t>Nathboranith</t>
  </si>
  <si>
    <t>09088</t>
  </si>
  <si>
    <t>tao.nathboranith@pucsr.edu.kh</t>
  </si>
  <si>
    <t>Ten</t>
  </si>
  <si>
    <t>Kongkea</t>
  </si>
  <si>
    <t>14540</t>
  </si>
  <si>
    <t>ten.kongkea@pucsr.edu.kh</t>
  </si>
  <si>
    <t>Thinh</t>
  </si>
  <si>
    <t>Sokunmealea</t>
  </si>
  <si>
    <t>14543</t>
  </si>
  <si>
    <t>thinh.sokunmealea@pucsr.edu.kh</t>
  </si>
  <si>
    <t>Thoeub</t>
  </si>
  <si>
    <t>Sreyanochea</t>
  </si>
  <si>
    <t>14488</t>
  </si>
  <si>
    <t>thoeub.sreyanochea@pucsr.edu.kh</t>
  </si>
  <si>
    <t>Tun</t>
  </si>
  <si>
    <t>Cedony</t>
  </si>
  <si>
    <t>14958</t>
  </si>
  <si>
    <t>tun.cedony@pucsr.edu.kh</t>
  </si>
  <si>
    <t>Vann</t>
  </si>
  <si>
    <t>Rathana</t>
  </si>
  <si>
    <t>14216</t>
  </si>
  <si>
    <t>vann.rathana@pucsr.edu.kh</t>
  </si>
  <si>
    <t>SURNAME</t>
  </si>
  <si>
    <t>FIRST NAME</t>
  </si>
  <si>
    <t>ID</t>
  </si>
  <si>
    <t>GRAMMAR</t>
  </si>
  <si>
    <t>WRITING</t>
  </si>
  <si>
    <t>GRADE</t>
  </si>
  <si>
    <t>IEAP-2</t>
  </si>
  <si>
    <t>SUBTOTAL</t>
  </si>
  <si>
    <t>ABSENCE PENALTY</t>
  </si>
  <si>
    <t>FINAL TOTAL AFTER PENALTY</t>
  </si>
  <si>
    <t>IEAP-2 - Final Grades - January 2023 A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</si>
</sst>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43" fontId="0" fillId="0" borderId="0" xfId="1" applyFont="1"/>
    <xf numFmtId="43" fontId="2" fillId="0" borderId="0" xfId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Font="1" applyAlignment="1">
      <alignment horizontal="center"/>
    </xf>
    <xf numFmtId="39" fontId="0" fillId="0" borderId="0" xfId="1" applyNumberFormat="1" applyFont="1" applyAlignment="1">
      <alignment horizontal="right"/>
    </xf>
    <xf numFmtId="43" fontId="2" fillId="0" borderId="0" xfId="1" applyFont="1" applyAlignment="1">
      <alignment horizontal="center" vertical="center" wrapText="1"/>
    </xf>
    <xf numFmtId="39" fontId="2" fillId="0" borderId="0" xfId="1" applyNumberFormat="1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3" fontId="5" fillId="0" borderId="0" xfId="1" applyFont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10">
    <dxf>
      <numFmt numFmtId="30" formatCode="@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7" formatCode="#,##0.00_);\(#,##0.00\)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0D9E86-C41F-6947-82E8-09B1A446B04F}" name="Table2" displayName="Table2" ref="D5:J58" totalsRowShown="0" headerRowDxfId="5" headerRowCellStyle="Comma">
  <autoFilter ref="D5:J58" xr:uid="{BC0D9E86-C41F-6947-82E8-09B1A446B04F}"/>
  <tableColumns count="7">
    <tableColumn id="1" xr3:uid="{923659A2-AD48-FC42-AF80-74AE5FF25343}" name="ID" dataDxfId="0"/>
    <tableColumn id="2" xr3:uid="{9EAA64C5-73CD-F24C-8A13-AF991CADE306}" name="GRAMMAR" dataDxfId="1" dataCellStyle="Comma"/>
    <tableColumn id="3" xr3:uid="{12FF9C8C-2DE8-764E-B203-F2BDB06544DC}" name="WRITING" dataDxfId="7" dataCellStyle="Comma"/>
    <tableColumn id="4" xr3:uid="{CBC2C2B7-F229-7A46-A959-5A50C2D8F8B9}" name="SUBTOTAL" dataDxfId="6" dataCellStyle="Comma">
      <calculatedColumnFormula>AVERAGE(E6:F6)</calculatedColumnFormula>
    </tableColumn>
    <tableColumn id="5" xr3:uid="{82739467-76A0-BE46-91F9-5C00FA912CA7}" name="ABSENCE PENALTY" dataDxfId="4" dataCellStyle="Comma">
      <calculatedColumnFormula>SUM(L6:T6)*0.7*0.3167</calculatedColumnFormula>
    </tableColumn>
    <tableColumn id="6" xr3:uid="{8FCB2E00-C6A6-A24E-B08C-1BA6350C30B3}" name="FINAL TOTAL AFTER PENALTY" dataDxfId="3" dataCellStyle="Comma">
      <calculatedColumnFormula>G6-H6</calculatedColumnFormula>
    </tableColumn>
    <tableColumn id="7" xr3:uid="{56EAEF8A-0C95-014B-9DF0-B68D534D8EB1}" name="GRADE" dataDxfId="2" dataCellStyle="Comma">
      <calculatedColumnFormula>IF(I6&lt;60,"F",IF(I6&lt;70,"D",IF(I6&lt;80,"C",IF(I6&lt;90,"B",IF(I6&gt;=90,"A")))))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8"/>
  <sheetViews>
    <sheetView topLeftCell="Y33" workbookViewId="0">
      <selection activeCell="AP1" sqref="AP1:AR58"/>
    </sheetView>
  </sheetViews>
  <sheetFormatPr baseColWidth="10" defaultColWidth="8.83203125" defaultRowHeight="15" x14ac:dyDescent="0.2"/>
  <sheetData>
    <row r="1" spans="1:4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2">
      <c r="A2" s="1" t="s">
        <v>45</v>
      </c>
      <c r="B2" s="1" t="s">
        <v>46</v>
      </c>
      <c r="C2" s="1" t="s">
        <v>47</v>
      </c>
      <c r="D2" s="1"/>
      <c r="E2" s="1"/>
      <c r="F2" s="1" t="s">
        <v>48</v>
      </c>
      <c r="G2">
        <v>86.95</v>
      </c>
      <c r="H2">
        <v>95.45</v>
      </c>
      <c r="I2">
        <v>15</v>
      </c>
      <c r="J2">
        <v>10</v>
      </c>
      <c r="K2">
        <v>10</v>
      </c>
      <c r="L2">
        <v>10</v>
      </c>
      <c r="M2">
        <v>10</v>
      </c>
      <c r="N2">
        <v>14.25</v>
      </c>
      <c r="O2">
        <v>10</v>
      </c>
      <c r="P2">
        <v>9</v>
      </c>
      <c r="Q2">
        <v>66.2</v>
      </c>
      <c r="R2">
        <v>9.4600000000000009</v>
      </c>
      <c r="S2">
        <v>89.03</v>
      </c>
      <c r="T2">
        <v>15</v>
      </c>
      <c r="U2">
        <v>10</v>
      </c>
      <c r="V2">
        <v>10</v>
      </c>
      <c r="W2">
        <v>10</v>
      </c>
      <c r="X2">
        <v>10</v>
      </c>
      <c r="Y2">
        <v>14.81</v>
      </c>
      <c r="Z2">
        <v>9.75</v>
      </c>
      <c r="AA2">
        <v>10</v>
      </c>
      <c r="AB2">
        <v>59.22</v>
      </c>
      <c r="AC2">
        <v>8.4600000000000009</v>
      </c>
      <c r="AD2">
        <v>98.32</v>
      </c>
      <c r="AE2">
        <v>15</v>
      </c>
      <c r="AF2">
        <v>10</v>
      </c>
      <c r="AG2">
        <v>10</v>
      </c>
      <c r="AH2">
        <v>10</v>
      </c>
      <c r="AI2">
        <v>10</v>
      </c>
      <c r="AJ2">
        <v>15</v>
      </c>
      <c r="AK2">
        <v>10</v>
      </c>
      <c r="AL2">
        <v>10</v>
      </c>
      <c r="AM2">
        <v>68.319999999999993</v>
      </c>
      <c r="AN2">
        <v>9.76</v>
      </c>
      <c r="AO2">
        <v>0</v>
      </c>
      <c r="AP2" s="1" t="s">
        <v>49</v>
      </c>
      <c r="AQ2" s="1" t="s">
        <v>49</v>
      </c>
      <c r="AR2" s="1" t="s">
        <v>49</v>
      </c>
      <c r="AS2" s="1" t="s">
        <v>50</v>
      </c>
    </row>
    <row r="3" spans="1:45" x14ac:dyDescent="0.2">
      <c r="A3" s="1" t="s">
        <v>51</v>
      </c>
      <c r="B3" s="1" t="s">
        <v>52</v>
      </c>
      <c r="C3" s="1" t="s">
        <v>53</v>
      </c>
      <c r="D3" s="1"/>
      <c r="E3" s="1"/>
      <c r="F3" s="1" t="s">
        <v>54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 s="1" t="s">
        <v>49</v>
      </c>
      <c r="AQ3" s="1" t="s">
        <v>49</v>
      </c>
      <c r="AR3" s="1" t="s">
        <v>49</v>
      </c>
      <c r="AS3" s="1" t="s">
        <v>50</v>
      </c>
    </row>
    <row r="4" spans="1:45" x14ac:dyDescent="0.2">
      <c r="A4" s="1" t="s">
        <v>55</v>
      </c>
      <c r="B4" s="1" t="s">
        <v>56</v>
      </c>
      <c r="C4" s="1" t="s">
        <v>57</v>
      </c>
      <c r="D4" s="1"/>
      <c r="E4" s="1"/>
      <c r="F4" s="1" t="s">
        <v>58</v>
      </c>
      <c r="G4">
        <v>89.01</v>
      </c>
      <c r="H4">
        <v>90.74</v>
      </c>
      <c r="I4">
        <v>15</v>
      </c>
      <c r="J4">
        <v>10</v>
      </c>
      <c r="K4">
        <v>10</v>
      </c>
      <c r="L4">
        <v>10</v>
      </c>
      <c r="M4">
        <v>10</v>
      </c>
      <c r="N4">
        <v>15</v>
      </c>
      <c r="O4">
        <v>10</v>
      </c>
      <c r="P4">
        <v>10</v>
      </c>
      <c r="Q4">
        <v>60.74</v>
      </c>
      <c r="R4">
        <v>8.68</v>
      </c>
      <c r="S4">
        <v>90.13</v>
      </c>
      <c r="T4">
        <v>15</v>
      </c>
      <c r="U4">
        <v>10</v>
      </c>
      <c r="V4">
        <v>10</v>
      </c>
      <c r="W4">
        <v>10</v>
      </c>
      <c r="X4">
        <v>10</v>
      </c>
      <c r="Y4">
        <v>14.69</v>
      </c>
      <c r="Z4">
        <v>9.83</v>
      </c>
      <c r="AA4">
        <v>9.75</v>
      </c>
      <c r="AB4">
        <v>60.44</v>
      </c>
      <c r="AC4">
        <v>8.6300000000000008</v>
      </c>
      <c r="AD4">
        <v>92.86</v>
      </c>
      <c r="AE4">
        <v>15</v>
      </c>
      <c r="AF4">
        <v>10</v>
      </c>
      <c r="AG4">
        <v>10</v>
      </c>
      <c r="AH4">
        <v>10</v>
      </c>
      <c r="AI4">
        <v>10</v>
      </c>
      <c r="AJ4">
        <v>15</v>
      </c>
      <c r="AK4">
        <v>10</v>
      </c>
      <c r="AL4">
        <v>10</v>
      </c>
      <c r="AM4">
        <v>62.86</v>
      </c>
      <c r="AN4">
        <v>8.98</v>
      </c>
      <c r="AO4">
        <v>5</v>
      </c>
      <c r="AP4" s="1" t="s">
        <v>49</v>
      </c>
      <c r="AQ4" s="1" t="s">
        <v>49</v>
      </c>
      <c r="AR4" s="1" t="s">
        <v>49</v>
      </c>
      <c r="AS4" s="1" t="s">
        <v>50</v>
      </c>
    </row>
    <row r="5" spans="1:45" x14ac:dyDescent="0.2">
      <c r="A5" s="1" t="s">
        <v>59</v>
      </c>
      <c r="B5" s="1" t="s">
        <v>60</v>
      </c>
      <c r="C5" s="1" t="s">
        <v>61</v>
      </c>
      <c r="D5" s="1"/>
      <c r="E5" s="1"/>
      <c r="F5" s="1" t="s">
        <v>62</v>
      </c>
      <c r="G5">
        <v>74.56</v>
      </c>
      <c r="H5">
        <v>78.48</v>
      </c>
      <c r="I5">
        <v>12.08</v>
      </c>
      <c r="J5">
        <v>5.29</v>
      </c>
      <c r="K5">
        <v>9.3800000000000008</v>
      </c>
      <c r="L5">
        <v>9.74</v>
      </c>
      <c r="M5">
        <v>7.8</v>
      </c>
      <c r="N5">
        <v>12.21</v>
      </c>
      <c r="O5">
        <v>8.33</v>
      </c>
      <c r="P5">
        <v>7.94</v>
      </c>
      <c r="Q5">
        <v>54.2</v>
      </c>
      <c r="R5">
        <v>7.74</v>
      </c>
      <c r="S5">
        <v>68.900000000000006</v>
      </c>
      <c r="T5">
        <v>12.77</v>
      </c>
      <c r="U5">
        <v>10</v>
      </c>
      <c r="V5">
        <v>9.0500000000000007</v>
      </c>
      <c r="W5">
        <v>7.21</v>
      </c>
      <c r="X5">
        <v>7.79</v>
      </c>
      <c r="Y5">
        <v>10.43</v>
      </c>
      <c r="Z5">
        <v>8.33</v>
      </c>
      <c r="AA5">
        <v>5.58</v>
      </c>
      <c r="AB5">
        <v>45.69</v>
      </c>
      <c r="AC5">
        <v>6.53</v>
      </c>
      <c r="AD5">
        <v>82.51</v>
      </c>
      <c r="AE5">
        <v>13.58</v>
      </c>
      <c r="AF5">
        <v>9</v>
      </c>
      <c r="AG5">
        <v>10</v>
      </c>
      <c r="AH5">
        <v>7.62</v>
      </c>
      <c r="AI5">
        <v>9.59</v>
      </c>
      <c r="AJ5">
        <v>12.97</v>
      </c>
      <c r="AK5">
        <v>10</v>
      </c>
      <c r="AL5">
        <v>7.3</v>
      </c>
      <c r="AM5">
        <v>55.95</v>
      </c>
      <c r="AN5">
        <v>7.99</v>
      </c>
      <c r="AO5">
        <v>4</v>
      </c>
      <c r="AP5" s="1" t="s">
        <v>49</v>
      </c>
      <c r="AQ5" s="1" t="s">
        <v>49</v>
      </c>
      <c r="AR5" s="1" t="s">
        <v>49</v>
      </c>
      <c r="AS5" s="1" t="s">
        <v>50</v>
      </c>
    </row>
    <row r="6" spans="1:45" x14ac:dyDescent="0.2">
      <c r="A6" s="1" t="s">
        <v>63</v>
      </c>
      <c r="B6" s="1" t="s">
        <v>64</v>
      </c>
      <c r="C6" s="1" t="s">
        <v>65</v>
      </c>
      <c r="D6" s="1"/>
      <c r="E6" s="1"/>
      <c r="F6" s="1" t="s">
        <v>66</v>
      </c>
      <c r="G6">
        <v>92.41</v>
      </c>
      <c r="H6">
        <v>93.35</v>
      </c>
      <c r="I6">
        <v>15</v>
      </c>
      <c r="J6">
        <v>10</v>
      </c>
      <c r="K6">
        <v>10</v>
      </c>
      <c r="L6">
        <v>10</v>
      </c>
      <c r="M6">
        <v>10</v>
      </c>
      <c r="N6">
        <v>13.51</v>
      </c>
      <c r="O6">
        <v>8.02</v>
      </c>
      <c r="P6">
        <v>10</v>
      </c>
      <c r="Q6">
        <v>64.84</v>
      </c>
      <c r="R6">
        <v>9.26</v>
      </c>
      <c r="S6">
        <v>94.98</v>
      </c>
      <c r="T6">
        <v>15</v>
      </c>
      <c r="U6">
        <v>10</v>
      </c>
      <c r="V6">
        <v>10</v>
      </c>
      <c r="W6">
        <v>10</v>
      </c>
      <c r="X6">
        <v>10</v>
      </c>
      <c r="Y6">
        <v>15</v>
      </c>
      <c r="Z6">
        <v>10</v>
      </c>
      <c r="AA6">
        <v>10</v>
      </c>
      <c r="AB6">
        <v>64.98</v>
      </c>
      <c r="AC6">
        <v>9.2799999999999994</v>
      </c>
      <c r="AD6">
        <v>96.45</v>
      </c>
      <c r="AE6">
        <v>15</v>
      </c>
      <c r="AF6">
        <v>10</v>
      </c>
      <c r="AG6">
        <v>10</v>
      </c>
      <c r="AH6">
        <v>10</v>
      </c>
      <c r="AI6">
        <v>10</v>
      </c>
      <c r="AJ6">
        <v>14.53</v>
      </c>
      <c r="AK6">
        <v>9.44</v>
      </c>
      <c r="AL6">
        <v>9.93</v>
      </c>
      <c r="AM6">
        <v>66.92</v>
      </c>
      <c r="AN6">
        <v>9.56</v>
      </c>
      <c r="AO6">
        <v>5</v>
      </c>
      <c r="AP6" s="1" t="s">
        <v>49</v>
      </c>
      <c r="AQ6" s="1" t="s">
        <v>49</v>
      </c>
      <c r="AR6" s="1" t="s">
        <v>49</v>
      </c>
      <c r="AS6" s="1" t="s">
        <v>50</v>
      </c>
    </row>
    <row r="7" spans="1:45" x14ac:dyDescent="0.2">
      <c r="A7" s="1" t="s">
        <v>67</v>
      </c>
      <c r="B7" s="1" t="s">
        <v>68</v>
      </c>
      <c r="C7" s="1" t="s">
        <v>69</v>
      </c>
      <c r="D7" s="1"/>
      <c r="E7" s="1"/>
      <c r="F7" s="1" t="s">
        <v>70</v>
      </c>
      <c r="G7">
        <v>77.400000000000006</v>
      </c>
      <c r="H7">
        <v>76.58</v>
      </c>
      <c r="I7">
        <v>12.36</v>
      </c>
      <c r="J7">
        <v>7.06</v>
      </c>
      <c r="K7">
        <v>7.47</v>
      </c>
      <c r="L7">
        <v>8.42</v>
      </c>
      <c r="M7">
        <v>10</v>
      </c>
      <c r="N7">
        <v>10.62</v>
      </c>
      <c r="O7">
        <v>6.25</v>
      </c>
      <c r="P7">
        <v>7.92</v>
      </c>
      <c r="Q7">
        <v>53.61</v>
      </c>
      <c r="R7">
        <v>7.66</v>
      </c>
      <c r="S7">
        <v>72.45</v>
      </c>
      <c r="T7">
        <v>11.7</v>
      </c>
      <c r="U7">
        <v>9.8000000000000007</v>
      </c>
      <c r="V7">
        <v>8.33</v>
      </c>
      <c r="W7">
        <v>6.83</v>
      </c>
      <c r="X7">
        <v>6.25</v>
      </c>
      <c r="Y7">
        <v>14.25</v>
      </c>
      <c r="Z7">
        <v>9.25</v>
      </c>
      <c r="AA7">
        <v>9.75</v>
      </c>
      <c r="AB7">
        <v>46.5</v>
      </c>
      <c r="AC7">
        <v>6.64</v>
      </c>
      <c r="AD7">
        <v>86.94</v>
      </c>
      <c r="AE7">
        <v>12.57</v>
      </c>
      <c r="AF7">
        <v>9</v>
      </c>
      <c r="AG7">
        <v>10</v>
      </c>
      <c r="AH7">
        <v>6.37</v>
      </c>
      <c r="AI7">
        <v>8.16</v>
      </c>
      <c r="AJ7">
        <v>13.46</v>
      </c>
      <c r="AK7">
        <v>8.7799999999999994</v>
      </c>
      <c r="AL7">
        <v>9.17</v>
      </c>
      <c r="AM7">
        <v>60.9</v>
      </c>
      <c r="AN7">
        <v>8.6999999999999993</v>
      </c>
      <c r="AO7">
        <v>5</v>
      </c>
      <c r="AP7" s="1" t="s">
        <v>49</v>
      </c>
      <c r="AQ7" s="1" t="s">
        <v>49</v>
      </c>
      <c r="AR7" s="1" t="s">
        <v>49</v>
      </c>
      <c r="AS7" s="1" t="s">
        <v>50</v>
      </c>
    </row>
    <row r="8" spans="1:45" x14ac:dyDescent="0.2">
      <c r="A8" s="1" t="s">
        <v>71</v>
      </c>
      <c r="B8" s="1" t="s">
        <v>72</v>
      </c>
      <c r="C8" s="1" t="s">
        <v>73</v>
      </c>
      <c r="D8" s="1"/>
      <c r="E8" s="1"/>
      <c r="F8" s="1" t="s">
        <v>74</v>
      </c>
      <c r="G8">
        <v>85.85</v>
      </c>
      <c r="H8">
        <v>94.16</v>
      </c>
      <c r="I8">
        <v>13.48</v>
      </c>
      <c r="J8">
        <v>10</v>
      </c>
      <c r="K8">
        <v>5.94</v>
      </c>
      <c r="L8">
        <v>10</v>
      </c>
      <c r="M8">
        <v>10</v>
      </c>
      <c r="N8">
        <v>13.91</v>
      </c>
      <c r="O8">
        <v>9.69</v>
      </c>
      <c r="P8">
        <v>8.86</v>
      </c>
      <c r="Q8">
        <v>66.78</v>
      </c>
      <c r="R8">
        <v>9.5399999999999991</v>
      </c>
      <c r="S8">
        <v>84.96</v>
      </c>
      <c r="T8">
        <v>13.24</v>
      </c>
      <c r="U8">
        <v>10</v>
      </c>
      <c r="V8">
        <v>10</v>
      </c>
      <c r="W8">
        <v>7.6</v>
      </c>
      <c r="X8">
        <v>7.71</v>
      </c>
      <c r="Y8">
        <v>14.02</v>
      </c>
      <c r="Z8">
        <v>9.36</v>
      </c>
      <c r="AA8">
        <v>9.33</v>
      </c>
      <c r="AB8">
        <v>57.7</v>
      </c>
      <c r="AC8">
        <v>8.24</v>
      </c>
      <c r="AD8">
        <v>90.62</v>
      </c>
      <c r="AE8">
        <v>14.73</v>
      </c>
      <c r="AF8">
        <v>10</v>
      </c>
      <c r="AG8">
        <v>10</v>
      </c>
      <c r="AH8">
        <v>9.2899999999999991</v>
      </c>
      <c r="AI8">
        <v>10</v>
      </c>
      <c r="AJ8">
        <v>14.57</v>
      </c>
      <c r="AK8">
        <v>9.6300000000000008</v>
      </c>
      <c r="AL8">
        <v>9.8000000000000007</v>
      </c>
      <c r="AM8">
        <v>61.32</v>
      </c>
      <c r="AN8">
        <v>8.76</v>
      </c>
      <c r="AO8">
        <v>3</v>
      </c>
      <c r="AP8" s="1" t="s">
        <v>49</v>
      </c>
      <c r="AQ8" s="1" t="s">
        <v>49</v>
      </c>
      <c r="AR8" s="1" t="s">
        <v>49</v>
      </c>
      <c r="AS8" s="1" t="s">
        <v>50</v>
      </c>
    </row>
    <row r="9" spans="1:45" x14ac:dyDescent="0.2">
      <c r="A9" s="1" t="s">
        <v>75</v>
      </c>
      <c r="B9" s="1" t="s">
        <v>76</v>
      </c>
      <c r="C9" s="1" t="s">
        <v>77</v>
      </c>
      <c r="D9" s="1"/>
      <c r="E9" s="1"/>
      <c r="F9" s="1" t="s">
        <v>78</v>
      </c>
      <c r="G9">
        <v>83.44</v>
      </c>
      <c r="H9">
        <v>92.5</v>
      </c>
      <c r="I9">
        <v>14.26</v>
      </c>
      <c r="J9">
        <v>9.7100000000000009</v>
      </c>
      <c r="K9">
        <v>9.3800000000000008</v>
      </c>
      <c r="L9">
        <v>8.9499999999999993</v>
      </c>
      <c r="M9">
        <v>10</v>
      </c>
      <c r="N9">
        <v>12.5</v>
      </c>
      <c r="O9">
        <v>8</v>
      </c>
      <c r="P9">
        <v>8.67</v>
      </c>
      <c r="Q9">
        <v>65.739999999999995</v>
      </c>
      <c r="R9">
        <v>9.39</v>
      </c>
      <c r="S9">
        <v>82.07</v>
      </c>
      <c r="T9">
        <v>13.85</v>
      </c>
      <c r="U9">
        <v>10</v>
      </c>
      <c r="V9">
        <v>9.76</v>
      </c>
      <c r="W9">
        <v>8.85</v>
      </c>
      <c r="X9">
        <v>8.33</v>
      </c>
      <c r="Y9">
        <v>13.55</v>
      </c>
      <c r="Z9">
        <v>9.75</v>
      </c>
      <c r="AA9">
        <v>8.32</v>
      </c>
      <c r="AB9">
        <v>54.67</v>
      </c>
      <c r="AC9">
        <v>7.81</v>
      </c>
      <c r="AD9">
        <v>87.02</v>
      </c>
      <c r="AE9">
        <v>13.77</v>
      </c>
      <c r="AF9">
        <v>9</v>
      </c>
      <c r="AG9">
        <v>10</v>
      </c>
      <c r="AH9">
        <v>7.92</v>
      </c>
      <c r="AI9">
        <v>9.8000000000000007</v>
      </c>
      <c r="AJ9">
        <v>14.03</v>
      </c>
      <c r="AK9">
        <v>9.44</v>
      </c>
      <c r="AL9">
        <v>9.27</v>
      </c>
      <c r="AM9">
        <v>59.22</v>
      </c>
      <c r="AN9">
        <v>8.4600000000000009</v>
      </c>
      <c r="AO9">
        <v>3</v>
      </c>
      <c r="AP9" s="1" t="s">
        <v>49</v>
      </c>
      <c r="AQ9">
        <v>10</v>
      </c>
      <c r="AR9" s="1" t="s">
        <v>49</v>
      </c>
      <c r="AS9" s="1" t="s">
        <v>50</v>
      </c>
    </row>
    <row r="10" spans="1:45" x14ac:dyDescent="0.2">
      <c r="A10" s="1" t="s">
        <v>75</v>
      </c>
      <c r="B10" s="1" t="s">
        <v>79</v>
      </c>
      <c r="C10" s="1" t="s">
        <v>80</v>
      </c>
      <c r="D10" s="1"/>
      <c r="E10" s="1"/>
      <c r="F10" s="1" t="s">
        <v>81</v>
      </c>
      <c r="G10">
        <v>80.69</v>
      </c>
      <c r="H10">
        <v>77.81</v>
      </c>
      <c r="I10">
        <v>11.17</v>
      </c>
      <c r="J10">
        <v>7.65</v>
      </c>
      <c r="K10">
        <v>5.49</v>
      </c>
      <c r="L10">
        <v>8.9499999999999993</v>
      </c>
      <c r="M10">
        <v>7.71</v>
      </c>
      <c r="N10">
        <v>12.11</v>
      </c>
      <c r="O10">
        <v>7.28</v>
      </c>
      <c r="P10">
        <v>8.8699999999999992</v>
      </c>
      <c r="Q10">
        <v>54.53</v>
      </c>
      <c r="R10">
        <v>7.79</v>
      </c>
      <c r="S10">
        <v>80.290000000000006</v>
      </c>
      <c r="T10">
        <v>11.07</v>
      </c>
      <c r="U10">
        <v>8.1999999999999993</v>
      </c>
      <c r="V10">
        <v>9.0500000000000007</v>
      </c>
      <c r="W10">
        <v>5.67</v>
      </c>
      <c r="X10">
        <v>6.6</v>
      </c>
      <c r="Y10">
        <v>12.49</v>
      </c>
      <c r="Z10">
        <v>9.42</v>
      </c>
      <c r="AA10">
        <v>7.24</v>
      </c>
      <c r="AB10">
        <v>56.72</v>
      </c>
      <c r="AC10">
        <v>8.1</v>
      </c>
      <c r="AD10">
        <v>84.62</v>
      </c>
      <c r="AE10">
        <v>13.07</v>
      </c>
      <c r="AF10">
        <v>9</v>
      </c>
      <c r="AG10">
        <v>9.6199999999999992</v>
      </c>
      <c r="AH10">
        <v>6.85</v>
      </c>
      <c r="AI10">
        <v>9.39</v>
      </c>
      <c r="AJ10">
        <v>12.4</v>
      </c>
      <c r="AK10">
        <v>9</v>
      </c>
      <c r="AL10">
        <v>7.54</v>
      </c>
      <c r="AM10">
        <v>59.15</v>
      </c>
      <c r="AN10">
        <v>8.4499999999999993</v>
      </c>
      <c r="AO10">
        <v>5</v>
      </c>
      <c r="AP10">
        <v>100</v>
      </c>
      <c r="AQ10">
        <v>25</v>
      </c>
      <c r="AR10" s="1" t="s">
        <v>49</v>
      </c>
      <c r="AS10" s="1" t="s">
        <v>50</v>
      </c>
    </row>
    <row r="11" spans="1:45" x14ac:dyDescent="0.2">
      <c r="A11" s="1" t="s">
        <v>82</v>
      </c>
      <c r="B11" s="1" t="s">
        <v>83</v>
      </c>
      <c r="C11" s="1" t="s">
        <v>84</v>
      </c>
      <c r="D11" s="1"/>
      <c r="E11" s="1"/>
      <c r="F11" s="1" t="s">
        <v>85</v>
      </c>
      <c r="G11">
        <v>86.54</v>
      </c>
      <c r="H11">
        <v>92.61</v>
      </c>
      <c r="I11">
        <v>15</v>
      </c>
      <c r="J11">
        <v>10</v>
      </c>
      <c r="K11">
        <v>10</v>
      </c>
      <c r="L11">
        <v>10</v>
      </c>
      <c r="M11">
        <v>10</v>
      </c>
      <c r="N11">
        <v>14.58</v>
      </c>
      <c r="O11">
        <v>9.44</v>
      </c>
      <c r="P11">
        <v>10</v>
      </c>
      <c r="Q11">
        <v>63.02</v>
      </c>
      <c r="R11">
        <v>9</v>
      </c>
      <c r="S11">
        <v>90.54</v>
      </c>
      <c r="T11">
        <v>14.93</v>
      </c>
      <c r="U11">
        <v>10</v>
      </c>
      <c r="V11">
        <v>10</v>
      </c>
      <c r="W11">
        <v>9.81</v>
      </c>
      <c r="X11">
        <v>10</v>
      </c>
      <c r="Y11">
        <v>14.63</v>
      </c>
      <c r="Z11">
        <v>9.5</v>
      </c>
      <c r="AA11">
        <v>10</v>
      </c>
      <c r="AB11">
        <v>60.99</v>
      </c>
      <c r="AC11">
        <v>8.7100000000000009</v>
      </c>
      <c r="AD11">
        <v>85.7</v>
      </c>
      <c r="AE11">
        <v>15</v>
      </c>
      <c r="AF11">
        <v>10</v>
      </c>
      <c r="AG11">
        <v>10</v>
      </c>
      <c r="AH11">
        <v>10</v>
      </c>
      <c r="AI11">
        <v>10</v>
      </c>
      <c r="AJ11">
        <v>14.09</v>
      </c>
      <c r="AK11">
        <v>8.7899999999999991</v>
      </c>
      <c r="AL11">
        <v>10</v>
      </c>
      <c r="AM11">
        <v>56.61</v>
      </c>
      <c r="AN11">
        <v>8.09</v>
      </c>
      <c r="AO11">
        <v>4</v>
      </c>
      <c r="AP11" s="1" t="s">
        <v>49</v>
      </c>
      <c r="AQ11" s="1" t="s">
        <v>49</v>
      </c>
      <c r="AR11" s="1" t="s">
        <v>49</v>
      </c>
      <c r="AS11" s="1" t="s">
        <v>50</v>
      </c>
    </row>
    <row r="12" spans="1:45" x14ac:dyDescent="0.2">
      <c r="A12" s="1" t="s">
        <v>86</v>
      </c>
      <c r="B12" s="1" t="s">
        <v>87</v>
      </c>
      <c r="C12" s="1" t="s">
        <v>88</v>
      </c>
      <c r="D12" s="1"/>
      <c r="E12" s="1"/>
      <c r="F12" s="1" t="s">
        <v>89</v>
      </c>
      <c r="G12">
        <v>8.2200000000000006</v>
      </c>
      <c r="H12">
        <v>17.25</v>
      </c>
      <c r="I12">
        <v>9.2899999999999991</v>
      </c>
      <c r="J12">
        <v>5.59</v>
      </c>
      <c r="K12">
        <v>4.74</v>
      </c>
      <c r="L12">
        <v>8.16</v>
      </c>
      <c r="M12">
        <v>6.29</v>
      </c>
      <c r="N12">
        <v>7.96</v>
      </c>
      <c r="O12">
        <v>2.95</v>
      </c>
      <c r="P12">
        <v>7.66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100</v>
      </c>
      <c r="AQ12">
        <v>100</v>
      </c>
      <c r="AR12">
        <v>100</v>
      </c>
      <c r="AS12" s="1" t="s">
        <v>50</v>
      </c>
    </row>
    <row r="13" spans="1:45" x14ac:dyDescent="0.2">
      <c r="A13" s="1" t="s">
        <v>90</v>
      </c>
      <c r="B13" s="1" t="s">
        <v>91</v>
      </c>
      <c r="C13" s="1" t="s">
        <v>92</v>
      </c>
      <c r="D13" s="1"/>
      <c r="E13" s="1"/>
      <c r="F13" s="1" t="s">
        <v>93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s="1" t="s">
        <v>49</v>
      </c>
      <c r="AQ13" s="1" t="s">
        <v>49</v>
      </c>
      <c r="AR13" s="1" t="s">
        <v>49</v>
      </c>
      <c r="AS13" s="1" t="s">
        <v>50</v>
      </c>
    </row>
    <row r="14" spans="1:45" x14ac:dyDescent="0.2">
      <c r="A14" s="1" t="s">
        <v>94</v>
      </c>
      <c r="B14" s="1" t="s">
        <v>95</v>
      </c>
      <c r="C14" s="1" t="s">
        <v>96</v>
      </c>
      <c r="D14" s="1"/>
      <c r="E14" s="1"/>
      <c r="F14" s="1" t="s">
        <v>97</v>
      </c>
      <c r="G14">
        <v>81.34</v>
      </c>
      <c r="H14">
        <v>82.53</v>
      </c>
      <c r="I14">
        <v>12.56</v>
      </c>
      <c r="J14">
        <v>9.41</v>
      </c>
      <c r="K14">
        <v>6.56</v>
      </c>
      <c r="L14">
        <v>8.9499999999999993</v>
      </c>
      <c r="M14">
        <v>8.57</v>
      </c>
      <c r="N14">
        <v>10.83</v>
      </c>
      <c r="O14">
        <v>6.56</v>
      </c>
      <c r="P14">
        <v>7.89</v>
      </c>
      <c r="Q14">
        <v>59.14</v>
      </c>
      <c r="R14">
        <v>8.4499999999999993</v>
      </c>
      <c r="S14">
        <v>82.15</v>
      </c>
      <c r="T14">
        <v>11.67</v>
      </c>
      <c r="U14">
        <v>9.6</v>
      </c>
      <c r="V14">
        <v>8.1</v>
      </c>
      <c r="W14">
        <v>7.31</v>
      </c>
      <c r="X14">
        <v>6.12</v>
      </c>
      <c r="Y14">
        <v>10.28</v>
      </c>
      <c r="Z14">
        <v>9</v>
      </c>
      <c r="AA14">
        <v>4.7</v>
      </c>
      <c r="AB14">
        <v>60.2</v>
      </c>
      <c r="AC14">
        <v>8.6</v>
      </c>
      <c r="AD14">
        <v>84.12</v>
      </c>
      <c r="AE14">
        <v>12.03</v>
      </c>
      <c r="AF14">
        <v>7</v>
      </c>
      <c r="AG14">
        <v>9.23</v>
      </c>
      <c r="AH14">
        <v>6.67</v>
      </c>
      <c r="AI14">
        <v>9.18</v>
      </c>
      <c r="AJ14">
        <v>13.29</v>
      </c>
      <c r="AK14">
        <v>9.26</v>
      </c>
      <c r="AL14">
        <v>8.4600000000000009</v>
      </c>
      <c r="AM14">
        <v>58.8</v>
      </c>
      <c r="AN14">
        <v>8.4</v>
      </c>
      <c r="AO14">
        <v>5</v>
      </c>
      <c r="AP14" s="1" t="s">
        <v>49</v>
      </c>
      <c r="AQ14" s="1" t="s">
        <v>49</v>
      </c>
      <c r="AR14" s="1" t="s">
        <v>49</v>
      </c>
      <c r="AS14" s="1" t="s">
        <v>50</v>
      </c>
    </row>
    <row r="15" spans="1:45" x14ac:dyDescent="0.2">
      <c r="A15" s="1" t="s">
        <v>98</v>
      </c>
      <c r="B15" s="1" t="s">
        <v>99</v>
      </c>
      <c r="C15" s="1" t="s">
        <v>100</v>
      </c>
      <c r="D15" s="1"/>
      <c r="E15" s="1"/>
      <c r="F15" s="1" t="s">
        <v>101</v>
      </c>
      <c r="G15">
        <v>85.34</v>
      </c>
      <c r="H15">
        <v>89.62</v>
      </c>
      <c r="I15">
        <v>15</v>
      </c>
      <c r="J15">
        <v>10</v>
      </c>
      <c r="K15">
        <v>10</v>
      </c>
      <c r="L15">
        <v>10</v>
      </c>
      <c r="M15">
        <v>10</v>
      </c>
      <c r="N15">
        <v>14.51</v>
      </c>
      <c r="O15">
        <v>9.35</v>
      </c>
      <c r="P15">
        <v>10</v>
      </c>
      <c r="Q15">
        <v>60.11</v>
      </c>
      <c r="R15">
        <v>8.59</v>
      </c>
      <c r="S15">
        <v>85.4</v>
      </c>
      <c r="T15">
        <v>15</v>
      </c>
      <c r="U15">
        <v>10</v>
      </c>
      <c r="V15">
        <v>10</v>
      </c>
      <c r="W15">
        <v>10</v>
      </c>
      <c r="X15">
        <v>10</v>
      </c>
      <c r="Y15">
        <v>14.8</v>
      </c>
      <c r="Z15">
        <v>10</v>
      </c>
      <c r="AA15">
        <v>9.73</v>
      </c>
      <c r="AB15">
        <v>55.6</v>
      </c>
      <c r="AC15">
        <v>7.94</v>
      </c>
      <c r="AD15">
        <v>89.92</v>
      </c>
      <c r="AE15">
        <v>15</v>
      </c>
      <c r="AF15">
        <v>10</v>
      </c>
      <c r="AG15">
        <v>10</v>
      </c>
      <c r="AH15">
        <v>10</v>
      </c>
      <c r="AI15">
        <v>10</v>
      </c>
      <c r="AJ15">
        <v>15</v>
      </c>
      <c r="AK15">
        <v>10</v>
      </c>
      <c r="AL15">
        <v>10</v>
      </c>
      <c r="AM15">
        <v>59.92</v>
      </c>
      <c r="AN15">
        <v>8.56</v>
      </c>
      <c r="AO15">
        <v>4</v>
      </c>
      <c r="AP15" s="1" t="s">
        <v>49</v>
      </c>
      <c r="AQ15" s="1" t="s">
        <v>49</v>
      </c>
      <c r="AR15" s="1" t="s">
        <v>49</v>
      </c>
      <c r="AS15" s="1" t="s">
        <v>50</v>
      </c>
    </row>
    <row r="16" spans="1:45" x14ac:dyDescent="0.2">
      <c r="A16" s="1" t="s">
        <v>102</v>
      </c>
      <c r="B16" s="1" t="s">
        <v>103</v>
      </c>
      <c r="C16" s="1" t="s">
        <v>104</v>
      </c>
      <c r="D16" s="1"/>
      <c r="E16" s="1"/>
      <c r="F16" s="1" t="s">
        <v>105</v>
      </c>
      <c r="G16">
        <v>86.47</v>
      </c>
      <c r="H16">
        <v>93.12</v>
      </c>
      <c r="I16">
        <v>14.2</v>
      </c>
      <c r="J16">
        <v>9.7100000000000009</v>
      </c>
      <c r="K16">
        <v>8.75</v>
      </c>
      <c r="L16">
        <v>9.74</v>
      </c>
      <c r="M16">
        <v>9.66</v>
      </c>
      <c r="N16">
        <v>14.45</v>
      </c>
      <c r="O16">
        <v>9.74</v>
      </c>
      <c r="P16">
        <v>9.52</v>
      </c>
      <c r="Q16">
        <v>64.47</v>
      </c>
      <c r="R16">
        <v>9.2100000000000009</v>
      </c>
      <c r="S16">
        <v>80.25</v>
      </c>
      <c r="T16">
        <v>13.87</v>
      </c>
      <c r="U16">
        <v>10</v>
      </c>
      <c r="V16">
        <v>10</v>
      </c>
      <c r="W16">
        <v>8.65</v>
      </c>
      <c r="X16">
        <v>8.33</v>
      </c>
      <c r="Y16">
        <v>14.35</v>
      </c>
      <c r="Z16">
        <v>10</v>
      </c>
      <c r="AA16">
        <v>9.1300000000000008</v>
      </c>
      <c r="AB16">
        <v>52.03</v>
      </c>
      <c r="AC16">
        <v>7.43</v>
      </c>
      <c r="AD16">
        <v>94.61</v>
      </c>
      <c r="AE16">
        <v>14.46</v>
      </c>
      <c r="AF16">
        <v>10</v>
      </c>
      <c r="AG16">
        <v>10</v>
      </c>
      <c r="AH16">
        <v>8.57</v>
      </c>
      <c r="AI16">
        <v>10</v>
      </c>
      <c r="AJ16">
        <v>14.96</v>
      </c>
      <c r="AK16">
        <v>10</v>
      </c>
      <c r="AL16">
        <v>9.94</v>
      </c>
      <c r="AM16">
        <v>65.19</v>
      </c>
      <c r="AN16">
        <v>9.31</v>
      </c>
      <c r="AO16">
        <v>4</v>
      </c>
      <c r="AP16" s="1" t="s">
        <v>49</v>
      </c>
      <c r="AQ16">
        <v>10</v>
      </c>
      <c r="AR16">
        <v>10</v>
      </c>
      <c r="AS16" s="1" t="s">
        <v>50</v>
      </c>
    </row>
    <row r="17" spans="1:45" x14ac:dyDescent="0.2">
      <c r="A17" s="1" t="s">
        <v>102</v>
      </c>
      <c r="B17" s="1" t="s">
        <v>106</v>
      </c>
      <c r="C17" s="1" t="s">
        <v>107</v>
      </c>
      <c r="D17" s="1"/>
      <c r="E17" s="1"/>
      <c r="F17" s="1" t="s">
        <v>108</v>
      </c>
      <c r="G17">
        <v>31.24</v>
      </c>
      <c r="H17">
        <v>95.29</v>
      </c>
      <c r="I17">
        <v>14.55</v>
      </c>
      <c r="J17">
        <v>9.41</v>
      </c>
      <c r="K17">
        <v>9.3800000000000008</v>
      </c>
      <c r="L17">
        <v>10</v>
      </c>
      <c r="M17">
        <v>10</v>
      </c>
      <c r="N17">
        <v>14.5</v>
      </c>
      <c r="O17">
        <v>10</v>
      </c>
      <c r="P17">
        <v>9.33</v>
      </c>
      <c r="Q17">
        <v>66.25</v>
      </c>
      <c r="R17">
        <v>9.4600000000000009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 s="1" t="s">
        <v>49</v>
      </c>
      <c r="AQ17">
        <v>100</v>
      </c>
      <c r="AR17">
        <v>100</v>
      </c>
      <c r="AS17" s="1" t="s">
        <v>50</v>
      </c>
    </row>
    <row r="18" spans="1:45" x14ac:dyDescent="0.2">
      <c r="A18" s="1" t="s">
        <v>102</v>
      </c>
      <c r="B18" s="1" t="s">
        <v>109</v>
      </c>
      <c r="C18" s="1" t="s">
        <v>110</v>
      </c>
      <c r="D18" s="1"/>
      <c r="E18" s="1"/>
      <c r="F18" s="1" t="s">
        <v>111</v>
      </c>
      <c r="G18">
        <v>54.38</v>
      </c>
      <c r="H18">
        <v>83.98</v>
      </c>
      <c r="I18">
        <v>14.43</v>
      </c>
      <c r="J18">
        <v>9.41</v>
      </c>
      <c r="K18">
        <v>9.06</v>
      </c>
      <c r="L18">
        <v>10</v>
      </c>
      <c r="M18">
        <v>10</v>
      </c>
      <c r="N18">
        <v>14.44</v>
      </c>
      <c r="O18">
        <v>9.26</v>
      </c>
      <c r="P18">
        <v>10</v>
      </c>
      <c r="Q18">
        <v>55.11</v>
      </c>
      <c r="R18">
        <v>7.87</v>
      </c>
      <c r="S18">
        <v>82.17</v>
      </c>
      <c r="T18">
        <v>14.78</v>
      </c>
      <c r="U18">
        <v>10</v>
      </c>
      <c r="V18">
        <v>10</v>
      </c>
      <c r="W18">
        <v>9.6199999999999992</v>
      </c>
      <c r="X18">
        <v>9.7899999999999991</v>
      </c>
      <c r="Y18">
        <v>14.35</v>
      </c>
      <c r="Z18">
        <v>9.25</v>
      </c>
      <c r="AA18">
        <v>9.89</v>
      </c>
      <c r="AB18">
        <v>53.04</v>
      </c>
      <c r="AC18">
        <v>7.58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3</v>
      </c>
      <c r="AP18" s="1" t="s">
        <v>49</v>
      </c>
      <c r="AQ18">
        <v>20</v>
      </c>
      <c r="AR18">
        <v>20</v>
      </c>
      <c r="AS18" s="1" t="s">
        <v>50</v>
      </c>
    </row>
    <row r="19" spans="1:45" x14ac:dyDescent="0.2">
      <c r="A19" s="1" t="s">
        <v>112</v>
      </c>
      <c r="B19" s="1" t="s">
        <v>113</v>
      </c>
      <c r="C19" s="1" t="s">
        <v>114</v>
      </c>
      <c r="D19" s="1"/>
      <c r="E19" s="1"/>
      <c r="F19" s="1" t="s">
        <v>115</v>
      </c>
      <c r="G19">
        <v>43.22</v>
      </c>
      <c r="H19">
        <v>65.209999999999994</v>
      </c>
      <c r="I19">
        <v>10.01</v>
      </c>
      <c r="J19">
        <v>6.47</v>
      </c>
      <c r="K19">
        <v>5.94</v>
      </c>
      <c r="L19">
        <v>7.63</v>
      </c>
      <c r="M19">
        <v>6.65</v>
      </c>
      <c r="N19">
        <v>10.26</v>
      </c>
      <c r="O19">
        <v>7.09</v>
      </c>
      <c r="P19">
        <v>6.58</v>
      </c>
      <c r="Q19">
        <v>44.94</v>
      </c>
      <c r="R19">
        <v>6.42</v>
      </c>
      <c r="S19">
        <v>62.12</v>
      </c>
      <c r="T19">
        <v>7.39</v>
      </c>
      <c r="U19">
        <v>7.02</v>
      </c>
      <c r="V19">
        <v>5.48</v>
      </c>
      <c r="W19">
        <v>4.49</v>
      </c>
      <c r="X19">
        <v>2.71</v>
      </c>
      <c r="Y19">
        <v>9.2899999999999991</v>
      </c>
      <c r="Z19">
        <v>7.62</v>
      </c>
      <c r="AA19">
        <v>4.76</v>
      </c>
      <c r="AB19">
        <v>45.45</v>
      </c>
      <c r="AC19">
        <v>6.49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4</v>
      </c>
      <c r="AP19" s="1" t="s">
        <v>49</v>
      </c>
      <c r="AQ19" s="1" t="s">
        <v>49</v>
      </c>
      <c r="AR19">
        <v>20</v>
      </c>
      <c r="AS19" s="1" t="s">
        <v>50</v>
      </c>
    </row>
    <row r="20" spans="1:45" x14ac:dyDescent="0.2">
      <c r="A20" s="1" t="s">
        <v>116</v>
      </c>
      <c r="B20" s="1" t="s">
        <v>117</v>
      </c>
      <c r="C20" s="1" t="s">
        <v>118</v>
      </c>
      <c r="D20" s="1"/>
      <c r="E20" s="1"/>
      <c r="F20" s="1" t="s">
        <v>119</v>
      </c>
      <c r="G20">
        <v>2.91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100</v>
      </c>
      <c r="AQ20">
        <v>100</v>
      </c>
      <c r="AR20">
        <v>100</v>
      </c>
      <c r="AS20" s="1" t="s">
        <v>50</v>
      </c>
    </row>
    <row r="21" spans="1:45" x14ac:dyDescent="0.2">
      <c r="A21" s="1" t="s">
        <v>120</v>
      </c>
      <c r="B21" s="1" t="s">
        <v>121</v>
      </c>
      <c r="C21" s="1" t="s">
        <v>122</v>
      </c>
      <c r="D21" s="1"/>
      <c r="E21" s="1"/>
      <c r="F21" s="1" t="s">
        <v>123</v>
      </c>
      <c r="G21">
        <v>79.27</v>
      </c>
      <c r="H21">
        <v>83.89</v>
      </c>
      <c r="I21">
        <v>12.44</v>
      </c>
      <c r="J21">
        <v>8.24</v>
      </c>
      <c r="K21">
        <v>8.02</v>
      </c>
      <c r="L21">
        <v>9.2100000000000009</v>
      </c>
      <c r="M21">
        <v>7.71</v>
      </c>
      <c r="N21">
        <v>11.85</v>
      </c>
      <c r="O21">
        <v>7.04</v>
      </c>
      <c r="P21">
        <v>8.76</v>
      </c>
      <c r="Q21">
        <v>59.6</v>
      </c>
      <c r="R21">
        <v>8.51</v>
      </c>
      <c r="S21">
        <v>77.75</v>
      </c>
      <c r="T21">
        <v>9.6</v>
      </c>
      <c r="U21">
        <v>8.42</v>
      </c>
      <c r="V21">
        <v>7.38</v>
      </c>
      <c r="W21">
        <v>6.47</v>
      </c>
      <c r="X21">
        <v>3.33</v>
      </c>
      <c r="Y21">
        <v>10.84</v>
      </c>
      <c r="Z21">
        <v>9</v>
      </c>
      <c r="AA21">
        <v>5.46</v>
      </c>
      <c r="AB21">
        <v>57.3</v>
      </c>
      <c r="AC21">
        <v>8.19</v>
      </c>
      <c r="AD21">
        <v>80.400000000000006</v>
      </c>
      <c r="AE21">
        <v>10.67</v>
      </c>
      <c r="AF21">
        <v>6.75</v>
      </c>
      <c r="AG21">
        <v>8.4600000000000009</v>
      </c>
      <c r="AH21">
        <v>5.48</v>
      </c>
      <c r="AI21">
        <v>7.76</v>
      </c>
      <c r="AJ21">
        <v>12.15</v>
      </c>
      <c r="AK21">
        <v>8.08</v>
      </c>
      <c r="AL21">
        <v>8.1199999999999992</v>
      </c>
      <c r="AM21">
        <v>57.58</v>
      </c>
      <c r="AN21">
        <v>8.23</v>
      </c>
      <c r="AO21">
        <v>5</v>
      </c>
      <c r="AP21" s="1" t="s">
        <v>49</v>
      </c>
      <c r="AQ21" s="1" t="s">
        <v>49</v>
      </c>
      <c r="AR21" s="1" t="s">
        <v>49</v>
      </c>
      <c r="AS21" s="1" t="s">
        <v>50</v>
      </c>
    </row>
    <row r="22" spans="1:45" x14ac:dyDescent="0.2">
      <c r="A22" s="1" t="s">
        <v>124</v>
      </c>
      <c r="B22" s="1" t="s">
        <v>125</v>
      </c>
      <c r="C22" s="1" t="s">
        <v>126</v>
      </c>
      <c r="D22" s="1"/>
      <c r="E22" s="1"/>
      <c r="F22" s="1" t="s">
        <v>127</v>
      </c>
      <c r="G22">
        <v>84.53</v>
      </c>
      <c r="H22">
        <v>86.99</v>
      </c>
      <c r="I22">
        <v>11.67</v>
      </c>
      <c r="J22">
        <v>7.94</v>
      </c>
      <c r="K22">
        <v>6.93</v>
      </c>
      <c r="L22">
        <v>7.11</v>
      </c>
      <c r="M22">
        <v>9.14</v>
      </c>
      <c r="N22">
        <v>12.98</v>
      </c>
      <c r="O22">
        <v>8.19</v>
      </c>
      <c r="P22">
        <v>9.1300000000000008</v>
      </c>
      <c r="Q22">
        <v>62.34</v>
      </c>
      <c r="R22">
        <v>8.91</v>
      </c>
      <c r="S22">
        <v>85.62</v>
      </c>
      <c r="T22">
        <v>10.83</v>
      </c>
      <c r="U22">
        <v>9.51</v>
      </c>
      <c r="V22">
        <v>9.2899999999999991</v>
      </c>
      <c r="W22">
        <v>5.71</v>
      </c>
      <c r="X22">
        <v>4.38</v>
      </c>
      <c r="Y22">
        <v>11.09</v>
      </c>
      <c r="Z22">
        <v>10</v>
      </c>
      <c r="AA22">
        <v>4.79</v>
      </c>
      <c r="AB22">
        <v>63.7</v>
      </c>
      <c r="AC22">
        <v>9.1</v>
      </c>
      <c r="AD22">
        <v>89.7</v>
      </c>
      <c r="AE22">
        <v>12.45</v>
      </c>
      <c r="AF22">
        <v>7.25</v>
      </c>
      <c r="AG22">
        <v>8.85</v>
      </c>
      <c r="AH22">
        <v>7.92</v>
      </c>
      <c r="AI22">
        <v>9.18</v>
      </c>
      <c r="AJ22">
        <v>13.6</v>
      </c>
      <c r="AK22">
        <v>9.19</v>
      </c>
      <c r="AL22">
        <v>8.9499999999999993</v>
      </c>
      <c r="AM22">
        <v>63.65</v>
      </c>
      <c r="AN22">
        <v>9.09</v>
      </c>
      <c r="AO22">
        <v>4</v>
      </c>
      <c r="AP22" s="1" t="s">
        <v>49</v>
      </c>
      <c r="AQ22" s="1" t="s">
        <v>49</v>
      </c>
      <c r="AR22" s="1" t="s">
        <v>49</v>
      </c>
      <c r="AS22" s="1" t="s">
        <v>50</v>
      </c>
    </row>
    <row r="23" spans="1:45" x14ac:dyDescent="0.2">
      <c r="A23" s="1" t="s">
        <v>128</v>
      </c>
      <c r="B23" s="1" t="s">
        <v>129</v>
      </c>
      <c r="C23" s="1" t="s">
        <v>130</v>
      </c>
      <c r="D23" s="1"/>
      <c r="E23" s="1"/>
      <c r="F23" s="1" t="s">
        <v>131</v>
      </c>
      <c r="G23">
        <v>86.09</v>
      </c>
      <c r="H23">
        <v>87.06</v>
      </c>
      <c r="I23">
        <v>12.52</v>
      </c>
      <c r="J23">
        <v>8.82</v>
      </c>
      <c r="K23">
        <v>6.46</v>
      </c>
      <c r="L23">
        <v>8.68</v>
      </c>
      <c r="M23">
        <v>9.43</v>
      </c>
      <c r="N23">
        <v>13.51</v>
      </c>
      <c r="O23">
        <v>8.83</v>
      </c>
      <c r="P23">
        <v>9.18</v>
      </c>
      <c r="Q23">
        <v>61.02</v>
      </c>
      <c r="R23">
        <v>8.7200000000000006</v>
      </c>
      <c r="S23">
        <v>87.5</v>
      </c>
      <c r="T23">
        <v>11.34</v>
      </c>
      <c r="U23">
        <v>7.8</v>
      </c>
      <c r="V23">
        <v>8.1</v>
      </c>
      <c r="W23">
        <v>7.88</v>
      </c>
      <c r="X23">
        <v>6.46</v>
      </c>
      <c r="Y23">
        <v>14.52</v>
      </c>
      <c r="Z23">
        <v>9.61</v>
      </c>
      <c r="AA23">
        <v>9.75</v>
      </c>
      <c r="AB23">
        <v>61.65</v>
      </c>
      <c r="AC23">
        <v>8.81</v>
      </c>
      <c r="AD23">
        <v>89.68</v>
      </c>
      <c r="AE23">
        <v>12.86</v>
      </c>
      <c r="AF23">
        <v>9</v>
      </c>
      <c r="AG23">
        <v>9.6199999999999992</v>
      </c>
      <c r="AH23">
        <v>6.9</v>
      </c>
      <c r="AI23">
        <v>8.7799999999999994</v>
      </c>
      <c r="AJ23">
        <v>13.56</v>
      </c>
      <c r="AK23">
        <v>9.57</v>
      </c>
      <c r="AL23">
        <v>8.52</v>
      </c>
      <c r="AM23">
        <v>63.26</v>
      </c>
      <c r="AN23">
        <v>9.0399999999999991</v>
      </c>
      <c r="AO23">
        <v>5</v>
      </c>
      <c r="AP23" s="1" t="s">
        <v>49</v>
      </c>
      <c r="AQ23" s="1" t="s">
        <v>49</v>
      </c>
      <c r="AR23" s="1" t="s">
        <v>49</v>
      </c>
      <c r="AS23" s="1" t="s">
        <v>50</v>
      </c>
    </row>
    <row r="24" spans="1:45" x14ac:dyDescent="0.2">
      <c r="A24" s="1" t="s">
        <v>132</v>
      </c>
      <c r="B24" s="1" t="s">
        <v>133</v>
      </c>
      <c r="C24" s="1" t="s">
        <v>134</v>
      </c>
      <c r="D24" s="1"/>
      <c r="E24" s="1"/>
      <c r="F24" s="1" t="s">
        <v>135</v>
      </c>
      <c r="G24">
        <v>81.17</v>
      </c>
      <c r="H24">
        <v>84.81</v>
      </c>
      <c r="I24">
        <v>12.61</v>
      </c>
      <c r="J24">
        <v>6.47</v>
      </c>
      <c r="K24">
        <v>9.14</v>
      </c>
      <c r="L24">
        <v>9.74</v>
      </c>
      <c r="M24">
        <v>8.2899999999999991</v>
      </c>
      <c r="N24">
        <v>14.07</v>
      </c>
      <c r="O24">
        <v>9.26</v>
      </c>
      <c r="P24">
        <v>9.5</v>
      </c>
      <c r="Q24">
        <v>58.13</v>
      </c>
      <c r="R24">
        <v>8.3000000000000007</v>
      </c>
      <c r="S24">
        <v>79.319999999999993</v>
      </c>
      <c r="T24">
        <v>13.48</v>
      </c>
      <c r="U24">
        <v>9.73</v>
      </c>
      <c r="V24">
        <v>10</v>
      </c>
      <c r="W24">
        <v>8.65</v>
      </c>
      <c r="X24">
        <v>7.55</v>
      </c>
      <c r="Y24">
        <v>13.97</v>
      </c>
      <c r="Z24">
        <v>8.8800000000000008</v>
      </c>
      <c r="AA24">
        <v>9.75</v>
      </c>
      <c r="AB24">
        <v>51.87</v>
      </c>
      <c r="AC24">
        <v>7.41</v>
      </c>
      <c r="AD24">
        <v>90.09</v>
      </c>
      <c r="AE24">
        <v>13.74</v>
      </c>
      <c r="AF24">
        <v>9.75</v>
      </c>
      <c r="AG24">
        <v>9.23</v>
      </c>
      <c r="AH24">
        <v>7.86</v>
      </c>
      <c r="AI24">
        <v>9.8000000000000007</v>
      </c>
      <c r="AJ24">
        <v>13.89</v>
      </c>
      <c r="AK24">
        <v>10</v>
      </c>
      <c r="AL24">
        <v>8.52</v>
      </c>
      <c r="AM24">
        <v>62.46</v>
      </c>
      <c r="AN24">
        <v>8.92</v>
      </c>
      <c r="AO24">
        <v>3</v>
      </c>
      <c r="AP24" s="1" t="s">
        <v>49</v>
      </c>
      <c r="AQ24" s="1" t="s">
        <v>49</v>
      </c>
      <c r="AR24">
        <v>10</v>
      </c>
      <c r="AS24" s="1" t="s">
        <v>50</v>
      </c>
    </row>
    <row r="25" spans="1:45" x14ac:dyDescent="0.2">
      <c r="A25" s="1" t="s">
        <v>136</v>
      </c>
      <c r="B25" s="1" t="s">
        <v>137</v>
      </c>
      <c r="C25" s="1" t="s">
        <v>138</v>
      </c>
      <c r="D25" s="1"/>
      <c r="E25" s="1"/>
      <c r="F25" s="1" t="s">
        <v>139</v>
      </c>
      <c r="G25">
        <v>76.48</v>
      </c>
      <c r="H25">
        <v>78.19</v>
      </c>
      <c r="I25">
        <v>12.2</v>
      </c>
      <c r="J25">
        <v>7.65</v>
      </c>
      <c r="K25">
        <v>6.56</v>
      </c>
      <c r="L25">
        <v>9.4700000000000006</v>
      </c>
      <c r="M25">
        <v>8.86</v>
      </c>
      <c r="N25">
        <v>13.41</v>
      </c>
      <c r="O25">
        <v>8.26</v>
      </c>
      <c r="P25">
        <v>9.6300000000000008</v>
      </c>
      <c r="Q25">
        <v>52.58</v>
      </c>
      <c r="R25">
        <v>7.51</v>
      </c>
      <c r="S25">
        <v>80.56</v>
      </c>
      <c r="T25">
        <v>9.82</v>
      </c>
      <c r="U25">
        <v>9.1999999999999993</v>
      </c>
      <c r="V25">
        <v>9.0500000000000007</v>
      </c>
      <c r="W25">
        <v>4.13</v>
      </c>
      <c r="X25">
        <v>3.8</v>
      </c>
      <c r="Y25">
        <v>9.4700000000000006</v>
      </c>
      <c r="Z25">
        <v>9.5</v>
      </c>
      <c r="AA25">
        <v>3.13</v>
      </c>
      <c r="AB25">
        <v>61.27</v>
      </c>
      <c r="AC25">
        <v>8.75</v>
      </c>
      <c r="AD25">
        <v>77.06</v>
      </c>
      <c r="AE25">
        <v>12.1</v>
      </c>
      <c r="AF25">
        <v>7.75</v>
      </c>
      <c r="AG25">
        <v>9.6199999999999992</v>
      </c>
      <c r="AH25">
        <v>7.56</v>
      </c>
      <c r="AI25">
        <v>7.35</v>
      </c>
      <c r="AJ25">
        <v>0.83</v>
      </c>
      <c r="AK25">
        <v>1.1100000000000001</v>
      </c>
      <c r="AL25">
        <v>0</v>
      </c>
      <c r="AM25">
        <v>64.12</v>
      </c>
      <c r="AN25">
        <v>9.16</v>
      </c>
      <c r="AO25">
        <v>4</v>
      </c>
      <c r="AP25" s="1" t="s">
        <v>49</v>
      </c>
      <c r="AQ25" s="1" t="s">
        <v>49</v>
      </c>
      <c r="AR25">
        <v>10</v>
      </c>
      <c r="AS25" s="1" t="s">
        <v>50</v>
      </c>
    </row>
    <row r="26" spans="1:45" x14ac:dyDescent="0.2">
      <c r="A26" s="1" t="s">
        <v>140</v>
      </c>
      <c r="B26" s="1" t="s">
        <v>141</v>
      </c>
      <c r="C26" s="1" t="s">
        <v>142</v>
      </c>
      <c r="D26" s="1"/>
      <c r="E26" s="1"/>
      <c r="F26" s="1" t="s">
        <v>143</v>
      </c>
      <c r="G26">
        <v>87.33</v>
      </c>
      <c r="H26">
        <v>89.24</v>
      </c>
      <c r="I26">
        <v>12.9</v>
      </c>
      <c r="J26">
        <v>9.7100000000000009</v>
      </c>
      <c r="K26">
        <v>6.82</v>
      </c>
      <c r="L26">
        <v>8.16</v>
      </c>
      <c r="M26">
        <v>9.7100000000000009</v>
      </c>
      <c r="N26">
        <v>14.15</v>
      </c>
      <c r="O26">
        <v>8.8699999999999992</v>
      </c>
      <c r="P26">
        <v>10</v>
      </c>
      <c r="Q26">
        <v>62.19</v>
      </c>
      <c r="R26">
        <v>8.8800000000000008</v>
      </c>
      <c r="S26">
        <v>85.36</v>
      </c>
      <c r="T26">
        <v>9.76</v>
      </c>
      <c r="U26">
        <v>9</v>
      </c>
      <c r="V26">
        <v>8.81</v>
      </c>
      <c r="W26">
        <v>5.0999999999999996</v>
      </c>
      <c r="X26">
        <v>3.13</v>
      </c>
      <c r="Y26">
        <v>14.09</v>
      </c>
      <c r="Z26">
        <v>9.75</v>
      </c>
      <c r="AA26">
        <v>9.0299999999999994</v>
      </c>
      <c r="AB26">
        <v>61.51</v>
      </c>
      <c r="AC26">
        <v>8.7899999999999991</v>
      </c>
      <c r="AD26">
        <v>93.66</v>
      </c>
      <c r="AE26">
        <v>13.35</v>
      </c>
      <c r="AF26">
        <v>10</v>
      </c>
      <c r="AG26">
        <v>10</v>
      </c>
      <c r="AH26">
        <v>6.61</v>
      </c>
      <c r="AI26">
        <v>8.98</v>
      </c>
      <c r="AJ26">
        <v>14.42</v>
      </c>
      <c r="AK26">
        <v>9.89</v>
      </c>
      <c r="AL26">
        <v>9.33</v>
      </c>
      <c r="AM26">
        <v>65.89</v>
      </c>
      <c r="AN26">
        <v>9.41</v>
      </c>
      <c r="AO26">
        <v>5</v>
      </c>
      <c r="AP26" s="1" t="s">
        <v>49</v>
      </c>
      <c r="AQ26" s="1" t="s">
        <v>49</v>
      </c>
      <c r="AR26" s="1" t="s">
        <v>49</v>
      </c>
      <c r="AS26" s="1" t="s">
        <v>144</v>
      </c>
    </row>
    <row r="27" spans="1:45" x14ac:dyDescent="0.2">
      <c r="A27" s="1" t="s">
        <v>145</v>
      </c>
      <c r="B27" s="1" t="s">
        <v>146</v>
      </c>
      <c r="C27" s="1" t="s">
        <v>147</v>
      </c>
      <c r="D27" s="1"/>
      <c r="E27" s="1"/>
      <c r="F27" s="1" t="s">
        <v>148</v>
      </c>
      <c r="G27">
        <v>74.42</v>
      </c>
      <c r="H27">
        <v>74.599999999999994</v>
      </c>
      <c r="I27">
        <v>13.78</v>
      </c>
      <c r="J27">
        <v>8.82</v>
      </c>
      <c r="K27">
        <v>8.44</v>
      </c>
      <c r="L27">
        <v>9.4700000000000006</v>
      </c>
      <c r="M27">
        <v>10</v>
      </c>
      <c r="N27">
        <v>12.17</v>
      </c>
      <c r="O27">
        <v>7.43</v>
      </c>
      <c r="P27">
        <v>8.8000000000000007</v>
      </c>
      <c r="Q27">
        <v>48.66</v>
      </c>
      <c r="R27">
        <v>6.95</v>
      </c>
      <c r="S27">
        <v>73.12</v>
      </c>
      <c r="T27">
        <v>13.73</v>
      </c>
      <c r="U27">
        <v>9.11</v>
      </c>
      <c r="V27">
        <v>9.52</v>
      </c>
      <c r="W27">
        <v>9.23</v>
      </c>
      <c r="X27">
        <v>8.75</v>
      </c>
      <c r="Y27">
        <v>13.24</v>
      </c>
      <c r="Z27">
        <v>8.75</v>
      </c>
      <c r="AA27">
        <v>8.9</v>
      </c>
      <c r="AB27">
        <v>46.15</v>
      </c>
      <c r="AC27">
        <v>6.59</v>
      </c>
      <c r="AD27">
        <v>87.7</v>
      </c>
      <c r="AE27">
        <v>14.39</v>
      </c>
      <c r="AF27">
        <v>9.5</v>
      </c>
      <c r="AG27">
        <v>10</v>
      </c>
      <c r="AH27">
        <v>9.2899999999999991</v>
      </c>
      <c r="AI27">
        <v>9.59</v>
      </c>
      <c r="AJ27">
        <v>14.72</v>
      </c>
      <c r="AK27">
        <v>9.6999999999999993</v>
      </c>
      <c r="AL27">
        <v>9.93</v>
      </c>
      <c r="AM27">
        <v>58.59</v>
      </c>
      <c r="AN27">
        <v>8.3699999999999992</v>
      </c>
      <c r="AO27">
        <v>2</v>
      </c>
      <c r="AP27" s="1" t="s">
        <v>49</v>
      </c>
      <c r="AQ27" s="1" t="s">
        <v>49</v>
      </c>
      <c r="AR27">
        <v>10</v>
      </c>
      <c r="AS27" s="1" t="s">
        <v>144</v>
      </c>
    </row>
    <row r="28" spans="1:45" x14ac:dyDescent="0.2">
      <c r="A28" s="1" t="s">
        <v>149</v>
      </c>
      <c r="B28" s="1" t="s">
        <v>150</v>
      </c>
      <c r="C28" s="1" t="s">
        <v>151</v>
      </c>
      <c r="D28" s="1"/>
      <c r="E28" s="1"/>
      <c r="F28" s="1" t="s">
        <v>152</v>
      </c>
      <c r="G28">
        <v>69.97</v>
      </c>
      <c r="H28">
        <v>74.92</v>
      </c>
      <c r="I28">
        <v>13.02</v>
      </c>
      <c r="J28">
        <v>7.65</v>
      </c>
      <c r="K28">
        <v>7.72</v>
      </c>
      <c r="L28">
        <v>9.74</v>
      </c>
      <c r="M28">
        <v>9.61</v>
      </c>
      <c r="N28">
        <v>12.63</v>
      </c>
      <c r="O28">
        <v>7.76</v>
      </c>
      <c r="P28">
        <v>9.08</v>
      </c>
      <c r="Q28">
        <v>49.26</v>
      </c>
      <c r="R28">
        <v>7.04</v>
      </c>
      <c r="S28">
        <v>73.239999999999995</v>
      </c>
      <c r="T28">
        <v>11.38</v>
      </c>
      <c r="U28">
        <v>7.2</v>
      </c>
      <c r="V28">
        <v>9.2899999999999991</v>
      </c>
      <c r="W28">
        <v>6.15</v>
      </c>
      <c r="X28">
        <v>7.71</v>
      </c>
      <c r="Y28">
        <v>12.59</v>
      </c>
      <c r="Z28">
        <v>8.58</v>
      </c>
      <c r="AA28">
        <v>8.1999999999999993</v>
      </c>
      <c r="AB28">
        <v>49.27</v>
      </c>
      <c r="AC28">
        <v>7.04</v>
      </c>
      <c r="AD28">
        <v>71.989999999999995</v>
      </c>
      <c r="AE28">
        <v>11.82</v>
      </c>
      <c r="AF28">
        <v>7.25</v>
      </c>
      <c r="AG28">
        <v>8.85</v>
      </c>
      <c r="AH28">
        <v>7.26</v>
      </c>
      <c r="AI28">
        <v>8.16</v>
      </c>
      <c r="AJ28">
        <v>11.87</v>
      </c>
      <c r="AK28">
        <v>9.26</v>
      </c>
      <c r="AL28">
        <v>6.57</v>
      </c>
      <c r="AM28">
        <v>48.29</v>
      </c>
      <c r="AN28">
        <v>6.9</v>
      </c>
      <c r="AO28">
        <v>2</v>
      </c>
      <c r="AP28" s="1" t="s">
        <v>49</v>
      </c>
      <c r="AQ28">
        <v>10</v>
      </c>
      <c r="AR28">
        <v>25</v>
      </c>
      <c r="AS28" s="1" t="s">
        <v>144</v>
      </c>
    </row>
    <row r="29" spans="1:45" x14ac:dyDescent="0.2">
      <c r="A29" s="1" t="s">
        <v>153</v>
      </c>
      <c r="B29" s="1" t="s">
        <v>154</v>
      </c>
      <c r="C29" s="1" t="s">
        <v>155</v>
      </c>
      <c r="D29" s="1"/>
      <c r="E29" s="1"/>
      <c r="F29" s="1" t="s">
        <v>156</v>
      </c>
      <c r="G29">
        <v>80.75</v>
      </c>
      <c r="H29">
        <v>79.790000000000006</v>
      </c>
      <c r="I29">
        <v>12.19</v>
      </c>
      <c r="J29">
        <v>8.5299999999999994</v>
      </c>
      <c r="K29">
        <v>5.85</v>
      </c>
      <c r="L29">
        <v>8.42</v>
      </c>
      <c r="M29">
        <v>9.7100000000000009</v>
      </c>
      <c r="N29">
        <v>12.86</v>
      </c>
      <c r="O29">
        <v>7.65</v>
      </c>
      <c r="P29">
        <v>9.5</v>
      </c>
      <c r="Q29">
        <v>54.73</v>
      </c>
      <c r="R29">
        <v>7.82</v>
      </c>
      <c r="S29">
        <v>87.32</v>
      </c>
      <c r="T29">
        <v>14.53</v>
      </c>
      <c r="U29">
        <v>10</v>
      </c>
      <c r="V29">
        <v>10</v>
      </c>
      <c r="W29">
        <v>10</v>
      </c>
      <c r="X29">
        <v>8.75</v>
      </c>
      <c r="Y29">
        <v>14.43</v>
      </c>
      <c r="Z29">
        <v>9.75</v>
      </c>
      <c r="AA29">
        <v>9.5</v>
      </c>
      <c r="AB29">
        <v>58.36</v>
      </c>
      <c r="AC29">
        <v>8.34</v>
      </c>
      <c r="AD29">
        <v>79.44</v>
      </c>
      <c r="AE29">
        <v>13.92</v>
      </c>
      <c r="AF29">
        <v>9.5</v>
      </c>
      <c r="AG29">
        <v>10</v>
      </c>
      <c r="AH29">
        <v>8.0399999999999991</v>
      </c>
      <c r="AI29">
        <v>9.59</v>
      </c>
      <c r="AJ29">
        <v>12.37</v>
      </c>
      <c r="AK29">
        <v>9.69</v>
      </c>
      <c r="AL29">
        <v>6.81</v>
      </c>
      <c r="AM29">
        <v>53.14</v>
      </c>
      <c r="AN29">
        <v>7.59</v>
      </c>
      <c r="AO29">
        <v>5</v>
      </c>
      <c r="AP29" s="1" t="s">
        <v>49</v>
      </c>
      <c r="AQ29">
        <v>10</v>
      </c>
      <c r="AR29" s="1" t="s">
        <v>49</v>
      </c>
      <c r="AS29" s="1" t="s">
        <v>144</v>
      </c>
    </row>
    <row r="30" spans="1:45" x14ac:dyDescent="0.2">
      <c r="A30" s="1" t="s">
        <v>157</v>
      </c>
      <c r="B30" s="1" t="s">
        <v>158</v>
      </c>
      <c r="C30" s="1" t="s">
        <v>159</v>
      </c>
      <c r="D30" s="1"/>
      <c r="E30" s="1"/>
      <c r="F30" s="1" t="s">
        <v>160</v>
      </c>
      <c r="G30">
        <v>89.19</v>
      </c>
      <c r="H30">
        <v>91.6</v>
      </c>
      <c r="I30">
        <v>14.88</v>
      </c>
      <c r="J30">
        <v>10</v>
      </c>
      <c r="K30">
        <v>9.69</v>
      </c>
      <c r="L30">
        <v>10</v>
      </c>
      <c r="M30">
        <v>10</v>
      </c>
      <c r="N30">
        <v>14.58</v>
      </c>
      <c r="O30">
        <v>9.44</v>
      </c>
      <c r="P30">
        <v>10</v>
      </c>
      <c r="Q30">
        <v>62.14</v>
      </c>
      <c r="R30">
        <v>8.8800000000000008</v>
      </c>
      <c r="S30">
        <v>90.22</v>
      </c>
      <c r="T30">
        <v>14.85</v>
      </c>
      <c r="U30">
        <v>10</v>
      </c>
      <c r="V30">
        <v>10</v>
      </c>
      <c r="W30">
        <v>9.81</v>
      </c>
      <c r="X30">
        <v>9.7899999999999991</v>
      </c>
      <c r="Y30">
        <v>14.35</v>
      </c>
      <c r="Z30">
        <v>9.56</v>
      </c>
      <c r="AA30">
        <v>9.58</v>
      </c>
      <c r="AB30">
        <v>61.02</v>
      </c>
      <c r="AC30">
        <v>8.7200000000000006</v>
      </c>
      <c r="AD30">
        <v>95.66</v>
      </c>
      <c r="AE30">
        <v>15</v>
      </c>
      <c r="AF30">
        <v>10</v>
      </c>
      <c r="AG30">
        <v>10</v>
      </c>
      <c r="AH30">
        <v>10</v>
      </c>
      <c r="AI30">
        <v>10</v>
      </c>
      <c r="AJ30">
        <v>14.9</v>
      </c>
      <c r="AK30">
        <v>10</v>
      </c>
      <c r="AL30">
        <v>9.8699999999999992</v>
      </c>
      <c r="AM30">
        <v>65.75</v>
      </c>
      <c r="AN30">
        <v>9.39</v>
      </c>
      <c r="AO30">
        <v>4</v>
      </c>
      <c r="AP30" s="1" t="s">
        <v>49</v>
      </c>
      <c r="AQ30" s="1" t="s">
        <v>49</v>
      </c>
      <c r="AR30" s="1" t="s">
        <v>49</v>
      </c>
      <c r="AS30" s="1" t="s">
        <v>144</v>
      </c>
    </row>
    <row r="31" spans="1:45" x14ac:dyDescent="0.2">
      <c r="A31" s="1" t="s">
        <v>161</v>
      </c>
      <c r="B31" s="1" t="s">
        <v>162</v>
      </c>
      <c r="C31" s="1" t="s">
        <v>163</v>
      </c>
      <c r="D31" s="1"/>
      <c r="E31" s="1"/>
      <c r="F31" s="1" t="s">
        <v>164</v>
      </c>
      <c r="G31">
        <v>0.97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 s="1" t="s">
        <v>49</v>
      </c>
      <c r="AQ31">
        <v>100</v>
      </c>
      <c r="AR31" s="1" t="s">
        <v>49</v>
      </c>
      <c r="AS31" s="1" t="s">
        <v>144</v>
      </c>
    </row>
    <row r="32" spans="1:45" x14ac:dyDescent="0.2">
      <c r="A32" s="1" t="s">
        <v>165</v>
      </c>
      <c r="B32" s="1" t="s">
        <v>166</v>
      </c>
      <c r="C32" s="1" t="s">
        <v>167</v>
      </c>
      <c r="D32" s="1"/>
      <c r="E32" s="1"/>
      <c r="F32" s="1" t="s">
        <v>168</v>
      </c>
      <c r="G32">
        <v>2.93</v>
      </c>
      <c r="H32">
        <v>3.2</v>
      </c>
      <c r="I32">
        <v>3.2</v>
      </c>
      <c r="J32">
        <v>8.5299999999999994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100</v>
      </c>
      <c r="AQ32">
        <v>100</v>
      </c>
      <c r="AR32" s="1" t="s">
        <v>49</v>
      </c>
      <c r="AS32" s="1" t="s">
        <v>144</v>
      </c>
    </row>
    <row r="33" spans="1:45" x14ac:dyDescent="0.2">
      <c r="A33" s="1" t="s">
        <v>169</v>
      </c>
      <c r="B33" s="1" t="s">
        <v>170</v>
      </c>
      <c r="C33" s="1" t="s">
        <v>171</v>
      </c>
      <c r="D33" s="1"/>
      <c r="E33" s="1"/>
      <c r="F33" s="1" t="s">
        <v>172</v>
      </c>
      <c r="G33">
        <v>87.83</v>
      </c>
      <c r="H33">
        <v>92.89</v>
      </c>
      <c r="I33">
        <v>13.72</v>
      </c>
      <c r="J33">
        <v>9.1199999999999992</v>
      </c>
      <c r="K33">
        <v>9.3800000000000008</v>
      </c>
      <c r="L33">
        <v>8.9499999999999993</v>
      </c>
      <c r="M33">
        <v>9.14</v>
      </c>
      <c r="N33">
        <v>12.47</v>
      </c>
      <c r="O33">
        <v>7.63</v>
      </c>
      <c r="P33">
        <v>9</v>
      </c>
      <c r="Q33">
        <v>66.7</v>
      </c>
      <c r="R33">
        <v>9.5299999999999994</v>
      </c>
      <c r="S33">
        <v>90.01</v>
      </c>
      <c r="T33">
        <v>12.37</v>
      </c>
      <c r="U33">
        <v>9.6</v>
      </c>
      <c r="V33">
        <v>8.81</v>
      </c>
      <c r="W33">
        <v>7.69</v>
      </c>
      <c r="X33">
        <v>6.88</v>
      </c>
      <c r="Y33">
        <v>13.53</v>
      </c>
      <c r="Z33">
        <v>10</v>
      </c>
      <c r="AA33">
        <v>8.0299999999999994</v>
      </c>
      <c r="AB33">
        <v>64.12</v>
      </c>
      <c r="AC33">
        <v>9.16</v>
      </c>
      <c r="AD33">
        <v>86.99</v>
      </c>
      <c r="AE33">
        <v>12.93</v>
      </c>
      <c r="AF33">
        <v>8</v>
      </c>
      <c r="AG33">
        <v>10</v>
      </c>
      <c r="AH33">
        <v>7.5</v>
      </c>
      <c r="AI33">
        <v>8.98</v>
      </c>
      <c r="AJ33">
        <v>13.34</v>
      </c>
      <c r="AK33">
        <v>9.8000000000000007</v>
      </c>
      <c r="AL33">
        <v>7.98</v>
      </c>
      <c r="AM33">
        <v>60.72</v>
      </c>
      <c r="AN33">
        <v>8.67</v>
      </c>
      <c r="AO33">
        <v>5</v>
      </c>
      <c r="AP33" s="1" t="s">
        <v>49</v>
      </c>
      <c r="AQ33" s="1" t="s">
        <v>49</v>
      </c>
      <c r="AR33" s="1" t="s">
        <v>49</v>
      </c>
      <c r="AS33" s="1" t="s">
        <v>144</v>
      </c>
    </row>
    <row r="34" spans="1:45" x14ac:dyDescent="0.2">
      <c r="A34" s="1" t="s">
        <v>173</v>
      </c>
      <c r="B34" s="1" t="s">
        <v>174</v>
      </c>
      <c r="C34" s="1" t="s">
        <v>175</v>
      </c>
      <c r="D34" s="1"/>
      <c r="E34" s="1"/>
      <c r="F34" s="1" t="s">
        <v>176</v>
      </c>
      <c r="G34">
        <v>78.569999999999993</v>
      </c>
      <c r="H34">
        <v>85.57</v>
      </c>
      <c r="I34">
        <v>14.87</v>
      </c>
      <c r="J34">
        <v>9.7100000000000009</v>
      </c>
      <c r="K34">
        <v>10</v>
      </c>
      <c r="L34">
        <v>10</v>
      </c>
      <c r="M34">
        <v>9.9499999999999993</v>
      </c>
      <c r="N34">
        <v>14.32</v>
      </c>
      <c r="O34">
        <v>9.09</v>
      </c>
      <c r="P34">
        <v>10</v>
      </c>
      <c r="Q34">
        <v>56.38</v>
      </c>
      <c r="R34">
        <v>8.0500000000000007</v>
      </c>
      <c r="S34">
        <v>75.010000000000005</v>
      </c>
      <c r="T34">
        <v>12.68</v>
      </c>
      <c r="U34">
        <v>9.6</v>
      </c>
      <c r="V34">
        <v>8.1</v>
      </c>
      <c r="W34">
        <v>7.98</v>
      </c>
      <c r="X34">
        <v>8.1300000000000008</v>
      </c>
      <c r="Y34">
        <v>12.39</v>
      </c>
      <c r="Z34">
        <v>9.26</v>
      </c>
      <c r="AA34">
        <v>7.25</v>
      </c>
      <c r="AB34">
        <v>49.95</v>
      </c>
      <c r="AC34">
        <v>7.14</v>
      </c>
      <c r="AD34">
        <v>84.24</v>
      </c>
      <c r="AE34">
        <v>13.28</v>
      </c>
      <c r="AF34">
        <v>9.75</v>
      </c>
      <c r="AG34">
        <v>10</v>
      </c>
      <c r="AH34">
        <v>6.07</v>
      </c>
      <c r="AI34">
        <v>9.59</v>
      </c>
      <c r="AJ34">
        <v>13.06</v>
      </c>
      <c r="AK34">
        <v>9.23</v>
      </c>
      <c r="AL34">
        <v>8.18</v>
      </c>
      <c r="AM34">
        <v>57.9</v>
      </c>
      <c r="AN34">
        <v>8.27</v>
      </c>
      <c r="AO34">
        <v>3</v>
      </c>
      <c r="AP34" s="1" t="s">
        <v>49</v>
      </c>
      <c r="AQ34">
        <v>20</v>
      </c>
      <c r="AR34">
        <v>20</v>
      </c>
      <c r="AS34" s="1" t="s">
        <v>144</v>
      </c>
    </row>
    <row r="35" spans="1:45" x14ac:dyDescent="0.2">
      <c r="A35" s="1" t="s">
        <v>177</v>
      </c>
      <c r="B35" s="1" t="s">
        <v>137</v>
      </c>
      <c r="C35" s="1" t="s">
        <v>178</v>
      </c>
      <c r="D35" s="1"/>
      <c r="E35" s="1"/>
      <c r="F35" s="1" t="s">
        <v>179</v>
      </c>
      <c r="G35">
        <v>46.97</v>
      </c>
      <c r="H35">
        <v>76.5</v>
      </c>
      <c r="I35">
        <v>12.55</v>
      </c>
      <c r="J35">
        <v>8.24</v>
      </c>
      <c r="K35">
        <v>6.56</v>
      </c>
      <c r="L35">
        <v>8.9499999999999993</v>
      </c>
      <c r="M35">
        <v>9.7100000000000009</v>
      </c>
      <c r="N35">
        <v>11.5</v>
      </c>
      <c r="O35">
        <v>6.33</v>
      </c>
      <c r="P35">
        <v>9</v>
      </c>
      <c r="Q35">
        <v>52.45</v>
      </c>
      <c r="R35">
        <v>7.49</v>
      </c>
      <c r="S35">
        <v>69.63</v>
      </c>
      <c r="T35">
        <v>12.78</v>
      </c>
      <c r="U35">
        <v>9.1999999999999993</v>
      </c>
      <c r="V35">
        <v>9.76</v>
      </c>
      <c r="W35">
        <v>8.65</v>
      </c>
      <c r="X35">
        <v>6.46</v>
      </c>
      <c r="Y35">
        <v>13.7</v>
      </c>
      <c r="Z35">
        <v>9.5</v>
      </c>
      <c r="AA35">
        <v>8.77</v>
      </c>
      <c r="AB35">
        <v>43.16</v>
      </c>
      <c r="AC35">
        <v>6.17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10</v>
      </c>
      <c r="AQ35" s="1" t="s">
        <v>49</v>
      </c>
      <c r="AR35">
        <v>100</v>
      </c>
      <c r="AS35" s="1" t="s">
        <v>144</v>
      </c>
    </row>
    <row r="36" spans="1:45" x14ac:dyDescent="0.2">
      <c r="A36" s="1" t="s">
        <v>180</v>
      </c>
      <c r="B36" s="1" t="s">
        <v>181</v>
      </c>
      <c r="C36" s="1" t="s">
        <v>182</v>
      </c>
      <c r="D36" s="1"/>
      <c r="E36" s="1"/>
      <c r="F36" s="1" t="s">
        <v>183</v>
      </c>
      <c r="G36">
        <v>84.69</v>
      </c>
      <c r="H36">
        <v>90.02</v>
      </c>
      <c r="I36">
        <v>12.54</v>
      </c>
      <c r="J36">
        <v>9.1199999999999992</v>
      </c>
      <c r="K36">
        <v>6.01</v>
      </c>
      <c r="L36">
        <v>9.74</v>
      </c>
      <c r="M36">
        <v>8.57</v>
      </c>
      <c r="N36">
        <v>13.22</v>
      </c>
      <c r="O36">
        <v>8.5</v>
      </c>
      <c r="P36">
        <v>9.1199999999999992</v>
      </c>
      <c r="Q36">
        <v>64.27</v>
      </c>
      <c r="R36">
        <v>9.18</v>
      </c>
      <c r="S36">
        <v>83.9</v>
      </c>
      <c r="T36">
        <v>10.65</v>
      </c>
      <c r="U36">
        <v>9.1999999999999993</v>
      </c>
      <c r="V36">
        <v>6.19</v>
      </c>
      <c r="W36">
        <v>6.83</v>
      </c>
      <c r="X36">
        <v>6.19</v>
      </c>
      <c r="Y36">
        <v>12.72</v>
      </c>
      <c r="Z36">
        <v>8.8800000000000008</v>
      </c>
      <c r="AA36">
        <v>8.08</v>
      </c>
      <c r="AB36">
        <v>60.53</v>
      </c>
      <c r="AC36">
        <v>8.65</v>
      </c>
      <c r="AD36">
        <v>85.77</v>
      </c>
      <c r="AE36">
        <v>12.6</v>
      </c>
      <c r="AF36">
        <v>8.75</v>
      </c>
      <c r="AG36">
        <v>9.23</v>
      </c>
      <c r="AH36">
        <v>5.83</v>
      </c>
      <c r="AI36">
        <v>9.8000000000000007</v>
      </c>
      <c r="AJ36">
        <v>13.2</v>
      </c>
      <c r="AK36">
        <v>9.6</v>
      </c>
      <c r="AL36">
        <v>8</v>
      </c>
      <c r="AM36">
        <v>59.97</v>
      </c>
      <c r="AN36">
        <v>8.57</v>
      </c>
      <c r="AO36">
        <v>5</v>
      </c>
      <c r="AP36" s="1" t="s">
        <v>49</v>
      </c>
      <c r="AQ36" s="1" t="s">
        <v>49</v>
      </c>
      <c r="AR36" s="1" t="s">
        <v>49</v>
      </c>
      <c r="AS36" s="1" t="s">
        <v>144</v>
      </c>
    </row>
    <row r="37" spans="1:45" x14ac:dyDescent="0.2">
      <c r="A37" s="1" t="s">
        <v>180</v>
      </c>
      <c r="B37" s="1" t="s">
        <v>184</v>
      </c>
      <c r="C37" s="1" t="s">
        <v>185</v>
      </c>
      <c r="D37" s="1"/>
      <c r="E37" s="1"/>
      <c r="F37" s="1" t="s">
        <v>186</v>
      </c>
      <c r="G37">
        <v>91.91</v>
      </c>
      <c r="H37">
        <v>99.24</v>
      </c>
      <c r="I37">
        <v>15</v>
      </c>
      <c r="J37">
        <v>10</v>
      </c>
      <c r="K37">
        <v>10</v>
      </c>
      <c r="L37">
        <v>10</v>
      </c>
      <c r="M37">
        <v>10</v>
      </c>
      <c r="N37">
        <v>15</v>
      </c>
      <c r="O37">
        <v>10</v>
      </c>
      <c r="P37">
        <v>10</v>
      </c>
      <c r="Q37">
        <v>69.239999999999995</v>
      </c>
      <c r="R37">
        <v>9.89</v>
      </c>
      <c r="S37">
        <v>92.66</v>
      </c>
      <c r="T37">
        <v>15</v>
      </c>
      <c r="U37">
        <v>10</v>
      </c>
      <c r="V37">
        <v>10</v>
      </c>
      <c r="W37">
        <v>10</v>
      </c>
      <c r="X37">
        <v>10</v>
      </c>
      <c r="Y37">
        <v>14.85</v>
      </c>
      <c r="Z37">
        <v>10</v>
      </c>
      <c r="AA37">
        <v>9.8000000000000007</v>
      </c>
      <c r="AB37">
        <v>62.81</v>
      </c>
      <c r="AC37">
        <v>8.9700000000000006</v>
      </c>
      <c r="AD37">
        <v>94.41</v>
      </c>
      <c r="AE37">
        <v>15</v>
      </c>
      <c r="AF37">
        <v>10</v>
      </c>
      <c r="AG37">
        <v>10</v>
      </c>
      <c r="AH37">
        <v>10</v>
      </c>
      <c r="AI37">
        <v>10</v>
      </c>
      <c r="AJ37">
        <v>14.92</v>
      </c>
      <c r="AK37">
        <v>9.9</v>
      </c>
      <c r="AL37">
        <v>10</v>
      </c>
      <c r="AM37">
        <v>64.489999999999995</v>
      </c>
      <c r="AN37">
        <v>9.2100000000000009</v>
      </c>
      <c r="AO37">
        <v>4</v>
      </c>
      <c r="AP37" s="1" t="s">
        <v>49</v>
      </c>
      <c r="AQ37" s="1" t="s">
        <v>49</v>
      </c>
      <c r="AR37" s="1" t="s">
        <v>49</v>
      </c>
      <c r="AS37" s="1" t="s">
        <v>144</v>
      </c>
    </row>
    <row r="38" spans="1:45" x14ac:dyDescent="0.2">
      <c r="A38" s="1" t="s">
        <v>187</v>
      </c>
      <c r="B38" s="1" t="s">
        <v>188</v>
      </c>
      <c r="C38" s="1" t="s">
        <v>189</v>
      </c>
      <c r="D38" s="1"/>
      <c r="E38" s="1"/>
      <c r="F38" s="1" t="s">
        <v>190</v>
      </c>
      <c r="G38">
        <v>84.23</v>
      </c>
      <c r="H38">
        <v>91.23</v>
      </c>
      <c r="I38">
        <v>15</v>
      </c>
      <c r="J38">
        <v>10</v>
      </c>
      <c r="K38">
        <v>10</v>
      </c>
      <c r="L38">
        <v>10</v>
      </c>
      <c r="M38">
        <v>10</v>
      </c>
      <c r="N38">
        <v>14.35</v>
      </c>
      <c r="O38">
        <v>9.6300000000000008</v>
      </c>
      <c r="P38">
        <v>9.5</v>
      </c>
      <c r="Q38">
        <v>61.88</v>
      </c>
      <c r="R38">
        <v>8.84</v>
      </c>
      <c r="S38">
        <v>76.48</v>
      </c>
      <c r="T38">
        <v>12.98</v>
      </c>
      <c r="U38">
        <v>10</v>
      </c>
      <c r="V38">
        <v>9.76</v>
      </c>
      <c r="W38">
        <v>6.73</v>
      </c>
      <c r="X38">
        <v>8.1300000000000008</v>
      </c>
      <c r="Y38">
        <v>13.94</v>
      </c>
      <c r="Z38">
        <v>10</v>
      </c>
      <c r="AA38">
        <v>8.58</v>
      </c>
      <c r="AB38">
        <v>49.56</v>
      </c>
      <c r="AC38">
        <v>7.08</v>
      </c>
      <c r="AD38">
        <v>93.61</v>
      </c>
      <c r="AE38">
        <v>14.85</v>
      </c>
      <c r="AF38">
        <v>10</v>
      </c>
      <c r="AG38">
        <v>10</v>
      </c>
      <c r="AH38">
        <v>10</v>
      </c>
      <c r="AI38">
        <v>9.59</v>
      </c>
      <c r="AJ38">
        <v>15</v>
      </c>
      <c r="AK38">
        <v>10</v>
      </c>
      <c r="AL38">
        <v>10</v>
      </c>
      <c r="AM38">
        <v>63.77</v>
      </c>
      <c r="AN38">
        <v>9.11</v>
      </c>
      <c r="AO38">
        <v>4</v>
      </c>
      <c r="AP38" s="1" t="s">
        <v>49</v>
      </c>
      <c r="AQ38" s="1" t="s">
        <v>49</v>
      </c>
      <c r="AR38" s="1" t="s">
        <v>49</v>
      </c>
      <c r="AS38" s="1" t="s">
        <v>144</v>
      </c>
    </row>
    <row r="39" spans="1:45" x14ac:dyDescent="0.2">
      <c r="A39" s="1" t="s">
        <v>191</v>
      </c>
      <c r="B39" s="1" t="s">
        <v>192</v>
      </c>
      <c r="C39" s="1" t="s">
        <v>193</v>
      </c>
      <c r="D39" s="1"/>
      <c r="E39" s="1"/>
      <c r="F39" s="1" t="s">
        <v>194</v>
      </c>
      <c r="G39">
        <v>74.849999999999994</v>
      </c>
      <c r="H39">
        <v>85</v>
      </c>
      <c r="I39">
        <v>13.86</v>
      </c>
      <c r="J39">
        <v>8.82</v>
      </c>
      <c r="K39">
        <v>8.39</v>
      </c>
      <c r="L39">
        <v>9.74</v>
      </c>
      <c r="M39">
        <v>10</v>
      </c>
      <c r="N39">
        <v>14.03</v>
      </c>
      <c r="O39">
        <v>9.17</v>
      </c>
      <c r="P39">
        <v>9.5399999999999991</v>
      </c>
      <c r="Q39">
        <v>57.12</v>
      </c>
      <c r="R39">
        <v>8.16</v>
      </c>
      <c r="S39">
        <v>68.650000000000006</v>
      </c>
      <c r="T39">
        <v>12.64</v>
      </c>
      <c r="U39">
        <v>9.91</v>
      </c>
      <c r="V39">
        <v>9.2899999999999991</v>
      </c>
      <c r="W39">
        <v>8.27</v>
      </c>
      <c r="X39">
        <v>6.25</v>
      </c>
      <c r="Y39">
        <v>11.79</v>
      </c>
      <c r="Z39">
        <v>9.25</v>
      </c>
      <c r="AA39">
        <v>6.47</v>
      </c>
      <c r="AB39">
        <v>44.22</v>
      </c>
      <c r="AC39">
        <v>6.32</v>
      </c>
      <c r="AD39">
        <v>77.16</v>
      </c>
      <c r="AE39">
        <v>13.68</v>
      </c>
      <c r="AF39">
        <v>8.5</v>
      </c>
      <c r="AG39">
        <v>9.6199999999999992</v>
      </c>
      <c r="AH39">
        <v>8.57</v>
      </c>
      <c r="AI39">
        <v>9.8000000000000007</v>
      </c>
      <c r="AJ39">
        <v>13.3</v>
      </c>
      <c r="AK39">
        <v>8.6999999999999993</v>
      </c>
      <c r="AL39">
        <v>9.0399999999999991</v>
      </c>
      <c r="AM39">
        <v>50.18</v>
      </c>
      <c r="AN39">
        <v>7.17</v>
      </c>
      <c r="AO39">
        <v>4</v>
      </c>
      <c r="AP39" s="1" t="s">
        <v>49</v>
      </c>
      <c r="AQ39" s="1" t="s">
        <v>49</v>
      </c>
      <c r="AR39" s="1" t="s">
        <v>49</v>
      </c>
      <c r="AS39" s="1" t="s">
        <v>144</v>
      </c>
    </row>
    <row r="40" spans="1:45" x14ac:dyDescent="0.2">
      <c r="A40" s="1" t="s">
        <v>195</v>
      </c>
      <c r="B40" s="1" t="s">
        <v>196</v>
      </c>
      <c r="C40" s="1" t="s">
        <v>197</v>
      </c>
      <c r="D40" s="1"/>
      <c r="E40" s="1"/>
      <c r="F40" s="1" t="s">
        <v>198</v>
      </c>
      <c r="G40">
        <v>68.400000000000006</v>
      </c>
      <c r="H40">
        <v>66.16</v>
      </c>
      <c r="I40">
        <v>7.94</v>
      </c>
      <c r="J40">
        <v>4.12</v>
      </c>
      <c r="K40">
        <v>2.99</v>
      </c>
      <c r="L40">
        <v>8.16</v>
      </c>
      <c r="M40">
        <v>5.9</v>
      </c>
      <c r="N40">
        <v>9.11</v>
      </c>
      <c r="O40">
        <v>5.34</v>
      </c>
      <c r="P40">
        <v>6.81</v>
      </c>
      <c r="Q40">
        <v>49.11</v>
      </c>
      <c r="R40">
        <v>7.02</v>
      </c>
      <c r="S40">
        <v>73.95</v>
      </c>
      <c r="T40">
        <v>12.15</v>
      </c>
      <c r="U40">
        <v>9.8000000000000007</v>
      </c>
      <c r="V40">
        <v>8.57</v>
      </c>
      <c r="W40">
        <v>6.96</v>
      </c>
      <c r="X40">
        <v>7.08</v>
      </c>
      <c r="Y40">
        <v>10.42</v>
      </c>
      <c r="Z40">
        <v>9.64</v>
      </c>
      <c r="AA40">
        <v>4.25</v>
      </c>
      <c r="AB40">
        <v>51.38</v>
      </c>
      <c r="AC40">
        <v>7.34</v>
      </c>
      <c r="AD40">
        <v>74.62</v>
      </c>
      <c r="AE40">
        <v>13.14</v>
      </c>
      <c r="AF40">
        <v>9.75</v>
      </c>
      <c r="AG40">
        <v>9.23</v>
      </c>
      <c r="AH40">
        <v>7.5</v>
      </c>
      <c r="AI40">
        <v>8.57</v>
      </c>
      <c r="AJ40">
        <v>12.21</v>
      </c>
      <c r="AK40">
        <v>9.07</v>
      </c>
      <c r="AL40">
        <v>7.2</v>
      </c>
      <c r="AM40">
        <v>49.27</v>
      </c>
      <c r="AN40">
        <v>7.04</v>
      </c>
      <c r="AO40">
        <v>2</v>
      </c>
      <c r="AP40">
        <v>10</v>
      </c>
      <c r="AQ40">
        <v>10</v>
      </c>
      <c r="AR40">
        <v>25</v>
      </c>
      <c r="AS40" s="1" t="s">
        <v>144</v>
      </c>
    </row>
    <row r="41" spans="1:45" x14ac:dyDescent="0.2">
      <c r="A41" s="1" t="s">
        <v>199</v>
      </c>
      <c r="B41" s="1" t="s">
        <v>200</v>
      </c>
      <c r="C41" s="1" t="s">
        <v>201</v>
      </c>
      <c r="D41" s="1"/>
      <c r="E41" s="1"/>
      <c r="F41" s="1" t="s">
        <v>202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 s="1" t="s">
        <v>49</v>
      </c>
      <c r="AQ41" s="1" t="s">
        <v>49</v>
      </c>
      <c r="AR41" s="1" t="s">
        <v>49</v>
      </c>
      <c r="AS41" s="1" t="s">
        <v>144</v>
      </c>
    </row>
    <row r="42" spans="1:45" x14ac:dyDescent="0.2">
      <c r="A42" s="1" t="s">
        <v>203</v>
      </c>
      <c r="B42" s="1" t="s">
        <v>76</v>
      </c>
      <c r="C42" s="1" t="s">
        <v>204</v>
      </c>
      <c r="D42" s="1"/>
      <c r="E42" s="1"/>
      <c r="F42" s="1" t="s">
        <v>205</v>
      </c>
      <c r="G42">
        <v>89.58</v>
      </c>
      <c r="H42">
        <v>91.88</v>
      </c>
      <c r="I42">
        <v>12.77</v>
      </c>
      <c r="J42">
        <v>8.82</v>
      </c>
      <c r="K42">
        <v>7.71</v>
      </c>
      <c r="L42">
        <v>8.9499999999999993</v>
      </c>
      <c r="M42">
        <v>8.57</v>
      </c>
      <c r="N42">
        <v>13.11</v>
      </c>
      <c r="O42">
        <v>8.19</v>
      </c>
      <c r="P42">
        <v>9.3000000000000007</v>
      </c>
      <c r="Q42">
        <v>65.989999999999995</v>
      </c>
      <c r="R42">
        <v>9.43</v>
      </c>
      <c r="S42">
        <v>93.49</v>
      </c>
      <c r="T42">
        <v>12.76</v>
      </c>
      <c r="U42">
        <v>9.8000000000000007</v>
      </c>
      <c r="V42">
        <v>9.2899999999999991</v>
      </c>
      <c r="W42">
        <v>7.24</v>
      </c>
      <c r="X42">
        <v>7.71</v>
      </c>
      <c r="Y42">
        <v>13.27</v>
      </c>
      <c r="Z42">
        <v>9.44</v>
      </c>
      <c r="AA42">
        <v>8.25</v>
      </c>
      <c r="AB42">
        <v>67.459999999999994</v>
      </c>
      <c r="AC42">
        <v>9.64</v>
      </c>
      <c r="AD42">
        <v>90.21</v>
      </c>
      <c r="AE42">
        <v>12.29</v>
      </c>
      <c r="AF42">
        <v>8</v>
      </c>
      <c r="AG42">
        <v>10</v>
      </c>
      <c r="AH42">
        <v>6.19</v>
      </c>
      <c r="AI42">
        <v>8.57</v>
      </c>
      <c r="AJ42">
        <v>12.32</v>
      </c>
      <c r="AK42">
        <v>9.1300000000000008</v>
      </c>
      <c r="AL42">
        <v>7.3</v>
      </c>
      <c r="AM42">
        <v>65.599999999999994</v>
      </c>
      <c r="AN42">
        <v>9.3699999999999992</v>
      </c>
      <c r="AO42">
        <v>5</v>
      </c>
      <c r="AP42" s="1" t="s">
        <v>49</v>
      </c>
      <c r="AQ42" s="1" t="s">
        <v>49</v>
      </c>
      <c r="AR42" s="1" t="s">
        <v>49</v>
      </c>
      <c r="AS42" s="1" t="s">
        <v>144</v>
      </c>
    </row>
    <row r="43" spans="1:45" x14ac:dyDescent="0.2">
      <c r="A43" s="1" t="s">
        <v>206</v>
      </c>
      <c r="B43" s="1" t="s">
        <v>207</v>
      </c>
      <c r="C43" s="1" t="s">
        <v>208</v>
      </c>
      <c r="D43" s="1"/>
      <c r="E43" s="1"/>
      <c r="F43" s="1" t="s">
        <v>209</v>
      </c>
      <c r="G43">
        <v>80.91</v>
      </c>
      <c r="H43">
        <v>85.4</v>
      </c>
      <c r="I43">
        <v>11.87</v>
      </c>
      <c r="J43">
        <v>8.82</v>
      </c>
      <c r="K43">
        <v>5.63</v>
      </c>
      <c r="L43">
        <v>9.2100000000000009</v>
      </c>
      <c r="M43">
        <v>8</v>
      </c>
      <c r="N43">
        <v>11.8</v>
      </c>
      <c r="O43">
        <v>6.54</v>
      </c>
      <c r="P43">
        <v>9.1999999999999993</v>
      </c>
      <c r="Q43">
        <v>61.73</v>
      </c>
      <c r="R43">
        <v>8.82</v>
      </c>
      <c r="S43">
        <v>74.3</v>
      </c>
      <c r="T43">
        <v>9.15</v>
      </c>
      <c r="U43">
        <v>8.4</v>
      </c>
      <c r="V43">
        <v>8.1</v>
      </c>
      <c r="W43">
        <v>4.71</v>
      </c>
      <c r="X43">
        <v>3.19</v>
      </c>
      <c r="Y43">
        <v>8.6300000000000008</v>
      </c>
      <c r="Z43">
        <v>8.08</v>
      </c>
      <c r="AA43">
        <v>3.43</v>
      </c>
      <c r="AB43">
        <v>56.51</v>
      </c>
      <c r="AC43">
        <v>8.07</v>
      </c>
      <c r="AD43">
        <v>87.68</v>
      </c>
      <c r="AE43">
        <v>12.87</v>
      </c>
      <c r="AF43">
        <v>9.5</v>
      </c>
      <c r="AG43">
        <v>8.08</v>
      </c>
      <c r="AH43">
        <v>7.14</v>
      </c>
      <c r="AI43">
        <v>9.59</v>
      </c>
      <c r="AJ43">
        <v>13.26</v>
      </c>
      <c r="AK43">
        <v>9.2200000000000006</v>
      </c>
      <c r="AL43">
        <v>8.4600000000000009</v>
      </c>
      <c r="AM43">
        <v>61.55</v>
      </c>
      <c r="AN43">
        <v>8.7899999999999991</v>
      </c>
      <c r="AO43">
        <v>5</v>
      </c>
      <c r="AP43" s="1" t="s">
        <v>49</v>
      </c>
      <c r="AQ43" s="1" t="s">
        <v>49</v>
      </c>
      <c r="AR43" s="1" t="s">
        <v>49</v>
      </c>
      <c r="AS43" s="1" t="s">
        <v>144</v>
      </c>
    </row>
    <row r="44" spans="1:45" x14ac:dyDescent="0.2">
      <c r="A44" s="1" t="s">
        <v>210</v>
      </c>
      <c r="B44" s="1" t="s">
        <v>211</v>
      </c>
      <c r="C44" s="1" t="s">
        <v>212</v>
      </c>
      <c r="D44" s="1"/>
      <c r="E44" s="1"/>
      <c r="F44" s="1" t="s">
        <v>213</v>
      </c>
      <c r="G44">
        <v>87.43</v>
      </c>
      <c r="H44">
        <v>90.9</v>
      </c>
      <c r="I44">
        <v>15</v>
      </c>
      <c r="J44">
        <v>10</v>
      </c>
      <c r="K44">
        <v>10</v>
      </c>
      <c r="L44">
        <v>10</v>
      </c>
      <c r="M44">
        <v>10</v>
      </c>
      <c r="N44">
        <v>14.72</v>
      </c>
      <c r="O44">
        <v>9.6300000000000008</v>
      </c>
      <c r="P44">
        <v>10</v>
      </c>
      <c r="Q44">
        <v>61.17</v>
      </c>
      <c r="R44">
        <v>8.74</v>
      </c>
      <c r="S44">
        <v>89.99</v>
      </c>
      <c r="T44">
        <v>15</v>
      </c>
      <c r="U44">
        <v>10</v>
      </c>
      <c r="V44">
        <v>10</v>
      </c>
      <c r="W44">
        <v>10</v>
      </c>
      <c r="X44">
        <v>10</v>
      </c>
      <c r="Y44">
        <v>14.68</v>
      </c>
      <c r="Z44">
        <v>9.67</v>
      </c>
      <c r="AA44">
        <v>9.9</v>
      </c>
      <c r="AB44">
        <v>60.32</v>
      </c>
      <c r="AC44">
        <v>8.6199999999999992</v>
      </c>
      <c r="AD44">
        <v>90.84</v>
      </c>
      <c r="AE44">
        <v>15</v>
      </c>
      <c r="AF44">
        <v>10</v>
      </c>
      <c r="AG44">
        <v>10</v>
      </c>
      <c r="AH44">
        <v>10</v>
      </c>
      <c r="AI44">
        <v>10</v>
      </c>
      <c r="AJ44">
        <v>14.92</v>
      </c>
      <c r="AK44">
        <v>9.89</v>
      </c>
      <c r="AL44">
        <v>10</v>
      </c>
      <c r="AM44">
        <v>60.92</v>
      </c>
      <c r="AN44">
        <v>8.6999999999999993</v>
      </c>
      <c r="AO44">
        <v>4</v>
      </c>
      <c r="AP44" s="1" t="s">
        <v>49</v>
      </c>
      <c r="AQ44" s="1" t="s">
        <v>49</v>
      </c>
      <c r="AR44" s="1" t="s">
        <v>49</v>
      </c>
      <c r="AS44" s="1" t="s">
        <v>144</v>
      </c>
    </row>
    <row r="45" spans="1:45" x14ac:dyDescent="0.2">
      <c r="A45" s="1" t="s">
        <v>214</v>
      </c>
      <c r="B45" s="1" t="s">
        <v>215</v>
      </c>
      <c r="C45" s="1" t="s">
        <v>216</v>
      </c>
      <c r="D45" s="1"/>
      <c r="E45" s="1"/>
      <c r="F45" s="1" t="s">
        <v>217</v>
      </c>
      <c r="G45">
        <v>79.05</v>
      </c>
      <c r="H45">
        <v>86.09</v>
      </c>
      <c r="I45">
        <v>14.08</v>
      </c>
      <c r="J45">
        <v>9.41</v>
      </c>
      <c r="K45">
        <v>8.1300000000000008</v>
      </c>
      <c r="L45">
        <v>10</v>
      </c>
      <c r="M45">
        <v>10</v>
      </c>
      <c r="N45">
        <v>14.7</v>
      </c>
      <c r="O45">
        <v>9.7200000000000006</v>
      </c>
      <c r="P45">
        <v>9.8800000000000008</v>
      </c>
      <c r="Q45">
        <v>57.32</v>
      </c>
      <c r="R45">
        <v>8.19</v>
      </c>
      <c r="S45">
        <v>77.5</v>
      </c>
      <c r="T45">
        <v>14.19</v>
      </c>
      <c r="U45">
        <v>10</v>
      </c>
      <c r="V45">
        <v>10</v>
      </c>
      <c r="W45">
        <v>8.27</v>
      </c>
      <c r="X45">
        <v>9.58</v>
      </c>
      <c r="Y45">
        <v>12.71</v>
      </c>
      <c r="Z45">
        <v>8.8800000000000008</v>
      </c>
      <c r="AA45">
        <v>8.07</v>
      </c>
      <c r="AB45">
        <v>50.59</v>
      </c>
      <c r="AC45">
        <v>7.23</v>
      </c>
      <c r="AD45">
        <v>86.1</v>
      </c>
      <c r="AE45">
        <v>13.72</v>
      </c>
      <c r="AF45">
        <v>9.75</v>
      </c>
      <c r="AG45">
        <v>10</v>
      </c>
      <c r="AH45">
        <v>8.27</v>
      </c>
      <c r="AI45">
        <v>8.57</v>
      </c>
      <c r="AJ45">
        <v>14.28</v>
      </c>
      <c r="AK45">
        <v>10</v>
      </c>
      <c r="AL45">
        <v>9.0399999999999991</v>
      </c>
      <c r="AM45">
        <v>58.09</v>
      </c>
      <c r="AN45">
        <v>8.3000000000000007</v>
      </c>
      <c r="AO45">
        <v>2</v>
      </c>
      <c r="AP45">
        <v>10</v>
      </c>
      <c r="AQ45">
        <v>25</v>
      </c>
      <c r="AR45" s="1" t="s">
        <v>49</v>
      </c>
      <c r="AS45" s="1" t="s">
        <v>144</v>
      </c>
    </row>
    <row r="46" spans="1:45" x14ac:dyDescent="0.2">
      <c r="A46" s="1" t="s">
        <v>218</v>
      </c>
      <c r="B46" s="1" t="s">
        <v>219</v>
      </c>
      <c r="C46" s="1" t="s">
        <v>220</v>
      </c>
      <c r="D46" s="1"/>
      <c r="E46" s="1"/>
      <c r="F46" s="1" t="s">
        <v>221</v>
      </c>
      <c r="G46">
        <v>84.04</v>
      </c>
      <c r="H46">
        <v>84.93</v>
      </c>
      <c r="I46">
        <v>12.67</v>
      </c>
      <c r="J46">
        <v>8.24</v>
      </c>
      <c r="K46">
        <v>7.45</v>
      </c>
      <c r="L46">
        <v>8.68</v>
      </c>
      <c r="M46">
        <v>9.43</v>
      </c>
      <c r="N46">
        <v>14.23</v>
      </c>
      <c r="O46">
        <v>9.35</v>
      </c>
      <c r="P46">
        <v>9.6300000000000008</v>
      </c>
      <c r="Q46">
        <v>58.03</v>
      </c>
      <c r="R46">
        <v>8.2899999999999991</v>
      </c>
      <c r="S46">
        <v>82.18</v>
      </c>
      <c r="T46">
        <v>14.16</v>
      </c>
      <c r="U46">
        <v>9.4</v>
      </c>
      <c r="V46">
        <v>9.76</v>
      </c>
      <c r="W46">
        <v>9.42</v>
      </c>
      <c r="X46">
        <v>9.17</v>
      </c>
      <c r="Y46">
        <v>14.38</v>
      </c>
      <c r="Z46">
        <v>9.9</v>
      </c>
      <c r="AA46">
        <v>9.27</v>
      </c>
      <c r="AB46">
        <v>53.64</v>
      </c>
      <c r="AC46">
        <v>7.66</v>
      </c>
      <c r="AD46">
        <v>93.28</v>
      </c>
      <c r="AE46">
        <v>14.86</v>
      </c>
      <c r="AF46">
        <v>10</v>
      </c>
      <c r="AG46">
        <v>9.6199999999999992</v>
      </c>
      <c r="AH46">
        <v>10</v>
      </c>
      <c r="AI46">
        <v>10</v>
      </c>
      <c r="AJ46">
        <v>14.8</v>
      </c>
      <c r="AK46">
        <v>10</v>
      </c>
      <c r="AL46">
        <v>9.73</v>
      </c>
      <c r="AM46">
        <v>63.63</v>
      </c>
      <c r="AN46">
        <v>9.09</v>
      </c>
      <c r="AO46">
        <v>4</v>
      </c>
      <c r="AP46" s="1" t="s">
        <v>49</v>
      </c>
      <c r="AQ46" s="1" t="s">
        <v>49</v>
      </c>
      <c r="AR46">
        <v>10</v>
      </c>
      <c r="AS46" s="1" t="s">
        <v>144</v>
      </c>
    </row>
    <row r="47" spans="1:45" x14ac:dyDescent="0.2">
      <c r="A47" s="1" t="s">
        <v>222</v>
      </c>
      <c r="B47" s="1" t="s">
        <v>223</v>
      </c>
      <c r="C47" s="1" t="s">
        <v>224</v>
      </c>
      <c r="D47" s="1"/>
      <c r="E47" s="1"/>
      <c r="F47" s="1" t="s">
        <v>225</v>
      </c>
      <c r="G47">
        <v>90</v>
      </c>
      <c r="H47">
        <v>92.52</v>
      </c>
      <c r="I47">
        <v>12.37</v>
      </c>
      <c r="J47">
        <v>6.47</v>
      </c>
      <c r="K47">
        <v>8.2799999999999994</v>
      </c>
      <c r="L47">
        <v>9.4700000000000006</v>
      </c>
      <c r="M47">
        <v>8.76</v>
      </c>
      <c r="N47">
        <v>13.35</v>
      </c>
      <c r="O47">
        <v>8.1300000000000008</v>
      </c>
      <c r="P47">
        <v>9.67</v>
      </c>
      <c r="Q47">
        <v>66.8</v>
      </c>
      <c r="R47">
        <v>9.5399999999999991</v>
      </c>
      <c r="S47">
        <v>96.48</v>
      </c>
      <c r="T47">
        <v>14.08</v>
      </c>
      <c r="U47">
        <v>9.8000000000000007</v>
      </c>
      <c r="V47">
        <v>9.76</v>
      </c>
      <c r="W47">
        <v>9.23</v>
      </c>
      <c r="X47">
        <v>8.75</v>
      </c>
      <c r="Y47">
        <v>14.5</v>
      </c>
      <c r="Z47">
        <v>9.67</v>
      </c>
      <c r="AA47">
        <v>9.67</v>
      </c>
      <c r="AB47">
        <v>67.900000000000006</v>
      </c>
      <c r="AC47">
        <v>9.6999999999999993</v>
      </c>
      <c r="AD47">
        <v>87.94</v>
      </c>
      <c r="AE47">
        <v>14.72</v>
      </c>
      <c r="AF47">
        <v>9.25</v>
      </c>
      <c r="AG47">
        <v>10</v>
      </c>
      <c r="AH47">
        <v>10</v>
      </c>
      <c r="AI47">
        <v>10</v>
      </c>
      <c r="AJ47">
        <v>7.28</v>
      </c>
      <c r="AK47">
        <v>9.6999999999999993</v>
      </c>
      <c r="AL47">
        <v>0</v>
      </c>
      <c r="AM47">
        <v>65.94</v>
      </c>
      <c r="AN47">
        <v>9.42</v>
      </c>
      <c r="AO47">
        <v>5</v>
      </c>
      <c r="AP47" s="1" t="s">
        <v>49</v>
      </c>
      <c r="AQ47" s="1" t="s">
        <v>49</v>
      </c>
      <c r="AR47" s="1" t="s">
        <v>49</v>
      </c>
      <c r="AS47" s="1" t="s">
        <v>144</v>
      </c>
    </row>
    <row r="48" spans="1:45" x14ac:dyDescent="0.2">
      <c r="A48" s="1" t="s">
        <v>226</v>
      </c>
      <c r="B48" s="1" t="s">
        <v>227</v>
      </c>
      <c r="C48" s="1" t="s">
        <v>228</v>
      </c>
      <c r="D48" s="1"/>
      <c r="E48" s="1"/>
      <c r="F48" s="1" t="s">
        <v>229</v>
      </c>
      <c r="G48">
        <v>80.14</v>
      </c>
      <c r="H48">
        <v>82.35</v>
      </c>
      <c r="I48">
        <v>10.15</v>
      </c>
      <c r="J48">
        <v>7.06</v>
      </c>
      <c r="K48">
        <v>6.44</v>
      </c>
      <c r="L48">
        <v>7.89</v>
      </c>
      <c r="M48">
        <v>5.66</v>
      </c>
      <c r="N48">
        <v>12.15</v>
      </c>
      <c r="O48">
        <v>7.3</v>
      </c>
      <c r="P48">
        <v>8.9</v>
      </c>
      <c r="Q48">
        <v>60.06</v>
      </c>
      <c r="R48">
        <v>8.58</v>
      </c>
      <c r="S48">
        <v>80.59</v>
      </c>
      <c r="T48">
        <v>12.01</v>
      </c>
      <c r="U48">
        <v>9.6</v>
      </c>
      <c r="V48">
        <v>9.52</v>
      </c>
      <c r="W48">
        <v>6.44</v>
      </c>
      <c r="X48">
        <v>6.46</v>
      </c>
      <c r="Y48">
        <v>13.05</v>
      </c>
      <c r="Z48">
        <v>9.5399999999999991</v>
      </c>
      <c r="AA48">
        <v>7.85</v>
      </c>
      <c r="AB48">
        <v>55.53</v>
      </c>
      <c r="AC48">
        <v>7.93</v>
      </c>
      <c r="AD48">
        <v>81.95</v>
      </c>
      <c r="AE48">
        <v>12.16</v>
      </c>
      <c r="AF48">
        <v>8.75</v>
      </c>
      <c r="AG48">
        <v>6.54</v>
      </c>
      <c r="AH48">
        <v>7.14</v>
      </c>
      <c r="AI48">
        <v>10</v>
      </c>
      <c r="AJ48">
        <v>13.86</v>
      </c>
      <c r="AK48">
        <v>9.68</v>
      </c>
      <c r="AL48">
        <v>8.8000000000000007</v>
      </c>
      <c r="AM48">
        <v>55.93</v>
      </c>
      <c r="AN48">
        <v>7.99</v>
      </c>
      <c r="AO48">
        <v>5</v>
      </c>
      <c r="AP48" s="1" t="s">
        <v>49</v>
      </c>
      <c r="AQ48" s="1" t="s">
        <v>49</v>
      </c>
      <c r="AR48" s="1" t="s">
        <v>49</v>
      </c>
      <c r="AS48" s="1" t="s">
        <v>144</v>
      </c>
    </row>
    <row r="49" spans="1:45" x14ac:dyDescent="0.2">
      <c r="A49" s="1" t="s">
        <v>230</v>
      </c>
      <c r="B49" s="1" t="s">
        <v>231</v>
      </c>
      <c r="C49" s="1" t="s">
        <v>232</v>
      </c>
      <c r="D49" s="1"/>
      <c r="E49" s="1"/>
      <c r="F49" s="1" t="s">
        <v>233</v>
      </c>
      <c r="G49">
        <v>69.05</v>
      </c>
      <c r="H49">
        <v>68.09</v>
      </c>
      <c r="I49">
        <v>12.48</v>
      </c>
      <c r="J49">
        <v>6.47</v>
      </c>
      <c r="K49">
        <v>9.2899999999999991</v>
      </c>
      <c r="L49">
        <v>9.74</v>
      </c>
      <c r="M49">
        <v>7.8</v>
      </c>
      <c r="N49">
        <v>12.44</v>
      </c>
      <c r="O49">
        <v>8.93</v>
      </c>
      <c r="P49">
        <v>7.66</v>
      </c>
      <c r="Q49">
        <v>43.17</v>
      </c>
      <c r="R49">
        <v>6.17</v>
      </c>
      <c r="S49">
        <v>66.17</v>
      </c>
      <c r="T49">
        <v>12.76</v>
      </c>
      <c r="U49">
        <v>9.8000000000000007</v>
      </c>
      <c r="V49">
        <v>9.52</v>
      </c>
      <c r="W49">
        <v>6.57</v>
      </c>
      <c r="X49">
        <v>8.1300000000000008</v>
      </c>
      <c r="Y49">
        <v>12.58</v>
      </c>
      <c r="Z49">
        <v>8.77</v>
      </c>
      <c r="AA49">
        <v>8</v>
      </c>
      <c r="AB49">
        <v>40.83</v>
      </c>
      <c r="AC49">
        <v>5.83</v>
      </c>
      <c r="AD49">
        <v>80.22</v>
      </c>
      <c r="AE49">
        <v>12.92</v>
      </c>
      <c r="AF49">
        <v>9.5</v>
      </c>
      <c r="AG49">
        <v>10</v>
      </c>
      <c r="AH49">
        <v>6.19</v>
      </c>
      <c r="AI49">
        <v>8.7799999999999994</v>
      </c>
      <c r="AJ49">
        <v>13.76</v>
      </c>
      <c r="AK49">
        <v>9.8000000000000007</v>
      </c>
      <c r="AL49">
        <v>8.5500000000000007</v>
      </c>
      <c r="AM49">
        <v>53.53</v>
      </c>
      <c r="AN49">
        <v>7.65</v>
      </c>
      <c r="AO49">
        <v>3</v>
      </c>
      <c r="AP49" s="1" t="s">
        <v>49</v>
      </c>
      <c r="AQ49">
        <v>10</v>
      </c>
      <c r="AR49">
        <v>10</v>
      </c>
      <c r="AS49" s="1" t="s">
        <v>144</v>
      </c>
    </row>
    <row r="50" spans="1:45" x14ac:dyDescent="0.2">
      <c r="A50" s="1" t="s">
        <v>234</v>
      </c>
      <c r="B50" s="1" t="s">
        <v>235</v>
      </c>
      <c r="C50" s="1" t="s">
        <v>236</v>
      </c>
      <c r="D50" s="1"/>
      <c r="E50" s="1"/>
      <c r="F50" s="1" t="s">
        <v>237</v>
      </c>
      <c r="G50">
        <v>85.59</v>
      </c>
      <c r="H50">
        <v>83.42</v>
      </c>
      <c r="I50">
        <v>13.59</v>
      </c>
      <c r="J50">
        <v>9.41</v>
      </c>
      <c r="K50">
        <v>7.4</v>
      </c>
      <c r="L50">
        <v>10</v>
      </c>
      <c r="M50">
        <v>9.43</v>
      </c>
      <c r="N50">
        <v>3.23</v>
      </c>
      <c r="O50">
        <v>1.89</v>
      </c>
      <c r="P50">
        <v>2.42</v>
      </c>
      <c r="Q50">
        <v>66.599999999999994</v>
      </c>
      <c r="R50">
        <v>9.51</v>
      </c>
      <c r="S50">
        <v>88.83</v>
      </c>
      <c r="T50">
        <v>13.81</v>
      </c>
      <c r="U50">
        <v>9.51</v>
      </c>
      <c r="V50">
        <v>9.76</v>
      </c>
      <c r="W50">
        <v>9.42</v>
      </c>
      <c r="X50">
        <v>8.1300000000000008</v>
      </c>
      <c r="Y50">
        <v>14.38</v>
      </c>
      <c r="Z50">
        <v>10</v>
      </c>
      <c r="AA50">
        <v>9.17</v>
      </c>
      <c r="AB50">
        <v>60.64</v>
      </c>
      <c r="AC50">
        <v>8.66</v>
      </c>
      <c r="AD50">
        <v>93.53</v>
      </c>
      <c r="AE50">
        <v>14.74</v>
      </c>
      <c r="AF50">
        <v>9.5</v>
      </c>
      <c r="AG50">
        <v>10</v>
      </c>
      <c r="AH50">
        <v>10</v>
      </c>
      <c r="AI50">
        <v>9.8000000000000007</v>
      </c>
      <c r="AJ50">
        <v>14.69</v>
      </c>
      <c r="AK50">
        <v>9.7899999999999991</v>
      </c>
      <c r="AL50">
        <v>9.8000000000000007</v>
      </c>
      <c r="AM50">
        <v>64.099999999999994</v>
      </c>
      <c r="AN50">
        <v>9.16</v>
      </c>
      <c r="AO50">
        <v>4</v>
      </c>
      <c r="AP50" s="1" t="s">
        <v>49</v>
      </c>
      <c r="AQ50" s="1" t="s">
        <v>49</v>
      </c>
      <c r="AR50" s="1" t="s">
        <v>49</v>
      </c>
      <c r="AS50" s="1" t="s">
        <v>144</v>
      </c>
    </row>
    <row r="51" spans="1:45" x14ac:dyDescent="0.2">
      <c r="A51" s="1" t="s">
        <v>238</v>
      </c>
      <c r="B51" s="1" t="s">
        <v>239</v>
      </c>
      <c r="C51" s="1" t="s">
        <v>240</v>
      </c>
      <c r="D51" s="1"/>
      <c r="E51" s="1"/>
      <c r="F51" s="1" t="s">
        <v>241</v>
      </c>
      <c r="G51">
        <v>80.180000000000007</v>
      </c>
      <c r="H51">
        <v>82.94</v>
      </c>
      <c r="I51">
        <v>11.81</v>
      </c>
      <c r="J51">
        <v>7.65</v>
      </c>
      <c r="K51">
        <v>6.46</v>
      </c>
      <c r="L51">
        <v>9.2100000000000009</v>
      </c>
      <c r="M51">
        <v>8.18</v>
      </c>
      <c r="N51">
        <v>14.08</v>
      </c>
      <c r="O51">
        <v>9.56</v>
      </c>
      <c r="P51">
        <v>9.2200000000000006</v>
      </c>
      <c r="Q51">
        <v>57.05</v>
      </c>
      <c r="R51">
        <v>8.15</v>
      </c>
      <c r="S51">
        <v>78.989999999999995</v>
      </c>
      <c r="T51">
        <v>13.14</v>
      </c>
      <c r="U51">
        <v>10</v>
      </c>
      <c r="V51">
        <v>9.2899999999999991</v>
      </c>
      <c r="W51">
        <v>8.4600000000000009</v>
      </c>
      <c r="X51">
        <v>7.29</v>
      </c>
      <c r="Y51">
        <v>12.77</v>
      </c>
      <c r="Z51">
        <v>8.7200000000000006</v>
      </c>
      <c r="AA51">
        <v>8.3000000000000007</v>
      </c>
      <c r="AB51">
        <v>53.08</v>
      </c>
      <c r="AC51">
        <v>7.58</v>
      </c>
      <c r="AD51">
        <v>88.74</v>
      </c>
      <c r="AE51">
        <v>14.33</v>
      </c>
      <c r="AF51">
        <v>10</v>
      </c>
      <c r="AG51">
        <v>10</v>
      </c>
      <c r="AH51">
        <v>8.6300000000000008</v>
      </c>
      <c r="AI51">
        <v>9.59</v>
      </c>
      <c r="AJ51">
        <v>14.76</v>
      </c>
      <c r="AK51">
        <v>9.68</v>
      </c>
      <c r="AL51">
        <v>10</v>
      </c>
      <c r="AM51">
        <v>59.65</v>
      </c>
      <c r="AN51">
        <v>8.52</v>
      </c>
      <c r="AO51">
        <v>3</v>
      </c>
      <c r="AP51">
        <v>10</v>
      </c>
      <c r="AQ51">
        <v>10</v>
      </c>
      <c r="AR51" s="1" t="s">
        <v>49</v>
      </c>
      <c r="AS51" s="1" t="s">
        <v>144</v>
      </c>
    </row>
    <row r="52" spans="1:45" x14ac:dyDescent="0.2">
      <c r="A52" s="1" t="s">
        <v>242</v>
      </c>
      <c r="B52" s="1" t="s">
        <v>243</v>
      </c>
      <c r="C52" s="1" t="s">
        <v>244</v>
      </c>
      <c r="D52" s="1"/>
      <c r="E52" s="1"/>
      <c r="F52" s="1" t="s">
        <v>245</v>
      </c>
      <c r="G52">
        <v>52.09</v>
      </c>
      <c r="H52">
        <v>80.12</v>
      </c>
      <c r="I52">
        <v>8.66</v>
      </c>
      <c r="J52">
        <v>7.06</v>
      </c>
      <c r="K52">
        <v>6.56</v>
      </c>
      <c r="L52">
        <v>9.4700000000000006</v>
      </c>
      <c r="M52">
        <v>0</v>
      </c>
      <c r="N52">
        <v>12.95</v>
      </c>
      <c r="O52">
        <v>8.19</v>
      </c>
      <c r="P52">
        <v>9.09</v>
      </c>
      <c r="Q52">
        <v>58.51</v>
      </c>
      <c r="R52">
        <v>8.36</v>
      </c>
      <c r="S52">
        <v>76.05</v>
      </c>
      <c r="T52">
        <v>8.89</v>
      </c>
      <c r="U52">
        <v>8.7100000000000009</v>
      </c>
      <c r="V52">
        <v>8.57</v>
      </c>
      <c r="W52">
        <v>4.13</v>
      </c>
      <c r="X52">
        <v>2.29</v>
      </c>
      <c r="Y52">
        <v>6.94</v>
      </c>
      <c r="Z52">
        <v>9.25</v>
      </c>
      <c r="AA52">
        <v>0</v>
      </c>
      <c r="AB52">
        <v>60.22</v>
      </c>
      <c r="AC52">
        <v>8.6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4</v>
      </c>
      <c r="AP52" s="1" t="s">
        <v>49</v>
      </c>
      <c r="AQ52">
        <v>10</v>
      </c>
      <c r="AR52">
        <v>10</v>
      </c>
      <c r="AS52" s="1" t="s">
        <v>144</v>
      </c>
    </row>
    <row r="53" spans="1:45" x14ac:dyDescent="0.2">
      <c r="A53" s="1" t="s">
        <v>246</v>
      </c>
      <c r="B53" s="1" t="s">
        <v>247</v>
      </c>
      <c r="C53" s="1" t="s">
        <v>248</v>
      </c>
      <c r="D53" s="1"/>
      <c r="E53" s="1"/>
      <c r="F53" s="1" t="s">
        <v>249</v>
      </c>
      <c r="G53">
        <v>29.73</v>
      </c>
      <c r="H53">
        <v>93.53</v>
      </c>
      <c r="I53">
        <v>12.38</v>
      </c>
      <c r="J53">
        <v>9.1199999999999992</v>
      </c>
      <c r="K53">
        <v>5.83</v>
      </c>
      <c r="L53">
        <v>9.2100000000000009</v>
      </c>
      <c r="M53">
        <v>8.86</v>
      </c>
      <c r="N53">
        <v>13.53</v>
      </c>
      <c r="O53">
        <v>9.0399999999999991</v>
      </c>
      <c r="P53">
        <v>9</v>
      </c>
      <c r="Q53">
        <v>67.62</v>
      </c>
      <c r="R53">
        <v>9.66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 s="1" t="s">
        <v>49</v>
      </c>
      <c r="AQ53">
        <v>100</v>
      </c>
      <c r="AR53" s="1" t="s">
        <v>49</v>
      </c>
      <c r="AS53" s="1" t="s">
        <v>144</v>
      </c>
    </row>
    <row r="54" spans="1:45" x14ac:dyDescent="0.2">
      <c r="A54" s="1" t="s">
        <v>250</v>
      </c>
      <c r="B54" s="1" t="s">
        <v>251</v>
      </c>
      <c r="C54" s="1" t="s">
        <v>252</v>
      </c>
      <c r="D54" s="1"/>
      <c r="E54" s="1"/>
      <c r="F54" s="1" t="s">
        <v>253</v>
      </c>
      <c r="G54">
        <v>78.69</v>
      </c>
      <c r="H54">
        <v>76.41</v>
      </c>
      <c r="I54">
        <v>13.37</v>
      </c>
      <c r="J54">
        <v>10</v>
      </c>
      <c r="K54">
        <v>7.5</v>
      </c>
      <c r="L54">
        <v>8.16</v>
      </c>
      <c r="M54">
        <v>10</v>
      </c>
      <c r="N54">
        <v>12.96</v>
      </c>
      <c r="O54">
        <v>9.2799999999999994</v>
      </c>
      <c r="P54">
        <v>8</v>
      </c>
      <c r="Q54">
        <v>50.08</v>
      </c>
      <c r="R54">
        <v>7.15</v>
      </c>
      <c r="S54">
        <v>74.66</v>
      </c>
      <c r="T54">
        <v>13.24</v>
      </c>
      <c r="U54">
        <v>10</v>
      </c>
      <c r="V54">
        <v>9.2899999999999991</v>
      </c>
      <c r="W54">
        <v>7.4</v>
      </c>
      <c r="X54">
        <v>8.6199999999999992</v>
      </c>
      <c r="Y54">
        <v>8.69</v>
      </c>
      <c r="Z54">
        <v>7.2</v>
      </c>
      <c r="AA54">
        <v>4.38</v>
      </c>
      <c r="AB54">
        <v>52.73</v>
      </c>
      <c r="AC54">
        <v>7.53</v>
      </c>
      <c r="AD54">
        <v>89.09</v>
      </c>
      <c r="AE54">
        <v>13.46</v>
      </c>
      <c r="AF54">
        <v>9.25</v>
      </c>
      <c r="AG54">
        <v>10</v>
      </c>
      <c r="AH54">
        <v>6.85</v>
      </c>
      <c r="AI54">
        <v>9.8000000000000007</v>
      </c>
      <c r="AJ54">
        <v>14.13</v>
      </c>
      <c r="AK54">
        <v>9.91</v>
      </c>
      <c r="AL54">
        <v>8.93</v>
      </c>
      <c r="AM54">
        <v>61.51</v>
      </c>
      <c r="AN54">
        <v>8.7899999999999991</v>
      </c>
      <c r="AO54">
        <v>5</v>
      </c>
      <c r="AP54" s="1" t="s">
        <v>49</v>
      </c>
      <c r="AQ54" s="1" t="s">
        <v>49</v>
      </c>
      <c r="AR54" s="1" t="s">
        <v>49</v>
      </c>
      <c r="AS54" s="1" t="s">
        <v>144</v>
      </c>
    </row>
    <row r="55" spans="1:45" x14ac:dyDescent="0.2">
      <c r="A55" s="1" t="s">
        <v>254</v>
      </c>
      <c r="B55" s="1" t="s">
        <v>255</v>
      </c>
      <c r="C55" s="1" t="s">
        <v>256</v>
      </c>
      <c r="D55" s="1"/>
      <c r="E55" s="1"/>
      <c r="F55" s="1" t="s">
        <v>257</v>
      </c>
      <c r="G55">
        <v>86.52</v>
      </c>
      <c r="H55">
        <v>83.88</v>
      </c>
      <c r="I55">
        <v>14.88</v>
      </c>
      <c r="J55">
        <v>10</v>
      </c>
      <c r="K55">
        <v>9.69</v>
      </c>
      <c r="L55">
        <v>10</v>
      </c>
      <c r="M55">
        <v>10</v>
      </c>
      <c r="N55">
        <v>13.75</v>
      </c>
      <c r="O55">
        <v>9.17</v>
      </c>
      <c r="P55">
        <v>9.17</v>
      </c>
      <c r="Q55">
        <v>55.25</v>
      </c>
      <c r="R55">
        <v>7.89</v>
      </c>
      <c r="S55">
        <v>91.65</v>
      </c>
      <c r="T55">
        <v>14.35</v>
      </c>
      <c r="U55">
        <v>9.8000000000000007</v>
      </c>
      <c r="V55">
        <v>9.52</v>
      </c>
      <c r="W55">
        <v>9.42</v>
      </c>
      <c r="X55">
        <v>9.52</v>
      </c>
      <c r="Y55">
        <v>14.63</v>
      </c>
      <c r="Z55">
        <v>9.5</v>
      </c>
      <c r="AA55">
        <v>10</v>
      </c>
      <c r="AB55">
        <v>62.67</v>
      </c>
      <c r="AC55">
        <v>8.9499999999999993</v>
      </c>
      <c r="AD55">
        <v>92.63</v>
      </c>
      <c r="AE55">
        <v>14.6</v>
      </c>
      <c r="AF55">
        <v>10</v>
      </c>
      <c r="AG55">
        <v>10</v>
      </c>
      <c r="AH55">
        <v>9.35</v>
      </c>
      <c r="AI55">
        <v>9.59</v>
      </c>
      <c r="AJ55">
        <v>14.58</v>
      </c>
      <c r="AK55">
        <v>9.44</v>
      </c>
      <c r="AL55">
        <v>10</v>
      </c>
      <c r="AM55">
        <v>63.45</v>
      </c>
      <c r="AN55">
        <v>9.06</v>
      </c>
      <c r="AO55">
        <v>4</v>
      </c>
      <c r="AP55" s="1" t="s">
        <v>49</v>
      </c>
      <c r="AQ55">
        <v>10</v>
      </c>
      <c r="AR55">
        <v>10</v>
      </c>
      <c r="AS55" s="1" t="s">
        <v>144</v>
      </c>
    </row>
    <row r="56" spans="1:45" x14ac:dyDescent="0.2">
      <c r="A56" s="1" t="s">
        <v>258</v>
      </c>
      <c r="B56" s="1" t="s">
        <v>259</v>
      </c>
      <c r="C56" s="1" t="s">
        <v>260</v>
      </c>
      <c r="D56" s="1"/>
      <c r="E56" s="1"/>
      <c r="F56" s="1" t="s">
        <v>261</v>
      </c>
      <c r="G56">
        <v>84.77</v>
      </c>
      <c r="H56">
        <v>92.28</v>
      </c>
      <c r="I56">
        <v>14.67</v>
      </c>
      <c r="J56">
        <v>9.41</v>
      </c>
      <c r="K56">
        <v>10</v>
      </c>
      <c r="L56">
        <v>10</v>
      </c>
      <c r="M56">
        <v>9.7100000000000009</v>
      </c>
      <c r="N56">
        <v>14.4</v>
      </c>
      <c r="O56">
        <v>9.7200000000000006</v>
      </c>
      <c r="P56">
        <v>9.48</v>
      </c>
      <c r="Q56">
        <v>63.2</v>
      </c>
      <c r="R56">
        <v>9.0299999999999994</v>
      </c>
      <c r="S56">
        <v>84.35</v>
      </c>
      <c r="T56">
        <v>13.59</v>
      </c>
      <c r="U56">
        <v>9.91</v>
      </c>
      <c r="V56">
        <v>9.76</v>
      </c>
      <c r="W56">
        <v>8.85</v>
      </c>
      <c r="X56">
        <v>7.71</v>
      </c>
      <c r="Y56">
        <v>12.99</v>
      </c>
      <c r="Z56">
        <v>9.6199999999999992</v>
      </c>
      <c r="AA56">
        <v>7.7</v>
      </c>
      <c r="AB56">
        <v>57.77</v>
      </c>
      <c r="AC56">
        <v>8.25</v>
      </c>
      <c r="AD56">
        <v>86.46</v>
      </c>
      <c r="AE56">
        <v>14.18</v>
      </c>
      <c r="AF56">
        <v>10</v>
      </c>
      <c r="AG56">
        <v>9.23</v>
      </c>
      <c r="AH56">
        <v>8.99</v>
      </c>
      <c r="AI56">
        <v>9.59</v>
      </c>
      <c r="AJ56">
        <v>14.06</v>
      </c>
      <c r="AK56">
        <v>10</v>
      </c>
      <c r="AL56">
        <v>8.75</v>
      </c>
      <c r="AM56">
        <v>58.22</v>
      </c>
      <c r="AN56">
        <v>8.32</v>
      </c>
      <c r="AO56">
        <v>4</v>
      </c>
      <c r="AP56" s="1" t="s">
        <v>49</v>
      </c>
      <c r="AQ56" s="1" t="s">
        <v>49</v>
      </c>
      <c r="AR56" s="1" t="s">
        <v>49</v>
      </c>
      <c r="AS56" s="1" t="s">
        <v>144</v>
      </c>
    </row>
    <row r="57" spans="1:45" x14ac:dyDescent="0.2">
      <c r="A57" s="1" t="s">
        <v>262</v>
      </c>
      <c r="B57" s="1" t="s">
        <v>263</v>
      </c>
      <c r="C57" s="1" t="s">
        <v>264</v>
      </c>
      <c r="D57" s="1"/>
      <c r="E57" s="1"/>
      <c r="F57" s="1" t="s">
        <v>265</v>
      </c>
      <c r="G57">
        <v>82.21</v>
      </c>
      <c r="H57">
        <v>86.91</v>
      </c>
      <c r="I57">
        <v>12.11</v>
      </c>
      <c r="J57">
        <v>7.35</v>
      </c>
      <c r="K57">
        <v>6.04</v>
      </c>
      <c r="L57">
        <v>9.4700000000000006</v>
      </c>
      <c r="M57">
        <v>9.43</v>
      </c>
      <c r="N57">
        <v>13.78</v>
      </c>
      <c r="O57">
        <v>8.61</v>
      </c>
      <c r="P57">
        <v>9.76</v>
      </c>
      <c r="Q57">
        <v>61.02</v>
      </c>
      <c r="R57">
        <v>8.7200000000000006</v>
      </c>
      <c r="S57">
        <v>84.82</v>
      </c>
      <c r="T57">
        <v>11.66</v>
      </c>
      <c r="U57">
        <v>9.1999999999999993</v>
      </c>
      <c r="V57">
        <v>9.52</v>
      </c>
      <c r="W57">
        <v>5.96</v>
      </c>
      <c r="X57">
        <v>6.4</v>
      </c>
      <c r="Y57">
        <v>11.5</v>
      </c>
      <c r="Z57">
        <v>9.67</v>
      </c>
      <c r="AA57">
        <v>5.67</v>
      </c>
      <c r="AB57">
        <v>61.67</v>
      </c>
      <c r="AC57">
        <v>8.81</v>
      </c>
      <c r="AD57">
        <v>83.03</v>
      </c>
      <c r="AE57">
        <v>12.69</v>
      </c>
      <c r="AF57">
        <v>8.5</v>
      </c>
      <c r="AG57">
        <v>8.85</v>
      </c>
      <c r="AH57">
        <v>7.92</v>
      </c>
      <c r="AI57">
        <v>8.57</v>
      </c>
      <c r="AJ57">
        <v>13.62</v>
      </c>
      <c r="AK57">
        <v>9.0399999999999991</v>
      </c>
      <c r="AL57">
        <v>9.1199999999999992</v>
      </c>
      <c r="AM57">
        <v>56.72</v>
      </c>
      <c r="AN57">
        <v>8.1</v>
      </c>
      <c r="AO57">
        <v>4</v>
      </c>
      <c r="AP57" s="1" t="s">
        <v>49</v>
      </c>
      <c r="AQ57" s="1" t="s">
        <v>49</v>
      </c>
      <c r="AR57" s="1" t="s">
        <v>49</v>
      </c>
      <c r="AS57" s="1" t="s">
        <v>144</v>
      </c>
    </row>
    <row r="58" spans="1:45" x14ac:dyDescent="0.2">
      <c r="A58" s="1" t="s">
        <v>266</v>
      </c>
      <c r="B58" s="1" t="s">
        <v>267</v>
      </c>
      <c r="C58" s="1" t="s">
        <v>268</v>
      </c>
      <c r="D58" s="1"/>
      <c r="E58" s="1"/>
      <c r="F58" s="1" t="s">
        <v>269</v>
      </c>
      <c r="G58">
        <v>78.709999999999994</v>
      </c>
      <c r="H58">
        <v>85.06</v>
      </c>
      <c r="I58">
        <v>14.44</v>
      </c>
      <c r="J58">
        <v>10</v>
      </c>
      <c r="K58">
        <v>9.2899999999999991</v>
      </c>
      <c r="L58">
        <v>9.2100000000000009</v>
      </c>
      <c r="M58">
        <v>10</v>
      </c>
      <c r="N58">
        <v>14.38</v>
      </c>
      <c r="O58">
        <v>9.17</v>
      </c>
      <c r="P58">
        <v>10</v>
      </c>
      <c r="Q58">
        <v>56.25</v>
      </c>
      <c r="R58">
        <v>8.0399999999999991</v>
      </c>
      <c r="S58">
        <v>68.91</v>
      </c>
      <c r="T58">
        <v>13.73</v>
      </c>
      <c r="U58">
        <v>10</v>
      </c>
      <c r="V58">
        <v>9.52</v>
      </c>
      <c r="W58">
        <v>8.56</v>
      </c>
      <c r="X58">
        <v>8.5399999999999991</v>
      </c>
      <c r="Y58">
        <v>13.76</v>
      </c>
      <c r="Z58">
        <v>8.8800000000000008</v>
      </c>
      <c r="AA58">
        <v>9.4700000000000006</v>
      </c>
      <c r="AB58">
        <v>41.42</v>
      </c>
      <c r="AC58">
        <v>5.92</v>
      </c>
      <c r="AD58">
        <v>86.25</v>
      </c>
      <c r="AE58">
        <v>13.14</v>
      </c>
      <c r="AF58">
        <v>8.75</v>
      </c>
      <c r="AG58">
        <v>8.08</v>
      </c>
      <c r="AH58">
        <v>8.2100000000000009</v>
      </c>
      <c r="AI58">
        <v>10</v>
      </c>
      <c r="AJ58">
        <v>14.54</v>
      </c>
      <c r="AK58">
        <v>9.44</v>
      </c>
      <c r="AL58">
        <v>9.94</v>
      </c>
      <c r="AM58">
        <v>58.57</v>
      </c>
      <c r="AN58">
        <v>8.3699999999999992</v>
      </c>
      <c r="AO58">
        <v>5</v>
      </c>
      <c r="AP58" s="1" t="s">
        <v>49</v>
      </c>
      <c r="AQ58" s="1" t="s">
        <v>49</v>
      </c>
      <c r="AR58" s="1" t="s">
        <v>49</v>
      </c>
      <c r="AS58" s="1" t="s">
        <v>144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U58"/>
  <sheetViews>
    <sheetView tabSelected="1" workbookViewId="0">
      <selection activeCell="D3" sqref="D3:J58"/>
    </sheetView>
  </sheetViews>
  <sheetFormatPr baseColWidth="10" defaultColWidth="8.83203125" defaultRowHeight="15" x14ac:dyDescent="0.2"/>
  <cols>
    <col min="2" max="2" width="13.5" customWidth="1"/>
    <col min="3" max="3" width="18.5" customWidth="1"/>
    <col min="4" max="4" width="11.5" style="5" customWidth="1"/>
    <col min="5" max="5" width="16.83203125" style="7" bestFit="1" customWidth="1"/>
    <col min="6" max="6" width="15.1640625" style="7" customWidth="1"/>
    <col min="7" max="7" width="15.5" style="7" bestFit="1" customWidth="1"/>
    <col min="8" max="8" width="14.83203125" style="7" customWidth="1"/>
    <col min="9" max="9" width="16.83203125" style="11" customWidth="1"/>
    <col min="10" max="10" width="9.5" customWidth="1"/>
  </cols>
  <sheetData>
    <row r="2" spans="2:21" ht="26" x14ac:dyDescent="0.3">
      <c r="B2" s="2" t="s">
        <v>276</v>
      </c>
      <c r="C2" s="2"/>
      <c r="D2" s="15"/>
    </row>
    <row r="3" spans="2:21" ht="29" x14ac:dyDescent="0.35">
      <c r="D3" s="18" t="s">
        <v>280</v>
      </c>
    </row>
    <row r="4" spans="2:21" ht="16" x14ac:dyDescent="0.2">
      <c r="L4" s="6" t="s">
        <v>273</v>
      </c>
      <c r="M4" s="6"/>
      <c r="N4" s="6"/>
      <c r="O4" s="6"/>
      <c r="R4" s="6" t="s">
        <v>274</v>
      </c>
      <c r="S4" s="6"/>
      <c r="T4" s="6"/>
      <c r="U4" s="6"/>
    </row>
    <row r="5" spans="2:21" ht="55" customHeight="1" x14ac:dyDescent="0.2">
      <c r="B5" s="3" t="s">
        <v>270</v>
      </c>
      <c r="C5" s="3" t="s">
        <v>271</v>
      </c>
      <c r="D5" s="4" t="s">
        <v>272</v>
      </c>
      <c r="E5" s="8" t="s">
        <v>273</v>
      </c>
      <c r="F5" s="8" t="s">
        <v>274</v>
      </c>
      <c r="G5" s="12" t="s">
        <v>277</v>
      </c>
      <c r="H5" s="12" t="s">
        <v>278</v>
      </c>
      <c r="I5" s="13" t="s">
        <v>279</v>
      </c>
      <c r="J5" s="14" t="s">
        <v>275</v>
      </c>
      <c r="L5" s="1" t="s">
        <v>41</v>
      </c>
      <c r="M5" s="1" t="s">
        <v>42</v>
      </c>
      <c r="N5" s="1" t="s">
        <v>43</v>
      </c>
      <c r="R5" s="1" t="s">
        <v>41</v>
      </c>
      <c r="S5" s="1" t="s">
        <v>42</v>
      </c>
      <c r="T5" s="1" t="s">
        <v>43</v>
      </c>
    </row>
    <row r="6" spans="2:21" x14ac:dyDescent="0.2">
      <c r="B6" s="1" t="s">
        <v>246</v>
      </c>
      <c r="C6" s="1" t="s">
        <v>247</v>
      </c>
      <c r="D6" s="16" t="s">
        <v>248</v>
      </c>
      <c r="E6" s="9">
        <v>29.73</v>
      </c>
      <c r="F6" s="9">
        <v>29.7</v>
      </c>
      <c r="G6" s="10">
        <f>AVERAGE(E6:F6)</f>
        <v>29.715</v>
      </c>
      <c r="H6" s="10">
        <f>SUM(L6:T6)*0.7*0.3167</f>
        <v>22.168999999999997</v>
      </c>
      <c r="I6" s="10">
        <f>G6-H6</f>
        <v>7.5460000000000029</v>
      </c>
      <c r="J6" s="17" t="str">
        <f>IF(I6&lt;60,"F",IF(I6&lt;70,"D",IF(I6&lt;80,"C",IF(I6&lt;90,"B",IF(I6&gt;=90,"A")))))</f>
        <v>F</v>
      </c>
      <c r="L6" s="1" t="s">
        <v>49</v>
      </c>
      <c r="M6">
        <v>100</v>
      </c>
      <c r="N6" s="1" t="s">
        <v>49</v>
      </c>
      <c r="R6" s="1" t="s">
        <v>49</v>
      </c>
      <c r="S6" s="1" t="s">
        <v>49</v>
      </c>
      <c r="T6" s="1" t="s">
        <v>49</v>
      </c>
    </row>
    <row r="7" spans="2:21" x14ac:dyDescent="0.2">
      <c r="B7" s="1" t="s">
        <v>112</v>
      </c>
      <c r="C7" s="1" t="s">
        <v>113</v>
      </c>
      <c r="D7" s="16" t="s">
        <v>114</v>
      </c>
      <c r="E7" s="9">
        <v>43.22</v>
      </c>
      <c r="F7" s="9">
        <v>44.53</v>
      </c>
      <c r="G7" s="10">
        <f>AVERAGE(E7:F7)</f>
        <v>43.875</v>
      </c>
      <c r="H7" s="10">
        <f>SUM(L7:T7)*0.7*0.3167</f>
        <v>26.602799999999998</v>
      </c>
      <c r="I7" s="10">
        <f>G7-H7</f>
        <v>17.272200000000002</v>
      </c>
      <c r="J7" s="17" t="str">
        <f>IF(I7&lt;60,"F",IF(I7&lt;70,"D",IF(I7&lt;80,"C",IF(I7&lt;90,"B",IF(I7&gt;=90,"A")))))</f>
        <v>F</v>
      </c>
      <c r="L7" s="1" t="s">
        <v>49</v>
      </c>
      <c r="M7" s="1" t="s">
        <v>49</v>
      </c>
      <c r="N7">
        <v>20</v>
      </c>
      <c r="R7" s="1" t="s">
        <v>49</v>
      </c>
      <c r="S7" s="1" t="s">
        <v>49</v>
      </c>
      <c r="T7">
        <v>100</v>
      </c>
    </row>
    <row r="8" spans="2:21" x14ac:dyDescent="0.2">
      <c r="B8" s="1" t="s">
        <v>153</v>
      </c>
      <c r="C8" s="1" t="s">
        <v>154</v>
      </c>
      <c r="D8" s="16" t="s">
        <v>155</v>
      </c>
      <c r="E8" s="9">
        <v>80.75</v>
      </c>
      <c r="F8" s="9">
        <v>67.150000000000006</v>
      </c>
      <c r="G8" s="10">
        <f>AVERAGE(E8:F8)</f>
        <v>73.95</v>
      </c>
      <c r="H8" s="10">
        <f>SUM(L8:T8)*0.7*0.3167</f>
        <v>4.4337999999999997</v>
      </c>
      <c r="I8" s="10">
        <f>G8-H8</f>
        <v>69.516199999999998</v>
      </c>
      <c r="J8" s="17" t="str">
        <f>IF(I8&lt;60,"F",IF(I8&lt;70,"D",IF(I8&lt;80,"C",IF(I8&lt;90,"B",IF(I8&gt;=90,"A")))))</f>
        <v>D</v>
      </c>
      <c r="L8" s="1" t="s">
        <v>49</v>
      </c>
      <c r="M8">
        <v>10</v>
      </c>
      <c r="N8" s="1" t="s">
        <v>49</v>
      </c>
      <c r="R8">
        <v>10</v>
      </c>
      <c r="S8" s="1" t="s">
        <v>49</v>
      </c>
      <c r="T8" s="1" t="s">
        <v>49</v>
      </c>
    </row>
    <row r="9" spans="2:21" x14ac:dyDescent="0.2">
      <c r="B9" s="1" t="s">
        <v>116</v>
      </c>
      <c r="C9" s="1" t="s">
        <v>117</v>
      </c>
      <c r="D9" s="16" t="s">
        <v>118</v>
      </c>
      <c r="E9" s="9">
        <v>2.91</v>
      </c>
      <c r="F9" s="9">
        <v>0</v>
      </c>
      <c r="G9" s="10">
        <f>AVERAGE(E9:F9)</f>
        <v>1.4550000000000001</v>
      </c>
      <c r="H9" s="10">
        <f>SUM(L9:T9)*0.7*0.3167</f>
        <v>66.506999999999991</v>
      </c>
      <c r="I9" s="11">
        <v>0</v>
      </c>
      <c r="J9" s="17" t="str">
        <f>IF(I9&lt;60,"F",IF(I9&lt;70,"D",IF(I9&lt;80,"C",IF(I9&lt;90,"B",IF(I9&gt;=90,"A")))))</f>
        <v>F</v>
      </c>
      <c r="L9">
        <v>100</v>
      </c>
      <c r="M9">
        <v>100</v>
      </c>
      <c r="N9">
        <v>100</v>
      </c>
      <c r="R9" s="1" t="s">
        <v>49</v>
      </c>
      <c r="S9" s="1" t="s">
        <v>49</v>
      </c>
      <c r="T9" s="1" t="s">
        <v>49</v>
      </c>
    </row>
    <row r="10" spans="2:21" x14ac:dyDescent="0.2">
      <c r="B10" s="1" t="s">
        <v>222</v>
      </c>
      <c r="C10" s="1" t="s">
        <v>223</v>
      </c>
      <c r="D10" s="16" t="s">
        <v>224</v>
      </c>
      <c r="E10" s="9">
        <v>90</v>
      </c>
      <c r="F10" s="9">
        <v>70.22</v>
      </c>
      <c r="G10" s="10">
        <f>AVERAGE(E10:F10)</f>
        <v>80.11</v>
      </c>
      <c r="H10" s="10">
        <f>SUM(L10:T10)*0.7*0.3167</f>
        <v>5.5422499999999992</v>
      </c>
      <c r="I10" s="10">
        <f>G10-H10</f>
        <v>74.567750000000004</v>
      </c>
      <c r="J10" s="17" t="str">
        <f>IF(I10&lt;60,"F",IF(I10&lt;70,"D",IF(I10&lt;80,"C",IF(I10&lt;90,"B",IF(I10&gt;=90,"A")))))</f>
        <v>C</v>
      </c>
      <c r="L10" s="1" t="s">
        <v>49</v>
      </c>
      <c r="M10" s="1" t="s">
        <v>49</v>
      </c>
      <c r="N10" s="1" t="s">
        <v>49</v>
      </c>
      <c r="R10" s="1" t="s">
        <v>49</v>
      </c>
      <c r="S10" s="1" t="s">
        <v>49</v>
      </c>
      <c r="T10">
        <v>25</v>
      </c>
    </row>
    <row r="11" spans="2:21" x14ac:dyDescent="0.2">
      <c r="B11" s="1" t="s">
        <v>226</v>
      </c>
      <c r="C11" s="1" t="s">
        <v>227</v>
      </c>
      <c r="D11" s="16" t="s">
        <v>228</v>
      </c>
      <c r="E11" s="9">
        <v>80.14</v>
      </c>
      <c r="F11" s="9">
        <v>52.35</v>
      </c>
      <c r="G11" s="10">
        <f>AVERAGE(E11:F11)</f>
        <v>66.245000000000005</v>
      </c>
      <c r="H11" s="10">
        <f>SUM(L11:T11)*0.7*0.3167</f>
        <v>0</v>
      </c>
      <c r="I11" s="10">
        <f>G11-H11</f>
        <v>66.245000000000005</v>
      </c>
      <c r="J11" s="17" t="str">
        <f>IF(I11&lt;60,"F",IF(I11&lt;70,"D",IF(I11&lt;80,"C",IF(I11&lt;90,"B",IF(I11&gt;=90,"A")))))</f>
        <v>D</v>
      </c>
      <c r="L11" s="1" t="s">
        <v>49</v>
      </c>
      <c r="M11" s="1" t="s">
        <v>49</v>
      </c>
      <c r="N11" s="1" t="s">
        <v>49</v>
      </c>
      <c r="R11" s="1" t="s">
        <v>49</v>
      </c>
      <c r="S11" s="1" t="s">
        <v>49</v>
      </c>
      <c r="T11" s="1" t="s">
        <v>49</v>
      </c>
    </row>
    <row r="12" spans="2:21" x14ac:dyDescent="0.2">
      <c r="B12" s="1" t="s">
        <v>157</v>
      </c>
      <c r="C12" s="1" t="s">
        <v>158</v>
      </c>
      <c r="D12" s="16" t="s">
        <v>159</v>
      </c>
      <c r="E12" s="9">
        <v>89.19</v>
      </c>
      <c r="F12" s="9">
        <v>77.760000000000005</v>
      </c>
      <c r="G12" s="10">
        <f>AVERAGE(E12:F12)</f>
        <v>83.474999999999994</v>
      </c>
      <c r="H12" s="10">
        <f>SUM(L12:T12)*0.7*0.3167</f>
        <v>0</v>
      </c>
      <c r="I12" s="10">
        <f>G12-H12</f>
        <v>83.474999999999994</v>
      </c>
      <c r="J12" s="17" t="str">
        <f>IF(I12&lt;60,"F",IF(I12&lt;70,"D",IF(I12&lt;80,"C",IF(I12&lt;90,"B",IF(I12&gt;=90,"A")))))</f>
        <v>B</v>
      </c>
      <c r="L12" s="1" t="s">
        <v>49</v>
      </c>
      <c r="M12" s="1" t="s">
        <v>49</v>
      </c>
      <c r="N12" s="1" t="s">
        <v>49</v>
      </c>
      <c r="R12" s="1" t="s">
        <v>49</v>
      </c>
      <c r="S12" s="1" t="s">
        <v>49</v>
      </c>
      <c r="T12" s="1" t="s">
        <v>49</v>
      </c>
    </row>
    <row r="13" spans="2:21" x14ac:dyDescent="0.2">
      <c r="B13" s="1" t="s">
        <v>173</v>
      </c>
      <c r="C13" s="1" t="s">
        <v>174</v>
      </c>
      <c r="D13" s="16" t="s">
        <v>175</v>
      </c>
      <c r="E13" s="9">
        <v>78.569999999999993</v>
      </c>
      <c r="F13" s="9">
        <v>45.77</v>
      </c>
      <c r="G13" s="10">
        <f>AVERAGE(E13:F13)</f>
        <v>62.17</v>
      </c>
      <c r="H13" s="10">
        <f>SUM(L13:T13)*0.7*0.3167</f>
        <v>14.409849999999999</v>
      </c>
      <c r="I13" s="10">
        <f>G13-H13</f>
        <v>47.760150000000003</v>
      </c>
      <c r="J13" s="17" t="str">
        <f>IF(I13&lt;60,"F",IF(I13&lt;70,"D",IF(I13&lt;80,"C",IF(I13&lt;90,"B",IF(I13&gt;=90,"A")))))</f>
        <v>F</v>
      </c>
      <c r="L13" s="1" t="s">
        <v>49</v>
      </c>
      <c r="M13">
        <v>20</v>
      </c>
      <c r="N13">
        <v>20</v>
      </c>
      <c r="R13" s="1" t="s">
        <v>49</v>
      </c>
      <c r="S13" s="1" t="s">
        <v>49</v>
      </c>
      <c r="T13">
        <v>25</v>
      </c>
    </row>
    <row r="14" spans="2:21" x14ac:dyDescent="0.2">
      <c r="B14" s="1" t="s">
        <v>238</v>
      </c>
      <c r="C14" s="1" t="s">
        <v>239</v>
      </c>
      <c r="D14" s="16" t="s">
        <v>240</v>
      </c>
      <c r="E14" s="9">
        <v>80.180000000000007</v>
      </c>
      <c r="F14" s="9">
        <v>80.36</v>
      </c>
      <c r="G14" s="10">
        <f>AVERAGE(E14:F14)</f>
        <v>80.27000000000001</v>
      </c>
      <c r="H14" s="10">
        <f>SUM(L14:T14)*0.7*0.3167</f>
        <v>11.084499999999998</v>
      </c>
      <c r="I14" s="10">
        <f>G14-H14</f>
        <v>69.185500000000019</v>
      </c>
      <c r="J14" s="17" t="str">
        <f>IF(I14&lt;60,"F",IF(I14&lt;70,"D",IF(I14&lt;80,"C",IF(I14&lt;90,"B",IF(I14&gt;=90,"A")))))</f>
        <v>D</v>
      </c>
      <c r="L14">
        <v>10</v>
      </c>
      <c r="M14">
        <v>10</v>
      </c>
      <c r="N14" s="1" t="s">
        <v>49</v>
      </c>
      <c r="R14">
        <v>10</v>
      </c>
      <c r="S14">
        <v>10</v>
      </c>
      <c r="T14">
        <v>10</v>
      </c>
    </row>
    <row r="15" spans="2:21" x14ac:dyDescent="0.2">
      <c r="B15" s="1" t="s">
        <v>230</v>
      </c>
      <c r="C15" s="1" t="s">
        <v>231</v>
      </c>
      <c r="D15" s="16" t="s">
        <v>232</v>
      </c>
      <c r="E15" s="9">
        <v>69.05</v>
      </c>
      <c r="F15" s="9">
        <v>59.44</v>
      </c>
      <c r="G15" s="10">
        <f>AVERAGE(E15:F15)</f>
        <v>64.245000000000005</v>
      </c>
      <c r="H15" s="10">
        <f>SUM(L15:T15)*0.7*0.3167</f>
        <v>15.5183</v>
      </c>
      <c r="I15" s="10">
        <f>G15-H15</f>
        <v>48.726700000000008</v>
      </c>
      <c r="J15" s="17" t="str">
        <f>IF(I15&lt;60,"F",IF(I15&lt;70,"D",IF(I15&lt;80,"C",IF(I15&lt;90,"B",IF(I15&gt;=90,"A")))))</f>
        <v>F</v>
      </c>
      <c r="L15" s="1" t="s">
        <v>49</v>
      </c>
      <c r="M15">
        <v>10</v>
      </c>
      <c r="N15">
        <v>10</v>
      </c>
      <c r="R15">
        <v>25</v>
      </c>
      <c r="S15" s="1" t="s">
        <v>49</v>
      </c>
      <c r="T15">
        <v>25</v>
      </c>
    </row>
    <row r="16" spans="2:21" x14ac:dyDescent="0.2">
      <c r="B16" s="1" t="s">
        <v>75</v>
      </c>
      <c r="C16" s="1" t="s">
        <v>79</v>
      </c>
      <c r="D16" s="16" t="s">
        <v>80</v>
      </c>
      <c r="E16" s="9">
        <v>80.69</v>
      </c>
      <c r="F16" s="9">
        <v>72.14</v>
      </c>
      <c r="G16" s="10">
        <f>AVERAGE(E16:F16)</f>
        <v>76.414999999999992</v>
      </c>
      <c r="H16" s="10">
        <f>SUM(L16:T16)*0.7*0.3167</f>
        <v>29.928149999999999</v>
      </c>
      <c r="I16" s="10">
        <f>G16-H16</f>
        <v>46.48684999999999</v>
      </c>
      <c r="J16" s="17" t="str">
        <f>IF(I16&lt;60,"F",IF(I16&lt;70,"D",IF(I16&lt;80,"C",IF(I16&lt;90,"B",IF(I16&gt;=90,"A")))))</f>
        <v>F</v>
      </c>
      <c r="L16">
        <v>100</v>
      </c>
      <c r="M16">
        <v>25</v>
      </c>
      <c r="N16" s="1" t="s">
        <v>49</v>
      </c>
      <c r="R16">
        <v>10</v>
      </c>
      <c r="S16" s="1" t="s">
        <v>49</v>
      </c>
      <c r="T16" s="1" t="s">
        <v>49</v>
      </c>
    </row>
    <row r="17" spans="2:20" x14ac:dyDescent="0.2">
      <c r="B17" s="1" t="s">
        <v>195</v>
      </c>
      <c r="C17" s="1" t="s">
        <v>196</v>
      </c>
      <c r="D17" s="16" t="s">
        <v>197</v>
      </c>
      <c r="E17" s="9">
        <v>68.400000000000006</v>
      </c>
      <c r="F17" s="9">
        <v>65.13</v>
      </c>
      <c r="G17" s="10">
        <f>AVERAGE(E17:F17)</f>
        <v>66.765000000000001</v>
      </c>
      <c r="H17" s="10">
        <f>SUM(L17:T17)*0.7*0.3167</f>
        <v>12.19295</v>
      </c>
      <c r="I17" s="10">
        <f>G17-H17</f>
        <v>54.572050000000004</v>
      </c>
      <c r="J17" s="17" t="str">
        <f>IF(I17&lt;60,"F",IF(I17&lt;70,"D",IF(I17&lt;80,"C",IF(I17&lt;90,"B",IF(I17&gt;=90,"A")))))</f>
        <v>F</v>
      </c>
      <c r="L17">
        <v>10</v>
      </c>
      <c r="M17">
        <v>10</v>
      </c>
      <c r="N17">
        <v>25</v>
      </c>
      <c r="R17" s="1" t="s">
        <v>49</v>
      </c>
      <c r="S17" s="1" t="s">
        <v>49</v>
      </c>
      <c r="T17">
        <v>10</v>
      </c>
    </row>
    <row r="18" spans="2:20" x14ac:dyDescent="0.2">
      <c r="B18" s="1" t="s">
        <v>59</v>
      </c>
      <c r="C18" s="1" t="s">
        <v>60</v>
      </c>
      <c r="D18" s="16" t="s">
        <v>61</v>
      </c>
      <c r="E18" s="9">
        <v>74.56</v>
      </c>
      <c r="F18" s="9">
        <v>73.319999999999993</v>
      </c>
      <c r="G18" s="10">
        <f>AVERAGE(E18:F18)</f>
        <v>73.94</v>
      </c>
      <c r="H18" s="10">
        <f>SUM(L18:T18)*0.7*0.3167</f>
        <v>9.976049999999999</v>
      </c>
      <c r="I18" s="10">
        <f>G18-H18</f>
        <v>63.963949999999997</v>
      </c>
      <c r="J18" s="17" t="str">
        <f>IF(I18&lt;60,"F",IF(I18&lt;70,"D",IF(I18&lt;80,"C",IF(I18&lt;90,"B",IF(I18&gt;=90,"A")))))</f>
        <v>D</v>
      </c>
      <c r="L18" s="1" t="s">
        <v>49</v>
      </c>
      <c r="M18" s="1" t="s">
        <v>49</v>
      </c>
      <c r="N18" s="1" t="s">
        <v>49</v>
      </c>
      <c r="R18">
        <v>10</v>
      </c>
      <c r="S18">
        <v>25</v>
      </c>
      <c r="T18">
        <v>10</v>
      </c>
    </row>
    <row r="19" spans="2:20" x14ac:dyDescent="0.2">
      <c r="B19" s="1" t="s">
        <v>210</v>
      </c>
      <c r="C19" s="1" t="s">
        <v>211</v>
      </c>
      <c r="D19" s="16" t="s">
        <v>212</v>
      </c>
      <c r="E19" s="9">
        <v>87.43</v>
      </c>
      <c r="F19" s="9">
        <v>90.06</v>
      </c>
      <c r="G19" s="10">
        <f>AVERAGE(E19:F19)</f>
        <v>88.745000000000005</v>
      </c>
      <c r="H19" s="10">
        <f>SUM(L19:T19)*0.7*0.3167</f>
        <v>0</v>
      </c>
      <c r="I19" s="10">
        <f>G19-H19</f>
        <v>88.745000000000005</v>
      </c>
      <c r="J19" s="17" t="str">
        <f>IF(I19&lt;60,"F",IF(I19&lt;70,"D",IF(I19&lt;80,"C",IF(I19&lt;90,"B",IF(I19&gt;=90,"A")))))</f>
        <v>B</v>
      </c>
      <c r="L19" s="1" t="s">
        <v>49</v>
      </c>
      <c r="M19" s="1" t="s">
        <v>49</v>
      </c>
      <c r="N19" s="1" t="s">
        <v>49</v>
      </c>
      <c r="R19" s="1" t="s">
        <v>49</v>
      </c>
      <c r="S19" s="1" t="s">
        <v>49</v>
      </c>
      <c r="T19" s="1" t="s">
        <v>49</v>
      </c>
    </row>
    <row r="20" spans="2:20" x14ac:dyDescent="0.2">
      <c r="B20" s="1" t="s">
        <v>63</v>
      </c>
      <c r="C20" s="1" t="s">
        <v>64</v>
      </c>
      <c r="D20" s="16" t="s">
        <v>65</v>
      </c>
      <c r="E20" s="9">
        <v>92.41</v>
      </c>
      <c r="F20" s="9">
        <v>87.83</v>
      </c>
      <c r="G20" s="10">
        <f>AVERAGE(E20:F20)</f>
        <v>90.12</v>
      </c>
      <c r="H20" s="10">
        <f>SUM(L20:T20)*0.7*0.3167</f>
        <v>0</v>
      </c>
      <c r="I20" s="10">
        <f>G20-H20</f>
        <v>90.12</v>
      </c>
      <c r="J20" s="17" t="str">
        <f>IF(I20&lt;60,"F",IF(I20&lt;70,"D",IF(I20&lt;80,"C",IF(I20&lt;90,"B",IF(I20&gt;=90,"A")))))</f>
        <v>A</v>
      </c>
      <c r="L20" s="1" t="s">
        <v>49</v>
      </c>
      <c r="M20" s="1" t="s">
        <v>49</v>
      </c>
      <c r="N20" s="1" t="s">
        <v>49</v>
      </c>
      <c r="R20" s="1" t="s">
        <v>49</v>
      </c>
      <c r="S20" s="1" t="s">
        <v>49</v>
      </c>
      <c r="T20" s="1" t="s">
        <v>49</v>
      </c>
    </row>
    <row r="21" spans="2:20" x14ac:dyDescent="0.2">
      <c r="B21" s="1" t="s">
        <v>180</v>
      </c>
      <c r="C21" s="1" t="s">
        <v>184</v>
      </c>
      <c r="D21" s="16" t="s">
        <v>185</v>
      </c>
      <c r="E21" s="9">
        <v>91.91</v>
      </c>
      <c r="F21" s="9">
        <v>87.61</v>
      </c>
      <c r="G21" s="10">
        <f>AVERAGE(E21:F21)</f>
        <v>89.759999999999991</v>
      </c>
      <c r="H21" s="10">
        <f>SUM(L21:T21)*0.7*0.3167</f>
        <v>0</v>
      </c>
      <c r="I21" s="10">
        <f>G21-H21</f>
        <v>89.759999999999991</v>
      </c>
      <c r="J21" s="17" t="str">
        <f>IF(I21&lt;60,"F",IF(I21&lt;70,"D",IF(I21&lt;80,"C",IF(I21&lt;90,"B",IF(I21&gt;=90,"A")))))</f>
        <v>B</v>
      </c>
      <c r="L21" s="1" t="s">
        <v>49</v>
      </c>
      <c r="M21" s="1" t="s">
        <v>49</v>
      </c>
      <c r="N21" s="1" t="s">
        <v>49</v>
      </c>
      <c r="R21" s="1" t="s">
        <v>49</v>
      </c>
      <c r="S21" s="1" t="s">
        <v>49</v>
      </c>
      <c r="T21" s="1" t="s">
        <v>49</v>
      </c>
    </row>
    <row r="22" spans="2:20" x14ac:dyDescent="0.2">
      <c r="B22" s="1" t="s">
        <v>55</v>
      </c>
      <c r="C22" s="1" t="s">
        <v>56</v>
      </c>
      <c r="D22" s="16" t="s">
        <v>57</v>
      </c>
      <c r="E22" s="9">
        <v>89.01</v>
      </c>
      <c r="F22" s="9">
        <v>91.22</v>
      </c>
      <c r="G22" s="10">
        <f>AVERAGE(E22:F22)</f>
        <v>90.115000000000009</v>
      </c>
      <c r="H22" s="10">
        <f>SUM(L22:T22)*0.7*0.3167</f>
        <v>0</v>
      </c>
      <c r="I22" s="10">
        <f>G22-H22</f>
        <v>90.115000000000009</v>
      </c>
      <c r="J22" s="17" t="str">
        <f>IF(I22&lt;60,"F",IF(I22&lt;70,"D",IF(I22&lt;80,"C",IF(I22&lt;90,"B",IF(I22&gt;=90,"A")))))</f>
        <v>A</v>
      </c>
      <c r="L22" s="1" t="s">
        <v>49</v>
      </c>
      <c r="M22" s="1" t="s">
        <v>49</v>
      </c>
      <c r="N22" s="1" t="s">
        <v>49</v>
      </c>
      <c r="R22" s="1" t="s">
        <v>49</v>
      </c>
      <c r="S22" s="1" t="s">
        <v>49</v>
      </c>
      <c r="T22" s="1" t="s">
        <v>49</v>
      </c>
    </row>
    <row r="23" spans="2:20" x14ac:dyDescent="0.2">
      <c r="B23" s="1" t="s">
        <v>45</v>
      </c>
      <c r="C23" s="1" t="s">
        <v>46</v>
      </c>
      <c r="D23" s="16" t="s">
        <v>47</v>
      </c>
      <c r="E23" s="9">
        <v>86.95</v>
      </c>
      <c r="F23" s="9">
        <v>91.84</v>
      </c>
      <c r="G23" s="10">
        <f>AVERAGE(E23:F23)</f>
        <v>89.39500000000001</v>
      </c>
      <c r="H23" s="10">
        <f>SUM(L23:T23)*0.7*0.3167</f>
        <v>2.2168999999999999</v>
      </c>
      <c r="I23" s="10">
        <f>G23-H23</f>
        <v>87.178100000000015</v>
      </c>
      <c r="J23" s="17" t="str">
        <f>IF(I23&lt;60,"F",IF(I23&lt;70,"D",IF(I23&lt;80,"C",IF(I23&lt;90,"B",IF(I23&gt;=90,"A")))))</f>
        <v>B</v>
      </c>
      <c r="L23" s="1" t="s">
        <v>49</v>
      </c>
      <c r="M23" s="1" t="s">
        <v>49</v>
      </c>
      <c r="N23" s="1" t="s">
        <v>49</v>
      </c>
      <c r="R23" s="1" t="s">
        <v>49</v>
      </c>
      <c r="S23">
        <v>10</v>
      </c>
      <c r="T23" s="1" t="s">
        <v>49</v>
      </c>
    </row>
    <row r="24" spans="2:20" x14ac:dyDescent="0.2">
      <c r="B24" s="1" t="s">
        <v>98</v>
      </c>
      <c r="C24" s="1" t="s">
        <v>99</v>
      </c>
      <c r="D24" s="16" t="s">
        <v>100</v>
      </c>
      <c r="E24" s="9">
        <v>85.34</v>
      </c>
      <c r="F24" s="9">
        <v>83.91</v>
      </c>
      <c r="G24" s="10">
        <f>AVERAGE(E24:F24)</f>
        <v>84.625</v>
      </c>
      <c r="H24" s="10">
        <f>SUM(L24:T24)*0.7*0.3167</f>
        <v>0</v>
      </c>
      <c r="I24" s="10">
        <f>G24-H24</f>
        <v>84.625</v>
      </c>
      <c r="J24" s="17" t="str">
        <f>IF(I24&lt;60,"F",IF(I24&lt;70,"D",IF(I24&lt;80,"C",IF(I24&lt;90,"B",IF(I24&gt;=90,"A")))))</f>
        <v>B</v>
      </c>
      <c r="L24" s="1" t="s">
        <v>49</v>
      </c>
      <c r="M24" s="1" t="s">
        <v>49</v>
      </c>
      <c r="N24" s="1" t="s">
        <v>49</v>
      </c>
      <c r="R24" s="1" t="s">
        <v>49</v>
      </c>
      <c r="S24" s="1" t="s">
        <v>49</v>
      </c>
      <c r="T24" s="1" t="s">
        <v>49</v>
      </c>
    </row>
    <row r="25" spans="2:20" x14ac:dyDescent="0.2">
      <c r="B25" s="1" t="s">
        <v>180</v>
      </c>
      <c r="C25" s="1" t="s">
        <v>181</v>
      </c>
      <c r="D25" s="16" t="s">
        <v>182</v>
      </c>
      <c r="E25" s="9">
        <v>84.69</v>
      </c>
      <c r="F25" s="9">
        <v>60.99</v>
      </c>
      <c r="G25" s="10">
        <f>AVERAGE(E25:F25)</f>
        <v>72.84</v>
      </c>
      <c r="H25" s="10">
        <f>SUM(L25:T25)*0.7*0.3167</f>
        <v>2.2168999999999999</v>
      </c>
      <c r="I25" s="10">
        <f>G25-H25</f>
        <v>70.623100000000008</v>
      </c>
      <c r="J25" s="17" t="str">
        <f>IF(I25&lt;60,"F",IF(I25&lt;70,"D",IF(I25&lt;80,"C",IF(I25&lt;90,"B",IF(I25&gt;=90,"A")))))</f>
        <v>C</v>
      </c>
      <c r="L25" s="1" t="s">
        <v>49</v>
      </c>
      <c r="M25" s="1" t="s">
        <v>49</v>
      </c>
      <c r="N25" s="1" t="s">
        <v>49</v>
      </c>
      <c r="R25" s="1" t="s">
        <v>49</v>
      </c>
      <c r="S25" s="1" t="s">
        <v>49</v>
      </c>
      <c r="T25">
        <v>10</v>
      </c>
    </row>
    <row r="26" spans="2:20" x14ac:dyDescent="0.2">
      <c r="B26" s="1" t="s">
        <v>177</v>
      </c>
      <c r="C26" s="1" t="s">
        <v>137</v>
      </c>
      <c r="D26" s="16" t="s">
        <v>178</v>
      </c>
      <c r="E26" s="9">
        <v>46.97</v>
      </c>
      <c r="F26" s="9">
        <v>35.119999999999997</v>
      </c>
      <c r="G26" s="10">
        <f>AVERAGE(E26:F26)</f>
        <v>41.045000000000002</v>
      </c>
      <c r="H26" s="10">
        <f>SUM(L26:T26)*0.7*0.3167</f>
        <v>28.819699999999997</v>
      </c>
      <c r="I26" s="10">
        <f>G26-H26</f>
        <v>12.225300000000004</v>
      </c>
      <c r="J26" s="17" t="str">
        <f>IF(I26&lt;60,"F",IF(I26&lt;70,"D",IF(I26&lt;80,"C",IF(I26&lt;90,"B",IF(I26&gt;=90,"A")))))</f>
        <v>F</v>
      </c>
      <c r="L26">
        <v>10</v>
      </c>
      <c r="M26" s="1" t="s">
        <v>49</v>
      </c>
      <c r="N26">
        <v>100</v>
      </c>
      <c r="R26">
        <v>10</v>
      </c>
      <c r="S26">
        <v>10</v>
      </c>
      <c r="T26" s="1" t="s">
        <v>49</v>
      </c>
    </row>
    <row r="27" spans="2:20" x14ac:dyDescent="0.2">
      <c r="B27" s="1" t="s">
        <v>187</v>
      </c>
      <c r="C27" s="1" t="s">
        <v>188</v>
      </c>
      <c r="D27" s="16" t="s">
        <v>189</v>
      </c>
      <c r="E27" s="9">
        <v>84.23</v>
      </c>
      <c r="F27" s="9">
        <v>81.44</v>
      </c>
      <c r="G27" s="10">
        <f>AVERAGE(E27:F27)</f>
        <v>82.835000000000008</v>
      </c>
      <c r="H27" s="10">
        <f>SUM(L27:T27)*0.7*0.3167</f>
        <v>0</v>
      </c>
      <c r="I27" s="10">
        <f>G27-H27</f>
        <v>82.835000000000008</v>
      </c>
      <c r="J27" s="17" t="str">
        <f>IF(I27&lt;60,"F",IF(I27&lt;70,"D",IF(I27&lt;80,"C",IF(I27&lt;90,"B",IF(I27&gt;=90,"A")))))</f>
        <v>B</v>
      </c>
      <c r="L27" s="1" t="s">
        <v>49</v>
      </c>
      <c r="M27" s="1" t="s">
        <v>49</v>
      </c>
      <c r="N27" s="1" t="s">
        <v>49</v>
      </c>
      <c r="R27" s="1" t="s">
        <v>49</v>
      </c>
      <c r="S27" s="1" t="s">
        <v>49</v>
      </c>
      <c r="T27" s="1" t="s">
        <v>49</v>
      </c>
    </row>
    <row r="28" spans="2:20" x14ac:dyDescent="0.2">
      <c r="B28" s="1" t="s">
        <v>266</v>
      </c>
      <c r="C28" s="1" t="s">
        <v>267</v>
      </c>
      <c r="D28" s="16" t="s">
        <v>268</v>
      </c>
      <c r="E28" s="9">
        <v>78.709999999999994</v>
      </c>
      <c r="F28" s="9">
        <v>52.57</v>
      </c>
      <c r="G28" s="10">
        <f>AVERAGE(E28:F28)</f>
        <v>65.64</v>
      </c>
      <c r="H28" s="10">
        <f>SUM(L28:T28)*0.7*0.3167</f>
        <v>0</v>
      </c>
      <c r="I28" s="10">
        <f>G28-H28</f>
        <v>65.64</v>
      </c>
      <c r="J28" s="17" t="str">
        <f>IF(I28&lt;60,"F",IF(I28&lt;70,"D",IF(I28&lt;80,"C",IF(I28&lt;90,"B",IF(I28&gt;=90,"A")))))</f>
        <v>D</v>
      </c>
      <c r="L28" s="1" t="s">
        <v>49</v>
      </c>
      <c r="M28" s="1" t="s">
        <v>49</v>
      </c>
      <c r="N28" s="1" t="s">
        <v>49</v>
      </c>
      <c r="R28" s="1" t="s">
        <v>49</v>
      </c>
      <c r="S28" s="1" t="s">
        <v>49</v>
      </c>
      <c r="T28" s="1" t="s">
        <v>49</v>
      </c>
    </row>
    <row r="29" spans="2:20" x14ac:dyDescent="0.2">
      <c r="B29" s="1" t="s">
        <v>132</v>
      </c>
      <c r="C29" s="1" t="s">
        <v>133</v>
      </c>
      <c r="D29" s="16" t="s">
        <v>134</v>
      </c>
      <c r="E29" s="9">
        <v>81.17</v>
      </c>
      <c r="F29" s="9">
        <v>81.73</v>
      </c>
      <c r="G29" s="10">
        <f>AVERAGE(E29:F29)</f>
        <v>81.45</v>
      </c>
      <c r="H29" s="10">
        <f>SUM(L29:T29)*0.7*0.3167</f>
        <v>4.4337999999999997</v>
      </c>
      <c r="I29" s="10">
        <f>G29-H29</f>
        <v>77.016199999999998</v>
      </c>
      <c r="J29" s="17" t="str">
        <f>IF(I29&lt;60,"F",IF(I29&lt;70,"D",IF(I29&lt;80,"C",IF(I29&lt;90,"B",IF(I29&gt;=90,"A")))))</f>
        <v>C</v>
      </c>
      <c r="L29" s="1" t="s">
        <v>49</v>
      </c>
      <c r="M29" s="1" t="s">
        <v>49</v>
      </c>
      <c r="N29">
        <v>10</v>
      </c>
      <c r="R29" s="1" t="s">
        <v>49</v>
      </c>
      <c r="S29" s="1" t="s">
        <v>49</v>
      </c>
      <c r="T29">
        <v>10</v>
      </c>
    </row>
    <row r="30" spans="2:20" x14ac:dyDescent="0.2">
      <c r="B30" s="1" t="s">
        <v>149</v>
      </c>
      <c r="C30" s="1" t="s">
        <v>150</v>
      </c>
      <c r="D30" s="16" t="s">
        <v>151</v>
      </c>
      <c r="E30" s="9">
        <v>69.97</v>
      </c>
      <c r="F30" s="9">
        <v>64.760000000000005</v>
      </c>
      <c r="G30" s="10">
        <f>AVERAGE(E30:F30)</f>
        <v>67.365000000000009</v>
      </c>
      <c r="H30" s="10">
        <f>SUM(L30:T30)*0.7*0.3167</f>
        <v>12.19295</v>
      </c>
      <c r="I30" s="10">
        <f>G30-H30</f>
        <v>55.172050000000013</v>
      </c>
      <c r="J30" s="17" t="str">
        <f>IF(I30&lt;60,"F",IF(I30&lt;70,"D",IF(I30&lt;80,"C",IF(I30&lt;90,"B",IF(I30&gt;=90,"A")))))</f>
        <v>F</v>
      </c>
      <c r="L30" s="1" t="s">
        <v>49</v>
      </c>
      <c r="M30">
        <v>10</v>
      </c>
      <c r="N30">
        <v>25</v>
      </c>
      <c r="R30">
        <v>10</v>
      </c>
      <c r="S30" s="1" t="s">
        <v>49</v>
      </c>
      <c r="T30">
        <v>10</v>
      </c>
    </row>
    <row r="31" spans="2:20" x14ac:dyDescent="0.2">
      <c r="B31" s="1" t="s">
        <v>86</v>
      </c>
      <c r="C31" s="1" t="s">
        <v>87</v>
      </c>
      <c r="D31" s="16" t="s">
        <v>88</v>
      </c>
      <c r="E31" s="9">
        <v>8.2200000000000006</v>
      </c>
      <c r="F31" s="9">
        <v>5.25</v>
      </c>
      <c r="G31" s="10">
        <f>AVERAGE(E31:F31)</f>
        <v>6.7350000000000003</v>
      </c>
      <c r="H31" s="10">
        <f>SUM(L31:T31)*0.7*0.3167</f>
        <v>66.506999999999991</v>
      </c>
      <c r="I31" s="11">
        <v>0</v>
      </c>
      <c r="J31" s="17" t="str">
        <f>IF(I31&lt;60,"F",IF(I31&lt;70,"D",IF(I31&lt;80,"C",IF(I31&lt;90,"B",IF(I31&gt;=90,"A")))))</f>
        <v>F</v>
      </c>
      <c r="L31">
        <v>100</v>
      </c>
      <c r="M31">
        <v>100</v>
      </c>
      <c r="N31">
        <v>100</v>
      </c>
      <c r="R31" s="1" t="s">
        <v>49</v>
      </c>
      <c r="S31" s="1" t="s">
        <v>49</v>
      </c>
      <c r="T31" s="1" t="s">
        <v>49</v>
      </c>
    </row>
    <row r="32" spans="2:20" x14ac:dyDescent="0.2">
      <c r="B32" s="1" t="s">
        <v>82</v>
      </c>
      <c r="C32" s="1" t="s">
        <v>83</v>
      </c>
      <c r="D32" s="16" t="s">
        <v>84</v>
      </c>
      <c r="E32" s="9">
        <v>86.54</v>
      </c>
      <c r="F32" s="9">
        <v>89.07</v>
      </c>
      <c r="G32" s="10">
        <f>AVERAGE(E32:F32)</f>
        <v>87.805000000000007</v>
      </c>
      <c r="H32" s="10">
        <f>SUM(L32:T32)*0.7*0.3167</f>
        <v>0</v>
      </c>
      <c r="I32" s="10">
        <f>G32-H32</f>
        <v>87.805000000000007</v>
      </c>
      <c r="J32" s="17" t="str">
        <f>IF(I32&lt;60,"F",IF(I32&lt;70,"D",IF(I32&lt;80,"C",IF(I32&lt;90,"B",IF(I32&gt;=90,"A")))))</f>
        <v>B</v>
      </c>
      <c r="L32" s="1" t="s">
        <v>49</v>
      </c>
      <c r="M32" s="1" t="s">
        <v>49</v>
      </c>
      <c r="N32" s="1" t="s">
        <v>49</v>
      </c>
      <c r="R32" s="1" t="s">
        <v>49</v>
      </c>
      <c r="S32" s="1" t="s">
        <v>49</v>
      </c>
      <c r="T32" s="1" t="s">
        <v>49</v>
      </c>
    </row>
    <row r="33" spans="2:20" x14ac:dyDescent="0.2">
      <c r="B33" s="1" t="s">
        <v>258</v>
      </c>
      <c r="C33" s="1" t="s">
        <v>259</v>
      </c>
      <c r="D33" s="16" t="s">
        <v>260</v>
      </c>
      <c r="E33" s="9">
        <v>84.77</v>
      </c>
      <c r="F33" s="9">
        <v>84.91</v>
      </c>
      <c r="G33" s="10">
        <f>AVERAGE(E33:F33)</f>
        <v>84.84</v>
      </c>
      <c r="H33" s="10">
        <f>SUM(L33:T33)*0.7*0.3167</f>
        <v>6.6506999999999996</v>
      </c>
      <c r="I33" s="10">
        <f>G33-H33</f>
        <v>78.189300000000003</v>
      </c>
      <c r="J33" s="17" t="str">
        <f>IF(I33&lt;60,"F",IF(I33&lt;70,"D",IF(I33&lt;80,"C",IF(I33&lt;90,"B",IF(I33&gt;=90,"A")))))</f>
        <v>C</v>
      </c>
      <c r="L33" s="1" t="s">
        <v>49</v>
      </c>
      <c r="M33" s="1" t="s">
        <v>49</v>
      </c>
      <c r="N33" s="1" t="s">
        <v>49</v>
      </c>
      <c r="R33">
        <v>10</v>
      </c>
      <c r="S33">
        <v>10</v>
      </c>
      <c r="T33">
        <v>10</v>
      </c>
    </row>
    <row r="34" spans="2:20" x14ac:dyDescent="0.2">
      <c r="B34" s="1" t="s">
        <v>102</v>
      </c>
      <c r="C34" s="1" t="s">
        <v>106</v>
      </c>
      <c r="D34" s="16" t="s">
        <v>107</v>
      </c>
      <c r="E34" s="9">
        <v>31.24</v>
      </c>
      <c r="F34" s="9">
        <v>21.47</v>
      </c>
      <c r="G34" s="10">
        <f>AVERAGE(E34:F34)</f>
        <v>26.354999999999997</v>
      </c>
      <c r="H34" s="10">
        <f>SUM(L34:T34)*0.7*0.3167</f>
        <v>66.506999999999991</v>
      </c>
      <c r="I34" s="11">
        <v>0</v>
      </c>
      <c r="J34" s="17" t="str">
        <f>IF(I34&lt;60,"F",IF(I34&lt;70,"D",IF(I34&lt;80,"C",IF(I34&lt;90,"B",IF(I34&gt;=90,"A")))))</f>
        <v>F</v>
      </c>
      <c r="L34" s="1" t="s">
        <v>49</v>
      </c>
      <c r="M34">
        <v>100</v>
      </c>
      <c r="N34">
        <v>100</v>
      </c>
      <c r="R34" s="1" t="s">
        <v>49</v>
      </c>
      <c r="S34" s="1" t="s">
        <v>49</v>
      </c>
      <c r="T34">
        <v>100</v>
      </c>
    </row>
    <row r="35" spans="2:20" x14ac:dyDescent="0.2">
      <c r="B35" s="1" t="s">
        <v>102</v>
      </c>
      <c r="C35" s="1" t="s">
        <v>103</v>
      </c>
      <c r="D35" s="16" t="s">
        <v>104</v>
      </c>
      <c r="E35" s="9">
        <v>86.47</v>
      </c>
      <c r="F35" s="9">
        <v>69.010000000000005</v>
      </c>
      <c r="G35" s="10">
        <f>AVERAGE(E35:F35)</f>
        <v>77.740000000000009</v>
      </c>
      <c r="H35" s="10">
        <f>SUM(L35:T35)*0.7*0.3167</f>
        <v>26.602799999999998</v>
      </c>
      <c r="I35" s="10">
        <f>G35-H35</f>
        <v>51.137200000000007</v>
      </c>
      <c r="J35" s="17" t="str">
        <f>IF(I35&lt;60,"F",IF(I35&lt;70,"D",IF(I35&lt;80,"C",IF(I35&lt;90,"B",IF(I35&gt;=90,"A")))))</f>
        <v>F</v>
      </c>
      <c r="L35" s="1" t="s">
        <v>49</v>
      </c>
      <c r="M35">
        <v>10</v>
      </c>
      <c r="N35">
        <v>10</v>
      </c>
      <c r="R35" s="1" t="s">
        <v>49</v>
      </c>
      <c r="S35" s="1" t="s">
        <v>49</v>
      </c>
      <c r="T35">
        <v>100</v>
      </c>
    </row>
    <row r="36" spans="2:20" x14ac:dyDescent="0.2">
      <c r="B36" s="1" t="s">
        <v>218</v>
      </c>
      <c r="C36" s="1" t="s">
        <v>219</v>
      </c>
      <c r="D36" s="16" t="s">
        <v>220</v>
      </c>
      <c r="E36" s="9">
        <v>84.04</v>
      </c>
      <c r="F36" s="9">
        <v>75.84</v>
      </c>
      <c r="G36" s="10">
        <f>AVERAGE(E36:F36)</f>
        <v>79.94</v>
      </c>
      <c r="H36" s="10">
        <f>SUM(L36:T36)*0.7*0.3167</f>
        <v>12.19295</v>
      </c>
      <c r="I36" s="10">
        <f>G36-H36</f>
        <v>67.747050000000002</v>
      </c>
      <c r="J36" s="17" t="str">
        <f>IF(I36&lt;60,"F",IF(I36&lt;70,"D",IF(I36&lt;80,"C",IF(I36&lt;90,"B",IF(I36&gt;=90,"A")))))</f>
        <v>D</v>
      </c>
      <c r="L36" s="1" t="s">
        <v>49</v>
      </c>
      <c r="M36" s="1" t="s">
        <v>49</v>
      </c>
      <c r="N36">
        <v>10</v>
      </c>
      <c r="R36">
        <v>10</v>
      </c>
      <c r="S36">
        <v>25</v>
      </c>
      <c r="T36">
        <v>10</v>
      </c>
    </row>
    <row r="37" spans="2:20" x14ac:dyDescent="0.2">
      <c r="B37" s="1" t="s">
        <v>75</v>
      </c>
      <c r="C37" s="1" t="s">
        <v>76</v>
      </c>
      <c r="D37" s="16" t="s">
        <v>77</v>
      </c>
      <c r="E37" s="9">
        <v>83.44</v>
      </c>
      <c r="F37" s="9">
        <v>72.11</v>
      </c>
      <c r="G37" s="10">
        <f>AVERAGE(E37:F37)</f>
        <v>77.775000000000006</v>
      </c>
      <c r="H37" s="10">
        <f>SUM(L37:T37)*0.7*0.3167</f>
        <v>4.4337999999999997</v>
      </c>
      <c r="I37" s="10">
        <f>G37-H37</f>
        <v>73.341200000000001</v>
      </c>
      <c r="J37" s="17" t="str">
        <f>IF(I37&lt;60,"F",IF(I37&lt;70,"D",IF(I37&lt;80,"C",IF(I37&lt;90,"B",IF(I37&gt;=90,"A")))))</f>
        <v>C</v>
      </c>
      <c r="L37" s="1" t="s">
        <v>49</v>
      </c>
      <c r="M37">
        <v>10</v>
      </c>
      <c r="N37" s="1" t="s">
        <v>49</v>
      </c>
      <c r="R37" s="1" t="s">
        <v>49</v>
      </c>
      <c r="S37" s="1" t="s">
        <v>49</v>
      </c>
      <c r="T37">
        <v>10</v>
      </c>
    </row>
    <row r="38" spans="2:20" x14ac:dyDescent="0.2">
      <c r="B38" s="1" t="s">
        <v>145</v>
      </c>
      <c r="C38" s="1" t="s">
        <v>146</v>
      </c>
      <c r="D38" s="16" t="s">
        <v>147</v>
      </c>
      <c r="E38" s="9">
        <v>74.42</v>
      </c>
      <c r="F38" s="9">
        <v>52.65</v>
      </c>
      <c r="G38" s="10">
        <f>AVERAGE(E38:F38)</f>
        <v>63.534999999999997</v>
      </c>
      <c r="H38" s="10">
        <f>SUM(L38:T38)*0.7*0.3167</f>
        <v>4.4337999999999997</v>
      </c>
      <c r="I38" s="10">
        <f>G38-H38</f>
        <v>59.101199999999999</v>
      </c>
      <c r="J38" s="17" t="str">
        <f>IF(I38&lt;60,"F",IF(I38&lt;70,"D",IF(I38&lt;80,"C",IF(I38&lt;90,"B",IF(I38&gt;=90,"A")))))</f>
        <v>F</v>
      </c>
      <c r="L38" s="1" t="s">
        <v>49</v>
      </c>
      <c r="M38" s="1" t="s">
        <v>49</v>
      </c>
      <c r="N38">
        <v>10</v>
      </c>
      <c r="R38" s="1" t="s">
        <v>49</v>
      </c>
      <c r="S38" s="1" t="s">
        <v>49</v>
      </c>
      <c r="T38">
        <v>10</v>
      </c>
    </row>
    <row r="39" spans="2:20" x14ac:dyDescent="0.2">
      <c r="B39" s="1" t="s">
        <v>71</v>
      </c>
      <c r="C39" s="1" t="s">
        <v>72</v>
      </c>
      <c r="D39" s="16" t="s">
        <v>73</v>
      </c>
      <c r="E39" s="9">
        <v>85.85</v>
      </c>
      <c r="F39" s="9">
        <v>85.04</v>
      </c>
      <c r="G39" s="10">
        <f>AVERAGE(E39:F39)</f>
        <v>85.444999999999993</v>
      </c>
      <c r="H39" s="10">
        <f>SUM(L39:T39)*0.7*0.3167</f>
        <v>0</v>
      </c>
      <c r="I39" s="10">
        <f>G39-H39</f>
        <v>85.444999999999993</v>
      </c>
      <c r="J39" s="17" t="str">
        <f>IF(I39&lt;60,"F",IF(I39&lt;70,"D",IF(I39&lt;80,"C",IF(I39&lt;90,"B",IF(I39&gt;=90,"A")))))</f>
        <v>B</v>
      </c>
      <c r="L39" s="1" t="s">
        <v>49</v>
      </c>
      <c r="M39" s="1" t="s">
        <v>49</v>
      </c>
      <c r="N39" s="1" t="s">
        <v>49</v>
      </c>
      <c r="R39" s="1" t="s">
        <v>49</v>
      </c>
      <c r="S39" s="1" t="s">
        <v>49</v>
      </c>
      <c r="T39" s="1" t="s">
        <v>49</v>
      </c>
    </row>
    <row r="40" spans="2:20" x14ac:dyDescent="0.2">
      <c r="B40" s="1" t="s">
        <v>250</v>
      </c>
      <c r="C40" s="1" t="s">
        <v>251</v>
      </c>
      <c r="D40" s="16" t="s">
        <v>252</v>
      </c>
      <c r="E40" s="9">
        <v>78.69</v>
      </c>
      <c r="F40" s="9">
        <v>75.27</v>
      </c>
      <c r="G40" s="10">
        <f>AVERAGE(E40:F40)</f>
        <v>76.97999999999999</v>
      </c>
      <c r="H40" s="10">
        <f>SUM(L40:T40)*0.7*0.3167</f>
        <v>0</v>
      </c>
      <c r="I40" s="10">
        <f>G40-H40</f>
        <v>76.97999999999999</v>
      </c>
      <c r="J40" s="17" t="str">
        <f>IF(I40&lt;60,"F",IF(I40&lt;70,"D",IF(I40&lt;80,"C",IF(I40&lt;90,"B",IF(I40&gt;=90,"A")))))</f>
        <v>C</v>
      </c>
      <c r="L40" s="1" t="s">
        <v>49</v>
      </c>
      <c r="M40" s="1" t="s">
        <v>49</v>
      </c>
      <c r="N40" s="1" t="s">
        <v>49</v>
      </c>
      <c r="R40" s="1" t="s">
        <v>49</v>
      </c>
      <c r="S40" s="1" t="s">
        <v>49</v>
      </c>
      <c r="T40" s="1" t="s">
        <v>49</v>
      </c>
    </row>
    <row r="41" spans="2:20" x14ac:dyDescent="0.2">
      <c r="B41" s="1" t="s">
        <v>254</v>
      </c>
      <c r="C41" s="1" t="s">
        <v>255</v>
      </c>
      <c r="D41" s="16" t="s">
        <v>256</v>
      </c>
      <c r="E41" s="9">
        <v>86.52</v>
      </c>
      <c r="F41" s="9">
        <v>63.1</v>
      </c>
      <c r="G41" s="10">
        <f>AVERAGE(E41:F41)</f>
        <v>74.81</v>
      </c>
      <c r="H41" s="10">
        <f>SUM(L41:T41)*0.7*0.3167</f>
        <v>9.976049999999999</v>
      </c>
      <c r="I41" s="10">
        <f>G41-H41</f>
        <v>64.833950000000002</v>
      </c>
      <c r="J41" s="17" t="str">
        <f>IF(I41&lt;60,"F",IF(I41&lt;70,"D",IF(I41&lt;80,"C",IF(I41&lt;90,"B",IF(I41&gt;=90,"A")))))</f>
        <v>D</v>
      </c>
      <c r="L41" s="1" t="s">
        <v>49</v>
      </c>
      <c r="M41">
        <v>10</v>
      </c>
      <c r="N41">
        <v>10</v>
      </c>
      <c r="R41" s="1" t="s">
        <v>49</v>
      </c>
      <c r="S41" s="1" t="s">
        <v>49</v>
      </c>
      <c r="T41">
        <v>25</v>
      </c>
    </row>
    <row r="42" spans="2:20" x14ac:dyDescent="0.2">
      <c r="B42" s="1" t="s">
        <v>214</v>
      </c>
      <c r="C42" s="1" t="s">
        <v>215</v>
      </c>
      <c r="D42" s="16" t="s">
        <v>216</v>
      </c>
      <c r="E42" s="9">
        <v>79.05</v>
      </c>
      <c r="F42" s="9">
        <v>69.11</v>
      </c>
      <c r="G42" s="10">
        <f>AVERAGE(E42:F42)</f>
        <v>74.08</v>
      </c>
      <c r="H42" s="10">
        <f>SUM(L42:T42)*0.7*0.3167</f>
        <v>34.36195</v>
      </c>
      <c r="I42" s="10">
        <f>G42-H42</f>
        <v>39.718049999999998</v>
      </c>
      <c r="J42" s="17" t="str">
        <f>IF(I42&lt;60,"F",IF(I42&lt;70,"D",IF(I42&lt;80,"C",IF(I42&lt;90,"B",IF(I42&gt;=90,"A")))))</f>
        <v>F</v>
      </c>
      <c r="L42">
        <v>10</v>
      </c>
      <c r="M42">
        <v>25</v>
      </c>
      <c r="N42" s="1" t="s">
        <v>49</v>
      </c>
      <c r="R42">
        <v>10</v>
      </c>
      <c r="S42">
        <v>10</v>
      </c>
      <c r="T42">
        <v>100</v>
      </c>
    </row>
    <row r="43" spans="2:20" x14ac:dyDescent="0.2">
      <c r="B43" s="1" t="s">
        <v>102</v>
      </c>
      <c r="C43" s="1" t="s">
        <v>109</v>
      </c>
      <c r="D43" s="16" t="s">
        <v>110</v>
      </c>
      <c r="E43" s="9">
        <v>54.38</v>
      </c>
      <c r="F43" s="9">
        <v>38.1</v>
      </c>
      <c r="G43" s="10">
        <f>AVERAGE(E43:F43)</f>
        <v>46.24</v>
      </c>
      <c r="H43" s="10">
        <f>SUM(L43:T43)*0.7*0.3167</f>
        <v>31.0366</v>
      </c>
      <c r="I43" s="10">
        <f>G43-H43</f>
        <v>15.203400000000002</v>
      </c>
      <c r="J43" s="17" t="str">
        <f>IF(I43&lt;60,"F",IF(I43&lt;70,"D",IF(I43&lt;80,"C",IF(I43&lt;90,"B",IF(I43&gt;=90,"A")))))</f>
        <v>F</v>
      </c>
      <c r="L43" s="1" t="s">
        <v>49</v>
      </c>
      <c r="M43">
        <v>20</v>
      </c>
      <c r="N43">
        <v>20</v>
      </c>
      <c r="R43" s="1" t="s">
        <v>49</v>
      </c>
      <c r="S43" s="1" t="s">
        <v>49</v>
      </c>
      <c r="T43">
        <v>100</v>
      </c>
    </row>
    <row r="44" spans="2:20" x14ac:dyDescent="0.2">
      <c r="B44" s="1" t="s">
        <v>191</v>
      </c>
      <c r="C44" s="1" t="s">
        <v>192</v>
      </c>
      <c r="D44" s="16" t="s">
        <v>193</v>
      </c>
      <c r="E44" s="9">
        <v>74.849999999999994</v>
      </c>
      <c r="F44" s="9">
        <v>71.78</v>
      </c>
      <c r="G44" s="10">
        <f>AVERAGE(E44:F44)</f>
        <v>73.314999999999998</v>
      </c>
      <c r="H44" s="10">
        <f>SUM(L44:T44)*0.7*0.3167</f>
        <v>0</v>
      </c>
      <c r="I44" s="10">
        <f>G44-H44</f>
        <v>73.314999999999998</v>
      </c>
      <c r="J44" s="17" t="str">
        <f>IF(I44&lt;60,"F",IF(I44&lt;70,"D",IF(I44&lt;80,"C",IF(I44&lt;90,"B",IF(I44&gt;=90,"A")))))</f>
        <v>C</v>
      </c>
      <c r="L44" s="1" t="s">
        <v>49</v>
      </c>
      <c r="M44" s="1" t="s">
        <v>49</v>
      </c>
      <c r="N44" s="1" t="s">
        <v>49</v>
      </c>
      <c r="R44" s="1" t="s">
        <v>49</v>
      </c>
      <c r="S44" s="1" t="s">
        <v>49</v>
      </c>
      <c r="T44" s="1" t="s">
        <v>49</v>
      </c>
    </row>
    <row r="45" spans="2:20" x14ac:dyDescent="0.2">
      <c r="B45" s="1" t="s">
        <v>67</v>
      </c>
      <c r="C45" s="1" t="s">
        <v>68</v>
      </c>
      <c r="D45" s="16" t="s">
        <v>69</v>
      </c>
      <c r="E45" s="9">
        <v>77.400000000000006</v>
      </c>
      <c r="F45" s="9">
        <v>62.2</v>
      </c>
      <c r="G45" s="10">
        <f>AVERAGE(E45:F45)</f>
        <v>69.800000000000011</v>
      </c>
      <c r="H45" s="10">
        <f>SUM(L45:T45)*0.7*0.3167</f>
        <v>0</v>
      </c>
      <c r="I45" s="10">
        <f>G45-H45</f>
        <v>69.800000000000011</v>
      </c>
      <c r="J45" s="17" t="str">
        <f>IF(I45&lt;60,"F",IF(I45&lt;70,"D",IF(I45&lt;80,"C",IF(I45&lt;90,"B",IF(I45&gt;=90,"A")))))</f>
        <v>D</v>
      </c>
      <c r="L45" s="1" t="s">
        <v>49</v>
      </c>
      <c r="M45" s="1" t="s">
        <v>49</v>
      </c>
      <c r="N45" s="1" t="s">
        <v>49</v>
      </c>
      <c r="R45" s="1" t="s">
        <v>49</v>
      </c>
      <c r="S45" s="1" t="s">
        <v>49</v>
      </c>
      <c r="T45" s="1" t="s">
        <v>49</v>
      </c>
    </row>
    <row r="46" spans="2:20" x14ac:dyDescent="0.2">
      <c r="B46" s="1" t="s">
        <v>136</v>
      </c>
      <c r="C46" s="1" t="s">
        <v>137</v>
      </c>
      <c r="D46" s="16" t="s">
        <v>138</v>
      </c>
      <c r="E46" s="9">
        <v>76.48</v>
      </c>
      <c r="F46" s="9">
        <v>78.25</v>
      </c>
      <c r="G46" s="10">
        <f>AVERAGE(E46:F46)</f>
        <v>77.365000000000009</v>
      </c>
      <c r="H46" s="10">
        <f>SUM(L46:T46)*0.7*0.3167</f>
        <v>6.6506999999999996</v>
      </c>
      <c r="I46" s="10">
        <f>G46-H46</f>
        <v>70.714300000000009</v>
      </c>
      <c r="J46" s="17" t="str">
        <f>IF(I46&lt;60,"F",IF(I46&lt;70,"D",IF(I46&lt;80,"C",IF(I46&lt;90,"B",IF(I46&gt;=90,"A")))))</f>
        <v>C</v>
      </c>
      <c r="L46" s="1" t="s">
        <v>49</v>
      </c>
      <c r="M46" s="1" t="s">
        <v>49</v>
      </c>
      <c r="N46">
        <v>10</v>
      </c>
      <c r="R46" s="1" t="s">
        <v>49</v>
      </c>
      <c r="S46">
        <v>10</v>
      </c>
      <c r="T46">
        <v>10</v>
      </c>
    </row>
    <row r="47" spans="2:20" x14ac:dyDescent="0.2">
      <c r="B47" s="1" t="s">
        <v>128</v>
      </c>
      <c r="C47" s="1" t="s">
        <v>129</v>
      </c>
      <c r="D47" s="16" t="s">
        <v>130</v>
      </c>
      <c r="E47" s="9">
        <v>86.09</v>
      </c>
      <c r="F47" s="9">
        <v>71.900000000000006</v>
      </c>
      <c r="G47" s="10">
        <f>AVERAGE(E47:F47)</f>
        <v>78.995000000000005</v>
      </c>
      <c r="H47" s="10">
        <f>SUM(L47:T47)*0.7*0.3167</f>
        <v>0</v>
      </c>
      <c r="I47" s="10">
        <f>G47-H47</f>
        <v>78.995000000000005</v>
      </c>
      <c r="J47" s="17" t="str">
        <f>IF(I47&lt;60,"F",IF(I47&lt;70,"D",IF(I47&lt;80,"C",IF(I47&lt;90,"B",IF(I47&gt;=90,"A")))))</f>
        <v>C</v>
      </c>
      <c r="L47" s="1" t="s">
        <v>49</v>
      </c>
      <c r="M47" s="1" t="s">
        <v>49</v>
      </c>
      <c r="N47" s="1" t="s">
        <v>49</v>
      </c>
      <c r="R47" s="1" t="s">
        <v>49</v>
      </c>
      <c r="S47" s="1" t="s">
        <v>49</v>
      </c>
      <c r="T47" s="1" t="s">
        <v>49</v>
      </c>
    </row>
    <row r="48" spans="2:20" x14ac:dyDescent="0.2">
      <c r="B48" s="1" t="s">
        <v>124</v>
      </c>
      <c r="C48" s="1" t="s">
        <v>125</v>
      </c>
      <c r="D48" s="16" t="s">
        <v>126</v>
      </c>
      <c r="E48" s="9">
        <v>84.53</v>
      </c>
      <c r="F48" s="9">
        <v>87.31</v>
      </c>
      <c r="G48" s="10">
        <f>AVERAGE(E48:F48)</f>
        <v>85.92</v>
      </c>
      <c r="H48" s="10">
        <f>SUM(L48:T48)*0.7*0.3167</f>
        <v>2.2168999999999999</v>
      </c>
      <c r="I48" s="10">
        <f>G48-H48</f>
        <v>83.703100000000006</v>
      </c>
      <c r="J48" s="17" t="str">
        <f>IF(I48&lt;60,"F",IF(I48&lt;70,"D",IF(I48&lt;80,"C",IF(I48&lt;90,"B",IF(I48&gt;=90,"A")))))</f>
        <v>B</v>
      </c>
      <c r="L48" s="1" t="s">
        <v>49</v>
      </c>
      <c r="M48" s="1" t="s">
        <v>49</v>
      </c>
      <c r="N48" s="1" t="s">
        <v>49</v>
      </c>
      <c r="R48">
        <v>10</v>
      </c>
      <c r="S48" s="1" t="s">
        <v>49</v>
      </c>
      <c r="T48" s="1" t="s">
        <v>49</v>
      </c>
    </row>
    <row r="49" spans="2:20" x14ac:dyDescent="0.2">
      <c r="B49" s="1" t="s">
        <v>206</v>
      </c>
      <c r="C49" s="1" t="s">
        <v>207</v>
      </c>
      <c r="D49" s="16" t="s">
        <v>208</v>
      </c>
      <c r="E49" s="9">
        <v>80.91</v>
      </c>
      <c r="F49" s="9">
        <v>75.2</v>
      </c>
      <c r="G49" s="10">
        <f>AVERAGE(E49:F49)</f>
        <v>78.055000000000007</v>
      </c>
      <c r="H49" s="10">
        <f>SUM(L49:T49)*0.7*0.3167</f>
        <v>0</v>
      </c>
      <c r="I49" s="10">
        <f>G49-H49</f>
        <v>78.055000000000007</v>
      </c>
      <c r="J49" s="17" t="str">
        <f>IF(I49&lt;60,"F",IF(I49&lt;70,"D",IF(I49&lt;80,"C",IF(I49&lt;90,"B",IF(I49&gt;=90,"A")))))</f>
        <v>C</v>
      </c>
      <c r="L49" s="1" t="s">
        <v>49</v>
      </c>
      <c r="M49" s="1" t="s">
        <v>49</v>
      </c>
      <c r="N49" s="1" t="s">
        <v>49</v>
      </c>
      <c r="R49" s="1" t="s">
        <v>49</v>
      </c>
      <c r="S49" s="1" t="s">
        <v>49</v>
      </c>
      <c r="T49" s="1" t="s">
        <v>49</v>
      </c>
    </row>
    <row r="50" spans="2:20" x14ac:dyDescent="0.2">
      <c r="B50" s="1" t="s">
        <v>165</v>
      </c>
      <c r="C50" s="1" t="s">
        <v>166</v>
      </c>
      <c r="D50" s="16" t="s">
        <v>167</v>
      </c>
      <c r="E50" s="9">
        <v>2.93</v>
      </c>
      <c r="F50" s="9">
        <v>5.7</v>
      </c>
      <c r="G50" s="10">
        <f>AVERAGE(E50:F50)</f>
        <v>4.3150000000000004</v>
      </c>
      <c r="H50" s="10">
        <f>SUM(L50:T50)*0.7*0.3167</f>
        <v>44.337999999999994</v>
      </c>
      <c r="I50" s="11">
        <v>0</v>
      </c>
      <c r="J50" s="17" t="str">
        <f>IF(I50&lt;60,"F",IF(I50&lt;70,"D",IF(I50&lt;80,"C",IF(I50&lt;90,"B",IF(I50&gt;=90,"A")))))</f>
        <v>F</v>
      </c>
      <c r="L50">
        <v>100</v>
      </c>
      <c r="M50">
        <v>100</v>
      </c>
      <c r="N50" s="1" t="s">
        <v>49</v>
      </c>
      <c r="R50" s="1" t="s">
        <v>49</v>
      </c>
      <c r="S50" s="1" t="s">
        <v>49</v>
      </c>
      <c r="T50" s="1" t="s">
        <v>49</v>
      </c>
    </row>
    <row r="51" spans="2:20" x14ac:dyDescent="0.2">
      <c r="B51" s="1" t="s">
        <v>234</v>
      </c>
      <c r="C51" s="1" t="s">
        <v>235</v>
      </c>
      <c r="D51" s="16" t="s">
        <v>236</v>
      </c>
      <c r="E51" s="9">
        <v>85.59</v>
      </c>
      <c r="F51" s="9">
        <v>93.31</v>
      </c>
      <c r="G51" s="10">
        <f>AVERAGE(E51:F51)</f>
        <v>89.45</v>
      </c>
      <c r="H51" s="10">
        <f>SUM(L51:T51)*0.7*0.3167</f>
        <v>0</v>
      </c>
      <c r="I51" s="10">
        <f>G51-H51</f>
        <v>89.45</v>
      </c>
      <c r="J51" s="17" t="str">
        <f>IF(I51&lt;60,"F",IF(I51&lt;70,"D",IF(I51&lt;80,"C",IF(I51&lt;90,"B",IF(I51&gt;=90,"A")))))</f>
        <v>B</v>
      </c>
      <c r="L51" s="1" t="s">
        <v>49</v>
      </c>
      <c r="M51" s="1" t="s">
        <v>49</v>
      </c>
      <c r="N51" s="1" t="s">
        <v>49</v>
      </c>
      <c r="R51" s="1" t="s">
        <v>49</v>
      </c>
      <c r="S51" s="1" t="s">
        <v>49</v>
      </c>
      <c r="T51" s="1" t="s">
        <v>49</v>
      </c>
    </row>
    <row r="52" spans="2:20" x14ac:dyDescent="0.2">
      <c r="B52" s="1" t="s">
        <v>94</v>
      </c>
      <c r="C52" s="1" t="s">
        <v>95</v>
      </c>
      <c r="D52" s="16" t="s">
        <v>96</v>
      </c>
      <c r="E52" s="9">
        <v>81.34</v>
      </c>
      <c r="F52" s="9">
        <v>78.45</v>
      </c>
      <c r="G52" s="10">
        <f>AVERAGE(E52:F52)</f>
        <v>79.89500000000001</v>
      </c>
      <c r="H52" s="10">
        <f>SUM(L52:T52)*0.7*0.3167</f>
        <v>2.2168999999999999</v>
      </c>
      <c r="I52" s="10">
        <f>G52-H52</f>
        <v>77.678100000000015</v>
      </c>
      <c r="J52" s="17" t="str">
        <f>IF(I52&lt;60,"F",IF(I52&lt;70,"D",IF(I52&lt;80,"C",IF(I52&lt;90,"B",IF(I52&gt;=90,"A")))))</f>
        <v>C</v>
      </c>
      <c r="L52" s="1" t="s">
        <v>49</v>
      </c>
      <c r="M52" s="1" t="s">
        <v>49</v>
      </c>
      <c r="N52" s="1" t="s">
        <v>49</v>
      </c>
      <c r="R52" s="1" t="s">
        <v>49</v>
      </c>
      <c r="S52" s="1" t="s">
        <v>49</v>
      </c>
      <c r="T52">
        <v>10</v>
      </c>
    </row>
    <row r="53" spans="2:20" x14ac:dyDescent="0.2">
      <c r="B53" s="1" t="s">
        <v>203</v>
      </c>
      <c r="C53" s="1" t="s">
        <v>76</v>
      </c>
      <c r="D53" s="16" t="s">
        <v>204</v>
      </c>
      <c r="E53" s="9">
        <v>89.58</v>
      </c>
      <c r="F53" s="9">
        <v>88.93</v>
      </c>
      <c r="G53" s="10">
        <f>AVERAGE(E53:F53)</f>
        <v>89.254999999999995</v>
      </c>
      <c r="H53" s="10">
        <f>SUM(L53:T53)*0.7*0.3167</f>
        <v>0</v>
      </c>
      <c r="I53" s="10">
        <f>G53-H53</f>
        <v>89.254999999999995</v>
      </c>
      <c r="J53" s="17" t="str">
        <f>IF(I53&lt;60,"F",IF(I53&lt;70,"D",IF(I53&lt;80,"C",IF(I53&lt;90,"B",IF(I53&gt;=90,"A")))))</f>
        <v>B</v>
      </c>
      <c r="L53" s="1" t="s">
        <v>49</v>
      </c>
      <c r="M53" s="1" t="s">
        <v>49</v>
      </c>
      <c r="N53" s="1" t="s">
        <v>49</v>
      </c>
      <c r="R53" s="1" t="s">
        <v>49</v>
      </c>
      <c r="S53" s="1" t="s">
        <v>49</v>
      </c>
      <c r="T53" s="1" t="s">
        <v>49</v>
      </c>
    </row>
    <row r="54" spans="2:20" x14ac:dyDescent="0.2">
      <c r="B54" s="1" t="s">
        <v>262</v>
      </c>
      <c r="C54" s="1" t="s">
        <v>263</v>
      </c>
      <c r="D54" s="16" t="s">
        <v>264</v>
      </c>
      <c r="E54" s="9">
        <v>82.21</v>
      </c>
      <c r="F54" s="9">
        <v>82.28</v>
      </c>
      <c r="G54" s="10">
        <f>AVERAGE(E54:F54)</f>
        <v>82.245000000000005</v>
      </c>
      <c r="H54" s="10">
        <f>SUM(L54:T54)*0.7*0.3167</f>
        <v>0</v>
      </c>
      <c r="I54" s="10">
        <f>G54-H54</f>
        <v>82.245000000000005</v>
      </c>
      <c r="J54" s="17" t="str">
        <f>IF(I54&lt;60,"F",IF(I54&lt;70,"D",IF(I54&lt;80,"C",IF(I54&lt;90,"B",IF(I54&gt;=90,"A")))))</f>
        <v>B</v>
      </c>
      <c r="L54" s="1" t="s">
        <v>49</v>
      </c>
      <c r="M54" s="1" t="s">
        <v>49</v>
      </c>
      <c r="N54" s="1" t="s">
        <v>49</v>
      </c>
      <c r="R54" s="1" t="s">
        <v>49</v>
      </c>
      <c r="S54" s="1" t="s">
        <v>49</v>
      </c>
      <c r="T54" s="1" t="s">
        <v>49</v>
      </c>
    </row>
    <row r="55" spans="2:20" x14ac:dyDescent="0.2">
      <c r="B55" s="1" t="s">
        <v>242</v>
      </c>
      <c r="C55" s="1" t="s">
        <v>243</v>
      </c>
      <c r="D55" s="16" t="s">
        <v>244</v>
      </c>
      <c r="E55" s="9">
        <v>52.09</v>
      </c>
      <c r="F55" s="9">
        <v>48.5</v>
      </c>
      <c r="G55" s="10">
        <f>AVERAGE(E55:F55)</f>
        <v>50.295000000000002</v>
      </c>
      <c r="H55" s="10">
        <f>SUM(L55:T55)*0.7*0.3167</f>
        <v>26.602799999999998</v>
      </c>
      <c r="I55" s="10">
        <f>G55-H55</f>
        <v>23.692200000000003</v>
      </c>
      <c r="J55" s="17" t="str">
        <f>IF(I55&lt;60,"F",IF(I55&lt;70,"D",IF(I55&lt;80,"C",IF(I55&lt;90,"B",IF(I55&gt;=90,"A")))))</f>
        <v>F</v>
      </c>
      <c r="L55" s="1" t="s">
        <v>49</v>
      </c>
      <c r="M55">
        <v>10</v>
      </c>
      <c r="N55">
        <v>10</v>
      </c>
      <c r="R55" s="1" t="s">
        <v>49</v>
      </c>
      <c r="S55" s="1" t="s">
        <v>49</v>
      </c>
      <c r="T55">
        <v>100</v>
      </c>
    </row>
    <row r="56" spans="2:20" x14ac:dyDescent="0.2">
      <c r="B56" s="1" t="s">
        <v>120</v>
      </c>
      <c r="C56" s="1" t="s">
        <v>121</v>
      </c>
      <c r="D56" s="16" t="s">
        <v>122</v>
      </c>
      <c r="E56" s="9">
        <v>79.27</v>
      </c>
      <c r="F56" s="9">
        <v>65.040000000000006</v>
      </c>
      <c r="G56" s="10">
        <f>AVERAGE(E56:F56)</f>
        <v>72.155000000000001</v>
      </c>
      <c r="H56" s="10">
        <f>SUM(L56:T56)*0.7*0.3167</f>
        <v>2.2168999999999999</v>
      </c>
      <c r="I56" s="10">
        <f>G56-H56</f>
        <v>69.938100000000006</v>
      </c>
      <c r="J56" s="17" t="str">
        <f>IF(I56&lt;60,"F",IF(I56&lt;70,"D",IF(I56&lt;80,"C",IF(I56&lt;90,"B",IF(I56&gt;=90,"A")))))</f>
        <v>D</v>
      </c>
      <c r="L56" s="1" t="s">
        <v>49</v>
      </c>
      <c r="M56" s="1" t="s">
        <v>49</v>
      </c>
      <c r="N56" s="1" t="s">
        <v>49</v>
      </c>
      <c r="R56" s="1" t="s">
        <v>49</v>
      </c>
      <c r="S56" s="1" t="s">
        <v>49</v>
      </c>
      <c r="T56">
        <v>10</v>
      </c>
    </row>
    <row r="57" spans="2:20" x14ac:dyDescent="0.2">
      <c r="B57" s="1" t="s">
        <v>140</v>
      </c>
      <c r="C57" s="1" t="s">
        <v>141</v>
      </c>
      <c r="D57" s="16" t="s">
        <v>142</v>
      </c>
      <c r="E57" s="9">
        <v>87.33</v>
      </c>
      <c r="F57" s="9">
        <v>84.15</v>
      </c>
      <c r="G57" s="10">
        <f>AVERAGE(E57:F57)</f>
        <v>85.740000000000009</v>
      </c>
      <c r="H57" s="10">
        <f>SUM(L57:T57)*0.7*0.3167</f>
        <v>0</v>
      </c>
      <c r="I57" s="10">
        <f>G57-H57</f>
        <v>85.740000000000009</v>
      </c>
      <c r="J57" s="17" t="str">
        <f>IF(I57&lt;60,"F",IF(I57&lt;70,"D",IF(I57&lt;80,"C",IF(I57&lt;90,"B",IF(I57&gt;=90,"A")))))</f>
        <v>B</v>
      </c>
      <c r="L57" s="1" t="s">
        <v>49</v>
      </c>
      <c r="M57" s="1" t="s">
        <v>49</v>
      </c>
      <c r="N57" s="1" t="s">
        <v>49</v>
      </c>
      <c r="R57" s="1" t="s">
        <v>49</v>
      </c>
      <c r="S57" s="1" t="s">
        <v>49</v>
      </c>
      <c r="T57" s="1" t="s">
        <v>49</v>
      </c>
    </row>
    <row r="58" spans="2:20" x14ac:dyDescent="0.2">
      <c r="B58" s="1" t="s">
        <v>169</v>
      </c>
      <c r="C58" s="1" t="s">
        <v>170</v>
      </c>
      <c r="D58" s="16" t="s">
        <v>171</v>
      </c>
      <c r="E58" s="9">
        <v>87.83</v>
      </c>
      <c r="F58" s="9">
        <v>87.18</v>
      </c>
      <c r="G58" s="10">
        <f>AVERAGE(E58:F58)</f>
        <v>87.504999999999995</v>
      </c>
      <c r="H58" s="10">
        <f>SUM(L58:T58)*0.7*0.3167</f>
        <v>0</v>
      </c>
      <c r="I58" s="10">
        <f>G58-H58</f>
        <v>87.504999999999995</v>
      </c>
      <c r="J58" s="17" t="str">
        <f>IF(I58&lt;60,"F",IF(I58&lt;70,"D",IF(I58&lt;80,"C",IF(I58&lt;90,"B",IF(I58&gt;=90,"A")))))</f>
        <v>B</v>
      </c>
      <c r="L58" s="1" t="s">
        <v>49</v>
      </c>
      <c r="M58" s="1" t="s">
        <v>49</v>
      </c>
      <c r="N58" s="1" t="s">
        <v>49</v>
      </c>
      <c r="R58" s="1" t="s">
        <v>49</v>
      </c>
      <c r="S58" s="1" t="s">
        <v>49</v>
      </c>
      <c r="T58" s="1" t="s">
        <v>49</v>
      </c>
    </row>
  </sheetData>
  <sortState xmlns:xlrd2="http://schemas.microsoft.com/office/spreadsheetml/2017/richdata2" ref="B6:U58">
    <sortCondition ref="D6:D58"/>
  </sortState>
  <mergeCells count="2">
    <mergeCell ref="L4:O4"/>
    <mergeCell ref="R4:U4"/>
  </mergeCells>
  <pageMargins left="0.7" right="0.7" top="0.75" bottom="0.75" header="0.3" footer="0.3"/>
  <pageSetup paperSize="9" scale="51" fitToHeight="2" orientation="landscape" horizontalDpi="0" verticalDpi="0"/>
  <ignoredErrors>
    <ignoredError sqref="D6:D58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IEAP-2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cp:lastPrinted>2023-04-11T10:10:04Z</cp:lastPrinted>
  <dcterms:created xsi:type="dcterms:W3CDTF">2023-04-09T09:23:59Z</dcterms:created>
  <dcterms:modified xsi:type="dcterms:W3CDTF">2023-04-11T10:10:45Z</dcterms:modified>
</cp:coreProperties>
</file>