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jeffreystark/Downloads/January 2023 A Final Grades/"/>
    </mc:Choice>
  </mc:AlternateContent>
  <xr:revisionPtr revIDLastSave="0" documentId="8_{2D7EDF96-E695-8447-A727-FF6B4A8779A8}" xr6:coauthVersionLast="47" xr6:coauthVersionMax="47" xr10:uidLastSave="{00000000-0000-0000-0000-000000000000}"/>
  <bookViews>
    <workbookView xWindow="0" yWindow="460" windowWidth="51200" windowHeight="27060" activeTab="1" xr2:uid="{00000000-000D-0000-FFFF-FFFF00000000}"/>
  </bookViews>
  <sheets>
    <sheet name="G" sheetId="1" r:id="rId1"/>
    <sheet name="Sheet2" sheetId="3" r:id="rId2"/>
    <sheet name="W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6" i="3" l="1"/>
  <c r="F23" i="3"/>
  <c r="F12" i="3"/>
  <c r="F14" i="3"/>
  <c r="F20" i="3"/>
  <c r="F6" i="3"/>
  <c r="F44" i="3"/>
  <c r="F13" i="3"/>
  <c r="F31" i="3"/>
  <c r="F5" i="3"/>
  <c r="F10" i="3"/>
  <c r="F29" i="3"/>
  <c r="F25" i="3"/>
  <c r="F15" i="3"/>
  <c r="F38" i="3"/>
  <c r="F22" i="3"/>
  <c r="F11" i="3"/>
  <c r="F42" i="3"/>
  <c r="F8" i="3"/>
  <c r="I8" i="3"/>
  <c r="F27" i="3"/>
  <c r="F28" i="3"/>
  <c r="F33" i="3"/>
  <c r="F32" i="3"/>
  <c r="F7" i="3"/>
  <c r="F39" i="3"/>
  <c r="F37" i="3"/>
  <c r="F26" i="3"/>
  <c r="F16" i="3"/>
  <c r="F24" i="3"/>
  <c r="F40" i="3"/>
  <c r="F35" i="3"/>
  <c r="F19" i="3"/>
  <c r="F18" i="3"/>
  <c r="F41" i="3"/>
  <c r="F30" i="3"/>
  <c r="F21" i="3"/>
  <c r="F17" i="3"/>
  <c r="F9" i="3"/>
  <c r="F43" i="3"/>
  <c r="F34" i="3"/>
  <c r="T23" i="3" l="1"/>
  <c r="G23" i="3" s="1"/>
  <c r="H23" i="3" s="1"/>
  <c r="I23" i="3" s="1"/>
  <c r="T12" i="3"/>
  <c r="G12" i="3" s="1"/>
  <c r="H12" i="3" s="1"/>
  <c r="I12" i="3" s="1"/>
  <c r="T14" i="3"/>
  <c r="G14" i="3" s="1"/>
  <c r="H14" i="3" s="1"/>
  <c r="I14" i="3" s="1"/>
  <c r="T20" i="3"/>
  <c r="G20" i="3" s="1"/>
  <c r="H20" i="3" s="1"/>
  <c r="I20" i="3" s="1"/>
  <c r="T6" i="3"/>
  <c r="G6" i="3" s="1"/>
  <c r="H6" i="3" s="1"/>
  <c r="I6" i="3" s="1"/>
  <c r="T44" i="3"/>
  <c r="G44" i="3" s="1"/>
  <c r="H44" i="3" s="1"/>
  <c r="I44" i="3" s="1"/>
  <c r="T13" i="3"/>
  <c r="G13" i="3" s="1"/>
  <c r="H13" i="3" s="1"/>
  <c r="I13" i="3" s="1"/>
  <c r="T31" i="3"/>
  <c r="G31" i="3" s="1"/>
  <c r="H31" i="3" s="1"/>
  <c r="I31" i="3" s="1"/>
  <c r="T5" i="3"/>
  <c r="G5" i="3" s="1"/>
  <c r="H5" i="3" s="1"/>
  <c r="I5" i="3" s="1"/>
  <c r="T10" i="3"/>
  <c r="G10" i="3" s="1"/>
  <c r="H10" i="3" s="1"/>
  <c r="I10" i="3" s="1"/>
  <c r="T29" i="3"/>
  <c r="G29" i="3" s="1"/>
  <c r="H29" i="3" s="1"/>
  <c r="I29" i="3" s="1"/>
  <c r="T25" i="3"/>
  <c r="G25" i="3" s="1"/>
  <c r="H25" i="3" s="1"/>
  <c r="I25" i="3" s="1"/>
  <c r="T15" i="3"/>
  <c r="G15" i="3" s="1"/>
  <c r="H15" i="3" s="1"/>
  <c r="I15" i="3" s="1"/>
  <c r="T38" i="3"/>
  <c r="G38" i="3" s="1"/>
  <c r="H38" i="3" s="1"/>
  <c r="I38" i="3" s="1"/>
  <c r="T22" i="3"/>
  <c r="G22" i="3" s="1"/>
  <c r="H22" i="3" s="1"/>
  <c r="I22" i="3" s="1"/>
  <c r="T11" i="3"/>
  <c r="G11" i="3" s="1"/>
  <c r="H11" i="3" s="1"/>
  <c r="I11" i="3" s="1"/>
  <c r="T42" i="3"/>
  <c r="G42" i="3" s="1"/>
  <c r="H42" i="3" s="1"/>
  <c r="I42" i="3" s="1"/>
  <c r="T8" i="3"/>
  <c r="G8" i="3" s="1"/>
  <c r="T27" i="3"/>
  <c r="G27" i="3" s="1"/>
  <c r="H27" i="3" s="1"/>
  <c r="I27" i="3" s="1"/>
  <c r="T28" i="3"/>
  <c r="G28" i="3" s="1"/>
  <c r="H28" i="3" s="1"/>
  <c r="I28" i="3" s="1"/>
  <c r="T33" i="3"/>
  <c r="G33" i="3" s="1"/>
  <c r="H33" i="3" s="1"/>
  <c r="I33" i="3" s="1"/>
  <c r="T32" i="3"/>
  <c r="G32" i="3" s="1"/>
  <c r="H32" i="3" s="1"/>
  <c r="I32" i="3" s="1"/>
  <c r="T7" i="3"/>
  <c r="G7" i="3" s="1"/>
  <c r="H7" i="3" s="1"/>
  <c r="I7" i="3" s="1"/>
  <c r="T39" i="3"/>
  <c r="G39" i="3" s="1"/>
  <c r="H39" i="3" s="1"/>
  <c r="I39" i="3" s="1"/>
  <c r="T37" i="3"/>
  <c r="G37" i="3" s="1"/>
  <c r="H37" i="3" s="1"/>
  <c r="I37" i="3" s="1"/>
  <c r="T26" i="3"/>
  <c r="G26" i="3" s="1"/>
  <c r="H26" i="3" s="1"/>
  <c r="I26" i="3" s="1"/>
  <c r="T16" i="3"/>
  <c r="G16" i="3" s="1"/>
  <c r="H16" i="3" s="1"/>
  <c r="I16" i="3" s="1"/>
  <c r="T24" i="3"/>
  <c r="G24" i="3" s="1"/>
  <c r="H24" i="3" s="1"/>
  <c r="I24" i="3" s="1"/>
  <c r="T40" i="3"/>
  <c r="G40" i="3" s="1"/>
  <c r="H40" i="3" s="1"/>
  <c r="I40" i="3" s="1"/>
  <c r="T35" i="3"/>
  <c r="G35" i="3" s="1"/>
  <c r="H35" i="3" s="1"/>
  <c r="I35" i="3" s="1"/>
  <c r="T19" i="3"/>
  <c r="G19" i="3" s="1"/>
  <c r="H19" i="3" s="1"/>
  <c r="I19" i="3" s="1"/>
  <c r="T18" i="3"/>
  <c r="G18" i="3" s="1"/>
  <c r="H18" i="3" s="1"/>
  <c r="I18" i="3" s="1"/>
  <c r="T41" i="3"/>
  <c r="G41" i="3" s="1"/>
  <c r="H41" i="3" s="1"/>
  <c r="I41" i="3" s="1"/>
  <c r="T30" i="3"/>
  <c r="G30" i="3" s="1"/>
  <c r="H30" i="3" s="1"/>
  <c r="I30" i="3" s="1"/>
  <c r="T21" i="3"/>
  <c r="G21" i="3" s="1"/>
  <c r="H21" i="3" s="1"/>
  <c r="I21" i="3" s="1"/>
  <c r="T17" i="3"/>
  <c r="G17" i="3" s="1"/>
  <c r="H17" i="3" s="1"/>
  <c r="I17" i="3" s="1"/>
  <c r="T9" i="3"/>
  <c r="G9" i="3" s="1"/>
  <c r="H9" i="3" s="1"/>
  <c r="I9" i="3" s="1"/>
  <c r="T43" i="3"/>
  <c r="G43" i="3" s="1"/>
  <c r="H43" i="3" s="1"/>
  <c r="I43" i="3" s="1"/>
  <c r="T34" i="3"/>
  <c r="G34" i="3" s="1"/>
  <c r="H34" i="3" s="1"/>
  <c r="I34" i="3" s="1"/>
  <c r="T36" i="3"/>
  <c r="G36" i="3" s="1"/>
  <c r="H36" i="3" s="1"/>
  <c r="I36" i="3" s="1"/>
</calcChain>
</file>

<file path=xl/sharedStrings.xml><?xml version="1.0" encoding="utf-8"?>
<sst xmlns="http://schemas.openxmlformats.org/spreadsheetml/2006/main" count="980" uniqueCount="238">
  <si>
    <t>Last name</t>
  </si>
  <si>
    <t>First name</t>
  </si>
  <si>
    <t>ID number</t>
  </si>
  <si>
    <t>Institution</t>
  </si>
  <si>
    <t>Department</t>
  </si>
  <si>
    <t>Email address</t>
  </si>
  <si>
    <t>Course total (Real)</t>
  </si>
  <si>
    <t>Part I total (Real)</t>
  </si>
  <si>
    <t>Exercises I total (Real)</t>
  </si>
  <si>
    <t>Quiz: Exercise UNIT 1 (Real)</t>
  </si>
  <si>
    <t>Quiz: Exercise UNIT 2 (Real)</t>
  </si>
  <si>
    <t>Quiz: Exercise UNIT 3 (Real)</t>
  </si>
  <si>
    <t>Quiz: Exercise UNIT4 (Real)</t>
  </si>
  <si>
    <t>Quizzes I total (Real)</t>
  </si>
  <si>
    <t>Quiz: QUIZ I (Real)</t>
  </si>
  <si>
    <t>Quiz: QUIZ II (Real)</t>
  </si>
  <si>
    <t>Exam I total (Real)</t>
  </si>
  <si>
    <t>Quiz: EXAM I (Real)</t>
  </si>
  <si>
    <t>Part II total (Real)</t>
  </si>
  <si>
    <t>Exercises II total (Real)</t>
  </si>
  <si>
    <t>Quiz: Exercise UNIT 5 (Real)</t>
  </si>
  <si>
    <t>Quiz: Exercise UNIT 6 (Real)</t>
  </si>
  <si>
    <t>Quiz: Exercise UNIT 7 (Real)</t>
  </si>
  <si>
    <t>Quiz: Exercise UNIT 8 (Real)</t>
  </si>
  <si>
    <t>Quizzes II total (Real)</t>
  </si>
  <si>
    <t>Quiz: QUIZ III (Real)</t>
  </si>
  <si>
    <t>Quiz: QUIZ IV (Real)</t>
  </si>
  <si>
    <t>Exam II total (Real)</t>
  </si>
  <si>
    <t>Quiz: EXAM II (Real)</t>
  </si>
  <si>
    <t>Part III total (Real)</t>
  </si>
  <si>
    <t>Exercises III total (Real)</t>
  </si>
  <si>
    <t>Quiz: Exercise UNIT 9 (Real)</t>
  </si>
  <si>
    <t>Quiz: Exercise UNIT 10 (Real)</t>
  </si>
  <si>
    <t>Quiz: Exercise UNIT 11 (Real)</t>
  </si>
  <si>
    <t>Quiz: Exercise UNIT 12 (Real)</t>
  </si>
  <si>
    <t>Quizzes III total (Real)</t>
  </si>
  <si>
    <t>Quiz: QUIZ V (Real)</t>
  </si>
  <si>
    <t>Quiz: QUIZ VI (Real)</t>
  </si>
  <si>
    <t>Exam III total (Real)</t>
  </si>
  <si>
    <t>Quiz: FINAL EXAM (Real)</t>
  </si>
  <si>
    <t>Class Participation total (Real)</t>
  </si>
  <si>
    <t>Exam I Penalty (Real)</t>
  </si>
  <si>
    <t>Exam II Penalty (Real)</t>
  </si>
  <si>
    <t>Exam III Penalty (Real)</t>
  </si>
  <si>
    <t>Last downloaded from this course</t>
  </si>
  <si>
    <t>Bunary</t>
  </si>
  <si>
    <t>Vanroy</t>
  </si>
  <si>
    <t>14281</t>
  </si>
  <si>
    <t>bunary.vanroy@pucsr.edu.kh</t>
  </si>
  <si>
    <t>-</t>
  </si>
  <si>
    <t>1681132051</t>
  </si>
  <si>
    <t>Chan</t>
  </si>
  <si>
    <t>Hong</t>
  </si>
  <si>
    <t>13740</t>
  </si>
  <si>
    <t>chan.hong@pucsr.edu.kh</t>
  </si>
  <si>
    <t>Chea</t>
  </si>
  <si>
    <t>Channry</t>
  </si>
  <si>
    <t>12813</t>
  </si>
  <si>
    <t>chea.channry@pucsr.edu.kh</t>
  </si>
  <si>
    <t>Chek</t>
  </si>
  <si>
    <t>Sophy</t>
  </si>
  <si>
    <t>13681</t>
  </si>
  <si>
    <t>chek.sophy@pucsr.edu.kh</t>
  </si>
  <si>
    <t>Chhoeum</t>
  </si>
  <si>
    <t>Sreynouch</t>
  </si>
  <si>
    <t>13697</t>
  </si>
  <si>
    <t>chhoeum.sreynouch@pucsr.edu.kh</t>
  </si>
  <si>
    <t>Chhun</t>
  </si>
  <si>
    <t>Keomonynit</t>
  </si>
  <si>
    <t>10261</t>
  </si>
  <si>
    <t>chhun.keomonynit@pucsr.edu.kh</t>
  </si>
  <si>
    <t>Hem</t>
  </si>
  <si>
    <t>Sonita</t>
  </si>
  <si>
    <t>15169</t>
  </si>
  <si>
    <t>hem.sonita@pucsr.edu.kh</t>
  </si>
  <si>
    <t>Hov</t>
  </si>
  <si>
    <t>Lyhour</t>
  </si>
  <si>
    <t>13631</t>
  </si>
  <si>
    <t>hov.lyhour@pucsr.edu.kh</t>
  </si>
  <si>
    <t>Hun</t>
  </si>
  <si>
    <t>Sreyey</t>
  </si>
  <si>
    <t>14182</t>
  </si>
  <si>
    <t>hun.sreyey@pucsr.edu.kh</t>
  </si>
  <si>
    <t>Keo</t>
  </si>
  <si>
    <t>Sakbunsin</t>
  </si>
  <si>
    <t>09364</t>
  </si>
  <si>
    <t>keo.sakbunsin@pucsr.edu.kh</t>
  </si>
  <si>
    <t>Khea</t>
  </si>
  <si>
    <t>Langgech</t>
  </si>
  <si>
    <t>11540</t>
  </si>
  <si>
    <t>khea.langgech@pucsr.edu.kh</t>
  </si>
  <si>
    <t>Khoem</t>
  </si>
  <si>
    <t>Sreymom</t>
  </si>
  <si>
    <t>14158</t>
  </si>
  <si>
    <t>khoem.sreymom@pucsr.edu.kh</t>
  </si>
  <si>
    <t>Kim</t>
  </si>
  <si>
    <t>Thida</t>
  </si>
  <si>
    <t>13774</t>
  </si>
  <si>
    <t>kim.thida@pucsr.edu.kh</t>
  </si>
  <si>
    <t>Linh</t>
  </si>
  <si>
    <t>Lak</t>
  </si>
  <si>
    <t>13687</t>
  </si>
  <si>
    <t>linh.lak@pucsr.edu.kh</t>
  </si>
  <si>
    <t>Loeut</t>
  </si>
  <si>
    <t>Soluy</t>
  </si>
  <si>
    <t>14599</t>
  </si>
  <si>
    <t>loeut.soluy@pucsr.edu.kh</t>
  </si>
  <si>
    <t>Ly</t>
  </si>
  <si>
    <t>Dimong</t>
  </si>
  <si>
    <t>13730</t>
  </si>
  <si>
    <t>ly.dimong@pucsr.edu.kh</t>
  </si>
  <si>
    <t>Minh</t>
  </si>
  <si>
    <t>Phalin</t>
  </si>
  <si>
    <t>12583</t>
  </si>
  <si>
    <t>minh.phalin@pucsr.edu.kh</t>
  </si>
  <si>
    <t>Ngov</t>
  </si>
  <si>
    <t>Sounay</t>
  </si>
  <si>
    <t>15050</t>
  </si>
  <si>
    <t>ngov.sounay@pucsr.edu.kh</t>
  </si>
  <si>
    <t>Nheat</t>
  </si>
  <si>
    <t>Mithouna</t>
  </si>
  <si>
    <t>10985</t>
  </si>
  <si>
    <t>nheat.mithouna@pucsr.edu.kh</t>
  </si>
  <si>
    <t>Nhous</t>
  </si>
  <si>
    <t>Sok</t>
  </si>
  <si>
    <t>13863</t>
  </si>
  <si>
    <t>nhous.sok@pucsr.edu.kh</t>
  </si>
  <si>
    <t>Or</t>
  </si>
  <si>
    <t>Reaksa</t>
  </si>
  <si>
    <t>14151</t>
  </si>
  <si>
    <t>or.reaksa@pucsr.edu.kh</t>
  </si>
  <si>
    <t>Ouk</t>
  </si>
  <si>
    <t>Visa</t>
  </si>
  <si>
    <t>14217</t>
  </si>
  <si>
    <t>ouk.visa@pucsr.edu.kh</t>
  </si>
  <si>
    <t>Phan</t>
  </si>
  <si>
    <t>Sophanna</t>
  </si>
  <si>
    <t>14191</t>
  </si>
  <si>
    <t>phan.sophanna@pucsr.edu.kh</t>
  </si>
  <si>
    <t>Phin</t>
  </si>
  <si>
    <t>Seida</t>
  </si>
  <si>
    <t>10314</t>
  </si>
  <si>
    <t>phin.seida@pucsr.edu.kh</t>
  </si>
  <si>
    <t>Phoeut</t>
  </si>
  <si>
    <t>Visot</t>
  </si>
  <si>
    <t>14733</t>
  </si>
  <si>
    <t>phoeut.visot@pucsr.edu.kh</t>
  </si>
  <si>
    <t>Ra</t>
  </si>
  <si>
    <t>Vuylinh</t>
  </si>
  <si>
    <t>14596</t>
  </si>
  <si>
    <t>ra.vuylinh@pucsr.edu.kh</t>
  </si>
  <si>
    <t>Rob</t>
  </si>
  <si>
    <t>Boeb</t>
  </si>
  <si>
    <t>13792</t>
  </si>
  <si>
    <t>rob.boeb@pucsr.edu.kh</t>
  </si>
  <si>
    <t>Rom</t>
  </si>
  <si>
    <t>Chanthy</t>
  </si>
  <si>
    <t>13688</t>
  </si>
  <si>
    <t>rom.chanthy@pucsr.edu.kh</t>
  </si>
  <si>
    <t>Siv</t>
  </si>
  <si>
    <t>Gechcheng</t>
  </si>
  <si>
    <t>13765</t>
  </si>
  <si>
    <t>siv.gechcheng@pucsr.edu.kh</t>
  </si>
  <si>
    <t>Sopho</t>
  </si>
  <si>
    <t>Kanika</t>
  </si>
  <si>
    <t>14953</t>
  </si>
  <si>
    <t>sopho.kanika@pucsr.edu.kh</t>
  </si>
  <si>
    <t>Soun</t>
  </si>
  <si>
    <t>Marina</t>
  </si>
  <si>
    <t>14245</t>
  </si>
  <si>
    <t>soun.marina@pucsr.edu.kh</t>
  </si>
  <si>
    <t>Sun</t>
  </si>
  <si>
    <t>Sela</t>
  </si>
  <si>
    <t>13696</t>
  </si>
  <si>
    <t>sun.sela@pucsr.edu.kh</t>
  </si>
  <si>
    <t>Suon</t>
  </si>
  <si>
    <t>Sarvann</t>
  </si>
  <si>
    <t>13695</t>
  </si>
  <si>
    <t>suon.sarvann@pucsr.edu.kh</t>
  </si>
  <si>
    <t>Thoeurn</t>
  </si>
  <si>
    <t>Vibol</t>
  </si>
  <si>
    <t>15030</t>
  </si>
  <si>
    <t>thoeurn.vibol@pucsr.edu.kh</t>
  </si>
  <si>
    <t>Toeurm</t>
  </si>
  <si>
    <t>Sophary</t>
  </si>
  <si>
    <t>14172</t>
  </si>
  <si>
    <t>toeurm.sophary@pucsr.edu.kh</t>
  </si>
  <si>
    <t>Tong</t>
  </si>
  <si>
    <t>Kongkea</t>
  </si>
  <si>
    <t>13698</t>
  </si>
  <si>
    <t>tong.kongkea@pucsr.edu.kh</t>
  </si>
  <si>
    <t>Van</t>
  </si>
  <si>
    <t>Chhengheang</t>
  </si>
  <si>
    <t>13694</t>
  </si>
  <si>
    <t>van.chhengheang@pucsr.edu.kh</t>
  </si>
  <si>
    <t>Vannak</t>
  </si>
  <si>
    <t>Benjamin</t>
  </si>
  <si>
    <t>11403</t>
  </si>
  <si>
    <t>vannak.benjamin@pucsr.edu.kh</t>
  </si>
  <si>
    <t>Ven</t>
  </si>
  <si>
    <t>Kosal</t>
  </si>
  <si>
    <t>15117</t>
  </si>
  <si>
    <t>ven.kosal@pucsr.edu.kh</t>
  </si>
  <si>
    <t>Yon</t>
  </si>
  <si>
    <t>Oeury</t>
  </si>
  <si>
    <t>14223</t>
  </si>
  <si>
    <t>yon.oeury@pucsr.edu.kh</t>
  </si>
  <si>
    <t>Quiz: Exercise I (EAW) (Real)</t>
  </si>
  <si>
    <t>Quiz: Exercise II (EAW) (Real)</t>
  </si>
  <si>
    <t>Quiz: Exercise I (Reading 1A &amp;1B) (Real)</t>
  </si>
  <si>
    <t>Quiz: Exercise II (Reading 2A&amp;2B) (Real)</t>
  </si>
  <si>
    <t>Quiz: QUIZ I (Reading &amp; Writing) (Real)</t>
  </si>
  <si>
    <t>Quiz: EXAM I: Part I (Multiple Choice Questions) (Real)</t>
  </si>
  <si>
    <t>Assignment: EXAM I: Part II (ESSAY) (Real)</t>
  </si>
  <si>
    <t>Quiz: Exercise III (EAW) (Real)</t>
  </si>
  <si>
    <t>Quiz: Exercise IV (EAW) (Real)</t>
  </si>
  <si>
    <t>Quiz: Exercise III (Reading 3A&amp;3B) (Real)</t>
  </si>
  <si>
    <t>Quiz: Exercise IV (Reading 4A&amp;4B) (Real)</t>
  </si>
  <si>
    <t>Quiz: QUIZ II (Reading &amp; Writing) (Real)</t>
  </si>
  <si>
    <t>Quiz: EXAM II Part I (Multiple Cholice Questions) (Real)</t>
  </si>
  <si>
    <t>Assignment: EXAM II: Part II (ESSAY) (Real)</t>
  </si>
  <si>
    <t>Quiz: Exercise V (EAW) (Real)</t>
  </si>
  <si>
    <t>Quiz: Exercise VI (EAW) (Real)</t>
  </si>
  <si>
    <t>Quiz: Exercise V (Reading 5A&amp;5B) (Real)</t>
  </si>
  <si>
    <t>Quiz: Exercise VI (Reading 6A&amp;6B) (Real)</t>
  </si>
  <si>
    <t>Quiz: QUIZ III (Reading &amp; Writing) (Real)</t>
  </si>
  <si>
    <t>Quiz: EXAM III Part I (Multiple Cholice Questions) (Real)</t>
  </si>
  <si>
    <t>Assignment: EXAM III: Part II (ESSAY) (Real)</t>
  </si>
  <si>
    <t>1681132254</t>
  </si>
  <si>
    <t>1681132255</t>
  </si>
  <si>
    <t>SUBTOTAL</t>
  </si>
  <si>
    <t>ABSENCE PENALTY</t>
  </si>
  <si>
    <t>TOTAL AFTER PENALTY</t>
  </si>
  <si>
    <t>FINAL GRADE</t>
  </si>
  <si>
    <t>ID</t>
  </si>
  <si>
    <t>GRAMMAR</t>
  </si>
  <si>
    <t>WRITING</t>
  </si>
  <si>
    <t>IEAP-3 - Final Grades - January 2023 Term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</si>
</sst>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6" x14ac:knownFonts="1">
    <font>
      <sz val="11"/>
      <color rgb="FF000000"/>
      <name val="Calibri"/>
    </font>
    <font>
      <sz val="11"/>
      <color rgb="FF000000"/>
      <name val="Calibri"/>
    </font>
    <font>
      <b/>
      <sz val="12"/>
      <color theme="0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rgb="FF000000"/>
      <name val="Calibri"/>
      <family val="2"/>
    </font>
    <font>
      <sz val="24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49" fontId="0" fillId="0" borderId="0" xfId="0" applyNumberFormat="1"/>
    <xf numFmtId="43" fontId="0" fillId="0" borderId="0" xfId="1" applyFont="1"/>
    <xf numFmtId="43" fontId="2" fillId="2" borderId="0" xfId="1" applyFont="1" applyFill="1" applyBorder="1" applyAlignment="1">
      <alignment horizontal="center" vertical="center" wrapText="1"/>
    </xf>
    <xf numFmtId="43" fontId="3" fillId="3" borderId="0" xfId="1" applyFont="1" applyFill="1" applyBorder="1" applyAlignment="1">
      <alignment horizontal="center"/>
    </xf>
    <xf numFmtId="43" fontId="2" fillId="2" borderId="1" xfId="1" applyFont="1" applyFill="1" applyBorder="1" applyAlignment="1">
      <alignment horizontal="center" vertical="center"/>
    </xf>
    <xf numFmtId="43" fontId="2" fillId="2" borderId="1" xfId="1" applyFont="1" applyFill="1" applyBorder="1" applyAlignment="1">
      <alignment horizontal="center" vertical="center" wrapText="1"/>
    </xf>
    <xf numFmtId="43" fontId="4" fillId="0" borderId="0" xfId="1" applyFont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left"/>
    </xf>
    <xf numFmtId="43" fontId="0" fillId="0" borderId="0" xfId="1" applyFont="1" applyAlignment="1">
      <alignment horizontal="center"/>
    </xf>
  </cellXfs>
  <cellStyles count="2">
    <cellStyle name="Comma" xfId="1" builtinId="3"/>
    <cellStyle name="Normal" xfId="0" builtinId="0"/>
  </cellStyles>
  <dxfs count="1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alignment horizontal="center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border outline="0">
        <right style="thin">
          <color theme="4" tint="0.39997558519241921"/>
        </right>
        <top style="thin">
          <color theme="4" tint="0.39997558519241921"/>
        </top>
      </border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DCF8B7E-0A14-C646-8C23-396D9018A066}" name="Table2" displayName="Table2" ref="C4:I44" totalsRowShown="0" headerRowDxfId="4" dataDxfId="5" headerRowBorderDxfId="9" tableBorderDxfId="10" headerRowCellStyle="Comma" dataCellStyle="Comma">
  <autoFilter ref="C4:I44" xr:uid="{FDCF8B7E-0A14-C646-8C23-396D9018A066}"/>
  <tableColumns count="7">
    <tableColumn id="1" xr3:uid="{1298BB5D-5468-8F4E-8A15-ACCA0610DA3B}" name="ID" dataDxfId="8" dataCellStyle="Comma"/>
    <tableColumn id="2" xr3:uid="{8F627C48-8226-3745-AAD2-3E28A35E6E37}" name="GRAMMAR" dataDxfId="7" dataCellStyle="Comma"/>
    <tableColumn id="3" xr3:uid="{DE670785-FEBE-D445-BD42-437266D2C6B0}" name="WRITING" dataDxfId="6" dataCellStyle="Comma"/>
    <tableColumn id="4" xr3:uid="{6156473D-D8C8-2640-A9E4-6941F859CD32}" name="SUBTOTAL" dataDxfId="3" dataCellStyle="Comma">
      <calculatedColumnFormula>AVERAGE(D5:E5)</calculatedColumnFormula>
    </tableColumn>
    <tableColumn id="5" xr3:uid="{24F13C39-16DC-CC49-8AC7-897189954E2E}" name="ABSENCE PENALTY" dataDxfId="2" dataCellStyle="Comma">
      <calculatedColumnFormula>SUM(N5:U5)*0.7*0.3167</calculatedColumnFormula>
    </tableColumn>
    <tableColumn id="6" xr3:uid="{9AEAE6BC-F2F2-6B4F-BD70-AFA98BA7D069}" name="TOTAL AFTER PENALTY" dataDxfId="1" dataCellStyle="Comma">
      <calculatedColumnFormula>F5-G5</calculatedColumnFormula>
    </tableColumn>
    <tableColumn id="7" xr3:uid="{4DA9F4DB-0DB5-614B-80EF-7E7D90C1524E}" name="FINAL GRADE" dataDxfId="0" dataCellStyle="Comma">
      <calculatedColumnFormula>IF(H5&lt;60,"F",IF(H5&lt;70,"D",IF(H5&lt;80,"C",IF(H5&lt;90,"B",IF(H5&gt;=90,"A")))))</calculatedColumnFormula>
    </tableColumn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41"/>
  <sheetViews>
    <sheetView workbookViewId="0">
      <selection activeCell="AP1" sqref="AP1:AR1048576"/>
    </sheetView>
  </sheetViews>
  <sheetFormatPr baseColWidth="10" defaultColWidth="8.83203125" defaultRowHeight="15" x14ac:dyDescent="0.2"/>
  <sheetData>
    <row r="1" spans="1:4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</row>
    <row r="2" spans="1:45" x14ac:dyDescent="0.2">
      <c r="A2" s="1" t="s">
        <v>45</v>
      </c>
      <c r="B2" s="1" t="s">
        <v>46</v>
      </c>
      <c r="C2" s="1" t="s">
        <v>47</v>
      </c>
      <c r="D2" s="1"/>
      <c r="E2" s="1"/>
      <c r="F2" s="1" t="s">
        <v>48</v>
      </c>
      <c r="G2">
        <v>87.33</v>
      </c>
      <c r="H2">
        <v>84.28</v>
      </c>
      <c r="I2">
        <v>14.01</v>
      </c>
      <c r="J2">
        <v>9.9499999999999993</v>
      </c>
      <c r="K2">
        <v>9.57</v>
      </c>
      <c r="L2">
        <v>8.06</v>
      </c>
      <c r="M2">
        <v>9.7899999999999991</v>
      </c>
      <c r="N2">
        <v>13.69</v>
      </c>
      <c r="O2">
        <v>9.5500000000000007</v>
      </c>
      <c r="P2">
        <v>8.7100000000000009</v>
      </c>
      <c r="Q2">
        <v>56.58</v>
      </c>
      <c r="R2">
        <v>8.08</v>
      </c>
      <c r="S2">
        <v>84.25</v>
      </c>
      <c r="T2">
        <v>14.02</v>
      </c>
      <c r="U2">
        <v>9.39</v>
      </c>
      <c r="V2">
        <v>9.69</v>
      </c>
      <c r="W2">
        <v>9.48</v>
      </c>
      <c r="X2">
        <v>8.82</v>
      </c>
      <c r="Y2">
        <v>13.22</v>
      </c>
      <c r="Z2">
        <v>7.98</v>
      </c>
      <c r="AA2">
        <v>9.64</v>
      </c>
      <c r="AB2">
        <v>57.01</v>
      </c>
      <c r="AC2">
        <v>8.14</v>
      </c>
      <c r="AD2">
        <v>91.46</v>
      </c>
      <c r="AE2">
        <v>14.8</v>
      </c>
      <c r="AF2">
        <v>10</v>
      </c>
      <c r="AG2">
        <v>10</v>
      </c>
      <c r="AH2">
        <v>9.4700000000000006</v>
      </c>
      <c r="AI2">
        <v>10</v>
      </c>
      <c r="AJ2">
        <v>14.45</v>
      </c>
      <c r="AK2">
        <v>9.67</v>
      </c>
      <c r="AL2">
        <v>9.61</v>
      </c>
      <c r="AM2">
        <v>62.2</v>
      </c>
      <c r="AN2">
        <v>8.89</v>
      </c>
      <c r="AO2">
        <v>5</v>
      </c>
      <c r="AP2" s="1" t="s">
        <v>49</v>
      </c>
      <c r="AQ2" s="1" t="s">
        <v>49</v>
      </c>
      <c r="AR2" s="1" t="s">
        <v>49</v>
      </c>
      <c r="AS2" s="1" t="s">
        <v>50</v>
      </c>
    </row>
    <row r="3" spans="1:45" x14ac:dyDescent="0.2">
      <c r="A3" s="1" t="s">
        <v>51</v>
      </c>
      <c r="B3" s="1" t="s">
        <v>52</v>
      </c>
      <c r="C3" s="1" t="s">
        <v>53</v>
      </c>
      <c r="D3" s="1"/>
      <c r="E3" s="1"/>
      <c r="F3" s="1" t="s">
        <v>54</v>
      </c>
      <c r="G3">
        <v>93.26</v>
      </c>
      <c r="H3">
        <v>91.59</v>
      </c>
      <c r="I3">
        <v>15</v>
      </c>
      <c r="J3">
        <v>10</v>
      </c>
      <c r="K3">
        <v>10</v>
      </c>
      <c r="L3">
        <v>10</v>
      </c>
      <c r="M3">
        <v>10</v>
      </c>
      <c r="N3">
        <v>14.84</v>
      </c>
      <c r="O3">
        <v>9.89</v>
      </c>
      <c r="P3">
        <v>9.9</v>
      </c>
      <c r="Q3">
        <v>61.75</v>
      </c>
      <c r="R3">
        <v>8.82</v>
      </c>
      <c r="S3">
        <v>89.34</v>
      </c>
      <c r="T3">
        <v>14.6</v>
      </c>
      <c r="U3">
        <v>10</v>
      </c>
      <c r="V3">
        <v>10</v>
      </c>
      <c r="W3">
        <v>9.83</v>
      </c>
      <c r="X3">
        <v>9.1199999999999992</v>
      </c>
      <c r="Y3">
        <v>13.8</v>
      </c>
      <c r="Z3">
        <v>9</v>
      </c>
      <c r="AA3">
        <v>9.4</v>
      </c>
      <c r="AB3">
        <v>60.93</v>
      </c>
      <c r="AC3">
        <v>8.6999999999999993</v>
      </c>
      <c r="AD3">
        <v>97.78</v>
      </c>
      <c r="AE3">
        <v>15</v>
      </c>
      <c r="AF3">
        <v>10</v>
      </c>
      <c r="AG3">
        <v>10</v>
      </c>
      <c r="AH3">
        <v>10</v>
      </c>
      <c r="AI3">
        <v>10</v>
      </c>
      <c r="AJ3">
        <v>14.69</v>
      </c>
      <c r="AK3">
        <v>9.82</v>
      </c>
      <c r="AL3">
        <v>9.77</v>
      </c>
      <c r="AM3">
        <v>68.09</v>
      </c>
      <c r="AN3">
        <v>9.73</v>
      </c>
      <c r="AO3">
        <v>5</v>
      </c>
      <c r="AP3" s="1" t="s">
        <v>49</v>
      </c>
      <c r="AQ3" s="1" t="s">
        <v>49</v>
      </c>
      <c r="AR3" s="1" t="s">
        <v>49</v>
      </c>
      <c r="AS3" s="1" t="s">
        <v>50</v>
      </c>
    </row>
    <row r="4" spans="1:45" x14ac:dyDescent="0.2">
      <c r="A4" s="1" t="s">
        <v>55</v>
      </c>
      <c r="B4" s="1" t="s">
        <v>56</v>
      </c>
      <c r="C4" s="1" t="s">
        <v>57</v>
      </c>
      <c r="D4" s="1"/>
      <c r="E4" s="1"/>
      <c r="F4" s="1" t="s">
        <v>58</v>
      </c>
      <c r="G4">
        <v>78.319999999999993</v>
      </c>
      <c r="H4">
        <v>79.19</v>
      </c>
      <c r="I4">
        <v>13.98</v>
      </c>
      <c r="J4">
        <v>8.7899999999999991</v>
      </c>
      <c r="K4">
        <v>9.57</v>
      </c>
      <c r="L4">
        <v>9.35</v>
      </c>
      <c r="M4">
        <v>9.58</v>
      </c>
      <c r="N4">
        <v>13.86</v>
      </c>
      <c r="O4">
        <v>9.2200000000000006</v>
      </c>
      <c r="P4">
        <v>9.26</v>
      </c>
      <c r="Q4">
        <v>51.35</v>
      </c>
      <c r="R4">
        <v>7.34</v>
      </c>
      <c r="S4">
        <v>60.19</v>
      </c>
      <c r="T4">
        <v>11.85</v>
      </c>
      <c r="U4">
        <v>7.26</v>
      </c>
      <c r="V4">
        <v>8.75</v>
      </c>
      <c r="W4">
        <v>7.07</v>
      </c>
      <c r="X4">
        <v>8.5299999999999994</v>
      </c>
      <c r="Y4">
        <v>6.06</v>
      </c>
      <c r="Z4">
        <v>4.05</v>
      </c>
      <c r="AA4">
        <v>4.03</v>
      </c>
      <c r="AB4">
        <v>42.28</v>
      </c>
      <c r="AC4">
        <v>6.04</v>
      </c>
      <c r="AD4">
        <v>92.16</v>
      </c>
      <c r="AE4">
        <v>14.57</v>
      </c>
      <c r="AF4">
        <v>9.64</v>
      </c>
      <c r="AG4">
        <v>9.75</v>
      </c>
      <c r="AH4">
        <v>9.4700000000000006</v>
      </c>
      <c r="AI4">
        <v>10</v>
      </c>
      <c r="AJ4">
        <v>14.48</v>
      </c>
      <c r="AK4">
        <v>9.39</v>
      </c>
      <c r="AL4">
        <v>9.91</v>
      </c>
      <c r="AM4">
        <v>63.11</v>
      </c>
      <c r="AN4">
        <v>9.02</v>
      </c>
      <c r="AO4">
        <v>5</v>
      </c>
      <c r="AP4" s="1" t="s">
        <v>49</v>
      </c>
      <c r="AQ4" s="1" t="s">
        <v>49</v>
      </c>
      <c r="AR4" s="1" t="s">
        <v>49</v>
      </c>
      <c r="AS4" s="1" t="s">
        <v>50</v>
      </c>
    </row>
    <row r="5" spans="1:45" x14ac:dyDescent="0.2">
      <c r="A5" s="1" t="s">
        <v>59</v>
      </c>
      <c r="B5" s="1" t="s">
        <v>60</v>
      </c>
      <c r="C5" s="1" t="s">
        <v>61</v>
      </c>
      <c r="D5" s="1"/>
      <c r="E5" s="1"/>
      <c r="F5" s="1" t="s">
        <v>62</v>
      </c>
      <c r="G5">
        <v>66.87</v>
      </c>
      <c r="H5">
        <v>64.67</v>
      </c>
      <c r="I5">
        <v>14.22</v>
      </c>
      <c r="J5">
        <v>8.89</v>
      </c>
      <c r="K5">
        <v>9.35</v>
      </c>
      <c r="L5">
        <v>9.68</v>
      </c>
      <c r="M5">
        <v>10</v>
      </c>
      <c r="N5">
        <v>12.95</v>
      </c>
      <c r="O5">
        <v>8.64</v>
      </c>
      <c r="P5">
        <v>8.6300000000000008</v>
      </c>
      <c r="Q5">
        <v>37.5</v>
      </c>
      <c r="R5">
        <v>5.36</v>
      </c>
      <c r="S5">
        <v>43.57</v>
      </c>
      <c r="T5">
        <v>12.83</v>
      </c>
      <c r="U5">
        <v>9.8000000000000007</v>
      </c>
      <c r="V5">
        <v>7.5</v>
      </c>
      <c r="W5">
        <v>8.9700000000000006</v>
      </c>
      <c r="X5">
        <v>7.94</v>
      </c>
      <c r="Y5">
        <v>11.54</v>
      </c>
      <c r="Z5">
        <v>8.68</v>
      </c>
      <c r="AA5">
        <v>6.71</v>
      </c>
      <c r="AB5">
        <v>19.2</v>
      </c>
      <c r="AC5">
        <v>2.74</v>
      </c>
      <c r="AD5">
        <v>87.14</v>
      </c>
      <c r="AE5">
        <v>15</v>
      </c>
      <c r="AF5">
        <v>10</v>
      </c>
      <c r="AG5">
        <v>10</v>
      </c>
      <c r="AH5">
        <v>10</v>
      </c>
      <c r="AI5">
        <v>10</v>
      </c>
      <c r="AJ5">
        <v>14.66</v>
      </c>
      <c r="AK5">
        <v>9.64</v>
      </c>
      <c r="AL5">
        <v>9.91</v>
      </c>
      <c r="AM5">
        <v>57.48</v>
      </c>
      <c r="AN5">
        <v>8.2100000000000009</v>
      </c>
      <c r="AO5">
        <v>5</v>
      </c>
      <c r="AP5" s="1" t="s">
        <v>49</v>
      </c>
      <c r="AQ5" s="1" t="s">
        <v>49</v>
      </c>
      <c r="AR5" s="1" t="s">
        <v>49</v>
      </c>
      <c r="AS5" s="1" t="s">
        <v>50</v>
      </c>
    </row>
    <row r="6" spans="1:45" x14ac:dyDescent="0.2">
      <c r="A6" s="1" t="s">
        <v>63</v>
      </c>
      <c r="B6" s="1" t="s">
        <v>64</v>
      </c>
      <c r="C6" s="1" t="s">
        <v>65</v>
      </c>
      <c r="D6" s="1"/>
      <c r="E6" s="1"/>
      <c r="F6" s="1" t="s">
        <v>66</v>
      </c>
      <c r="G6">
        <v>89.28</v>
      </c>
      <c r="H6">
        <v>83.6</v>
      </c>
      <c r="I6">
        <v>14.84</v>
      </c>
      <c r="J6">
        <v>10</v>
      </c>
      <c r="K6">
        <v>10</v>
      </c>
      <c r="L6">
        <v>10</v>
      </c>
      <c r="M6">
        <v>9.58</v>
      </c>
      <c r="N6">
        <v>13.45</v>
      </c>
      <c r="O6">
        <v>9.32</v>
      </c>
      <c r="P6">
        <v>8.6199999999999992</v>
      </c>
      <c r="Q6">
        <v>55.3</v>
      </c>
      <c r="R6">
        <v>7.9</v>
      </c>
      <c r="S6">
        <v>89.05</v>
      </c>
      <c r="T6">
        <v>14.4</v>
      </c>
      <c r="U6">
        <v>9.8000000000000007</v>
      </c>
      <c r="V6">
        <v>9.06</v>
      </c>
      <c r="W6">
        <v>9.83</v>
      </c>
      <c r="X6">
        <v>9.7100000000000009</v>
      </c>
      <c r="Y6">
        <v>13.1</v>
      </c>
      <c r="Z6">
        <v>8.25</v>
      </c>
      <c r="AA6">
        <v>9.2200000000000006</v>
      </c>
      <c r="AB6">
        <v>61.56</v>
      </c>
      <c r="AC6">
        <v>8.7899999999999991</v>
      </c>
      <c r="AD6">
        <v>93.5</v>
      </c>
      <c r="AE6">
        <v>15</v>
      </c>
      <c r="AF6">
        <v>10</v>
      </c>
      <c r="AG6">
        <v>10</v>
      </c>
      <c r="AH6">
        <v>10</v>
      </c>
      <c r="AI6">
        <v>10</v>
      </c>
      <c r="AJ6">
        <v>14.86</v>
      </c>
      <c r="AK6">
        <v>9.82</v>
      </c>
      <c r="AL6">
        <v>10</v>
      </c>
      <c r="AM6">
        <v>63.64</v>
      </c>
      <c r="AN6">
        <v>9.09</v>
      </c>
      <c r="AO6">
        <v>5</v>
      </c>
      <c r="AP6" s="1" t="s">
        <v>49</v>
      </c>
      <c r="AQ6" s="1" t="s">
        <v>49</v>
      </c>
      <c r="AR6" s="1" t="s">
        <v>49</v>
      </c>
      <c r="AS6" s="1" t="s">
        <v>50</v>
      </c>
    </row>
    <row r="7" spans="1:45" x14ac:dyDescent="0.2">
      <c r="A7" s="1" t="s">
        <v>67</v>
      </c>
      <c r="B7" s="1" t="s">
        <v>68</v>
      </c>
      <c r="C7" s="1" t="s">
        <v>69</v>
      </c>
      <c r="D7" s="1"/>
      <c r="E7" s="1"/>
      <c r="F7" s="1" t="s">
        <v>70</v>
      </c>
      <c r="G7">
        <v>92.9</v>
      </c>
      <c r="H7">
        <v>91.59</v>
      </c>
      <c r="I7">
        <v>15</v>
      </c>
      <c r="J7">
        <v>10</v>
      </c>
      <c r="K7">
        <v>10</v>
      </c>
      <c r="L7">
        <v>10</v>
      </c>
      <c r="M7">
        <v>10</v>
      </c>
      <c r="N7">
        <v>14.7</v>
      </c>
      <c r="O7">
        <v>9.6999999999999993</v>
      </c>
      <c r="P7">
        <v>9.91</v>
      </c>
      <c r="Q7">
        <v>61.88</v>
      </c>
      <c r="R7">
        <v>8.84</v>
      </c>
      <c r="S7">
        <v>88.85</v>
      </c>
      <c r="T7">
        <v>14.65</v>
      </c>
      <c r="U7">
        <v>10</v>
      </c>
      <c r="V7">
        <v>10</v>
      </c>
      <c r="W7">
        <v>9.66</v>
      </c>
      <c r="X7">
        <v>9.41</v>
      </c>
      <c r="Y7">
        <v>14.22</v>
      </c>
      <c r="Z7">
        <v>9.5</v>
      </c>
      <c r="AA7">
        <v>9.4600000000000009</v>
      </c>
      <c r="AB7">
        <v>59.98</v>
      </c>
      <c r="AC7">
        <v>8.57</v>
      </c>
      <c r="AD7">
        <v>97.15</v>
      </c>
      <c r="AE7">
        <v>14.9</v>
      </c>
      <c r="AF7">
        <v>10</v>
      </c>
      <c r="AG7">
        <v>10</v>
      </c>
      <c r="AH7">
        <v>9.74</v>
      </c>
      <c r="AI7">
        <v>10</v>
      </c>
      <c r="AJ7">
        <v>13.84</v>
      </c>
      <c r="AK7">
        <v>9.09</v>
      </c>
      <c r="AL7">
        <v>9.36</v>
      </c>
      <c r="AM7">
        <v>68.41</v>
      </c>
      <c r="AN7">
        <v>9.77</v>
      </c>
      <c r="AO7">
        <v>5</v>
      </c>
      <c r="AP7" s="1" t="s">
        <v>49</v>
      </c>
      <c r="AQ7" s="1" t="s">
        <v>49</v>
      </c>
      <c r="AR7" s="1" t="s">
        <v>49</v>
      </c>
      <c r="AS7" s="1" t="s">
        <v>50</v>
      </c>
    </row>
    <row r="8" spans="1:45" x14ac:dyDescent="0.2">
      <c r="A8" s="1" t="s">
        <v>71</v>
      </c>
      <c r="B8" s="1" t="s">
        <v>72</v>
      </c>
      <c r="C8" s="1" t="s">
        <v>73</v>
      </c>
      <c r="D8" s="1"/>
      <c r="E8" s="1"/>
      <c r="F8" s="1" t="s">
        <v>74</v>
      </c>
      <c r="G8">
        <v>94.32</v>
      </c>
      <c r="H8">
        <v>93.77</v>
      </c>
      <c r="I8">
        <v>14.8</v>
      </c>
      <c r="J8">
        <v>10</v>
      </c>
      <c r="K8">
        <v>10</v>
      </c>
      <c r="L8">
        <v>9.68</v>
      </c>
      <c r="M8">
        <v>9.7899999999999991</v>
      </c>
      <c r="N8">
        <v>14.17</v>
      </c>
      <c r="O8">
        <v>10</v>
      </c>
      <c r="P8">
        <v>8.9</v>
      </c>
      <c r="Q8">
        <v>64.8</v>
      </c>
      <c r="R8">
        <v>9.26</v>
      </c>
      <c r="S8">
        <v>88.42</v>
      </c>
      <c r="T8">
        <v>14.48</v>
      </c>
      <c r="U8">
        <v>10</v>
      </c>
      <c r="V8">
        <v>9.3800000000000008</v>
      </c>
      <c r="W8">
        <v>9.83</v>
      </c>
      <c r="X8">
        <v>9.41</v>
      </c>
      <c r="Y8">
        <v>5.27</v>
      </c>
      <c r="Z8">
        <v>7.03</v>
      </c>
      <c r="AA8">
        <v>0</v>
      </c>
      <c r="AB8">
        <v>68.67</v>
      </c>
      <c r="AC8">
        <v>9.81</v>
      </c>
      <c r="AD8">
        <v>99.86</v>
      </c>
      <c r="AE8">
        <v>15</v>
      </c>
      <c r="AF8">
        <v>10</v>
      </c>
      <c r="AG8">
        <v>10</v>
      </c>
      <c r="AH8">
        <v>10</v>
      </c>
      <c r="AI8">
        <v>10</v>
      </c>
      <c r="AJ8">
        <v>14.86</v>
      </c>
      <c r="AK8">
        <v>9.82</v>
      </c>
      <c r="AL8">
        <v>10</v>
      </c>
      <c r="AM8">
        <v>70</v>
      </c>
      <c r="AN8">
        <v>10</v>
      </c>
      <c r="AO8">
        <v>5</v>
      </c>
      <c r="AP8" s="1" t="s">
        <v>49</v>
      </c>
      <c r="AQ8" s="1" t="s">
        <v>49</v>
      </c>
      <c r="AR8" s="1" t="s">
        <v>49</v>
      </c>
      <c r="AS8" s="1" t="s">
        <v>50</v>
      </c>
    </row>
    <row r="9" spans="1:45" x14ac:dyDescent="0.2">
      <c r="A9" s="1" t="s">
        <v>75</v>
      </c>
      <c r="B9" s="1" t="s">
        <v>76</v>
      </c>
      <c r="C9" s="1" t="s">
        <v>77</v>
      </c>
      <c r="D9" s="1"/>
      <c r="E9" s="1"/>
      <c r="F9" s="1" t="s">
        <v>78</v>
      </c>
      <c r="G9">
        <v>94.53</v>
      </c>
      <c r="H9">
        <v>92.13</v>
      </c>
      <c r="I9">
        <v>14.92</v>
      </c>
      <c r="J9">
        <v>10</v>
      </c>
      <c r="K9">
        <v>9.7799999999999994</v>
      </c>
      <c r="L9">
        <v>10</v>
      </c>
      <c r="M9">
        <v>10</v>
      </c>
      <c r="N9">
        <v>14.02</v>
      </c>
      <c r="O9">
        <v>10</v>
      </c>
      <c r="P9">
        <v>8.69</v>
      </c>
      <c r="Q9">
        <v>63.19</v>
      </c>
      <c r="R9">
        <v>9.0299999999999994</v>
      </c>
      <c r="S9">
        <v>93.61</v>
      </c>
      <c r="T9">
        <v>14.55</v>
      </c>
      <c r="U9">
        <v>9.73</v>
      </c>
      <c r="V9">
        <v>9.3800000000000008</v>
      </c>
      <c r="W9">
        <v>9.98</v>
      </c>
      <c r="X9">
        <v>9.7100000000000009</v>
      </c>
      <c r="Y9">
        <v>15</v>
      </c>
      <c r="Z9">
        <v>10</v>
      </c>
      <c r="AA9">
        <v>10</v>
      </c>
      <c r="AB9">
        <v>64.06</v>
      </c>
      <c r="AC9">
        <v>9.15</v>
      </c>
      <c r="AD9">
        <v>96.99</v>
      </c>
      <c r="AE9">
        <v>15</v>
      </c>
      <c r="AF9">
        <v>10</v>
      </c>
      <c r="AG9">
        <v>10</v>
      </c>
      <c r="AH9">
        <v>10</v>
      </c>
      <c r="AI9">
        <v>10</v>
      </c>
      <c r="AJ9">
        <v>14.77</v>
      </c>
      <c r="AK9">
        <v>10</v>
      </c>
      <c r="AL9">
        <v>9.6999999999999993</v>
      </c>
      <c r="AM9">
        <v>67.22</v>
      </c>
      <c r="AN9">
        <v>9.6</v>
      </c>
      <c r="AO9">
        <v>5</v>
      </c>
      <c r="AP9" s="1" t="s">
        <v>49</v>
      </c>
      <c r="AQ9" s="1" t="s">
        <v>49</v>
      </c>
      <c r="AR9" s="1" t="s">
        <v>49</v>
      </c>
      <c r="AS9" s="1" t="s">
        <v>50</v>
      </c>
    </row>
    <row r="10" spans="1:45" x14ac:dyDescent="0.2">
      <c r="A10" s="1" t="s">
        <v>79</v>
      </c>
      <c r="B10" s="1" t="s">
        <v>80</v>
      </c>
      <c r="C10" s="1" t="s">
        <v>81</v>
      </c>
      <c r="D10" s="1"/>
      <c r="E10" s="1"/>
      <c r="F10" s="1" t="s">
        <v>82</v>
      </c>
      <c r="G10">
        <v>94.63</v>
      </c>
      <c r="H10">
        <v>92.42</v>
      </c>
      <c r="I10">
        <v>15</v>
      </c>
      <c r="J10">
        <v>10</v>
      </c>
      <c r="K10">
        <v>10</v>
      </c>
      <c r="L10">
        <v>10</v>
      </c>
      <c r="M10">
        <v>10</v>
      </c>
      <c r="N10">
        <v>14.1</v>
      </c>
      <c r="O10">
        <v>9.5299999999999994</v>
      </c>
      <c r="P10">
        <v>9.27</v>
      </c>
      <c r="Q10">
        <v>63.32</v>
      </c>
      <c r="R10">
        <v>9.0500000000000007</v>
      </c>
      <c r="S10">
        <v>93.31</v>
      </c>
      <c r="T10">
        <v>14.51</v>
      </c>
      <c r="U10">
        <v>10</v>
      </c>
      <c r="V10">
        <v>10</v>
      </c>
      <c r="W10">
        <v>9.2899999999999991</v>
      </c>
      <c r="X10">
        <v>9.41</v>
      </c>
      <c r="Y10">
        <v>13.34</v>
      </c>
      <c r="Z10">
        <v>8.98</v>
      </c>
      <c r="AA10">
        <v>8.8000000000000007</v>
      </c>
      <c r="AB10">
        <v>65.459999999999994</v>
      </c>
      <c r="AC10">
        <v>9.35</v>
      </c>
      <c r="AD10">
        <v>97.32</v>
      </c>
      <c r="AE10">
        <v>15</v>
      </c>
      <c r="AF10">
        <v>10</v>
      </c>
      <c r="AG10">
        <v>10</v>
      </c>
      <c r="AH10">
        <v>10</v>
      </c>
      <c r="AI10">
        <v>10</v>
      </c>
      <c r="AJ10">
        <v>14.86</v>
      </c>
      <c r="AK10">
        <v>9.82</v>
      </c>
      <c r="AL10">
        <v>10</v>
      </c>
      <c r="AM10">
        <v>67.45</v>
      </c>
      <c r="AN10">
        <v>9.64</v>
      </c>
      <c r="AO10">
        <v>5</v>
      </c>
      <c r="AP10" s="1" t="s">
        <v>49</v>
      </c>
      <c r="AQ10" s="1" t="s">
        <v>49</v>
      </c>
      <c r="AR10" s="1" t="s">
        <v>49</v>
      </c>
      <c r="AS10" s="1" t="s">
        <v>50</v>
      </c>
    </row>
    <row r="11" spans="1:45" x14ac:dyDescent="0.2">
      <c r="A11" s="1" t="s">
        <v>83</v>
      </c>
      <c r="B11" s="1" t="s">
        <v>84</v>
      </c>
      <c r="C11" s="1" t="s">
        <v>85</v>
      </c>
      <c r="D11" s="1"/>
      <c r="E11" s="1"/>
      <c r="F11" s="1" t="s">
        <v>86</v>
      </c>
      <c r="G11">
        <v>93.93</v>
      </c>
      <c r="H11">
        <v>95.52</v>
      </c>
      <c r="I11">
        <v>15</v>
      </c>
      <c r="J11">
        <v>10</v>
      </c>
      <c r="K11">
        <v>10</v>
      </c>
      <c r="L11">
        <v>10</v>
      </c>
      <c r="M11">
        <v>10</v>
      </c>
      <c r="N11">
        <v>14.91</v>
      </c>
      <c r="O11">
        <v>9.89</v>
      </c>
      <c r="P11">
        <v>10</v>
      </c>
      <c r="Q11">
        <v>65.599999999999994</v>
      </c>
      <c r="R11">
        <v>9.3699999999999992</v>
      </c>
      <c r="S11">
        <v>89.01</v>
      </c>
      <c r="T11">
        <v>14.65</v>
      </c>
      <c r="U11">
        <v>10</v>
      </c>
      <c r="V11">
        <v>10</v>
      </c>
      <c r="W11">
        <v>9.66</v>
      </c>
      <c r="X11">
        <v>9.41</v>
      </c>
      <c r="Y11">
        <v>14.54</v>
      </c>
      <c r="Z11">
        <v>9.75</v>
      </c>
      <c r="AA11">
        <v>9.64</v>
      </c>
      <c r="AB11">
        <v>59.82</v>
      </c>
      <c r="AC11">
        <v>8.5500000000000007</v>
      </c>
      <c r="AD11">
        <v>96.29</v>
      </c>
      <c r="AE11">
        <v>15</v>
      </c>
      <c r="AF11">
        <v>10</v>
      </c>
      <c r="AG11">
        <v>10</v>
      </c>
      <c r="AH11">
        <v>10</v>
      </c>
      <c r="AI11">
        <v>10</v>
      </c>
      <c r="AJ11">
        <v>15</v>
      </c>
      <c r="AK11">
        <v>10</v>
      </c>
      <c r="AL11">
        <v>10</v>
      </c>
      <c r="AM11">
        <v>66.290000000000006</v>
      </c>
      <c r="AN11">
        <v>9.4700000000000006</v>
      </c>
      <c r="AO11">
        <v>5</v>
      </c>
      <c r="AP11" s="1" t="s">
        <v>49</v>
      </c>
      <c r="AQ11" s="1" t="s">
        <v>49</v>
      </c>
      <c r="AR11" s="1" t="s">
        <v>49</v>
      </c>
      <c r="AS11" s="1" t="s">
        <v>50</v>
      </c>
    </row>
    <row r="12" spans="1:45" x14ac:dyDescent="0.2">
      <c r="A12" s="1" t="s">
        <v>87</v>
      </c>
      <c r="B12" s="1" t="s">
        <v>88</v>
      </c>
      <c r="C12" s="1" t="s">
        <v>89</v>
      </c>
      <c r="D12" s="1"/>
      <c r="E12" s="1"/>
      <c r="F12" s="1" t="s">
        <v>90</v>
      </c>
      <c r="G12">
        <v>94.08</v>
      </c>
      <c r="H12">
        <v>94.12</v>
      </c>
      <c r="I12">
        <v>15</v>
      </c>
      <c r="J12">
        <v>10</v>
      </c>
      <c r="K12">
        <v>10</v>
      </c>
      <c r="L12">
        <v>10</v>
      </c>
      <c r="M12">
        <v>10</v>
      </c>
      <c r="N12">
        <v>15</v>
      </c>
      <c r="O12">
        <v>10</v>
      </c>
      <c r="P12">
        <v>10</v>
      </c>
      <c r="Q12">
        <v>64.12</v>
      </c>
      <c r="R12">
        <v>9.16</v>
      </c>
      <c r="S12">
        <v>91.85</v>
      </c>
      <c r="T12">
        <v>14.89</v>
      </c>
      <c r="U12">
        <v>10</v>
      </c>
      <c r="V12">
        <v>10</v>
      </c>
      <c r="W12">
        <v>10</v>
      </c>
      <c r="X12">
        <v>9.7100000000000009</v>
      </c>
      <c r="Y12">
        <v>14.91</v>
      </c>
      <c r="Z12">
        <v>10</v>
      </c>
      <c r="AA12">
        <v>9.8800000000000008</v>
      </c>
      <c r="AB12">
        <v>62.05</v>
      </c>
      <c r="AC12">
        <v>8.86</v>
      </c>
      <c r="AD12">
        <v>98.48</v>
      </c>
      <c r="AE12">
        <v>15</v>
      </c>
      <c r="AF12">
        <v>10</v>
      </c>
      <c r="AG12">
        <v>10</v>
      </c>
      <c r="AH12">
        <v>10</v>
      </c>
      <c r="AI12">
        <v>10</v>
      </c>
      <c r="AJ12">
        <v>14.91</v>
      </c>
      <c r="AK12">
        <v>9.89</v>
      </c>
      <c r="AL12">
        <v>10</v>
      </c>
      <c r="AM12">
        <v>68.569999999999993</v>
      </c>
      <c r="AN12">
        <v>9.8000000000000007</v>
      </c>
      <c r="AO12">
        <v>4</v>
      </c>
      <c r="AP12" s="1" t="s">
        <v>49</v>
      </c>
      <c r="AQ12" s="1" t="s">
        <v>49</v>
      </c>
      <c r="AR12" s="1" t="s">
        <v>49</v>
      </c>
      <c r="AS12" s="1" t="s">
        <v>50</v>
      </c>
    </row>
    <row r="13" spans="1:45" x14ac:dyDescent="0.2">
      <c r="A13" s="1" t="s">
        <v>91</v>
      </c>
      <c r="B13" s="1" t="s">
        <v>92</v>
      </c>
      <c r="C13" s="1" t="s">
        <v>93</v>
      </c>
      <c r="D13" s="1"/>
      <c r="E13" s="1"/>
      <c r="F13" s="1" t="s">
        <v>94</v>
      </c>
      <c r="G13">
        <v>88.79</v>
      </c>
      <c r="H13">
        <v>80.349999999999994</v>
      </c>
      <c r="I13">
        <v>14.68</v>
      </c>
      <c r="J13">
        <v>10</v>
      </c>
      <c r="K13">
        <v>10</v>
      </c>
      <c r="L13">
        <v>9.35</v>
      </c>
      <c r="M13">
        <v>9.7899999999999991</v>
      </c>
      <c r="N13">
        <v>13.69</v>
      </c>
      <c r="O13">
        <v>9.09</v>
      </c>
      <c r="P13">
        <v>9.17</v>
      </c>
      <c r="Q13">
        <v>51.98</v>
      </c>
      <c r="R13">
        <v>7.43</v>
      </c>
      <c r="S13">
        <v>88.59</v>
      </c>
      <c r="T13">
        <v>14.32</v>
      </c>
      <c r="U13">
        <v>10</v>
      </c>
      <c r="V13">
        <v>9.3800000000000008</v>
      </c>
      <c r="W13">
        <v>9.1199999999999992</v>
      </c>
      <c r="X13">
        <v>9.7100000000000009</v>
      </c>
      <c r="Y13">
        <v>13.55</v>
      </c>
      <c r="Z13">
        <v>9.08</v>
      </c>
      <c r="AA13">
        <v>8.98</v>
      </c>
      <c r="AB13">
        <v>60.72</v>
      </c>
      <c r="AC13">
        <v>8.67</v>
      </c>
      <c r="AD13">
        <v>95.66</v>
      </c>
      <c r="AE13">
        <v>15</v>
      </c>
      <c r="AF13">
        <v>10</v>
      </c>
      <c r="AG13">
        <v>10</v>
      </c>
      <c r="AH13">
        <v>10</v>
      </c>
      <c r="AI13">
        <v>10</v>
      </c>
      <c r="AJ13">
        <v>14.64</v>
      </c>
      <c r="AK13">
        <v>9.82</v>
      </c>
      <c r="AL13">
        <v>9.6999999999999993</v>
      </c>
      <c r="AM13">
        <v>66.02</v>
      </c>
      <c r="AN13">
        <v>9.43</v>
      </c>
      <c r="AO13">
        <v>5</v>
      </c>
      <c r="AP13" s="1" t="s">
        <v>49</v>
      </c>
      <c r="AQ13" s="1" t="s">
        <v>49</v>
      </c>
      <c r="AR13" s="1" t="s">
        <v>49</v>
      </c>
      <c r="AS13" s="1" t="s">
        <v>50</v>
      </c>
    </row>
    <row r="14" spans="1:45" x14ac:dyDescent="0.2">
      <c r="A14" s="1" t="s">
        <v>95</v>
      </c>
      <c r="B14" s="1" t="s">
        <v>96</v>
      </c>
      <c r="C14" s="1" t="s">
        <v>97</v>
      </c>
      <c r="D14" s="1"/>
      <c r="E14" s="1"/>
      <c r="F14" s="1" t="s">
        <v>98</v>
      </c>
      <c r="G14">
        <v>88.07</v>
      </c>
      <c r="H14">
        <v>85.19</v>
      </c>
      <c r="I14">
        <v>14.33</v>
      </c>
      <c r="J14">
        <v>10</v>
      </c>
      <c r="K14">
        <v>9.48</v>
      </c>
      <c r="L14">
        <v>9.35</v>
      </c>
      <c r="M14">
        <v>9.3800000000000008</v>
      </c>
      <c r="N14">
        <v>13.41</v>
      </c>
      <c r="O14">
        <v>8.83</v>
      </c>
      <c r="P14">
        <v>9.0500000000000007</v>
      </c>
      <c r="Q14">
        <v>57.45</v>
      </c>
      <c r="R14">
        <v>8.2100000000000009</v>
      </c>
      <c r="S14">
        <v>84.87</v>
      </c>
      <c r="T14">
        <v>13.58</v>
      </c>
      <c r="U14">
        <v>10</v>
      </c>
      <c r="V14">
        <v>9.3800000000000008</v>
      </c>
      <c r="W14">
        <v>9.48</v>
      </c>
      <c r="X14">
        <v>7.35</v>
      </c>
      <c r="Y14">
        <v>12.48</v>
      </c>
      <c r="Z14">
        <v>8.9</v>
      </c>
      <c r="AA14">
        <v>7.74</v>
      </c>
      <c r="AB14">
        <v>58.81</v>
      </c>
      <c r="AC14">
        <v>8.4</v>
      </c>
      <c r="AD14">
        <v>92.27</v>
      </c>
      <c r="AE14">
        <v>15</v>
      </c>
      <c r="AF14">
        <v>10</v>
      </c>
      <c r="AG14">
        <v>10</v>
      </c>
      <c r="AH14">
        <v>10</v>
      </c>
      <c r="AI14">
        <v>10</v>
      </c>
      <c r="AJ14">
        <v>14.69</v>
      </c>
      <c r="AK14">
        <v>9.82</v>
      </c>
      <c r="AL14">
        <v>9.77</v>
      </c>
      <c r="AM14">
        <v>62.58</v>
      </c>
      <c r="AN14">
        <v>8.94</v>
      </c>
      <c r="AO14">
        <v>5</v>
      </c>
      <c r="AP14" s="1" t="s">
        <v>49</v>
      </c>
      <c r="AQ14" s="1" t="s">
        <v>49</v>
      </c>
      <c r="AR14" s="1" t="s">
        <v>49</v>
      </c>
      <c r="AS14" s="1" t="s">
        <v>50</v>
      </c>
    </row>
    <row r="15" spans="1:45" x14ac:dyDescent="0.2">
      <c r="A15" s="1" t="s">
        <v>99</v>
      </c>
      <c r="B15" s="1" t="s">
        <v>100</v>
      </c>
      <c r="C15" s="1" t="s">
        <v>101</v>
      </c>
      <c r="D15" s="1"/>
      <c r="E15" s="1"/>
      <c r="F15" s="1" t="s">
        <v>102</v>
      </c>
      <c r="G15">
        <v>86.97</v>
      </c>
      <c r="H15">
        <v>87.64</v>
      </c>
      <c r="I15">
        <v>14.76</v>
      </c>
      <c r="J15">
        <v>10</v>
      </c>
      <c r="K15">
        <v>9.6999999999999993</v>
      </c>
      <c r="L15">
        <v>9.68</v>
      </c>
      <c r="M15">
        <v>10</v>
      </c>
      <c r="N15">
        <v>13.42</v>
      </c>
      <c r="O15">
        <v>9.68</v>
      </c>
      <c r="P15">
        <v>8.2100000000000009</v>
      </c>
      <c r="Q15">
        <v>59.45</v>
      </c>
      <c r="R15">
        <v>8.49</v>
      </c>
      <c r="S15">
        <v>76.78</v>
      </c>
      <c r="T15">
        <v>13.22</v>
      </c>
      <c r="U15">
        <v>9.8000000000000007</v>
      </c>
      <c r="V15">
        <v>8.75</v>
      </c>
      <c r="W15">
        <v>7.59</v>
      </c>
      <c r="X15">
        <v>9.1199999999999992</v>
      </c>
      <c r="Y15">
        <v>13.08</v>
      </c>
      <c r="Z15">
        <v>8.33</v>
      </c>
      <c r="AA15">
        <v>9.11</v>
      </c>
      <c r="AB15">
        <v>50.48</v>
      </c>
      <c r="AC15">
        <v>7.21</v>
      </c>
      <c r="AD15">
        <v>94.44</v>
      </c>
      <c r="AE15">
        <v>14.7</v>
      </c>
      <c r="AF15">
        <v>10</v>
      </c>
      <c r="AG15">
        <v>10</v>
      </c>
      <c r="AH15">
        <v>9.2100000000000009</v>
      </c>
      <c r="AI15">
        <v>10</v>
      </c>
      <c r="AJ15">
        <v>14.93</v>
      </c>
      <c r="AK15">
        <v>10</v>
      </c>
      <c r="AL15">
        <v>9.91</v>
      </c>
      <c r="AM15">
        <v>64.8</v>
      </c>
      <c r="AN15">
        <v>9.26</v>
      </c>
      <c r="AO15">
        <v>5</v>
      </c>
      <c r="AP15" s="1" t="s">
        <v>49</v>
      </c>
      <c r="AQ15" s="1" t="s">
        <v>49</v>
      </c>
      <c r="AR15" s="1" t="s">
        <v>49</v>
      </c>
      <c r="AS15" s="1" t="s">
        <v>50</v>
      </c>
    </row>
    <row r="16" spans="1:45" x14ac:dyDescent="0.2">
      <c r="A16" s="1" t="s">
        <v>103</v>
      </c>
      <c r="B16" s="1" t="s">
        <v>104</v>
      </c>
      <c r="C16" s="1" t="s">
        <v>105</v>
      </c>
      <c r="D16" s="1"/>
      <c r="E16" s="1"/>
      <c r="F16" s="1" t="s">
        <v>106</v>
      </c>
      <c r="G16">
        <v>97.1</v>
      </c>
      <c r="H16">
        <v>96.7</v>
      </c>
      <c r="I16">
        <v>14.88</v>
      </c>
      <c r="J16">
        <v>10</v>
      </c>
      <c r="K16">
        <v>10</v>
      </c>
      <c r="L16">
        <v>9.68</v>
      </c>
      <c r="M16">
        <v>10</v>
      </c>
      <c r="N16">
        <v>14.27</v>
      </c>
      <c r="O16">
        <v>10</v>
      </c>
      <c r="P16">
        <v>9.0299999999999994</v>
      </c>
      <c r="Q16">
        <v>67.55</v>
      </c>
      <c r="R16">
        <v>9.65</v>
      </c>
      <c r="S16">
        <v>98.02</v>
      </c>
      <c r="T16">
        <v>14.71</v>
      </c>
      <c r="U16">
        <v>10</v>
      </c>
      <c r="V16">
        <v>10</v>
      </c>
      <c r="W16">
        <v>9.83</v>
      </c>
      <c r="X16">
        <v>9.41</v>
      </c>
      <c r="Y16">
        <v>14.63</v>
      </c>
      <c r="Z16">
        <v>9.75</v>
      </c>
      <c r="AA16">
        <v>9.76</v>
      </c>
      <c r="AB16">
        <v>68.67</v>
      </c>
      <c r="AC16">
        <v>9.81</v>
      </c>
      <c r="AD16">
        <v>99.28</v>
      </c>
      <c r="AE16">
        <v>15</v>
      </c>
      <c r="AF16">
        <v>10</v>
      </c>
      <c r="AG16">
        <v>10</v>
      </c>
      <c r="AH16">
        <v>10</v>
      </c>
      <c r="AI16">
        <v>10</v>
      </c>
      <c r="AJ16">
        <v>14.91</v>
      </c>
      <c r="AK16">
        <v>10</v>
      </c>
      <c r="AL16">
        <v>9.89</v>
      </c>
      <c r="AM16">
        <v>69.36</v>
      </c>
      <c r="AN16">
        <v>9.91</v>
      </c>
      <c r="AO16">
        <v>4</v>
      </c>
      <c r="AP16">
        <v>10</v>
      </c>
      <c r="AQ16" s="1" t="s">
        <v>49</v>
      </c>
      <c r="AR16" s="1" t="s">
        <v>49</v>
      </c>
      <c r="AS16" s="1" t="s">
        <v>50</v>
      </c>
    </row>
    <row r="17" spans="1:45" x14ac:dyDescent="0.2">
      <c r="A17" s="1" t="s">
        <v>107</v>
      </c>
      <c r="B17" s="1" t="s">
        <v>108</v>
      </c>
      <c r="C17" s="1" t="s">
        <v>109</v>
      </c>
      <c r="D17" s="1"/>
      <c r="E17" s="1"/>
      <c r="F17" s="1" t="s">
        <v>110</v>
      </c>
      <c r="G17">
        <v>92.52</v>
      </c>
      <c r="H17">
        <v>93.48</v>
      </c>
      <c r="I17">
        <v>13.69</v>
      </c>
      <c r="J17">
        <v>9.01</v>
      </c>
      <c r="K17">
        <v>9.1</v>
      </c>
      <c r="L17">
        <v>8.39</v>
      </c>
      <c r="M17">
        <v>10</v>
      </c>
      <c r="N17">
        <v>13.69</v>
      </c>
      <c r="O17">
        <v>8.58</v>
      </c>
      <c r="P17">
        <v>9.67</v>
      </c>
      <c r="Q17">
        <v>66.099999999999994</v>
      </c>
      <c r="R17">
        <v>9.44</v>
      </c>
      <c r="S17">
        <v>87.69</v>
      </c>
      <c r="T17">
        <v>13.98</v>
      </c>
      <c r="U17">
        <v>9.8000000000000007</v>
      </c>
      <c r="V17">
        <v>10</v>
      </c>
      <c r="W17">
        <v>9.83</v>
      </c>
      <c r="X17">
        <v>7.65</v>
      </c>
      <c r="Y17">
        <v>13.57</v>
      </c>
      <c r="Z17">
        <v>9.25</v>
      </c>
      <c r="AA17">
        <v>8.85</v>
      </c>
      <c r="AB17">
        <v>60.14</v>
      </c>
      <c r="AC17">
        <v>8.59</v>
      </c>
      <c r="AD17">
        <v>95.22</v>
      </c>
      <c r="AE17">
        <v>14.45</v>
      </c>
      <c r="AF17">
        <v>9.2899999999999991</v>
      </c>
      <c r="AG17">
        <v>9.5</v>
      </c>
      <c r="AH17">
        <v>9.74</v>
      </c>
      <c r="AI17">
        <v>10</v>
      </c>
      <c r="AJ17">
        <v>14.09</v>
      </c>
      <c r="AK17">
        <v>9.6999999999999993</v>
      </c>
      <c r="AL17">
        <v>9.09</v>
      </c>
      <c r="AM17">
        <v>66.69</v>
      </c>
      <c r="AN17">
        <v>9.5299999999999994</v>
      </c>
      <c r="AO17">
        <v>5</v>
      </c>
      <c r="AP17" s="1" t="s">
        <v>49</v>
      </c>
      <c r="AQ17" s="1" t="s">
        <v>49</v>
      </c>
      <c r="AR17" s="1" t="s">
        <v>49</v>
      </c>
      <c r="AS17" s="1" t="s">
        <v>50</v>
      </c>
    </row>
    <row r="18" spans="1:45" x14ac:dyDescent="0.2">
      <c r="A18" s="1" t="s">
        <v>111</v>
      </c>
      <c r="B18" s="1" t="s">
        <v>112</v>
      </c>
      <c r="C18" s="1" t="s">
        <v>113</v>
      </c>
      <c r="D18" s="1"/>
      <c r="E18" s="1"/>
      <c r="F18" s="1" t="s">
        <v>114</v>
      </c>
      <c r="G18">
        <v>85.7</v>
      </c>
      <c r="H18">
        <v>83.19</v>
      </c>
      <c r="I18">
        <v>13.96</v>
      </c>
      <c r="J18">
        <v>9.9499999999999993</v>
      </c>
      <c r="K18">
        <v>10</v>
      </c>
      <c r="L18">
        <v>10</v>
      </c>
      <c r="M18">
        <v>7.29</v>
      </c>
      <c r="N18">
        <v>12.22</v>
      </c>
      <c r="O18">
        <v>9.94</v>
      </c>
      <c r="P18">
        <v>6.36</v>
      </c>
      <c r="Q18">
        <v>57</v>
      </c>
      <c r="R18">
        <v>8.14</v>
      </c>
      <c r="S18">
        <v>79.27</v>
      </c>
      <c r="T18">
        <v>12.77</v>
      </c>
      <c r="U18">
        <v>9.69</v>
      </c>
      <c r="V18">
        <v>8.1300000000000008</v>
      </c>
      <c r="W18">
        <v>8.6</v>
      </c>
      <c r="X18">
        <v>7.65</v>
      </c>
      <c r="Y18">
        <v>12.46</v>
      </c>
      <c r="Z18">
        <v>7.93</v>
      </c>
      <c r="AA18">
        <v>8.69</v>
      </c>
      <c r="AB18">
        <v>54.04</v>
      </c>
      <c r="AC18">
        <v>7.72</v>
      </c>
      <c r="AD18">
        <v>95.55</v>
      </c>
      <c r="AE18">
        <v>14.84</v>
      </c>
      <c r="AF18">
        <v>10</v>
      </c>
      <c r="AG18">
        <v>10</v>
      </c>
      <c r="AH18">
        <v>10</v>
      </c>
      <c r="AI18">
        <v>9.58</v>
      </c>
      <c r="AJ18">
        <v>15</v>
      </c>
      <c r="AK18">
        <v>10</v>
      </c>
      <c r="AL18">
        <v>10</v>
      </c>
      <c r="AM18">
        <v>65.7</v>
      </c>
      <c r="AN18">
        <v>9.39</v>
      </c>
      <c r="AO18">
        <v>4</v>
      </c>
      <c r="AP18" s="1" t="s">
        <v>49</v>
      </c>
      <c r="AQ18" s="1" t="s">
        <v>49</v>
      </c>
      <c r="AR18">
        <v>10</v>
      </c>
      <c r="AS18" s="1" t="s">
        <v>50</v>
      </c>
    </row>
    <row r="19" spans="1:45" x14ac:dyDescent="0.2">
      <c r="A19" s="1" t="s">
        <v>115</v>
      </c>
      <c r="B19" s="1" t="s">
        <v>116</v>
      </c>
      <c r="C19" s="1" t="s">
        <v>117</v>
      </c>
      <c r="D19" s="1"/>
      <c r="E19" s="1"/>
      <c r="F19" s="1" t="s">
        <v>118</v>
      </c>
      <c r="G19">
        <v>97.04</v>
      </c>
      <c r="H19">
        <v>94.92</v>
      </c>
      <c r="I19">
        <v>15</v>
      </c>
      <c r="J19">
        <v>10</v>
      </c>
      <c r="K19">
        <v>10</v>
      </c>
      <c r="L19">
        <v>10</v>
      </c>
      <c r="M19">
        <v>10</v>
      </c>
      <c r="N19">
        <v>13.9</v>
      </c>
      <c r="O19">
        <v>9.7899999999999991</v>
      </c>
      <c r="P19">
        <v>8.75</v>
      </c>
      <c r="Q19">
        <v>66.010000000000005</v>
      </c>
      <c r="R19">
        <v>9.43</v>
      </c>
      <c r="S19">
        <v>96.31</v>
      </c>
      <c r="T19">
        <v>14.89</v>
      </c>
      <c r="U19">
        <v>10</v>
      </c>
      <c r="V19">
        <v>10</v>
      </c>
      <c r="W19">
        <v>10</v>
      </c>
      <c r="X19">
        <v>9.7100000000000009</v>
      </c>
      <c r="Y19">
        <v>14.69</v>
      </c>
      <c r="Z19">
        <v>10</v>
      </c>
      <c r="AA19">
        <v>9.58</v>
      </c>
      <c r="AB19">
        <v>66.73</v>
      </c>
      <c r="AC19">
        <v>9.5299999999999994</v>
      </c>
      <c r="AD19">
        <v>99.43</v>
      </c>
      <c r="AE19">
        <v>15</v>
      </c>
      <c r="AF19">
        <v>10</v>
      </c>
      <c r="AG19">
        <v>10</v>
      </c>
      <c r="AH19">
        <v>10</v>
      </c>
      <c r="AI19">
        <v>10</v>
      </c>
      <c r="AJ19">
        <v>14.43</v>
      </c>
      <c r="AK19">
        <v>9.85</v>
      </c>
      <c r="AL19">
        <v>9.39</v>
      </c>
      <c r="AM19">
        <v>70</v>
      </c>
      <c r="AN19">
        <v>10</v>
      </c>
      <c r="AO19">
        <v>5</v>
      </c>
      <c r="AP19" s="1" t="s">
        <v>49</v>
      </c>
      <c r="AQ19" s="1" t="s">
        <v>49</v>
      </c>
      <c r="AR19" s="1" t="s">
        <v>49</v>
      </c>
      <c r="AS19" s="1" t="s">
        <v>50</v>
      </c>
    </row>
    <row r="20" spans="1:45" x14ac:dyDescent="0.2">
      <c r="A20" s="1" t="s">
        <v>119</v>
      </c>
      <c r="B20" s="1" t="s">
        <v>120</v>
      </c>
      <c r="C20" s="1" t="s">
        <v>121</v>
      </c>
      <c r="D20" s="1"/>
      <c r="E20" s="1"/>
      <c r="F20" s="1" t="s">
        <v>122</v>
      </c>
      <c r="G20">
        <v>16.43</v>
      </c>
      <c r="H20">
        <v>32.03</v>
      </c>
      <c r="I20">
        <v>0</v>
      </c>
      <c r="J20">
        <v>0</v>
      </c>
      <c r="K20">
        <v>0</v>
      </c>
      <c r="L20">
        <v>0</v>
      </c>
      <c r="M20">
        <v>0</v>
      </c>
      <c r="N20">
        <v>4.8899999999999997</v>
      </c>
      <c r="O20">
        <v>3.56</v>
      </c>
      <c r="P20">
        <v>2.96</v>
      </c>
      <c r="Q20">
        <v>27.15</v>
      </c>
      <c r="R20">
        <v>3.88</v>
      </c>
      <c r="S20">
        <v>19.84</v>
      </c>
      <c r="T20">
        <v>0</v>
      </c>
      <c r="U20">
        <v>0</v>
      </c>
      <c r="V20">
        <v>0</v>
      </c>
      <c r="W20">
        <v>0</v>
      </c>
      <c r="X20">
        <v>0</v>
      </c>
      <c r="Y20">
        <v>3.65</v>
      </c>
      <c r="Z20">
        <v>3.31</v>
      </c>
      <c r="AA20">
        <v>1.56</v>
      </c>
      <c r="AB20">
        <v>16.190000000000001</v>
      </c>
      <c r="AC20">
        <v>2.31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 s="1" t="s">
        <v>49</v>
      </c>
      <c r="AQ20" s="1" t="s">
        <v>49</v>
      </c>
      <c r="AR20">
        <v>0</v>
      </c>
      <c r="AS20" s="1" t="s">
        <v>50</v>
      </c>
    </row>
    <row r="21" spans="1:45" x14ac:dyDescent="0.2">
      <c r="A21" s="1" t="s">
        <v>123</v>
      </c>
      <c r="B21" s="1" t="s">
        <v>124</v>
      </c>
      <c r="C21" s="1" t="s">
        <v>125</v>
      </c>
      <c r="D21" s="1"/>
      <c r="E21" s="1"/>
      <c r="F21" s="1" t="s">
        <v>126</v>
      </c>
      <c r="G21">
        <v>85.15</v>
      </c>
      <c r="H21">
        <v>79.78</v>
      </c>
      <c r="I21">
        <v>14.08</v>
      </c>
      <c r="J21">
        <v>8.1</v>
      </c>
      <c r="K21">
        <v>9.7799999999999994</v>
      </c>
      <c r="L21">
        <v>9.68</v>
      </c>
      <c r="M21">
        <v>10</v>
      </c>
      <c r="N21">
        <v>6.41</v>
      </c>
      <c r="O21">
        <v>0</v>
      </c>
      <c r="P21">
        <v>8.5399999999999991</v>
      </c>
      <c r="Q21">
        <v>59.29</v>
      </c>
      <c r="R21">
        <v>8.4700000000000006</v>
      </c>
      <c r="S21">
        <v>80.650000000000006</v>
      </c>
      <c r="T21">
        <v>14.11</v>
      </c>
      <c r="U21">
        <v>9.59</v>
      </c>
      <c r="V21">
        <v>10</v>
      </c>
      <c r="W21">
        <v>8.6199999999999992</v>
      </c>
      <c r="X21">
        <v>9.41</v>
      </c>
      <c r="Y21">
        <v>6.59</v>
      </c>
      <c r="Z21">
        <v>0</v>
      </c>
      <c r="AA21">
        <v>8.7899999999999991</v>
      </c>
      <c r="AB21">
        <v>59.95</v>
      </c>
      <c r="AC21">
        <v>8.56</v>
      </c>
      <c r="AD21">
        <v>92.68</v>
      </c>
      <c r="AE21">
        <v>14.63</v>
      </c>
      <c r="AF21">
        <v>9.2899999999999991</v>
      </c>
      <c r="AG21">
        <v>10</v>
      </c>
      <c r="AH21">
        <v>9.74</v>
      </c>
      <c r="AI21">
        <v>10</v>
      </c>
      <c r="AJ21">
        <v>14.25</v>
      </c>
      <c r="AK21">
        <v>9</v>
      </c>
      <c r="AL21">
        <v>10</v>
      </c>
      <c r="AM21">
        <v>63.8</v>
      </c>
      <c r="AN21">
        <v>9.11</v>
      </c>
      <c r="AO21">
        <v>5</v>
      </c>
      <c r="AP21" s="1" t="s">
        <v>49</v>
      </c>
      <c r="AQ21" s="1" t="s">
        <v>49</v>
      </c>
      <c r="AR21" s="1" t="s">
        <v>49</v>
      </c>
      <c r="AS21" s="1" t="s">
        <v>50</v>
      </c>
    </row>
    <row r="22" spans="1:45" x14ac:dyDescent="0.2">
      <c r="A22" s="1" t="s">
        <v>127</v>
      </c>
      <c r="B22" s="1" t="s">
        <v>128</v>
      </c>
      <c r="C22" s="1" t="s">
        <v>129</v>
      </c>
      <c r="D22" s="1"/>
      <c r="E22" s="1"/>
      <c r="F22" s="1" t="s">
        <v>130</v>
      </c>
      <c r="G22">
        <v>95.06</v>
      </c>
      <c r="H22">
        <v>94.34</v>
      </c>
      <c r="I22">
        <v>15</v>
      </c>
      <c r="J22">
        <v>10</v>
      </c>
      <c r="K22">
        <v>10</v>
      </c>
      <c r="L22">
        <v>10</v>
      </c>
      <c r="M22">
        <v>10</v>
      </c>
      <c r="N22">
        <v>14.33</v>
      </c>
      <c r="O22">
        <v>9.26</v>
      </c>
      <c r="P22">
        <v>9.85</v>
      </c>
      <c r="Q22">
        <v>65.010000000000005</v>
      </c>
      <c r="R22">
        <v>9.2899999999999991</v>
      </c>
      <c r="S22">
        <v>93.86</v>
      </c>
      <c r="T22">
        <v>14.89</v>
      </c>
      <c r="U22">
        <v>10</v>
      </c>
      <c r="V22">
        <v>10</v>
      </c>
      <c r="W22">
        <v>10</v>
      </c>
      <c r="X22">
        <v>9.7100000000000009</v>
      </c>
      <c r="Y22">
        <v>14.22</v>
      </c>
      <c r="Z22">
        <v>9.5</v>
      </c>
      <c r="AA22">
        <v>9.4600000000000009</v>
      </c>
      <c r="AB22">
        <v>64.75</v>
      </c>
      <c r="AC22">
        <v>9.25</v>
      </c>
      <c r="AD22">
        <v>96.2</v>
      </c>
      <c r="AE22">
        <v>15</v>
      </c>
      <c r="AF22">
        <v>10</v>
      </c>
      <c r="AG22">
        <v>10</v>
      </c>
      <c r="AH22">
        <v>10</v>
      </c>
      <c r="AI22">
        <v>10</v>
      </c>
      <c r="AJ22">
        <v>14.78</v>
      </c>
      <c r="AK22">
        <v>9.82</v>
      </c>
      <c r="AL22">
        <v>9.89</v>
      </c>
      <c r="AM22">
        <v>66.42</v>
      </c>
      <c r="AN22">
        <v>9.49</v>
      </c>
      <c r="AO22">
        <v>5</v>
      </c>
      <c r="AP22" s="1" t="s">
        <v>49</v>
      </c>
      <c r="AQ22" s="1" t="s">
        <v>49</v>
      </c>
      <c r="AR22" s="1" t="s">
        <v>49</v>
      </c>
      <c r="AS22" s="1" t="s">
        <v>50</v>
      </c>
    </row>
    <row r="23" spans="1:45" x14ac:dyDescent="0.2">
      <c r="A23" s="1" t="s">
        <v>131</v>
      </c>
      <c r="B23" s="1" t="s">
        <v>132</v>
      </c>
      <c r="C23" s="1" t="s">
        <v>133</v>
      </c>
      <c r="D23" s="1"/>
      <c r="E23" s="1"/>
      <c r="F23" s="1" t="s">
        <v>134</v>
      </c>
      <c r="G23">
        <v>95.24</v>
      </c>
      <c r="H23">
        <v>92.54</v>
      </c>
      <c r="I23">
        <v>15</v>
      </c>
      <c r="J23">
        <v>10</v>
      </c>
      <c r="K23">
        <v>10</v>
      </c>
      <c r="L23">
        <v>10</v>
      </c>
      <c r="M23">
        <v>10</v>
      </c>
      <c r="N23">
        <v>14.31</v>
      </c>
      <c r="O23">
        <v>10</v>
      </c>
      <c r="P23">
        <v>9.07</v>
      </c>
      <c r="Q23">
        <v>63.24</v>
      </c>
      <c r="R23">
        <v>9.0299999999999994</v>
      </c>
      <c r="S23">
        <v>92.87</v>
      </c>
      <c r="T23">
        <v>14.97</v>
      </c>
      <c r="U23">
        <v>9.93</v>
      </c>
      <c r="V23">
        <v>10</v>
      </c>
      <c r="W23">
        <v>10</v>
      </c>
      <c r="X23">
        <v>10</v>
      </c>
      <c r="Y23">
        <v>14.53</v>
      </c>
      <c r="Z23">
        <v>9.75</v>
      </c>
      <c r="AA23">
        <v>9.6199999999999992</v>
      </c>
      <c r="AB23">
        <v>63.37</v>
      </c>
      <c r="AC23">
        <v>9.0500000000000007</v>
      </c>
      <c r="AD23">
        <v>99.55</v>
      </c>
      <c r="AE23">
        <v>15</v>
      </c>
      <c r="AF23">
        <v>10</v>
      </c>
      <c r="AG23">
        <v>10</v>
      </c>
      <c r="AH23">
        <v>10</v>
      </c>
      <c r="AI23">
        <v>10</v>
      </c>
      <c r="AJ23">
        <v>14.55</v>
      </c>
      <c r="AK23">
        <v>10</v>
      </c>
      <c r="AL23">
        <v>9.39</v>
      </c>
      <c r="AM23">
        <v>70</v>
      </c>
      <c r="AN23">
        <v>10</v>
      </c>
      <c r="AO23">
        <v>5</v>
      </c>
      <c r="AP23" s="1" t="s">
        <v>49</v>
      </c>
      <c r="AQ23" s="1" t="s">
        <v>49</v>
      </c>
      <c r="AR23" s="1" t="s">
        <v>49</v>
      </c>
      <c r="AS23" s="1" t="s">
        <v>50</v>
      </c>
    </row>
    <row r="24" spans="1:45" x14ac:dyDescent="0.2">
      <c r="A24" s="1" t="s">
        <v>135</v>
      </c>
      <c r="B24" s="1" t="s">
        <v>136</v>
      </c>
      <c r="C24" s="1" t="s">
        <v>137</v>
      </c>
      <c r="D24" s="1"/>
      <c r="E24" s="1"/>
      <c r="F24" s="1" t="s">
        <v>138</v>
      </c>
      <c r="G24">
        <v>94.29</v>
      </c>
      <c r="H24">
        <v>94.52</v>
      </c>
      <c r="I24">
        <v>15</v>
      </c>
      <c r="J24">
        <v>10</v>
      </c>
      <c r="K24">
        <v>10</v>
      </c>
      <c r="L24">
        <v>10</v>
      </c>
      <c r="M24">
        <v>10</v>
      </c>
      <c r="N24">
        <v>14.17</v>
      </c>
      <c r="O24">
        <v>9.5500000000000007</v>
      </c>
      <c r="P24">
        <v>9.35</v>
      </c>
      <c r="Q24">
        <v>65.349999999999994</v>
      </c>
      <c r="R24">
        <v>9.34</v>
      </c>
      <c r="S24">
        <v>90.04</v>
      </c>
      <c r="T24">
        <v>14.87</v>
      </c>
      <c r="U24">
        <v>10</v>
      </c>
      <c r="V24">
        <v>10</v>
      </c>
      <c r="W24">
        <v>9.66</v>
      </c>
      <c r="X24">
        <v>10</v>
      </c>
      <c r="Y24">
        <v>14.58</v>
      </c>
      <c r="Z24">
        <v>9.86</v>
      </c>
      <c r="AA24">
        <v>9.58</v>
      </c>
      <c r="AB24">
        <v>60.59</v>
      </c>
      <c r="AC24">
        <v>8.66</v>
      </c>
      <c r="AD24">
        <v>97.4</v>
      </c>
      <c r="AE24">
        <v>15</v>
      </c>
      <c r="AF24">
        <v>10</v>
      </c>
      <c r="AG24">
        <v>10</v>
      </c>
      <c r="AH24">
        <v>10</v>
      </c>
      <c r="AI24">
        <v>10</v>
      </c>
      <c r="AJ24">
        <v>14.52</v>
      </c>
      <c r="AK24">
        <v>9.82</v>
      </c>
      <c r="AL24">
        <v>9.5500000000000007</v>
      </c>
      <c r="AM24">
        <v>67.88</v>
      </c>
      <c r="AN24">
        <v>9.6999999999999993</v>
      </c>
      <c r="AO24">
        <v>5</v>
      </c>
      <c r="AP24" s="1" t="s">
        <v>49</v>
      </c>
      <c r="AQ24" s="1" t="s">
        <v>49</v>
      </c>
      <c r="AR24" s="1" t="s">
        <v>49</v>
      </c>
      <c r="AS24" s="1" t="s">
        <v>50</v>
      </c>
    </row>
    <row r="25" spans="1:45" x14ac:dyDescent="0.2">
      <c r="A25" s="1" t="s">
        <v>139</v>
      </c>
      <c r="B25" s="1" t="s">
        <v>140</v>
      </c>
      <c r="C25" s="1" t="s">
        <v>141</v>
      </c>
      <c r="D25" s="1"/>
      <c r="E25" s="1"/>
      <c r="F25" s="1" t="s">
        <v>142</v>
      </c>
      <c r="G25">
        <v>92.26</v>
      </c>
      <c r="H25">
        <v>92.36</v>
      </c>
      <c r="I25">
        <v>14.92</v>
      </c>
      <c r="J25">
        <v>10</v>
      </c>
      <c r="K25">
        <v>10</v>
      </c>
      <c r="L25">
        <v>10</v>
      </c>
      <c r="M25">
        <v>9.7899999999999991</v>
      </c>
      <c r="N25">
        <v>14.12</v>
      </c>
      <c r="O25">
        <v>9.9</v>
      </c>
      <c r="P25">
        <v>8.92</v>
      </c>
      <c r="Q25">
        <v>63.32</v>
      </c>
      <c r="R25">
        <v>9.0500000000000007</v>
      </c>
      <c r="S25">
        <v>85.18</v>
      </c>
      <c r="T25">
        <v>14.11</v>
      </c>
      <c r="U25">
        <v>10</v>
      </c>
      <c r="V25">
        <v>10</v>
      </c>
      <c r="W25">
        <v>8.7899999999999991</v>
      </c>
      <c r="X25">
        <v>8.82</v>
      </c>
      <c r="Y25">
        <v>13.58</v>
      </c>
      <c r="Z25">
        <v>9.0299999999999994</v>
      </c>
      <c r="AA25">
        <v>9.08</v>
      </c>
      <c r="AB25">
        <v>57.49</v>
      </c>
      <c r="AC25">
        <v>8.2100000000000009</v>
      </c>
      <c r="AD25">
        <v>98.01</v>
      </c>
      <c r="AE25">
        <v>15</v>
      </c>
      <c r="AF25">
        <v>10</v>
      </c>
      <c r="AG25">
        <v>10</v>
      </c>
      <c r="AH25">
        <v>10</v>
      </c>
      <c r="AI25">
        <v>10</v>
      </c>
      <c r="AJ25">
        <v>14.7</v>
      </c>
      <c r="AK25">
        <v>9.6999999999999993</v>
      </c>
      <c r="AL25">
        <v>9.91</v>
      </c>
      <c r="AM25">
        <v>68.3</v>
      </c>
      <c r="AN25">
        <v>9.76</v>
      </c>
      <c r="AO25">
        <v>5</v>
      </c>
      <c r="AP25" s="1" t="s">
        <v>49</v>
      </c>
      <c r="AQ25" s="1" t="s">
        <v>49</v>
      </c>
      <c r="AR25" s="1" t="s">
        <v>49</v>
      </c>
      <c r="AS25" s="1" t="s">
        <v>50</v>
      </c>
    </row>
    <row r="26" spans="1:45" x14ac:dyDescent="0.2">
      <c r="A26" s="1" t="s">
        <v>143</v>
      </c>
      <c r="B26" s="1" t="s">
        <v>144</v>
      </c>
      <c r="C26" s="1" t="s">
        <v>145</v>
      </c>
      <c r="D26" s="1"/>
      <c r="E26" s="1"/>
      <c r="F26" s="1" t="s">
        <v>146</v>
      </c>
      <c r="G26">
        <v>94.88</v>
      </c>
      <c r="H26">
        <v>92.38</v>
      </c>
      <c r="I26">
        <v>15</v>
      </c>
      <c r="J26">
        <v>10</v>
      </c>
      <c r="K26">
        <v>10</v>
      </c>
      <c r="L26">
        <v>10</v>
      </c>
      <c r="M26">
        <v>10</v>
      </c>
      <c r="N26">
        <v>14.61</v>
      </c>
      <c r="O26">
        <v>9.85</v>
      </c>
      <c r="P26">
        <v>9.6300000000000008</v>
      </c>
      <c r="Q26">
        <v>62.77</v>
      </c>
      <c r="R26">
        <v>8.9700000000000006</v>
      </c>
      <c r="S26">
        <v>92.68</v>
      </c>
      <c r="T26">
        <v>14.42</v>
      </c>
      <c r="U26">
        <v>9.52</v>
      </c>
      <c r="V26">
        <v>9.69</v>
      </c>
      <c r="W26">
        <v>9.83</v>
      </c>
      <c r="X26">
        <v>9.41</v>
      </c>
      <c r="Y26">
        <v>14.18</v>
      </c>
      <c r="Z26">
        <v>9.68</v>
      </c>
      <c r="AA26">
        <v>9.23</v>
      </c>
      <c r="AB26">
        <v>64.09</v>
      </c>
      <c r="AC26">
        <v>9.16</v>
      </c>
      <c r="AD26">
        <v>98.77</v>
      </c>
      <c r="AE26">
        <v>15</v>
      </c>
      <c r="AF26">
        <v>10</v>
      </c>
      <c r="AG26">
        <v>10</v>
      </c>
      <c r="AH26">
        <v>10</v>
      </c>
      <c r="AI26">
        <v>10</v>
      </c>
      <c r="AJ26">
        <v>14.83</v>
      </c>
      <c r="AK26">
        <v>9.77</v>
      </c>
      <c r="AL26">
        <v>10</v>
      </c>
      <c r="AM26">
        <v>68.94</v>
      </c>
      <c r="AN26">
        <v>9.85</v>
      </c>
      <c r="AO26">
        <v>5</v>
      </c>
      <c r="AP26" s="1" t="s">
        <v>49</v>
      </c>
      <c r="AQ26" s="1" t="s">
        <v>49</v>
      </c>
      <c r="AR26" s="1" t="s">
        <v>49</v>
      </c>
      <c r="AS26" s="1" t="s">
        <v>50</v>
      </c>
    </row>
    <row r="27" spans="1:45" x14ac:dyDescent="0.2">
      <c r="A27" s="1" t="s">
        <v>147</v>
      </c>
      <c r="B27" s="1" t="s">
        <v>148</v>
      </c>
      <c r="C27" s="1" t="s">
        <v>149</v>
      </c>
      <c r="D27" s="1"/>
      <c r="E27" s="1"/>
      <c r="F27" s="1" t="s">
        <v>150</v>
      </c>
      <c r="G27">
        <v>63.92</v>
      </c>
      <c r="H27">
        <v>80.22</v>
      </c>
      <c r="I27">
        <v>12.02</v>
      </c>
      <c r="J27">
        <v>8.7799999999999994</v>
      </c>
      <c r="K27">
        <v>8.48</v>
      </c>
      <c r="L27">
        <v>6.45</v>
      </c>
      <c r="M27">
        <v>8.33</v>
      </c>
      <c r="N27">
        <v>12.44</v>
      </c>
      <c r="O27">
        <v>8.94</v>
      </c>
      <c r="P27">
        <v>7.64</v>
      </c>
      <c r="Q27">
        <v>55.77</v>
      </c>
      <c r="R27">
        <v>7.97</v>
      </c>
      <c r="S27">
        <v>81.47</v>
      </c>
      <c r="T27">
        <v>12.56</v>
      </c>
      <c r="U27">
        <v>8.98</v>
      </c>
      <c r="V27">
        <v>8.44</v>
      </c>
      <c r="W27">
        <v>7.24</v>
      </c>
      <c r="X27">
        <v>8.82</v>
      </c>
      <c r="Y27">
        <v>12.46</v>
      </c>
      <c r="Z27">
        <v>8.84</v>
      </c>
      <c r="AA27">
        <v>7.77</v>
      </c>
      <c r="AB27">
        <v>56.45</v>
      </c>
      <c r="AC27">
        <v>8.06</v>
      </c>
      <c r="AD27">
        <v>27.54</v>
      </c>
      <c r="AE27">
        <v>14.17</v>
      </c>
      <c r="AF27">
        <v>10</v>
      </c>
      <c r="AG27">
        <v>9.25</v>
      </c>
      <c r="AH27">
        <v>8.9499999999999993</v>
      </c>
      <c r="AI27">
        <v>9.58</v>
      </c>
      <c r="AJ27">
        <v>13.38</v>
      </c>
      <c r="AK27">
        <v>9.2899999999999991</v>
      </c>
      <c r="AL27">
        <v>8.5500000000000007</v>
      </c>
      <c r="AM27">
        <v>0</v>
      </c>
      <c r="AN27">
        <v>0</v>
      </c>
      <c r="AO27">
        <v>4</v>
      </c>
      <c r="AP27" s="1" t="s">
        <v>49</v>
      </c>
      <c r="AQ27" s="1" t="s">
        <v>49</v>
      </c>
      <c r="AR27" s="1" t="s">
        <v>49</v>
      </c>
      <c r="AS27" s="1" t="s">
        <v>50</v>
      </c>
    </row>
    <row r="28" spans="1:45" x14ac:dyDescent="0.2">
      <c r="A28" s="1" t="s">
        <v>151</v>
      </c>
      <c r="B28" s="1" t="s">
        <v>152</v>
      </c>
      <c r="C28" s="1" t="s">
        <v>153</v>
      </c>
      <c r="D28" s="1"/>
      <c r="E28" s="1"/>
      <c r="F28" s="1" t="s">
        <v>154</v>
      </c>
      <c r="G28">
        <v>86.24</v>
      </c>
      <c r="H28">
        <v>81.36</v>
      </c>
      <c r="I28">
        <v>13.22</v>
      </c>
      <c r="J28">
        <v>8.8800000000000008</v>
      </c>
      <c r="K28">
        <v>8.7100000000000009</v>
      </c>
      <c r="L28">
        <v>8.06</v>
      </c>
      <c r="M28">
        <v>9.58</v>
      </c>
      <c r="N28">
        <v>12.42</v>
      </c>
      <c r="O28">
        <v>8.4</v>
      </c>
      <c r="P28">
        <v>8.15</v>
      </c>
      <c r="Q28">
        <v>55.73</v>
      </c>
      <c r="R28">
        <v>7.96</v>
      </c>
      <c r="S28">
        <v>82.29</v>
      </c>
      <c r="T28">
        <v>13.5</v>
      </c>
      <c r="U28">
        <v>9.18</v>
      </c>
      <c r="V28">
        <v>9.3800000000000008</v>
      </c>
      <c r="W28">
        <v>8.6199999999999992</v>
      </c>
      <c r="X28">
        <v>8.82</v>
      </c>
      <c r="Y28">
        <v>11.34</v>
      </c>
      <c r="Z28">
        <v>7.68</v>
      </c>
      <c r="AA28">
        <v>7.45</v>
      </c>
      <c r="AB28">
        <v>57.45</v>
      </c>
      <c r="AC28">
        <v>8.2100000000000009</v>
      </c>
      <c r="AD28">
        <v>92.9</v>
      </c>
      <c r="AE28">
        <v>14.67</v>
      </c>
      <c r="AF28">
        <v>9.64</v>
      </c>
      <c r="AG28">
        <v>10</v>
      </c>
      <c r="AH28">
        <v>9.4700000000000006</v>
      </c>
      <c r="AI28">
        <v>10</v>
      </c>
      <c r="AJ28">
        <v>14.59</v>
      </c>
      <c r="AK28">
        <v>9.64</v>
      </c>
      <c r="AL28">
        <v>9.82</v>
      </c>
      <c r="AM28">
        <v>63.64</v>
      </c>
      <c r="AN28">
        <v>9.09</v>
      </c>
      <c r="AO28">
        <v>5</v>
      </c>
      <c r="AP28" s="1" t="s">
        <v>49</v>
      </c>
      <c r="AQ28" s="1" t="s">
        <v>49</v>
      </c>
      <c r="AR28" s="1" t="s">
        <v>49</v>
      </c>
      <c r="AS28" s="1" t="s">
        <v>50</v>
      </c>
    </row>
    <row r="29" spans="1:45" x14ac:dyDescent="0.2">
      <c r="A29" s="1" t="s">
        <v>155</v>
      </c>
      <c r="B29" s="1" t="s">
        <v>156</v>
      </c>
      <c r="C29" s="1" t="s">
        <v>157</v>
      </c>
      <c r="D29" s="1"/>
      <c r="E29" s="1"/>
      <c r="F29" s="1" t="s">
        <v>158</v>
      </c>
      <c r="G29">
        <v>86.41</v>
      </c>
      <c r="H29">
        <v>80.319999999999993</v>
      </c>
      <c r="I29">
        <v>12</v>
      </c>
      <c r="J29">
        <v>7.14</v>
      </c>
      <c r="K29">
        <v>7.9</v>
      </c>
      <c r="L29">
        <v>9.0299999999999994</v>
      </c>
      <c r="M29">
        <v>7.92</v>
      </c>
      <c r="N29">
        <v>13.63</v>
      </c>
      <c r="O29">
        <v>9.7899999999999991</v>
      </c>
      <c r="P29">
        <v>8.3800000000000008</v>
      </c>
      <c r="Q29">
        <v>54.7</v>
      </c>
      <c r="R29">
        <v>7.81</v>
      </c>
      <c r="S29">
        <v>83.46</v>
      </c>
      <c r="T29">
        <v>12.87</v>
      </c>
      <c r="U29">
        <v>8.57</v>
      </c>
      <c r="V29">
        <v>7.81</v>
      </c>
      <c r="W29">
        <v>9.1199999999999992</v>
      </c>
      <c r="X29">
        <v>8.82</v>
      </c>
      <c r="Y29">
        <v>11.99</v>
      </c>
      <c r="Z29">
        <v>7.3</v>
      </c>
      <c r="AA29">
        <v>8.69</v>
      </c>
      <c r="AB29">
        <v>58.6</v>
      </c>
      <c r="AC29">
        <v>8.3699999999999992</v>
      </c>
      <c r="AD29">
        <v>93.31</v>
      </c>
      <c r="AE29">
        <v>15</v>
      </c>
      <c r="AF29">
        <v>10</v>
      </c>
      <c r="AG29">
        <v>10</v>
      </c>
      <c r="AH29">
        <v>10</v>
      </c>
      <c r="AI29">
        <v>10</v>
      </c>
      <c r="AJ29">
        <v>14.25</v>
      </c>
      <c r="AK29">
        <v>9.36</v>
      </c>
      <c r="AL29">
        <v>9.64</v>
      </c>
      <c r="AM29">
        <v>64.06</v>
      </c>
      <c r="AN29">
        <v>9.15</v>
      </c>
      <c r="AO29">
        <v>5</v>
      </c>
      <c r="AP29" s="1" t="s">
        <v>49</v>
      </c>
      <c r="AQ29" s="1" t="s">
        <v>49</v>
      </c>
      <c r="AR29" s="1" t="s">
        <v>49</v>
      </c>
      <c r="AS29" s="1" t="s">
        <v>50</v>
      </c>
    </row>
    <row r="30" spans="1:45" x14ac:dyDescent="0.2">
      <c r="A30" s="1" t="s">
        <v>159</v>
      </c>
      <c r="B30" s="1" t="s">
        <v>160</v>
      </c>
      <c r="C30" s="1" t="s">
        <v>161</v>
      </c>
      <c r="D30" s="1"/>
      <c r="E30" s="1"/>
      <c r="F30" s="1" t="s">
        <v>162</v>
      </c>
      <c r="G30">
        <v>80.650000000000006</v>
      </c>
      <c r="H30">
        <v>81.290000000000006</v>
      </c>
      <c r="I30">
        <v>12.7</v>
      </c>
      <c r="J30">
        <v>6.08</v>
      </c>
      <c r="K30">
        <v>9.48</v>
      </c>
      <c r="L30">
        <v>8.7100000000000009</v>
      </c>
      <c r="M30">
        <v>9.58</v>
      </c>
      <c r="N30">
        <v>12.66</v>
      </c>
      <c r="O30">
        <v>8.76</v>
      </c>
      <c r="P30">
        <v>8.11</v>
      </c>
      <c r="Q30">
        <v>55.94</v>
      </c>
      <c r="R30">
        <v>7.99</v>
      </c>
      <c r="S30">
        <v>69.63</v>
      </c>
      <c r="T30">
        <v>12.43</v>
      </c>
      <c r="U30">
        <v>8.83</v>
      </c>
      <c r="V30">
        <v>8.1300000000000008</v>
      </c>
      <c r="W30">
        <v>8.24</v>
      </c>
      <c r="X30">
        <v>7.94</v>
      </c>
      <c r="Y30">
        <v>8.66</v>
      </c>
      <c r="Z30">
        <v>6.2</v>
      </c>
      <c r="AA30">
        <v>5.34</v>
      </c>
      <c r="AB30">
        <v>48.55</v>
      </c>
      <c r="AC30">
        <v>6.94</v>
      </c>
      <c r="AD30">
        <v>87.98</v>
      </c>
      <c r="AE30">
        <v>14.18</v>
      </c>
      <c r="AF30">
        <v>9.64</v>
      </c>
      <c r="AG30">
        <v>10</v>
      </c>
      <c r="AH30">
        <v>8.16</v>
      </c>
      <c r="AI30">
        <v>10</v>
      </c>
      <c r="AJ30">
        <v>13.53</v>
      </c>
      <c r="AK30">
        <v>9.77</v>
      </c>
      <c r="AL30">
        <v>8.27</v>
      </c>
      <c r="AM30">
        <v>60.27</v>
      </c>
      <c r="AN30">
        <v>8.61</v>
      </c>
      <c r="AO30">
        <v>5</v>
      </c>
      <c r="AP30" s="1" t="s">
        <v>49</v>
      </c>
      <c r="AQ30" s="1" t="s">
        <v>49</v>
      </c>
      <c r="AR30" s="1" t="s">
        <v>49</v>
      </c>
      <c r="AS30" s="1" t="s">
        <v>50</v>
      </c>
    </row>
    <row r="31" spans="1:45" x14ac:dyDescent="0.2">
      <c r="A31" s="1" t="s">
        <v>163</v>
      </c>
      <c r="B31" s="1" t="s">
        <v>164</v>
      </c>
      <c r="C31" s="1" t="s">
        <v>165</v>
      </c>
      <c r="D31" s="1"/>
      <c r="E31" s="1"/>
      <c r="F31" s="1" t="s">
        <v>166</v>
      </c>
      <c r="G31">
        <v>96.71</v>
      </c>
      <c r="H31">
        <v>95.74</v>
      </c>
      <c r="I31">
        <v>15</v>
      </c>
      <c r="J31">
        <v>10</v>
      </c>
      <c r="K31">
        <v>10</v>
      </c>
      <c r="L31">
        <v>10</v>
      </c>
      <c r="M31">
        <v>10</v>
      </c>
      <c r="N31">
        <v>14.5</v>
      </c>
      <c r="O31">
        <v>9.5500000000000007</v>
      </c>
      <c r="P31">
        <v>9.7899999999999991</v>
      </c>
      <c r="Q31">
        <v>66.239999999999995</v>
      </c>
      <c r="R31">
        <v>9.4600000000000009</v>
      </c>
      <c r="S31">
        <v>95.51</v>
      </c>
      <c r="T31">
        <v>15</v>
      </c>
      <c r="U31">
        <v>10</v>
      </c>
      <c r="V31">
        <v>10</v>
      </c>
      <c r="W31">
        <v>10</v>
      </c>
      <c r="X31">
        <v>10</v>
      </c>
      <c r="Y31">
        <v>13.91</v>
      </c>
      <c r="Z31">
        <v>9.5</v>
      </c>
      <c r="AA31">
        <v>9.0500000000000007</v>
      </c>
      <c r="AB31">
        <v>66.599999999999994</v>
      </c>
      <c r="AC31">
        <v>9.51</v>
      </c>
      <c r="AD31">
        <v>98.35</v>
      </c>
      <c r="AE31">
        <v>15</v>
      </c>
      <c r="AF31">
        <v>10</v>
      </c>
      <c r="AG31">
        <v>10</v>
      </c>
      <c r="AH31">
        <v>10</v>
      </c>
      <c r="AI31">
        <v>10</v>
      </c>
      <c r="AJ31">
        <v>13.98</v>
      </c>
      <c r="AK31">
        <v>8.94</v>
      </c>
      <c r="AL31">
        <v>9.6999999999999993</v>
      </c>
      <c r="AM31">
        <v>69.36</v>
      </c>
      <c r="AN31">
        <v>9.91</v>
      </c>
      <c r="AO31">
        <v>5</v>
      </c>
      <c r="AP31" s="1" t="s">
        <v>49</v>
      </c>
      <c r="AQ31" s="1" t="s">
        <v>49</v>
      </c>
      <c r="AR31" s="1" t="s">
        <v>49</v>
      </c>
      <c r="AS31" s="1" t="s">
        <v>50</v>
      </c>
    </row>
    <row r="32" spans="1:45" x14ac:dyDescent="0.2">
      <c r="A32" s="1" t="s">
        <v>167</v>
      </c>
      <c r="B32" s="1" t="s">
        <v>168</v>
      </c>
      <c r="C32" s="1" t="s">
        <v>169</v>
      </c>
      <c r="D32" s="1"/>
      <c r="E32" s="1"/>
      <c r="F32" s="1" t="s">
        <v>170</v>
      </c>
      <c r="G32">
        <v>83.12</v>
      </c>
      <c r="H32">
        <v>79.81</v>
      </c>
      <c r="I32">
        <v>13.23</v>
      </c>
      <c r="J32">
        <v>8.15</v>
      </c>
      <c r="K32">
        <v>7.35</v>
      </c>
      <c r="L32">
        <v>10</v>
      </c>
      <c r="M32">
        <v>9.7899999999999991</v>
      </c>
      <c r="N32">
        <v>12.07</v>
      </c>
      <c r="O32">
        <v>7.86</v>
      </c>
      <c r="P32">
        <v>8.23</v>
      </c>
      <c r="Q32">
        <v>54.51</v>
      </c>
      <c r="R32">
        <v>7.79</v>
      </c>
      <c r="S32">
        <v>81.08</v>
      </c>
      <c r="T32">
        <v>14.31</v>
      </c>
      <c r="U32">
        <v>10</v>
      </c>
      <c r="V32">
        <v>9.06</v>
      </c>
      <c r="W32">
        <v>9.98</v>
      </c>
      <c r="X32">
        <v>9.1199999999999992</v>
      </c>
      <c r="Y32">
        <v>13.55</v>
      </c>
      <c r="Z32">
        <v>8.4</v>
      </c>
      <c r="AA32">
        <v>9.67</v>
      </c>
      <c r="AB32">
        <v>53.22</v>
      </c>
      <c r="AC32">
        <v>7.6</v>
      </c>
      <c r="AD32">
        <v>85.79</v>
      </c>
      <c r="AE32">
        <v>14.08</v>
      </c>
      <c r="AF32">
        <v>9.64</v>
      </c>
      <c r="AG32">
        <v>10</v>
      </c>
      <c r="AH32">
        <v>7.89</v>
      </c>
      <c r="AI32">
        <v>10</v>
      </c>
      <c r="AJ32">
        <v>13.81</v>
      </c>
      <c r="AK32">
        <v>9.32</v>
      </c>
      <c r="AL32">
        <v>9.09</v>
      </c>
      <c r="AM32">
        <v>57.91</v>
      </c>
      <c r="AN32">
        <v>8.27</v>
      </c>
      <c r="AO32">
        <v>5</v>
      </c>
      <c r="AP32" s="1" t="s">
        <v>49</v>
      </c>
      <c r="AQ32" s="1" t="s">
        <v>49</v>
      </c>
      <c r="AR32" s="1" t="s">
        <v>49</v>
      </c>
      <c r="AS32" s="1" t="s">
        <v>50</v>
      </c>
    </row>
    <row r="33" spans="1:45" x14ac:dyDescent="0.2">
      <c r="A33" s="1" t="s">
        <v>171</v>
      </c>
      <c r="B33" s="1" t="s">
        <v>172</v>
      </c>
      <c r="C33" s="1" t="s">
        <v>173</v>
      </c>
      <c r="D33" s="1"/>
      <c r="E33" s="1"/>
      <c r="F33" s="1" t="s">
        <v>174</v>
      </c>
      <c r="G33">
        <v>81.22</v>
      </c>
      <c r="H33">
        <v>81.739999999999995</v>
      </c>
      <c r="I33">
        <v>13.84</v>
      </c>
      <c r="J33">
        <v>8.31</v>
      </c>
      <c r="K33">
        <v>9.7799999999999994</v>
      </c>
      <c r="L33">
        <v>9.0299999999999994</v>
      </c>
      <c r="M33">
        <v>9.7899999999999991</v>
      </c>
      <c r="N33">
        <v>13.5</v>
      </c>
      <c r="O33">
        <v>9.26</v>
      </c>
      <c r="P33">
        <v>8.74</v>
      </c>
      <c r="Q33">
        <v>54.39</v>
      </c>
      <c r="R33">
        <v>7.77</v>
      </c>
      <c r="S33">
        <v>68.48</v>
      </c>
      <c r="T33">
        <v>11.13</v>
      </c>
      <c r="U33">
        <v>8.3699999999999992</v>
      </c>
      <c r="V33">
        <v>8.1300000000000008</v>
      </c>
      <c r="W33">
        <v>6.72</v>
      </c>
      <c r="X33">
        <v>6.47</v>
      </c>
      <c r="Y33">
        <v>10.7</v>
      </c>
      <c r="Z33">
        <v>8.1999999999999993</v>
      </c>
      <c r="AA33">
        <v>6.07</v>
      </c>
      <c r="AB33">
        <v>46.64</v>
      </c>
      <c r="AC33">
        <v>6.66</v>
      </c>
      <c r="AD33">
        <v>90.49</v>
      </c>
      <c r="AE33">
        <v>14.18</v>
      </c>
      <c r="AF33">
        <v>9.64</v>
      </c>
      <c r="AG33">
        <v>10</v>
      </c>
      <c r="AH33">
        <v>8.16</v>
      </c>
      <c r="AI33">
        <v>10</v>
      </c>
      <c r="AJ33">
        <v>14.67</v>
      </c>
      <c r="AK33">
        <v>9.74</v>
      </c>
      <c r="AL33">
        <v>9.82</v>
      </c>
      <c r="AM33">
        <v>61.65</v>
      </c>
      <c r="AN33">
        <v>8.81</v>
      </c>
      <c r="AO33">
        <v>5</v>
      </c>
      <c r="AP33" s="1" t="s">
        <v>49</v>
      </c>
      <c r="AQ33" s="1" t="s">
        <v>49</v>
      </c>
      <c r="AR33" s="1" t="s">
        <v>49</v>
      </c>
      <c r="AS33" s="1" t="s">
        <v>50</v>
      </c>
    </row>
    <row r="34" spans="1:45" x14ac:dyDescent="0.2">
      <c r="A34" s="1" t="s">
        <v>175</v>
      </c>
      <c r="B34" s="1" t="s">
        <v>176</v>
      </c>
      <c r="C34" s="1" t="s">
        <v>177</v>
      </c>
      <c r="D34" s="1"/>
      <c r="E34" s="1"/>
      <c r="F34" s="1" t="s">
        <v>178</v>
      </c>
      <c r="G34">
        <v>89.25</v>
      </c>
      <c r="H34">
        <v>87.88</v>
      </c>
      <c r="I34">
        <v>14.19</v>
      </c>
      <c r="J34">
        <v>10</v>
      </c>
      <c r="K34">
        <v>9.43</v>
      </c>
      <c r="L34">
        <v>9.0299999999999994</v>
      </c>
      <c r="M34">
        <v>9.3800000000000008</v>
      </c>
      <c r="N34">
        <v>14.3</v>
      </c>
      <c r="O34">
        <v>10</v>
      </c>
      <c r="P34">
        <v>9.06</v>
      </c>
      <c r="Q34">
        <v>59.39</v>
      </c>
      <c r="R34">
        <v>8.48</v>
      </c>
      <c r="S34">
        <v>87.63</v>
      </c>
      <c r="T34">
        <v>13.4</v>
      </c>
      <c r="U34">
        <v>9.44</v>
      </c>
      <c r="V34">
        <v>8.75</v>
      </c>
      <c r="W34">
        <v>9.31</v>
      </c>
      <c r="X34">
        <v>8.24</v>
      </c>
      <c r="Y34">
        <v>13.41</v>
      </c>
      <c r="Z34">
        <v>8.77</v>
      </c>
      <c r="AA34">
        <v>9.11</v>
      </c>
      <c r="AB34">
        <v>60.82</v>
      </c>
      <c r="AC34">
        <v>8.69</v>
      </c>
      <c r="AD34">
        <v>90.55</v>
      </c>
      <c r="AE34">
        <v>15</v>
      </c>
      <c r="AF34">
        <v>10</v>
      </c>
      <c r="AG34">
        <v>10</v>
      </c>
      <c r="AH34">
        <v>10</v>
      </c>
      <c r="AI34">
        <v>10</v>
      </c>
      <c r="AJ34">
        <v>14.83</v>
      </c>
      <c r="AK34">
        <v>10</v>
      </c>
      <c r="AL34">
        <v>9.77</v>
      </c>
      <c r="AM34">
        <v>60.72</v>
      </c>
      <c r="AN34">
        <v>8.67</v>
      </c>
      <c r="AO34">
        <v>5</v>
      </c>
      <c r="AP34" s="1" t="s">
        <v>49</v>
      </c>
      <c r="AQ34" s="1" t="s">
        <v>49</v>
      </c>
      <c r="AR34" s="1" t="s">
        <v>49</v>
      </c>
      <c r="AS34" s="1" t="s">
        <v>50</v>
      </c>
    </row>
    <row r="35" spans="1:45" x14ac:dyDescent="0.2">
      <c r="A35" s="1" t="s">
        <v>179</v>
      </c>
      <c r="B35" s="1" t="s">
        <v>180</v>
      </c>
      <c r="C35" s="1" t="s">
        <v>181</v>
      </c>
      <c r="D35" s="1"/>
      <c r="E35" s="1"/>
      <c r="F35" s="1" t="s">
        <v>182</v>
      </c>
      <c r="G35">
        <v>98.3</v>
      </c>
      <c r="H35">
        <v>98.32</v>
      </c>
      <c r="I35">
        <v>15</v>
      </c>
      <c r="J35">
        <v>10</v>
      </c>
      <c r="K35">
        <v>10</v>
      </c>
      <c r="L35">
        <v>10</v>
      </c>
      <c r="M35">
        <v>10</v>
      </c>
      <c r="N35">
        <v>13.99</v>
      </c>
      <c r="O35">
        <v>10</v>
      </c>
      <c r="P35">
        <v>8.66</v>
      </c>
      <c r="Q35">
        <v>69.319999999999993</v>
      </c>
      <c r="R35">
        <v>9.9</v>
      </c>
      <c r="S35">
        <v>96.44</v>
      </c>
      <c r="T35">
        <v>13.91</v>
      </c>
      <c r="U35">
        <v>9.8000000000000007</v>
      </c>
      <c r="V35">
        <v>9.69</v>
      </c>
      <c r="W35">
        <v>8.7899999999999991</v>
      </c>
      <c r="X35">
        <v>8.82</v>
      </c>
      <c r="Y35">
        <v>13.85</v>
      </c>
      <c r="Z35">
        <v>9.83</v>
      </c>
      <c r="AA35">
        <v>8.64</v>
      </c>
      <c r="AB35">
        <v>68.67</v>
      </c>
      <c r="AC35">
        <v>9.81</v>
      </c>
      <c r="AD35">
        <v>99.86</v>
      </c>
      <c r="AE35">
        <v>15</v>
      </c>
      <c r="AF35">
        <v>10</v>
      </c>
      <c r="AG35">
        <v>10</v>
      </c>
      <c r="AH35">
        <v>10</v>
      </c>
      <c r="AI35">
        <v>10</v>
      </c>
      <c r="AJ35">
        <v>14.86</v>
      </c>
      <c r="AK35">
        <v>9.82</v>
      </c>
      <c r="AL35">
        <v>10</v>
      </c>
      <c r="AM35">
        <v>70</v>
      </c>
      <c r="AN35">
        <v>10</v>
      </c>
      <c r="AO35">
        <v>5</v>
      </c>
      <c r="AP35" s="1" t="s">
        <v>49</v>
      </c>
      <c r="AQ35" s="1" t="s">
        <v>49</v>
      </c>
      <c r="AR35" s="1" t="s">
        <v>49</v>
      </c>
      <c r="AS35" s="1" t="s">
        <v>50</v>
      </c>
    </row>
    <row r="36" spans="1:45" x14ac:dyDescent="0.2">
      <c r="A36" s="1" t="s">
        <v>183</v>
      </c>
      <c r="B36" s="1" t="s">
        <v>184</v>
      </c>
      <c r="C36" s="1" t="s">
        <v>185</v>
      </c>
      <c r="D36" s="1"/>
      <c r="E36" s="1"/>
      <c r="F36" s="1" t="s">
        <v>186</v>
      </c>
      <c r="G36">
        <v>95.16</v>
      </c>
      <c r="H36">
        <v>92.54</v>
      </c>
      <c r="I36">
        <v>15</v>
      </c>
      <c r="J36">
        <v>10</v>
      </c>
      <c r="K36">
        <v>10</v>
      </c>
      <c r="L36">
        <v>10</v>
      </c>
      <c r="M36">
        <v>10</v>
      </c>
      <c r="N36">
        <v>13.97</v>
      </c>
      <c r="O36">
        <v>9.5500000000000007</v>
      </c>
      <c r="P36">
        <v>9.07</v>
      </c>
      <c r="Q36">
        <v>63.57</v>
      </c>
      <c r="R36">
        <v>9.08</v>
      </c>
      <c r="S36">
        <v>95.4</v>
      </c>
      <c r="T36">
        <v>14.46</v>
      </c>
      <c r="U36">
        <v>10</v>
      </c>
      <c r="V36">
        <v>10</v>
      </c>
      <c r="W36">
        <v>9.14</v>
      </c>
      <c r="X36">
        <v>9.41</v>
      </c>
      <c r="Y36">
        <v>14.12</v>
      </c>
      <c r="Z36">
        <v>9.75</v>
      </c>
      <c r="AA36">
        <v>9.08</v>
      </c>
      <c r="AB36">
        <v>66.819999999999993</v>
      </c>
      <c r="AC36">
        <v>9.5500000000000007</v>
      </c>
      <c r="AD36">
        <v>99.93</v>
      </c>
      <c r="AE36">
        <v>15</v>
      </c>
      <c r="AF36">
        <v>10</v>
      </c>
      <c r="AG36">
        <v>10</v>
      </c>
      <c r="AH36">
        <v>10</v>
      </c>
      <c r="AI36">
        <v>10</v>
      </c>
      <c r="AJ36">
        <v>14.93</v>
      </c>
      <c r="AK36">
        <v>10</v>
      </c>
      <c r="AL36">
        <v>9.91</v>
      </c>
      <c r="AM36">
        <v>70</v>
      </c>
      <c r="AN36">
        <v>10</v>
      </c>
      <c r="AO36">
        <v>4</v>
      </c>
      <c r="AP36" s="1" t="s">
        <v>49</v>
      </c>
      <c r="AQ36" s="1" t="s">
        <v>49</v>
      </c>
      <c r="AR36" s="1" t="s">
        <v>49</v>
      </c>
      <c r="AS36" s="1" t="s">
        <v>50</v>
      </c>
    </row>
    <row r="37" spans="1:45" x14ac:dyDescent="0.2">
      <c r="A37" s="1" t="s">
        <v>187</v>
      </c>
      <c r="B37" s="1" t="s">
        <v>188</v>
      </c>
      <c r="C37" s="1" t="s">
        <v>189</v>
      </c>
      <c r="D37" s="1"/>
      <c r="E37" s="1"/>
      <c r="F37" s="1" t="s">
        <v>190</v>
      </c>
      <c r="G37">
        <v>90.99</v>
      </c>
      <c r="H37">
        <v>89.34</v>
      </c>
      <c r="I37">
        <v>15</v>
      </c>
      <c r="J37">
        <v>10</v>
      </c>
      <c r="K37">
        <v>10</v>
      </c>
      <c r="L37">
        <v>10</v>
      </c>
      <c r="M37">
        <v>10</v>
      </c>
      <c r="N37">
        <v>14.35</v>
      </c>
      <c r="O37">
        <v>9.6999999999999993</v>
      </c>
      <c r="P37">
        <v>9.43</v>
      </c>
      <c r="Q37">
        <v>59.99</v>
      </c>
      <c r="R37">
        <v>8.57</v>
      </c>
      <c r="S37">
        <v>87.34</v>
      </c>
      <c r="T37">
        <v>14.75</v>
      </c>
      <c r="U37">
        <v>9.8000000000000007</v>
      </c>
      <c r="V37">
        <v>10</v>
      </c>
      <c r="W37">
        <v>9.83</v>
      </c>
      <c r="X37">
        <v>9.7100000000000009</v>
      </c>
      <c r="Y37">
        <v>14.05</v>
      </c>
      <c r="Z37">
        <v>9</v>
      </c>
      <c r="AA37">
        <v>9.73</v>
      </c>
      <c r="AB37">
        <v>58.54</v>
      </c>
      <c r="AC37">
        <v>8.36</v>
      </c>
      <c r="AD37">
        <v>94.89</v>
      </c>
      <c r="AE37">
        <v>15</v>
      </c>
      <c r="AF37">
        <v>10</v>
      </c>
      <c r="AG37">
        <v>10</v>
      </c>
      <c r="AH37">
        <v>10</v>
      </c>
      <c r="AI37">
        <v>10</v>
      </c>
      <c r="AJ37">
        <v>14.66</v>
      </c>
      <c r="AK37">
        <v>9.5500000000000007</v>
      </c>
      <c r="AL37">
        <v>10</v>
      </c>
      <c r="AM37">
        <v>65.23</v>
      </c>
      <c r="AN37">
        <v>9.32</v>
      </c>
      <c r="AO37">
        <v>5</v>
      </c>
      <c r="AP37" s="1" t="s">
        <v>49</v>
      </c>
      <c r="AQ37" s="1" t="s">
        <v>49</v>
      </c>
      <c r="AR37" s="1" t="s">
        <v>49</v>
      </c>
      <c r="AS37" s="1" t="s">
        <v>50</v>
      </c>
    </row>
    <row r="38" spans="1:45" x14ac:dyDescent="0.2">
      <c r="A38" s="1" t="s">
        <v>191</v>
      </c>
      <c r="B38" s="1" t="s">
        <v>192</v>
      </c>
      <c r="C38" s="1" t="s">
        <v>193</v>
      </c>
      <c r="D38" s="1"/>
      <c r="E38" s="1"/>
      <c r="F38" s="1" t="s">
        <v>194</v>
      </c>
      <c r="G38">
        <v>84.35</v>
      </c>
      <c r="H38">
        <v>73.760000000000005</v>
      </c>
      <c r="I38">
        <v>14.51</v>
      </c>
      <c r="J38">
        <v>10</v>
      </c>
      <c r="K38">
        <v>9.35</v>
      </c>
      <c r="L38">
        <v>9.35</v>
      </c>
      <c r="M38">
        <v>10</v>
      </c>
      <c r="N38">
        <v>13.03</v>
      </c>
      <c r="O38">
        <v>8.8699999999999992</v>
      </c>
      <c r="P38">
        <v>8.51</v>
      </c>
      <c r="Q38">
        <v>46.22</v>
      </c>
      <c r="R38">
        <v>6.6</v>
      </c>
      <c r="S38">
        <v>83.77</v>
      </c>
      <c r="T38">
        <v>13.95</v>
      </c>
      <c r="U38">
        <v>9.8000000000000007</v>
      </c>
      <c r="V38">
        <v>9.69</v>
      </c>
      <c r="W38">
        <v>9.48</v>
      </c>
      <c r="X38">
        <v>8.24</v>
      </c>
      <c r="Y38">
        <v>14.11</v>
      </c>
      <c r="Z38">
        <v>9.25</v>
      </c>
      <c r="AA38">
        <v>9.56</v>
      </c>
      <c r="AB38">
        <v>55.71</v>
      </c>
      <c r="AC38">
        <v>7.96</v>
      </c>
      <c r="AD38">
        <v>93.04</v>
      </c>
      <c r="AE38">
        <v>15</v>
      </c>
      <c r="AF38">
        <v>10</v>
      </c>
      <c r="AG38">
        <v>10</v>
      </c>
      <c r="AH38">
        <v>10</v>
      </c>
      <c r="AI38">
        <v>10</v>
      </c>
      <c r="AJ38">
        <v>14.22</v>
      </c>
      <c r="AK38">
        <v>9.82</v>
      </c>
      <c r="AL38">
        <v>9.14</v>
      </c>
      <c r="AM38">
        <v>63.82</v>
      </c>
      <c r="AN38">
        <v>9.1199999999999992</v>
      </c>
      <c r="AO38">
        <v>5</v>
      </c>
      <c r="AP38" s="1" t="s">
        <v>49</v>
      </c>
      <c r="AQ38" s="1" t="s">
        <v>49</v>
      </c>
      <c r="AR38" s="1" t="s">
        <v>49</v>
      </c>
      <c r="AS38" s="1" t="s">
        <v>50</v>
      </c>
    </row>
    <row r="39" spans="1:45" x14ac:dyDescent="0.2">
      <c r="A39" s="1" t="s">
        <v>195</v>
      </c>
      <c r="B39" s="1" t="s">
        <v>196</v>
      </c>
      <c r="C39" s="1" t="s">
        <v>197</v>
      </c>
      <c r="D39" s="1"/>
      <c r="E39" s="1"/>
      <c r="F39" s="1" t="s">
        <v>198</v>
      </c>
      <c r="G39">
        <v>95.77</v>
      </c>
      <c r="H39">
        <v>96.82</v>
      </c>
      <c r="I39">
        <v>15</v>
      </c>
      <c r="J39">
        <v>10</v>
      </c>
      <c r="K39">
        <v>10</v>
      </c>
      <c r="L39">
        <v>10</v>
      </c>
      <c r="M39">
        <v>10</v>
      </c>
      <c r="N39">
        <v>14.86</v>
      </c>
      <c r="O39">
        <v>10</v>
      </c>
      <c r="P39">
        <v>9.81</v>
      </c>
      <c r="Q39">
        <v>66.959999999999994</v>
      </c>
      <c r="R39">
        <v>9.57</v>
      </c>
      <c r="S39">
        <v>89.83</v>
      </c>
      <c r="T39">
        <v>14.51</v>
      </c>
      <c r="U39">
        <v>9.8000000000000007</v>
      </c>
      <c r="V39">
        <v>9.3800000000000008</v>
      </c>
      <c r="W39">
        <v>9.83</v>
      </c>
      <c r="X39">
        <v>9.7100000000000009</v>
      </c>
      <c r="Y39">
        <v>14.67</v>
      </c>
      <c r="Z39">
        <v>10</v>
      </c>
      <c r="AA39">
        <v>9.56</v>
      </c>
      <c r="AB39">
        <v>60.64</v>
      </c>
      <c r="AC39">
        <v>8.66</v>
      </c>
      <c r="AD39">
        <v>100</v>
      </c>
      <c r="AE39">
        <v>15</v>
      </c>
      <c r="AF39">
        <v>10</v>
      </c>
      <c r="AG39">
        <v>10</v>
      </c>
      <c r="AH39">
        <v>10</v>
      </c>
      <c r="AI39">
        <v>10</v>
      </c>
      <c r="AJ39">
        <v>15</v>
      </c>
      <c r="AK39">
        <v>10</v>
      </c>
      <c r="AL39">
        <v>10</v>
      </c>
      <c r="AM39">
        <v>70</v>
      </c>
      <c r="AN39">
        <v>10</v>
      </c>
      <c r="AO39">
        <v>5</v>
      </c>
      <c r="AP39" s="1" t="s">
        <v>49</v>
      </c>
      <c r="AQ39" s="1" t="s">
        <v>49</v>
      </c>
      <c r="AR39" s="1" t="s">
        <v>49</v>
      </c>
      <c r="AS39" s="1" t="s">
        <v>50</v>
      </c>
    </row>
    <row r="40" spans="1:45" x14ac:dyDescent="0.2">
      <c r="A40" s="1" t="s">
        <v>199</v>
      </c>
      <c r="B40" s="1" t="s">
        <v>200</v>
      </c>
      <c r="C40" s="1" t="s">
        <v>201</v>
      </c>
      <c r="D40" s="1"/>
      <c r="E40" s="1"/>
      <c r="F40" s="1" t="s">
        <v>202</v>
      </c>
      <c r="G40">
        <v>97.57</v>
      </c>
      <c r="H40">
        <v>97.66</v>
      </c>
      <c r="I40">
        <v>15</v>
      </c>
      <c r="J40">
        <v>10</v>
      </c>
      <c r="K40">
        <v>10</v>
      </c>
      <c r="L40">
        <v>10</v>
      </c>
      <c r="M40">
        <v>10</v>
      </c>
      <c r="N40">
        <v>14.77</v>
      </c>
      <c r="O40">
        <v>9.82</v>
      </c>
      <c r="P40">
        <v>9.8800000000000008</v>
      </c>
      <c r="Q40">
        <v>67.89</v>
      </c>
      <c r="R40">
        <v>9.6999999999999993</v>
      </c>
      <c r="S40">
        <v>95.08</v>
      </c>
      <c r="T40">
        <v>15</v>
      </c>
      <c r="U40">
        <v>10</v>
      </c>
      <c r="V40">
        <v>10</v>
      </c>
      <c r="W40">
        <v>10</v>
      </c>
      <c r="X40">
        <v>10</v>
      </c>
      <c r="Y40">
        <v>14.32</v>
      </c>
      <c r="Z40">
        <v>9.75</v>
      </c>
      <c r="AA40">
        <v>9.35</v>
      </c>
      <c r="AB40">
        <v>65.760000000000005</v>
      </c>
      <c r="AC40">
        <v>9.39</v>
      </c>
      <c r="AD40">
        <v>99.6</v>
      </c>
      <c r="AE40">
        <v>15</v>
      </c>
      <c r="AF40">
        <v>10</v>
      </c>
      <c r="AG40">
        <v>10</v>
      </c>
      <c r="AH40">
        <v>10</v>
      </c>
      <c r="AI40">
        <v>10</v>
      </c>
      <c r="AJ40">
        <v>15</v>
      </c>
      <c r="AK40">
        <v>10</v>
      </c>
      <c r="AL40">
        <v>10</v>
      </c>
      <c r="AM40">
        <v>69.599999999999994</v>
      </c>
      <c r="AN40">
        <v>9.94</v>
      </c>
      <c r="AO40">
        <v>5</v>
      </c>
      <c r="AP40" s="1" t="s">
        <v>49</v>
      </c>
      <c r="AQ40" s="1" t="s">
        <v>49</v>
      </c>
      <c r="AR40" s="1" t="s">
        <v>49</v>
      </c>
      <c r="AS40" s="1" t="s">
        <v>50</v>
      </c>
    </row>
    <row r="41" spans="1:45" x14ac:dyDescent="0.2">
      <c r="A41" s="1" t="s">
        <v>203</v>
      </c>
      <c r="B41" s="1" t="s">
        <v>204</v>
      </c>
      <c r="C41" s="1" t="s">
        <v>205</v>
      </c>
      <c r="D41" s="1"/>
      <c r="E41" s="1"/>
      <c r="F41" s="1" t="s">
        <v>206</v>
      </c>
      <c r="G41">
        <v>92.57</v>
      </c>
      <c r="H41">
        <v>93.96</v>
      </c>
      <c r="I41">
        <v>14.95</v>
      </c>
      <c r="J41">
        <v>9.86</v>
      </c>
      <c r="K41">
        <v>10</v>
      </c>
      <c r="L41">
        <v>10</v>
      </c>
      <c r="M41">
        <v>10</v>
      </c>
      <c r="N41">
        <v>14.26</v>
      </c>
      <c r="O41">
        <v>9.3800000000000008</v>
      </c>
      <c r="P41">
        <v>9.6300000000000008</v>
      </c>
      <c r="Q41">
        <v>64.760000000000005</v>
      </c>
      <c r="R41">
        <v>9.25</v>
      </c>
      <c r="S41">
        <v>87.05</v>
      </c>
      <c r="T41">
        <v>12.62</v>
      </c>
      <c r="U41">
        <v>7.96</v>
      </c>
      <c r="V41">
        <v>8.44</v>
      </c>
      <c r="W41">
        <v>8.43</v>
      </c>
      <c r="X41">
        <v>8.82</v>
      </c>
      <c r="Y41">
        <v>13.45</v>
      </c>
      <c r="Z41">
        <v>8.5299999999999994</v>
      </c>
      <c r="AA41">
        <v>9.4</v>
      </c>
      <c r="AB41">
        <v>60.98</v>
      </c>
      <c r="AC41">
        <v>8.7100000000000009</v>
      </c>
      <c r="AD41">
        <v>95.53</v>
      </c>
      <c r="AE41">
        <v>14.24</v>
      </c>
      <c r="AF41">
        <v>9.2899999999999991</v>
      </c>
      <c r="AG41">
        <v>9.75</v>
      </c>
      <c r="AH41">
        <v>8.9499999999999993</v>
      </c>
      <c r="AI41">
        <v>10</v>
      </c>
      <c r="AJ41">
        <v>14.52</v>
      </c>
      <c r="AK41">
        <v>10</v>
      </c>
      <c r="AL41">
        <v>9.36</v>
      </c>
      <c r="AM41">
        <v>66.77</v>
      </c>
      <c r="AN41">
        <v>9.5399999999999991</v>
      </c>
      <c r="AO41">
        <v>5</v>
      </c>
      <c r="AP41" s="1" t="s">
        <v>49</v>
      </c>
      <c r="AQ41" s="1" t="s">
        <v>49</v>
      </c>
      <c r="AR41" s="1" t="s">
        <v>49</v>
      </c>
      <c r="AS41" s="1" t="s">
        <v>50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22375-8C96-244E-86E7-142E6F339220}">
  <dimension ref="A2:T44"/>
  <sheetViews>
    <sheetView tabSelected="1" workbookViewId="0">
      <selection activeCell="A21" sqref="A21:XFD21"/>
    </sheetView>
  </sheetViews>
  <sheetFormatPr baseColWidth="10" defaultRowHeight="15" x14ac:dyDescent="0.2"/>
  <cols>
    <col min="3" max="3" width="10.83203125" style="8"/>
    <col min="4" max="4" width="14.1640625" style="2" customWidth="1"/>
    <col min="5" max="5" width="12.5" style="2" customWidth="1"/>
    <col min="6" max="6" width="13.6640625" style="2" customWidth="1"/>
    <col min="7" max="7" width="15.1640625" customWidth="1"/>
    <col min="8" max="8" width="16.6640625" customWidth="1"/>
    <col min="9" max="9" width="15.83203125" style="8" customWidth="1"/>
  </cols>
  <sheetData>
    <row r="2" spans="1:20" ht="31" x14ac:dyDescent="0.35">
      <c r="C2" s="9" t="s">
        <v>237</v>
      </c>
    </row>
    <row r="4" spans="1:20" ht="55" customHeight="1" x14ac:dyDescent="0.2">
      <c r="A4" s="1" t="s">
        <v>0</v>
      </c>
      <c r="B4" s="1" t="s">
        <v>1</v>
      </c>
      <c r="C4" s="5" t="s">
        <v>234</v>
      </c>
      <c r="D4" s="5" t="s">
        <v>235</v>
      </c>
      <c r="E4" s="5" t="s">
        <v>236</v>
      </c>
      <c r="F4" s="5" t="s">
        <v>230</v>
      </c>
      <c r="G4" s="6" t="s">
        <v>231</v>
      </c>
      <c r="H4" s="6" t="s">
        <v>232</v>
      </c>
      <c r="I4" s="6" t="s">
        <v>233</v>
      </c>
      <c r="J4" s="3"/>
      <c r="K4" s="3"/>
      <c r="L4" s="1" t="s">
        <v>41</v>
      </c>
      <c r="M4" s="1" t="s">
        <v>42</v>
      </c>
      <c r="N4" s="1" t="s">
        <v>43</v>
      </c>
      <c r="P4" s="1" t="s">
        <v>41</v>
      </c>
      <c r="Q4" s="1" t="s">
        <v>42</v>
      </c>
      <c r="R4" s="1" t="s">
        <v>43</v>
      </c>
    </row>
    <row r="5" spans="1:20" x14ac:dyDescent="0.2">
      <c r="A5" s="1" t="s">
        <v>83</v>
      </c>
      <c r="B5" s="1" t="s">
        <v>84</v>
      </c>
      <c r="C5" s="10" t="s">
        <v>85</v>
      </c>
      <c r="D5" s="2">
        <v>93.93</v>
      </c>
      <c r="E5" s="2">
        <v>92.4</v>
      </c>
      <c r="F5" s="2">
        <f>AVERAGE(D5:E5)</f>
        <v>93.165000000000006</v>
      </c>
      <c r="G5" s="2">
        <f>SUM(N5:U5)*0.7*0.3167</f>
        <v>0</v>
      </c>
      <c r="H5" s="2">
        <f>F5-G5</f>
        <v>93.165000000000006</v>
      </c>
      <c r="I5" s="7" t="str">
        <f>IF(H5&lt;60,"F",IF(H5&lt;70,"D",IF(H5&lt;80,"C",IF(H5&lt;90,"B",IF(H5&gt;=90,"A")))))</f>
        <v>A</v>
      </c>
      <c r="J5" s="4"/>
      <c r="K5" s="4"/>
      <c r="L5" s="1" t="s">
        <v>49</v>
      </c>
      <c r="M5" s="1" t="s">
        <v>49</v>
      </c>
      <c r="N5" s="1" t="s">
        <v>49</v>
      </c>
      <c r="P5" s="1" t="s">
        <v>49</v>
      </c>
      <c r="Q5" s="1" t="s">
        <v>49</v>
      </c>
      <c r="R5" s="1" t="s">
        <v>49</v>
      </c>
      <c r="T5" s="1">
        <f>SUM(L5:R5)</f>
        <v>0</v>
      </c>
    </row>
    <row r="6" spans="1:20" x14ac:dyDescent="0.2">
      <c r="A6" s="1" t="s">
        <v>67</v>
      </c>
      <c r="B6" s="1" t="s">
        <v>68</v>
      </c>
      <c r="C6" s="10" t="s">
        <v>69</v>
      </c>
      <c r="D6" s="2">
        <v>92.9</v>
      </c>
      <c r="E6" s="2">
        <v>93.25</v>
      </c>
      <c r="F6" s="2">
        <f>AVERAGE(D6:E6)</f>
        <v>93.075000000000003</v>
      </c>
      <c r="G6" s="2">
        <f>SUM(N6:U6)*0.7*0.3167</f>
        <v>0</v>
      </c>
      <c r="H6" s="2">
        <f>F6-G6</f>
        <v>93.075000000000003</v>
      </c>
      <c r="I6" s="7" t="str">
        <f>IF(H6&lt;60,"F",IF(H6&lt;70,"D",IF(H6&lt;80,"C",IF(H6&lt;90,"B",IF(H6&gt;=90,"A")))))</f>
        <v>A</v>
      </c>
      <c r="J6" s="4"/>
      <c r="K6" s="4"/>
      <c r="L6" s="1" t="s">
        <v>49</v>
      </c>
      <c r="M6" s="1" t="s">
        <v>49</v>
      </c>
      <c r="N6" s="1" t="s">
        <v>49</v>
      </c>
      <c r="P6">
        <v>0</v>
      </c>
      <c r="Q6">
        <v>0</v>
      </c>
      <c r="R6">
        <v>0</v>
      </c>
      <c r="T6" s="1">
        <f>SUM(L6:R6)</f>
        <v>0</v>
      </c>
    </row>
    <row r="7" spans="1:20" x14ac:dyDescent="0.2">
      <c r="A7" s="1" t="s">
        <v>139</v>
      </c>
      <c r="B7" s="1" t="s">
        <v>140</v>
      </c>
      <c r="C7" s="10" t="s">
        <v>141</v>
      </c>
      <c r="D7" s="2">
        <v>92.26</v>
      </c>
      <c r="E7" s="2">
        <v>92.75</v>
      </c>
      <c r="F7" s="2">
        <f>AVERAGE(D7:E7)</f>
        <v>92.504999999999995</v>
      </c>
      <c r="G7" s="2">
        <f>SUM(N7:U7)*0.7*0.3167</f>
        <v>0</v>
      </c>
      <c r="H7" s="2">
        <f>F7-G7</f>
        <v>92.504999999999995</v>
      </c>
      <c r="I7" s="7" t="str">
        <f>IF(H7&lt;60,"F",IF(H7&lt;70,"D",IF(H7&lt;80,"C",IF(H7&lt;90,"B",IF(H7&gt;=90,"A")))))</f>
        <v>A</v>
      </c>
      <c r="J7" s="4"/>
      <c r="K7" s="4"/>
      <c r="L7" s="1" t="s">
        <v>49</v>
      </c>
      <c r="M7" s="1" t="s">
        <v>49</v>
      </c>
      <c r="N7" s="1" t="s">
        <v>49</v>
      </c>
      <c r="P7">
        <v>0</v>
      </c>
      <c r="Q7">
        <v>0</v>
      </c>
      <c r="R7">
        <v>0</v>
      </c>
      <c r="T7" s="1">
        <f>SUM(L7:R7)</f>
        <v>0</v>
      </c>
    </row>
    <row r="8" spans="1:20" x14ac:dyDescent="0.2">
      <c r="A8" s="1" t="s">
        <v>119</v>
      </c>
      <c r="B8" s="1" t="s">
        <v>120</v>
      </c>
      <c r="C8" s="10" t="s">
        <v>121</v>
      </c>
      <c r="D8" s="2">
        <v>16.43</v>
      </c>
      <c r="E8" s="2">
        <v>17.21</v>
      </c>
      <c r="F8" s="2">
        <f>AVERAGE(D8:E8)</f>
        <v>16.82</v>
      </c>
      <c r="G8" s="2">
        <f>SUM(N8:U8)*0.7*0.3167</f>
        <v>66.506999999999991</v>
      </c>
      <c r="H8" s="2">
        <v>0</v>
      </c>
      <c r="I8" s="7" t="str">
        <f>IF(H8&lt;60,"F",IF(H8&lt;70,"D",IF(H8&lt;80,"C",IF(H8&lt;90,"B",IF(H8&gt;=90,"A")))))</f>
        <v>F</v>
      </c>
      <c r="J8" s="4"/>
      <c r="K8" s="4"/>
      <c r="L8" s="1" t="s">
        <v>49</v>
      </c>
      <c r="M8" s="1" t="s">
        <v>49</v>
      </c>
      <c r="N8">
        <v>0</v>
      </c>
      <c r="P8">
        <v>25</v>
      </c>
      <c r="Q8">
        <v>25</v>
      </c>
      <c r="R8">
        <v>100</v>
      </c>
      <c r="T8" s="1">
        <f>SUM(L8:R8)</f>
        <v>150</v>
      </c>
    </row>
    <row r="9" spans="1:20" x14ac:dyDescent="0.2">
      <c r="A9" s="1" t="s">
        <v>195</v>
      </c>
      <c r="B9" s="1" t="s">
        <v>196</v>
      </c>
      <c r="C9" s="10" t="s">
        <v>197</v>
      </c>
      <c r="D9" s="2">
        <v>95.77</v>
      </c>
      <c r="E9" s="2">
        <v>93.1</v>
      </c>
      <c r="F9" s="2">
        <f>AVERAGE(D9:E9)</f>
        <v>94.435000000000002</v>
      </c>
      <c r="G9" s="2">
        <f>SUM(N9:U9)*0.7*0.3167</f>
        <v>0</v>
      </c>
      <c r="H9" s="2">
        <f>F9-G9</f>
        <v>94.435000000000002</v>
      </c>
      <c r="I9" s="7" t="str">
        <f>IF(H9&lt;60,"F",IF(H9&lt;70,"D",IF(H9&lt;80,"C",IF(H9&lt;90,"B",IF(H9&gt;=90,"A")))))</f>
        <v>A</v>
      </c>
      <c r="J9" s="4"/>
      <c r="K9" s="4"/>
      <c r="L9" s="1" t="s">
        <v>49</v>
      </c>
      <c r="M9" s="1" t="s">
        <v>49</v>
      </c>
      <c r="N9" s="1" t="s">
        <v>49</v>
      </c>
      <c r="P9">
        <v>0</v>
      </c>
      <c r="Q9">
        <v>0</v>
      </c>
      <c r="R9">
        <v>0</v>
      </c>
      <c r="T9" s="1">
        <f>SUM(L9:R9)</f>
        <v>0</v>
      </c>
    </row>
    <row r="10" spans="1:20" x14ac:dyDescent="0.2">
      <c r="A10" s="1" t="s">
        <v>87</v>
      </c>
      <c r="B10" s="1" t="s">
        <v>88</v>
      </c>
      <c r="C10" s="10" t="s">
        <v>89</v>
      </c>
      <c r="D10" s="2">
        <v>94.08</v>
      </c>
      <c r="E10" s="2">
        <v>95.36</v>
      </c>
      <c r="F10" s="2">
        <f>AVERAGE(D10:E10)</f>
        <v>94.72</v>
      </c>
      <c r="G10" s="2">
        <f>SUM(N10:U10)*0.7*0.3167</f>
        <v>0</v>
      </c>
      <c r="H10" s="2">
        <f>F10-G10</f>
        <v>94.72</v>
      </c>
      <c r="I10" s="7" t="str">
        <f>IF(H10&lt;60,"F",IF(H10&lt;70,"D",IF(H10&lt;80,"C",IF(H10&lt;90,"B",IF(H10&gt;=90,"A")))))</f>
        <v>A</v>
      </c>
      <c r="J10" s="4"/>
      <c r="K10" s="4"/>
      <c r="L10" s="1" t="s">
        <v>49</v>
      </c>
      <c r="M10" s="1" t="s">
        <v>49</v>
      </c>
      <c r="N10" s="1" t="s">
        <v>49</v>
      </c>
      <c r="P10">
        <v>0</v>
      </c>
      <c r="Q10">
        <v>0</v>
      </c>
      <c r="R10">
        <v>0</v>
      </c>
      <c r="T10" s="1">
        <f>SUM(L10:R10)</f>
        <v>0</v>
      </c>
    </row>
    <row r="11" spans="1:20" x14ac:dyDescent="0.2">
      <c r="A11" s="1" t="s">
        <v>111</v>
      </c>
      <c r="B11" s="1" t="s">
        <v>112</v>
      </c>
      <c r="C11" s="10" t="s">
        <v>113</v>
      </c>
      <c r="D11" s="2">
        <v>85.7</v>
      </c>
      <c r="E11" s="2">
        <v>81.489999999999995</v>
      </c>
      <c r="F11" s="2">
        <f>AVERAGE(D11:E11)</f>
        <v>83.594999999999999</v>
      </c>
      <c r="G11" s="2">
        <f>SUM(N11:U11)*0.7*0.3167</f>
        <v>4.4337999999999997</v>
      </c>
      <c r="H11" s="2">
        <f>F11-G11</f>
        <v>79.161199999999994</v>
      </c>
      <c r="I11" s="7" t="str">
        <f>IF(H11&lt;60,"F",IF(H11&lt;70,"D",IF(H11&lt;80,"C",IF(H11&lt;90,"B",IF(H11&gt;=90,"A")))))</f>
        <v>C</v>
      </c>
      <c r="J11" s="4"/>
      <c r="K11" s="4"/>
      <c r="L11" s="1" t="s">
        <v>49</v>
      </c>
      <c r="M11" s="1" t="s">
        <v>49</v>
      </c>
      <c r="N11">
        <v>10</v>
      </c>
      <c r="P11">
        <v>0</v>
      </c>
      <c r="Q11">
        <v>0</v>
      </c>
      <c r="R11">
        <v>0</v>
      </c>
      <c r="T11" s="1">
        <f>SUM(L11:R11)</f>
        <v>10</v>
      </c>
    </row>
    <row r="12" spans="1:20" x14ac:dyDescent="0.2">
      <c r="A12" s="1" t="s">
        <v>55</v>
      </c>
      <c r="B12" s="1" t="s">
        <v>56</v>
      </c>
      <c r="C12" s="10" t="s">
        <v>57</v>
      </c>
      <c r="D12" s="2">
        <v>78.319999999999993</v>
      </c>
      <c r="E12" s="2">
        <v>68.209999999999994</v>
      </c>
      <c r="F12" s="2">
        <f>AVERAGE(D12:E12)</f>
        <v>73.264999999999986</v>
      </c>
      <c r="G12" s="2">
        <f>SUM(N12:U12)*0.7*0.3167</f>
        <v>4.4337999999999997</v>
      </c>
      <c r="H12" s="2">
        <f>F12-G12</f>
        <v>68.831199999999981</v>
      </c>
      <c r="I12" s="7" t="str">
        <f>IF(H12&lt;60,"F",IF(H12&lt;70,"D",IF(H12&lt;80,"C",IF(H12&lt;90,"B",IF(H12&gt;=90,"A")))))</f>
        <v>D</v>
      </c>
      <c r="J12" s="4"/>
      <c r="K12" s="4"/>
      <c r="L12" s="1" t="s">
        <v>49</v>
      </c>
      <c r="M12" s="1" t="s">
        <v>49</v>
      </c>
      <c r="N12" s="1" t="s">
        <v>49</v>
      </c>
      <c r="P12">
        <v>10</v>
      </c>
      <c r="Q12" s="1" t="s">
        <v>49</v>
      </c>
      <c r="R12" s="1" t="s">
        <v>49</v>
      </c>
      <c r="T12" s="1">
        <f>SUM(L12:R12)</f>
        <v>10</v>
      </c>
    </row>
    <row r="13" spans="1:20" x14ac:dyDescent="0.2">
      <c r="A13" s="1" t="s">
        <v>75</v>
      </c>
      <c r="B13" s="1" t="s">
        <v>76</v>
      </c>
      <c r="C13" s="10" t="s">
        <v>77</v>
      </c>
      <c r="D13" s="2">
        <v>94.53</v>
      </c>
      <c r="E13" s="2">
        <v>72.25</v>
      </c>
      <c r="F13" s="2">
        <f>AVERAGE(D13:E13)</f>
        <v>83.39</v>
      </c>
      <c r="G13" s="2">
        <f>SUM(N13:U13)*0.7*0.3167</f>
        <v>0</v>
      </c>
      <c r="H13" s="2">
        <f>F13-G13</f>
        <v>83.39</v>
      </c>
      <c r="I13" s="7" t="str">
        <f>IF(H13&lt;60,"F",IF(H13&lt;70,"D",IF(H13&lt;80,"C",IF(H13&lt;90,"B",IF(H13&gt;=90,"A")))))</f>
        <v>B</v>
      </c>
      <c r="J13" s="4"/>
      <c r="K13" s="4"/>
      <c r="L13" s="1" t="s">
        <v>49</v>
      </c>
      <c r="M13" s="1" t="s">
        <v>49</v>
      </c>
      <c r="N13" s="1" t="s">
        <v>49</v>
      </c>
      <c r="P13" s="1" t="s">
        <v>49</v>
      </c>
      <c r="Q13" s="1" t="s">
        <v>49</v>
      </c>
      <c r="R13" s="1" t="s">
        <v>49</v>
      </c>
      <c r="T13" s="1">
        <f>SUM(L13:R13)</f>
        <v>0</v>
      </c>
    </row>
    <row r="14" spans="1:20" x14ac:dyDescent="0.2">
      <c r="A14" s="1" t="s">
        <v>59</v>
      </c>
      <c r="B14" s="1" t="s">
        <v>60</v>
      </c>
      <c r="C14" s="10" t="s">
        <v>61</v>
      </c>
      <c r="D14" s="2">
        <v>66.87</v>
      </c>
      <c r="E14" s="2">
        <v>80.19</v>
      </c>
      <c r="F14" s="2">
        <f>AVERAGE(D14:E14)</f>
        <v>73.53</v>
      </c>
      <c r="G14" s="2">
        <f>SUM(N14:U14)*0.7*0.3167</f>
        <v>0</v>
      </c>
      <c r="H14" s="2">
        <f>F14-G14</f>
        <v>73.53</v>
      </c>
      <c r="I14" s="7" t="str">
        <f>IF(H14&lt;60,"F",IF(H14&lt;70,"D",IF(H14&lt;80,"C",IF(H14&lt;90,"B",IF(H14&gt;=90,"A")))))</f>
        <v>C</v>
      </c>
      <c r="J14" s="4"/>
      <c r="K14" s="4"/>
      <c r="L14" s="1" t="s">
        <v>49</v>
      </c>
      <c r="M14" s="1" t="s">
        <v>49</v>
      </c>
      <c r="N14" s="1" t="s">
        <v>49</v>
      </c>
      <c r="P14">
        <v>0</v>
      </c>
      <c r="Q14">
        <v>0</v>
      </c>
      <c r="R14">
        <v>0</v>
      </c>
      <c r="T14" s="1">
        <f>SUM(L14:R14)</f>
        <v>0</v>
      </c>
    </row>
    <row r="15" spans="1:20" x14ac:dyDescent="0.2">
      <c r="A15" s="1" t="s">
        <v>99</v>
      </c>
      <c r="B15" s="1" t="s">
        <v>100</v>
      </c>
      <c r="C15" s="10" t="s">
        <v>101</v>
      </c>
      <c r="D15" s="2">
        <v>86.97</v>
      </c>
      <c r="E15" s="2">
        <v>85.54</v>
      </c>
      <c r="F15" s="2">
        <f>AVERAGE(D15:E15)</f>
        <v>86.254999999999995</v>
      </c>
      <c r="G15" s="2">
        <f>SUM(N15:U15)*0.7*0.3167</f>
        <v>4.4337999999999997</v>
      </c>
      <c r="H15" s="2">
        <f>F15-G15</f>
        <v>81.82119999999999</v>
      </c>
      <c r="I15" s="7" t="str">
        <f>IF(H15&lt;60,"F",IF(H15&lt;70,"D",IF(H15&lt;80,"C",IF(H15&lt;90,"B",IF(H15&gt;=90,"A")))))</f>
        <v>B</v>
      </c>
      <c r="J15" s="4"/>
      <c r="K15" s="4"/>
      <c r="L15" s="1" t="s">
        <v>49</v>
      </c>
      <c r="M15" s="1" t="s">
        <v>49</v>
      </c>
      <c r="N15" s="1" t="s">
        <v>49</v>
      </c>
      <c r="P15" s="1" t="s">
        <v>49</v>
      </c>
      <c r="Q15">
        <v>10</v>
      </c>
      <c r="R15" s="1" t="s">
        <v>49</v>
      </c>
      <c r="T15" s="1">
        <f>SUM(L15:R15)</f>
        <v>10</v>
      </c>
    </row>
    <row r="16" spans="1:20" x14ac:dyDescent="0.2">
      <c r="A16" s="1" t="s">
        <v>155</v>
      </c>
      <c r="B16" s="1" t="s">
        <v>156</v>
      </c>
      <c r="C16" s="10" t="s">
        <v>157</v>
      </c>
      <c r="D16" s="2">
        <v>86.41</v>
      </c>
      <c r="E16" s="2">
        <v>79.790000000000006</v>
      </c>
      <c r="F16" s="2">
        <f>AVERAGE(D16:E16)</f>
        <v>83.1</v>
      </c>
      <c r="G16" s="2">
        <f>SUM(N16:U16)*0.7*0.3167</f>
        <v>0</v>
      </c>
      <c r="H16" s="2">
        <f>F16-G16</f>
        <v>83.1</v>
      </c>
      <c r="I16" s="7" t="str">
        <f>IF(H16&lt;60,"F",IF(H16&lt;70,"D",IF(H16&lt;80,"C",IF(H16&lt;90,"B",IF(H16&gt;=90,"A")))))</f>
        <v>B</v>
      </c>
      <c r="J16" s="4"/>
      <c r="K16" s="4"/>
      <c r="L16" s="1" t="s">
        <v>49</v>
      </c>
      <c r="M16" s="1" t="s">
        <v>49</v>
      </c>
      <c r="N16" s="1" t="s">
        <v>49</v>
      </c>
      <c r="P16" s="1" t="s">
        <v>49</v>
      </c>
      <c r="Q16" s="1" t="s">
        <v>49</v>
      </c>
      <c r="R16" s="1" t="s">
        <v>49</v>
      </c>
      <c r="T16" s="1">
        <f>SUM(L16:R16)</f>
        <v>0</v>
      </c>
    </row>
    <row r="17" spans="1:20" x14ac:dyDescent="0.2">
      <c r="A17" s="1" t="s">
        <v>191</v>
      </c>
      <c r="B17" s="1" t="s">
        <v>192</v>
      </c>
      <c r="C17" s="10" t="s">
        <v>193</v>
      </c>
      <c r="D17" s="2">
        <v>84.35</v>
      </c>
      <c r="E17" s="2">
        <v>88.42</v>
      </c>
      <c r="F17" s="2">
        <f>AVERAGE(D17:E17)</f>
        <v>86.384999999999991</v>
      </c>
      <c r="G17" s="2">
        <f>SUM(N17:U17)*0.7*0.3167</f>
        <v>0</v>
      </c>
      <c r="H17" s="2">
        <f>F17-G17</f>
        <v>86.384999999999991</v>
      </c>
      <c r="I17" s="7" t="str">
        <f>IF(H17&lt;60,"F",IF(H17&lt;70,"D",IF(H17&lt;80,"C",IF(H17&lt;90,"B",IF(H17&gt;=90,"A")))))</f>
        <v>B</v>
      </c>
      <c r="J17" s="4"/>
      <c r="K17" s="4"/>
      <c r="L17" s="1" t="s">
        <v>49</v>
      </c>
      <c r="M17" s="1" t="s">
        <v>49</v>
      </c>
      <c r="N17" s="1" t="s">
        <v>49</v>
      </c>
      <c r="P17" s="1" t="s">
        <v>49</v>
      </c>
      <c r="Q17" s="1" t="s">
        <v>49</v>
      </c>
      <c r="R17" s="1" t="s">
        <v>49</v>
      </c>
      <c r="T17" s="1">
        <f>SUM(L17:R17)</f>
        <v>0</v>
      </c>
    </row>
    <row r="18" spans="1:20" x14ac:dyDescent="0.2">
      <c r="A18" s="1" t="s">
        <v>175</v>
      </c>
      <c r="B18" s="1" t="s">
        <v>176</v>
      </c>
      <c r="C18" s="10" t="s">
        <v>177</v>
      </c>
      <c r="D18" s="2">
        <v>89.25</v>
      </c>
      <c r="E18" s="2">
        <v>86.07</v>
      </c>
      <c r="F18" s="2">
        <f>AVERAGE(D18:E18)</f>
        <v>87.66</v>
      </c>
      <c r="G18" s="2">
        <f>SUM(N18:U18)*0.7*0.3167</f>
        <v>0</v>
      </c>
      <c r="H18" s="2">
        <f>F18-G18</f>
        <v>87.66</v>
      </c>
      <c r="I18" s="7" t="str">
        <f>IF(H18&lt;60,"F",IF(H18&lt;70,"D",IF(H18&lt;80,"C",IF(H18&lt;90,"B",IF(H18&gt;=90,"A")))))</f>
        <v>B</v>
      </c>
      <c r="J18" s="4"/>
      <c r="K18" s="4"/>
      <c r="L18" s="1" t="s">
        <v>49</v>
      </c>
      <c r="M18" s="1" t="s">
        <v>49</v>
      </c>
      <c r="N18" s="1" t="s">
        <v>49</v>
      </c>
      <c r="P18" s="1" t="s">
        <v>49</v>
      </c>
      <c r="Q18" s="1" t="s">
        <v>49</v>
      </c>
      <c r="R18" s="1" t="s">
        <v>49</v>
      </c>
      <c r="T18" s="1">
        <f>SUM(L18:R18)</f>
        <v>0</v>
      </c>
    </row>
    <row r="19" spans="1:20" x14ac:dyDescent="0.2">
      <c r="A19" s="1" t="s">
        <v>171</v>
      </c>
      <c r="B19" s="1" t="s">
        <v>172</v>
      </c>
      <c r="C19" s="10" t="s">
        <v>173</v>
      </c>
      <c r="D19" s="2">
        <v>81.22</v>
      </c>
      <c r="E19" s="2">
        <v>85.07</v>
      </c>
      <c r="F19" s="2">
        <f>AVERAGE(D19:E19)</f>
        <v>83.144999999999996</v>
      </c>
      <c r="G19" s="2">
        <f>SUM(N19:U19)*0.7*0.3167</f>
        <v>0</v>
      </c>
      <c r="H19" s="2">
        <f>F19-G19</f>
        <v>83.144999999999996</v>
      </c>
      <c r="I19" s="7" t="str">
        <f>IF(H19&lt;60,"F",IF(H19&lt;70,"D",IF(H19&lt;80,"C",IF(H19&lt;90,"B",IF(H19&gt;=90,"A")))))</f>
        <v>B</v>
      </c>
      <c r="J19" s="4"/>
      <c r="K19" s="4"/>
      <c r="L19" s="1" t="s">
        <v>49</v>
      </c>
      <c r="M19" s="1" t="s">
        <v>49</v>
      </c>
      <c r="N19" s="1" t="s">
        <v>49</v>
      </c>
      <c r="P19" s="1" t="s">
        <v>49</v>
      </c>
      <c r="Q19" s="1" t="s">
        <v>49</v>
      </c>
      <c r="R19" s="1" t="s">
        <v>49</v>
      </c>
      <c r="T19" s="1">
        <f>SUM(L19:R19)</f>
        <v>0</v>
      </c>
    </row>
    <row r="20" spans="1:20" x14ac:dyDescent="0.2">
      <c r="A20" s="1" t="s">
        <v>63</v>
      </c>
      <c r="B20" s="1" t="s">
        <v>64</v>
      </c>
      <c r="C20" s="10" t="s">
        <v>65</v>
      </c>
      <c r="D20" s="2">
        <v>89.28</v>
      </c>
      <c r="E20" s="2">
        <v>82.14</v>
      </c>
      <c r="F20" s="2">
        <f>AVERAGE(D20:E20)</f>
        <v>85.710000000000008</v>
      </c>
      <c r="G20" s="2">
        <f>SUM(N20:U20)*0.7*0.3167</f>
        <v>0</v>
      </c>
      <c r="H20" s="2">
        <f>F20-G20</f>
        <v>85.710000000000008</v>
      </c>
      <c r="I20" s="7" t="str">
        <f>IF(H20&lt;60,"F",IF(H20&lt;70,"D",IF(H20&lt;80,"C",IF(H20&lt;90,"B",IF(H20&gt;=90,"A")))))</f>
        <v>B</v>
      </c>
      <c r="J20" s="4"/>
      <c r="K20" s="4"/>
      <c r="L20" s="1" t="s">
        <v>49</v>
      </c>
      <c r="M20" s="1" t="s">
        <v>49</v>
      </c>
      <c r="N20" s="1" t="s">
        <v>49</v>
      </c>
      <c r="P20" s="1" t="s">
        <v>49</v>
      </c>
      <c r="Q20" s="1" t="s">
        <v>49</v>
      </c>
      <c r="R20" s="1" t="s">
        <v>49</v>
      </c>
      <c r="T20" s="1">
        <f>SUM(L20:R20)</f>
        <v>0</v>
      </c>
    </row>
    <row r="21" spans="1:20" x14ac:dyDescent="0.2">
      <c r="A21" s="1" t="s">
        <v>187</v>
      </c>
      <c r="B21" s="1" t="s">
        <v>188</v>
      </c>
      <c r="C21" s="10" t="s">
        <v>189</v>
      </c>
      <c r="D21" s="2">
        <v>90.99</v>
      </c>
      <c r="E21" s="2">
        <v>86.31</v>
      </c>
      <c r="F21" s="2">
        <f>AVERAGE(D21:E21)</f>
        <v>88.65</v>
      </c>
      <c r="G21" s="2">
        <f>SUM(N21:U21)*0.7*0.3167</f>
        <v>0</v>
      </c>
      <c r="H21" s="2">
        <f>F21-G21</f>
        <v>88.65</v>
      </c>
      <c r="I21" s="7" t="str">
        <f>IF(H21&lt;60,"F",IF(H21&lt;70,"D",IF(H21&lt;80,"C",IF(H21&lt;90,"B",IF(H21&gt;=90,"A")))))</f>
        <v>B</v>
      </c>
      <c r="J21" s="4"/>
      <c r="K21" s="4"/>
      <c r="L21" s="1" t="s">
        <v>49</v>
      </c>
      <c r="M21" s="1" t="s">
        <v>49</v>
      </c>
      <c r="N21" s="1" t="s">
        <v>49</v>
      </c>
      <c r="P21" s="1" t="s">
        <v>49</v>
      </c>
      <c r="Q21" s="1" t="s">
        <v>49</v>
      </c>
      <c r="R21" s="1" t="s">
        <v>49</v>
      </c>
      <c r="T21" s="1">
        <f>SUM(L21:R21)</f>
        <v>0</v>
      </c>
    </row>
    <row r="22" spans="1:20" x14ac:dyDescent="0.2">
      <c r="A22" s="1" t="s">
        <v>107</v>
      </c>
      <c r="B22" s="1" t="s">
        <v>108</v>
      </c>
      <c r="C22" s="10" t="s">
        <v>109</v>
      </c>
      <c r="D22" s="2">
        <v>92.52</v>
      </c>
      <c r="E22" s="2">
        <v>93.28</v>
      </c>
      <c r="F22" s="2">
        <f>AVERAGE(D22:E22)</f>
        <v>92.9</v>
      </c>
      <c r="G22" s="2">
        <f>SUM(N22:U22)*0.7*0.3167</f>
        <v>0</v>
      </c>
      <c r="H22" s="2">
        <f>F22-G22</f>
        <v>92.9</v>
      </c>
      <c r="I22" s="7" t="str">
        <f>IF(H22&lt;60,"F",IF(H22&lt;70,"D",IF(H22&lt;80,"C",IF(H22&lt;90,"B",IF(H22&gt;=90,"A")))))</f>
        <v>A</v>
      </c>
      <c r="J22" s="4"/>
      <c r="K22" s="4"/>
      <c r="L22" s="1" t="s">
        <v>49</v>
      </c>
      <c r="M22" s="1" t="s">
        <v>49</v>
      </c>
      <c r="N22" s="1" t="s">
        <v>49</v>
      </c>
      <c r="P22" s="1" t="s">
        <v>49</v>
      </c>
      <c r="Q22" s="1" t="s">
        <v>49</v>
      </c>
      <c r="R22" s="1" t="s">
        <v>49</v>
      </c>
      <c r="T22" s="1">
        <f>SUM(L22:R22)</f>
        <v>0</v>
      </c>
    </row>
    <row r="23" spans="1:20" x14ac:dyDescent="0.2">
      <c r="A23" s="1" t="s">
        <v>51</v>
      </c>
      <c r="B23" s="1" t="s">
        <v>52</v>
      </c>
      <c r="C23" s="10" t="s">
        <v>53</v>
      </c>
      <c r="D23" s="2">
        <v>93.26</v>
      </c>
      <c r="E23" s="2">
        <v>89.18</v>
      </c>
      <c r="F23" s="2">
        <f>AVERAGE(D23:E23)</f>
        <v>91.22</v>
      </c>
      <c r="G23" s="2">
        <f>SUM(N23:U23)*0.7*0.3167</f>
        <v>0</v>
      </c>
      <c r="H23" s="2">
        <f>F23-G23</f>
        <v>91.22</v>
      </c>
      <c r="I23" s="7" t="str">
        <f>IF(H23&lt;60,"F",IF(H23&lt;70,"D",IF(H23&lt;80,"C",IF(H23&lt;90,"B",IF(H23&gt;=90,"A")))))</f>
        <v>A</v>
      </c>
      <c r="J23" s="4"/>
      <c r="K23" s="4"/>
      <c r="L23" s="1" t="s">
        <v>49</v>
      </c>
      <c r="M23" s="1" t="s">
        <v>49</v>
      </c>
      <c r="N23" s="1" t="s">
        <v>49</v>
      </c>
      <c r="P23">
        <v>0</v>
      </c>
      <c r="Q23">
        <v>0</v>
      </c>
      <c r="R23">
        <v>0</v>
      </c>
      <c r="T23" s="1">
        <f>SUM(L23:R23)</f>
        <v>0</v>
      </c>
    </row>
    <row r="24" spans="1:20" x14ac:dyDescent="0.2">
      <c r="A24" s="1" t="s">
        <v>159</v>
      </c>
      <c r="B24" s="1" t="s">
        <v>160</v>
      </c>
      <c r="C24" s="10" t="s">
        <v>161</v>
      </c>
      <c r="D24" s="2">
        <v>80.650000000000006</v>
      </c>
      <c r="E24" s="2">
        <v>84.69</v>
      </c>
      <c r="F24" s="2">
        <f>AVERAGE(D24:E24)</f>
        <v>82.67</v>
      </c>
      <c r="G24" s="2">
        <f>SUM(N24:U24)*0.7*0.3167</f>
        <v>0</v>
      </c>
      <c r="H24" s="2">
        <f>F24-G24</f>
        <v>82.67</v>
      </c>
      <c r="I24" s="7" t="str">
        <f>IF(H24&lt;60,"F",IF(H24&lt;70,"D",IF(H24&lt;80,"C",IF(H24&lt;90,"B",IF(H24&gt;=90,"A")))))</f>
        <v>B</v>
      </c>
      <c r="J24" s="4"/>
      <c r="K24" s="4"/>
      <c r="L24" s="1" t="s">
        <v>49</v>
      </c>
      <c r="M24" s="1" t="s">
        <v>49</v>
      </c>
      <c r="N24" s="1" t="s">
        <v>49</v>
      </c>
      <c r="P24" s="1" t="s">
        <v>49</v>
      </c>
      <c r="Q24" s="1" t="s">
        <v>49</v>
      </c>
      <c r="R24" s="1" t="s">
        <v>49</v>
      </c>
      <c r="T24" s="1">
        <f>SUM(L24:R24)</f>
        <v>0</v>
      </c>
    </row>
    <row r="25" spans="1:20" x14ac:dyDescent="0.2">
      <c r="A25" s="1" t="s">
        <v>95</v>
      </c>
      <c r="B25" s="1" t="s">
        <v>96</v>
      </c>
      <c r="C25" s="10" t="s">
        <v>97</v>
      </c>
      <c r="D25" s="2">
        <v>88.07</v>
      </c>
      <c r="E25" s="2">
        <v>77.2</v>
      </c>
      <c r="F25" s="2">
        <f>AVERAGE(D25:E25)</f>
        <v>82.634999999999991</v>
      </c>
      <c r="G25" s="2">
        <f>SUM(N25:U25)*0.7*0.3167</f>
        <v>11.084499999999998</v>
      </c>
      <c r="H25" s="2">
        <f>F25-G25</f>
        <v>71.5505</v>
      </c>
      <c r="I25" s="7" t="str">
        <f>IF(H25&lt;60,"F",IF(H25&lt;70,"D",IF(H25&lt;80,"C",IF(H25&lt;90,"B",IF(H25&gt;=90,"A")))))</f>
        <v>C</v>
      </c>
      <c r="J25" s="4"/>
      <c r="K25" s="4"/>
      <c r="L25" s="1" t="s">
        <v>49</v>
      </c>
      <c r="M25" s="1" t="s">
        <v>49</v>
      </c>
      <c r="N25" s="1" t="s">
        <v>49</v>
      </c>
      <c r="P25" s="1" t="s">
        <v>49</v>
      </c>
      <c r="Q25" s="1" t="s">
        <v>49</v>
      </c>
      <c r="R25">
        <v>25</v>
      </c>
      <c r="T25" s="1">
        <f>SUM(L25:R25)</f>
        <v>25</v>
      </c>
    </row>
    <row r="26" spans="1:20" x14ac:dyDescent="0.2">
      <c r="A26" s="1" t="s">
        <v>151</v>
      </c>
      <c r="B26" s="1" t="s">
        <v>152</v>
      </c>
      <c r="C26" s="10" t="s">
        <v>153</v>
      </c>
      <c r="D26" s="2">
        <v>86.24</v>
      </c>
      <c r="E26" s="2">
        <v>78.09</v>
      </c>
      <c r="F26" s="2">
        <f>AVERAGE(D26:E26)</f>
        <v>82.164999999999992</v>
      </c>
      <c r="G26" s="2">
        <f>SUM(N26:U26)*0.7*0.3167</f>
        <v>0</v>
      </c>
      <c r="H26" s="2">
        <f>F26-G26</f>
        <v>82.164999999999992</v>
      </c>
      <c r="I26" s="7" t="str">
        <f>IF(H26&lt;60,"F",IF(H26&lt;70,"D",IF(H26&lt;80,"C",IF(H26&lt;90,"B",IF(H26&gt;=90,"A")))))</f>
        <v>B</v>
      </c>
      <c r="J26" s="4"/>
      <c r="K26" s="4"/>
      <c r="L26" s="1" t="s">
        <v>49</v>
      </c>
      <c r="M26" s="1" t="s">
        <v>49</v>
      </c>
      <c r="N26" s="1" t="s">
        <v>49</v>
      </c>
      <c r="P26" s="1" t="s">
        <v>49</v>
      </c>
      <c r="Q26" s="1" t="s">
        <v>49</v>
      </c>
      <c r="R26" s="1" t="s">
        <v>49</v>
      </c>
      <c r="T26" s="1">
        <f>SUM(L26:R26)</f>
        <v>0</v>
      </c>
    </row>
    <row r="27" spans="1:20" x14ac:dyDescent="0.2">
      <c r="A27" s="1" t="s">
        <v>123</v>
      </c>
      <c r="B27" s="1" t="s">
        <v>124</v>
      </c>
      <c r="C27" s="10" t="s">
        <v>125</v>
      </c>
      <c r="D27" s="2">
        <v>85.15</v>
      </c>
      <c r="E27" s="2">
        <v>70.33</v>
      </c>
      <c r="F27" s="2">
        <f>AVERAGE(D27:E27)</f>
        <v>77.740000000000009</v>
      </c>
      <c r="G27" s="2">
        <f>SUM(N27:U27)*0.7*0.3167</f>
        <v>0</v>
      </c>
      <c r="H27" s="2">
        <f>F27-G27</f>
        <v>77.740000000000009</v>
      </c>
      <c r="I27" s="7" t="str">
        <f>IF(H27&lt;60,"F",IF(H27&lt;70,"D",IF(H27&lt;80,"C",IF(H27&lt;90,"B",IF(H27&gt;=90,"A")))))</f>
        <v>C</v>
      </c>
      <c r="J27" s="4"/>
      <c r="K27" s="4"/>
      <c r="L27" s="1" t="s">
        <v>49</v>
      </c>
      <c r="M27" s="1" t="s">
        <v>49</v>
      </c>
      <c r="N27" s="1" t="s">
        <v>49</v>
      </c>
      <c r="P27" s="1" t="s">
        <v>49</v>
      </c>
      <c r="Q27" s="1" t="s">
        <v>49</v>
      </c>
      <c r="R27" s="1" t="s">
        <v>49</v>
      </c>
      <c r="T27" s="1">
        <f>SUM(L27:R27)</f>
        <v>0</v>
      </c>
    </row>
    <row r="28" spans="1:20" x14ac:dyDescent="0.2">
      <c r="A28" s="1" t="s">
        <v>127</v>
      </c>
      <c r="B28" s="1" t="s">
        <v>128</v>
      </c>
      <c r="C28" s="10" t="s">
        <v>129</v>
      </c>
      <c r="D28" s="2">
        <v>95.06</v>
      </c>
      <c r="E28" s="2">
        <v>92.5</v>
      </c>
      <c r="F28" s="2">
        <f>AVERAGE(D28:E28)</f>
        <v>93.78</v>
      </c>
      <c r="G28" s="2">
        <f>SUM(N28:U28)*0.7*0.3167</f>
        <v>0</v>
      </c>
      <c r="H28" s="2">
        <f>F28-G28</f>
        <v>93.78</v>
      </c>
      <c r="I28" s="7" t="str">
        <f>IF(H28&lt;60,"F",IF(H28&lt;70,"D",IF(H28&lt;80,"C",IF(H28&lt;90,"B",IF(H28&gt;=90,"A")))))</f>
        <v>A</v>
      </c>
      <c r="J28" s="4"/>
      <c r="K28" s="4"/>
      <c r="L28" s="1" t="s">
        <v>49</v>
      </c>
      <c r="M28" s="1" t="s">
        <v>49</v>
      </c>
      <c r="N28" s="1" t="s">
        <v>49</v>
      </c>
      <c r="P28" s="1" t="s">
        <v>49</v>
      </c>
      <c r="Q28" s="1" t="s">
        <v>49</v>
      </c>
      <c r="R28" s="1" t="s">
        <v>49</v>
      </c>
      <c r="T28" s="1">
        <f>SUM(L28:R28)</f>
        <v>0</v>
      </c>
    </row>
    <row r="29" spans="1:20" x14ac:dyDescent="0.2">
      <c r="A29" s="1" t="s">
        <v>91</v>
      </c>
      <c r="B29" s="1" t="s">
        <v>92</v>
      </c>
      <c r="C29" s="10" t="s">
        <v>93</v>
      </c>
      <c r="D29" s="2">
        <v>88.79</v>
      </c>
      <c r="E29" s="2">
        <v>84.74</v>
      </c>
      <c r="F29" s="2">
        <f>AVERAGE(D29:E29)</f>
        <v>86.765000000000001</v>
      </c>
      <c r="G29" s="2">
        <f>SUM(N29:U29)*0.7*0.3167</f>
        <v>4.4337999999999997</v>
      </c>
      <c r="H29" s="2">
        <f>F29-G29</f>
        <v>82.331199999999995</v>
      </c>
      <c r="I29" s="7" t="str">
        <f>IF(H29&lt;60,"F",IF(H29&lt;70,"D",IF(H29&lt;80,"C",IF(H29&lt;90,"B",IF(H29&gt;=90,"A")))))</f>
        <v>B</v>
      </c>
      <c r="J29" s="4"/>
      <c r="K29" s="4"/>
      <c r="L29" s="1" t="s">
        <v>49</v>
      </c>
      <c r="M29" s="1" t="s">
        <v>49</v>
      </c>
      <c r="N29" s="1" t="s">
        <v>49</v>
      </c>
      <c r="P29" s="1" t="s">
        <v>49</v>
      </c>
      <c r="Q29" s="1" t="s">
        <v>49</v>
      </c>
      <c r="R29">
        <v>10</v>
      </c>
      <c r="T29" s="1">
        <f>SUM(L29:R29)</f>
        <v>10</v>
      </c>
    </row>
    <row r="30" spans="1:20" x14ac:dyDescent="0.2">
      <c r="A30" s="1" t="s">
        <v>183</v>
      </c>
      <c r="B30" s="1" t="s">
        <v>184</v>
      </c>
      <c r="C30" s="10" t="s">
        <v>185</v>
      </c>
      <c r="D30" s="2">
        <v>95.16</v>
      </c>
      <c r="E30" s="2">
        <v>91.43</v>
      </c>
      <c r="F30" s="2">
        <f>AVERAGE(D30:E30)</f>
        <v>93.295000000000002</v>
      </c>
      <c r="G30" s="2">
        <f>SUM(N30:U30)*0.7*0.3167</f>
        <v>0</v>
      </c>
      <c r="H30" s="2">
        <f>F30-G30</f>
        <v>93.295000000000002</v>
      </c>
      <c r="I30" s="7" t="str">
        <f>IF(H30&lt;60,"F",IF(H30&lt;70,"D",IF(H30&lt;80,"C",IF(H30&lt;90,"B",IF(H30&gt;=90,"A")))))</f>
        <v>A</v>
      </c>
      <c r="J30" s="4"/>
      <c r="K30" s="4"/>
      <c r="L30" s="1" t="s">
        <v>49</v>
      </c>
      <c r="M30" s="1" t="s">
        <v>49</v>
      </c>
      <c r="N30" s="1" t="s">
        <v>49</v>
      </c>
      <c r="P30">
        <v>0</v>
      </c>
      <c r="Q30">
        <v>0</v>
      </c>
      <c r="R30">
        <v>0</v>
      </c>
      <c r="T30" s="1">
        <f>SUM(L30:R30)</f>
        <v>0</v>
      </c>
    </row>
    <row r="31" spans="1:20" x14ac:dyDescent="0.2">
      <c r="A31" s="1" t="s">
        <v>79</v>
      </c>
      <c r="B31" s="1" t="s">
        <v>80</v>
      </c>
      <c r="C31" s="10" t="s">
        <v>81</v>
      </c>
      <c r="D31" s="2">
        <v>94.63</v>
      </c>
      <c r="E31" s="2">
        <v>93.25</v>
      </c>
      <c r="F31" s="2">
        <f>AVERAGE(D31:E31)</f>
        <v>93.94</v>
      </c>
      <c r="G31" s="2">
        <f>SUM(N31:U31)*0.7*0.3167</f>
        <v>0</v>
      </c>
      <c r="H31" s="2">
        <f>F31-G31</f>
        <v>93.94</v>
      </c>
      <c r="I31" s="7" t="str">
        <f>IF(H31&lt;60,"F",IF(H31&lt;70,"D",IF(H31&lt;80,"C",IF(H31&lt;90,"B",IF(H31&gt;=90,"A")))))</f>
        <v>A</v>
      </c>
      <c r="J31" s="4"/>
      <c r="K31" s="4"/>
      <c r="L31" s="1" t="s">
        <v>49</v>
      </c>
      <c r="M31" s="1" t="s">
        <v>49</v>
      </c>
      <c r="N31" s="1" t="s">
        <v>49</v>
      </c>
      <c r="P31">
        <v>0</v>
      </c>
      <c r="Q31">
        <v>0</v>
      </c>
      <c r="R31">
        <v>0</v>
      </c>
      <c r="T31" s="1">
        <f>SUM(L31:R31)</f>
        <v>0</v>
      </c>
    </row>
    <row r="32" spans="1:20" x14ac:dyDescent="0.2">
      <c r="A32" s="1" t="s">
        <v>135</v>
      </c>
      <c r="B32" s="1" t="s">
        <v>136</v>
      </c>
      <c r="C32" s="10" t="s">
        <v>137</v>
      </c>
      <c r="D32" s="2">
        <v>94.29</v>
      </c>
      <c r="E32" s="2">
        <v>91.42</v>
      </c>
      <c r="F32" s="2">
        <f>AVERAGE(D32:E32)</f>
        <v>92.855000000000004</v>
      </c>
      <c r="G32" s="2">
        <f>SUM(N32:U32)*0.7*0.3167</f>
        <v>0</v>
      </c>
      <c r="H32" s="2">
        <f>F32-G32</f>
        <v>92.855000000000004</v>
      </c>
      <c r="I32" s="7" t="str">
        <f>IF(H32&lt;60,"F",IF(H32&lt;70,"D",IF(H32&lt;80,"C",IF(H32&lt;90,"B",IF(H32&gt;=90,"A")))))</f>
        <v>A</v>
      </c>
      <c r="J32" s="4"/>
      <c r="K32" s="4"/>
      <c r="L32" s="1" t="s">
        <v>49</v>
      </c>
      <c r="M32" s="1" t="s">
        <v>49</v>
      </c>
      <c r="N32" s="1" t="s">
        <v>49</v>
      </c>
      <c r="P32">
        <v>0</v>
      </c>
      <c r="Q32">
        <v>0</v>
      </c>
      <c r="R32">
        <v>0</v>
      </c>
      <c r="T32" s="1">
        <f>SUM(L32:R32)</f>
        <v>0</v>
      </c>
    </row>
    <row r="33" spans="1:20" x14ac:dyDescent="0.2">
      <c r="A33" s="1" t="s">
        <v>131</v>
      </c>
      <c r="B33" s="1" t="s">
        <v>132</v>
      </c>
      <c r="C33" s="10" t="s">
        <v>133</v>
      </c>
      <c r="D33" s="2">
        <v>95.24</v>
      </c>
      <c r="E33" s="2">
        <v>93.37</v>
      </c>
      <c r="F33" s="2">
        <f>AVERAGE(D33:E33)</f>
        <v>94.305000000000007</v>
      </c>
      <c r="G33" s="2">
        <f>SUM(N33:U33)*0.7*0.3167</f>
        <v>0</v>
      </c>
      <c r="H33" s="2">
        <f>F33-G33</f>
        <v>94.305000000000007</v>
      </c>
      <c r="I33" s="7" t="str">
        <f>IF(H33&lt;60,"F",IF(H33&lt;70,"D",IF(H33&lt;80,"C",IF(H33&lt;90,"B",IF(H33&gt;=90,"A")))))</f>
        <v>A</v>
      </c>
      <c r="J33" s="4"/>
      <c r="K33" s="4"/>
      <c r="L33" s="1" t="s">
        <v>49</v>
      </c>
      <c r="M33" s="1" t="s">
        <v>49</v>
      </c>
      <c r="N33" s="1" t="s">
        <v>49</v>
      </c>
      <c r="P33">
        <v>0</v>
      </c>
      <c r="Q33">
        <v>0</v>
      </c>
      <c r="R33">
        <v>0</v>
      </c>
      <c r="T33" s="1">
        <f>SUM(L33:R33)</f>
        <v>0</v>
      </c>
    </row>
    <row r="34" spans="1:20" x14ac:dyDescent="0.2">
      <c r="A34" s="1" t="s">
        <v>203</v>
      </c>
      <c r="B34" s="1" t="s">
        <v>204</v>
      </c>
      <c r="C34" s="10" t="s">
        <v>205</v>
      </c>
      <c r="D34" s="2">
        <v>92.57</v>
      </c>
      <c r="E34" s="2">
        <v>78.319999999999993</v>
      </c>
      <c r="F34" s="2">
        <f>AVERAGE(D34:E34)</f>
        <v>85.444999999999993</v>
      </c>
      <c r="G34" s="2">
        <f>SUM(N34:U34)*0.7*0.3167</f>
        <v>0</v>
      </c>
      <c r="H34" s="2">
        <f>F34-G34</f>
        <v>85.444999999999993</v>
      </c>
      <c r="I34" s="7" t="str">
        <f>IF(H34&lt;60,"F",IF(H34&lt;70,"D",IF(H34&lt;80,"C",IF(H34&lt;90,"B",IF(H34&gt;=90,"A")))))</f>
        <v>B</v>
      </c>
      <c r="J34" s="4"/>
      <c r="K34" s="4"/>
      <c r="L34" s="1" t="s">
        <v>49</v>
      </c>
      <c r="M34" s="1" t="s">
        <v>49</v>
      </c>
      <c r="N34" s="1" t="s">
        <v>49</v>
      </c>
      <c r="P34">
        <v>0</v>
      </c>
      <c r="Q34">
        <v>0</v>
      </c>
      <c r="R34">
        <v>0</v>
      </c>
      <c r="T34" s="1">
        <f>SUM(L34:R34)</f>
        <v>0</v>
      </c>
    </row>
    <row r="35" spans="1:20" x14ac:dyDescent="0.2">
      <c r="A35" s="1" t="s">
        <v>167</v>
      </c>
      <c r="B35" s="1" t="s">
        <v>168</v>
      </c>
      <c r="C35" s="10" t="s">
        <v>169</v>
      </c>
      <c r="D35" s="2">
        <v>83.12</v>
      </c>
      <c r="E35" s="2">
        <v>75.66</v>
      </c>
      <c r="F35" s="2">
        <f>AVERAGE(D35:E35)</f>
        <v>79.39</v>
      </c>
      <c r="G35" s="2">
        <f>SUM(N35:U35)*0.7*0.3167</f>
        <v>0</v>
      </c>
      <c r="H35" s="2">
        <f>F35-G35</f>
        <v>79.39</v>
      </c>
      <c r="I35" s="7" t="str">
        <f>IF(H35&lt;60,"F",IF(H35&lt;70,"D",IF(H35&lt;80,"C",IF(H35&lt;90,"B",IF(H35&gt;=90,"A")))))</f>
        <v>C</v>
      </c>
      <c r="J35" s="4"/>
      <c r="K35" s="4"/>
      <c r="L35" s="1" t="s">
        <v>49</v>
      </c>
      <c r="M35" s="1" t="s">
        <v>49</v>
      </c>
      <c r="N35" s="1" t="s">
        <v>49</v>
      </c>
      <c r="P35" s="1" t="s">
        <v>49</v>
      </c>
      <c r="Q35" s="1" t="s">
        <v>49</v>
      </c>
      <c r="R35" s="1" t="s">
        <v>49</v>
      </c>
      <c r="T35" s="1">
        <f>SUM(L35:R35)</f>
        <v>0</v>
      </c>
    </row>
    <row r="36" spans="1:20" x14ac:dyDescent="0.2">
      <c r="A36" s="1" t="s">
        <v>45</v>
      </c>
      <c r="B36" s="1" t="s">
        <v>46</v>
      </c>
      <c r="C36" s="10" t="s">
        <v>47</v>
      </c>
      <c r="D36" s="2">
        <v>87.33</v>
      </c>
      <c r="E36" s="2">
        <v>78.069999999999993</v>
      </c>
      <c r="F36" s="2">
        <f>AVERAGE(D36:E36)</f>
        <v>82.699999999999989</v>
      </c>
      <c r="G36" s="2">
        <f>SUM(N36:U36)*0.7*0.3167</f>
        <v>4.4337999999999997</v>
      </c>
      <c r="H36" s="2">
        <f>F36-G36</f>
        <v>78.266199999999984</v>
      </c>
      <c r="I36" s="7" t="str">
        <f>IF(H36&lt;60,"F",IF(H36&lt;70,"D",IF(H36&lt;80,"C",IF(H36&lt;90,"B",IF(H36&gt;=90,"A")))))</f>
        <v>C</v>
      </c>
      <c r="J36" s="4"/>
      <c r="K36" s="4"/>
      <c r="L36" s="1" t="s">
        <v>49</v>
      </c>
      <c r="M36" s="1" t="s">
        <v>49</v>
      </c>
      <c r="N36" s="1" t="s">
        <v>49</v>
      </c>
      <c r="P36">
        <v>10</v>
      </c>
      <c r="Q36" s="1" t="s">
        <v>49</v>
      </c>
      <c r="R36" s="1" t="s">
        <v>49</v>
      </c>
      <c r="T36" s="1">
        <f>SUM(L36:R36)</f>
        <v>10</v>
      </c>
    </row>
    <row r="37" spans="1:20" x14ac:dyDescent="0.2">
      <c r="A37" s="1" t="s">
        <v>147</v>
      </c>
      <c r="B37" s="1" t="s">
        <v>148</v>
      </c>
      <c r="C37" s="10" t="s">
        <v>149</v>
      </c>
      <c r="D37" s="2">
        <v>63.92</v>
      </c>
      <c r="E37" s="2">
        <v>85.93</v>
      </c>
      <c r="F37" s="2">
        <f>AVERAGE(D37:E37)</f>
        <v>74.925000000000011</v>
      </c>
      <c r="G37" s="2">
        <f>SUM(N37:U37)*0.7*0.3167</f>
        <v>0</v>
      </c>
      <c r="H37" s="2">
        <f>F37-G37</f>
        <v>74.925000000000011</v>
      </c>
      <c r="I37" s="7" t="str">
        <f>IF(H37&lt;60,"F",IF(H37&lt;70,"D",IF(H37&lt;80,"C",IF(H37&lt;90,"B",IF(H37&gt;=90,"A")))))</f>
        <v>C</v>
      </c>
      <c r="J37" s="4"/>
      <c r="K37" s="4"/>
      <c r="L37" s="1" t="s">
        <v>49</v>
      </c>
      <c r="M37" s="1" t="s">
        <v>49</v>
      </c>
      <c r="N37" s="1" t="s">
        <v>49</v>
      </c>
      <c r="P37">
        <v>0</v>
      </c>
      <c r="Q37">
        <v>0</v>
      </c>
      <c r="R37">
        <v>0</v>
      </c>
      <c r="T37" s="1">
        <f>SUM(L37:R37)</f>
        <v>0</v>
      </c>
    </row>
    <row r="38" spans="1:20" x14ac:dyDescent="0.2">
      <c r="A38" s="1" t="s">
        <v>103</v>
      </c>
      <c r="B38" s="1" t="s">
        <v>104</v>
      </c>
      <c r="C38" s="10" t="s">
        <v>105</v>
      </c>
      <c r="D38" s="2">
        <v>97.1</v>
      </c>
      <c r="E38" s="2">
        <v>96.15</v>
      </c>
      <c r="F38" s="2">
        <f>AVERAGE(D38:E38)</f>
        <v>96.625</v>
      </c>
      <c r="G38" s="2">
        <f>SUM(N38:U38)*0.7*0.3167</f>
        <v>2.2168999999999999</v>
      </c>
      <c r="H38" s="2">
        <f>F38-G38</f>
        <v>94.408100000000005</v>
      </c>
      <c r="I38" s="7" t="str">
        <f>IF(H38&lt;60,"F",IF(H38&lt;70,"D",IF(H38&lt;80,"C",IF(H38&lt;90,"B",IF(H38&gt;=90,"A")))))</f>
        <v>A</v>
      </c>
      <c r="J38" s="4"/>
      <c r="K38" s="4"/>
      <c r="L38">
        <v>10</v>
      </c>
      <c r="M38" s="1" t="s">
        <v>49</v>
      </c>
      <c r="N38" s="1" t="s">
        <v>49</v>
      </c>
      <c r="P38">
        <v>0</v>
      </c>
      <c r="Q38">
        <v>0</v>
      </c>
      <c r="R38">
        <v>0</v>
      </c>
      <c r="T38" s="1">
        <f>SUM(L38:R38)</f>
        <v>10</v>
      </c>
    </row>
    <row r="39" spans="1:20" x14ac:dyDescent="0.2">
      <c r="A39" s="1" t="s">
        <v>143</v>
      </c>
      <c r="B39" s="1" t="s">
        <v>144</v>
      </c>
      <c r="C39" s="10" t="s">
        <v>145</v>
      </c>
      <c r="D39" s="2">
        <v>94.88</v>
      </c>
      <c r="E39" s="2">
        <v>89.35</v>
      </c>
      <c r="F39" s="2">
        <f>AVERAGE(D39:E39)</f>
        <v>92.114999999999995</v>
      </c>
      <c r="G39" s="2">
        <f>SUM(N39:U39)*0.7*0.3167</f>
        <v>0</v>
      </c>
      <c r="H39" s="2">
        <f>F39-G39</f>
        <v>92.114999999999995</v>
      </c>
      <c r="I39" s="7" t="str">
        <f>IF(H39&lt;60,"F",IF(H39&lt;70,"D",IF(H39&lt;80,"C",IF(H39&lt;90,"B",IF(H39&gt;=90,"A")))))</f>
        <v>A</v>
      </c>
      <c r="J39" s="4"/>
      <c r="K39" s="4"/>
      <c r="L39" s="1" t="s">
        <v>49</v>
      </c>
      <c r="M39" s="1" t="s">
        <v>49</v>
      </c>
      <c r="N39" s="1" t="s">
        <v>49</v>
      </c>
      <c r="P39">
        <v>0</v>
      </c>
      <c r="Q39">
        <v>0</v>
      </c>
      <c r="R39">
        <v>0</v>
      </c>
      <c r="T39" s="1">
        <f>SUM(L39:R39)</f>
        <v>0</v>
      </c>
    </row>
    <row r="40" spans="1:20" x14ac:dyDescent="0.2">
      <c r="A40" s="1" t="s">
        <v>163</v>
      </c>
      <c r="B40" s="1" t="s">
        <v>164</v>
      </c>
      <c r="C40" s="10" t="s">
        <v>165</v>
      </c>
      <c r="D40" s="2">
        <v>96.71</v>
      </c>
      <c r="E40" s="2">
        <v>98.2</v>
      </c>
      <c r="F40" s="2">
        <f>AVERAGE(D40:E40)</f>
        <v>97.454999999999998</v>
      </c>
      <c r="G40" s="2">
        <f>SUM(N40:U40)*0.7*0.3167</f>
        <v>0</v>
      </c>
      <c r="H40" s="2">
        <f>F40-G40</f>
        <v>97.454999999999998</v>
      </c>
      <c r="I40" s="7" t="str">
        <f>IF(H40&lt;60,"F",IF(H40&lt;70,"D",IF(H40&lt;80,"C",IF(H40&lt;90,"B",IF(H40&gt;=90,"A")))))</f>
        <v>A</v>
      </c>
      <c r="J40" s="4"/>
      <c r="K40" s="4"/>
      <c r="L40" s="1" t="s">
        <v>49</v>
      </c>
      <c r="M40" s="1" t="s">
        <v>49</v>
      </c>
      <c r="N40" s="1" t="s">
        <v>49</v>
      </c>
      <c r="P40">
        <v>0</v>
      </c>
      <c r="Q40">
        <v>0</v>
      </c>
      <c r="R40">
        <v>0</v>
      </c>
      <c r="T40" s="1">
        <f>SUM(L40:R40)</f>
        <v>0</v>
      </c>
    </row>
    <row r="41" spans="1:20" x14ac:dyDescent="0.2">
      <c r="A41" s="1" t="s">
        <v>179</v>
      </c>
      <c r="B41" s="1" t="s">
        <v>180</v>
      </c>
      <c r="C41" s="10" t="s">
        <v>181</v>
      </c>
      <c r="D41" s="2">
        <v>98.3</v>
      </c>
      <c r="E41" s="2">
        <v>93.33</v>
      </c>
      <c r="F41" s="2">
        <f>AVERAGE(D41:E41)</f>
        <v>95.814999999999998</v>
      </c>
      <c r="G41" s="2">
        <f>SUM(N41:U41)*0.7*0.3167</f>
        <v>0</v>
      </c>
      <c r="H41" s="2">
        <f>F41-G41</f>
        <v>95.814999999999998</v>
      </c>
      <c r="I41" s="7" t="str">
        <f>IF(H41&lt;60,"F",IF(H41&lt;70,"D",IF(H41&lt;80,"C",IF(H41&lt;90,"B",IF(H41&gt;=90,"A")))))</f>
        <v>A</v>
      </c>
      <c r="J41" s="4"/>
      <c r="K41" s="4"/>
      <c r="L41" s="1" t="s">
        <v>49</v>
      </c>
      <c r="M41" s="1" t="s">
        <v>49</v>
      </c>
      <c r="N41" s="1" t="s">
        <v>49</v>
      </c>
      <c r="P41">
        <v>0</v>
      </c>
      <c r="Q41">
        <v>0</v>
      </c>
      <c r="R41">
        <v>0</v>
      </c>
      <c r="T41" s="1">
        <f>SUM(L41:R41)</f>
        <v>0</v>
      </c>
    </row>
    <row r="42" spans="1:20" x14ac:dyDescent="0.2">
      <c r="A42" s="1" t="s">
        <v>115</v>
      </c>
      <c r="B42" s="1" t="s">
        <v>116</v>
      </c>
      <c r="C42" s="10" t="s">
        <v>117</v>
      </c>
      <c r="D42" s="2">
        <v>97.04</v>
      </c>
      <c r="E42" s="2">
        <v>97.72</v>
      </c>
      <c r="F42" s="2">
        <f>AVERAGE(D42:E42)</f>
        <v>97.38</v>
      </c>
      <c r="G42" s="2">
        <f>SUM(N42:U42)*0.7*0.3167</f>
        <v>0</v>
      </c>
      <c r="H42" s="2">
        <f>F42-G42</f>
        <v>97.38</v>
      </c>
      <c r="I42" s="7" t="str">
        <f>IF(H42&lt;60,"F",IF(H42&lt;70,"D",IF(H42&lt;80,"C",IF(H42&lt;90,"B",IF(H42&gt;=90,"A")))))</f>
        <v>A</v>
      </c>
      <c r="J42" s="4"/>
      <c r="K42" s="4"/>
      <c r="L42" s="1" t="s">
        <v>49</v>
      </c>
      <c r="M42" s="1" t="s">
        <v>49</v>
      </c>
      <c r="N42" s="1" t="s">
        <v>49</v>
      </c>
      <c r="P42">
        <v>0</v>
      </c>
      <c r="Q42">
        <v>0</v>
      </c>
      <c r="R42">
        <v>0</v>
      </c>
      <c r="T42" s="1">
        <f>SUM(L42:R42)</f>
        <v>0</v>
      </c>
    </row>
    <row r="43" spans="1:20" x14ac:dyDescent="0.2">
      <c r="A43" s="1" t="s">
        <v>199</v>
      </c>
      <c r="B43" s="1" t="s">
        <v>200</v>
      </c>
      <c r="C43" s="10" t="s">
        <v>201</v>
      </c>
      <c r="D43" s="2">
        <v>97.57</v>
      </c>
      <c r="E43" s="2">
        <v>96.7</v>
      </c>
      <c r="F43" s="2">
        <f>AVERAGE(D43:E43)</f>
        <v>97.134999999999991</v>
      </c>
      <c r="G43" s="2">
        <f>SUM(N43:U43)*0.7*0.3167</f>
        <v>0</v>
      </c>
      <c r="H43" s="2">
        <f>F43-G43</f>
        <v>97.134999999999991</v>
      </c>
      <c r="I43" s="7" t="str">
        <f>IF(H43&lt;60,"F",IF(H43&lt;70,"D",IF(H43&lt;80,"C",IF(H43&lt;90,"B",IF(H43&gt;=90,"A")))))</f>
        <v>A</v>
      </c>
      <c r="J43" s="4"/>
      <c r="K43" s="4"/>
      <c r="L43" s="1" t="s">
        <v>49</v>
      </c>
      <c r="M43" s="1" t="s">
        <v>49</v>
      </c>
      <c r="N43" s="1" t="s">
        <v>49</v>
      </c>
      <c r="P43">
        <v>0</v>
      </c>
      <c r="Q43">
        <v>0</v>
      </c>
      <c r="R43">
        <v>0</v>
      </c>
      <c r="T43" s="1">
        <f>SUM(L43:R43)</f>
        <v>0</v>
      </c>
    </row>
    <row r="44" spans="1:20" x14ac:dyDescent="0.2">
      <c r="A44" s="1" t="s">
        <v>71</v>
      </c>
      <c r="B44" s="1" t="s">
        <v>72</v>
      </c>
      <c r="C44" s="10" t="s">
        <v>73</v>
      </c>
      <c r="D44" s="2">
        <v>94.32</v>
      </c>
      <c r="E44" s="2">
        <v>98.26</v>
      </c>
      <c r="F44" s="2">
        <f>AVERAGE(D44:E44)</f>
        <v>96.289999999999992</v>
      </c>
      <c r="G44" s="2">
        <f>SUM(N44:U44)*0.7*0.3167</f>
        <v>0</v>
      </c>
      <c r="H44" s="2">
        <f>F44-G44</f>
        <v>96.289999999999992</v>
      </c>
      <c r="I44" s="7" t="str">
        <f>IF(H44&lt;60,"F",IF(H44&lt;70,"D",IF(H44&lt;80,"C",IF(H44&lt;90,"B",IF(H44&gt;=90,"A")))))</f>
        <v>A</v>
      </c>
      <c r="J44" s="4"/>
      <c r="K44" s="4"/>
      <c r="L44" s="1" t="s">
        <v>49</v>
      </c>
      <c r="M44" s="1" t="s">
        <v>49</v>
      </c>
      <c r="N44" s="1" t="s">
        <v>49</v>
      </c>
      <c r="P44">
        <v>0</v>
      </c>
      <c r="Q44">
        <v>0</v>
      </c>
      <c r="R44">
        <v>0</v>
      </c>
      <c r="T44" s="1">
        <f>SUM(L44:R44)</f>
        <v>0</v>
      </c>
    </row>
  </sheetData>
  <sortState xmlns:xlrd2="http://schemas.microsoft.com/office/spreadsheetml/2017/richdata2" ref="A5:T44">
    <sortCondition ref="C5:C44"/>
  </sortState>
  <pageMargins left="0.7" right="0.7" top="0.75" bottom="0.75" header="0.3" footer="0.3"/>
  <pageSetup orientation="portrait" horizontalDpi="0" verticalDpi="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B6235-0CBA-2E42-8CF9-A58B258C6D4F}">
  <dimension ref="A1:AS41"/>
  <sheetViews>
    <sheetView workbookViewId="0">
      <selection activeCell="G1" sqref="G1:G41"/>
    </sheetView>
  </sheetViews>
  <sheetFormatPr baseColWidth="10" defaultRowHeight="15" x14ac:dyDescent="0.2"/>
  <sheetData>
    <row r="1" spans="1:4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207</v>
      </c>
      <c r="K1" s="1" t="s">
        <v>208</v>
      </c>
      <c r="L1" s="1" t="s">
        <v>209</v>
      </c>
      <c r="M1" s="1" t="s">
        <v>210</v>
      </c>
      <c r="N1" s="1" t="s">
        <v>13</v>
      </c>
      <c r="O1" s="1" t="s">
        <v>211</v>
      </c>
      <c r="P1" s="1" t="s">
        <v>16</v>
      </c>
      <c r="Q1" s="1" t="s">
        <v>212</v>
      </c>
      <c r="R1" s="1" t="s">
        <v>213</v>
      </c>
      <c r="S1" s="1" t="s">
        <v>18</v>
      </c>
      <c r="T1" s="1" t="s">
        <v>19</v>
      </c>
      <c r="U1" s="1" t="s">
        <v>214</v>
      </c>
      <c r="V1" s="1" t="s">
        <v>215</v>
      </c>
      <c r="W1" s="1" t="s">
        <v>216</v>
      </c>
      <c r="X1" s="1" t="s">
        <v>217</v>
      </c>
      <c r="Y1" s="1" t="s">
        <v>24</v>
      </c>
      <c r="Z1" s="1" t="s">
        <v>218</v>
      </c>
      <c r="AA1" s="1" t="s">
        <v>27</v>
      </c>
      <c r="AB1" s="1" t="s">
        <v>219</v>
      </c>
      <c r="AC1" s="1" t="s">
        <v>220</v>
      </c>
      <c r="AD1" s="1" t="s">
        <v>29</v>
      </c>
      <c r="AE1" s="1" t="s">
        <v>30</v>
      </c>
      <c r="AF1" s="1" t="s">
        <v>221</v>
      </c>
      <c r="AG1" s="1" t="s">
        <v>222</v>
      </c>
      <c r="AH1" s="1" t="s">
        <v>223</v>
      </c>
      <c r="AI1" s="1" t="s">
        <v>224</v>
      </c>
      <c r="AJ1" s="1" t="s">
        <v>35</v>
      </c>
      <c r="AK1" s="1" t="s">
        <v>225</v>
      </c>
      <c r="AL1" s="1" t="s">
        <v>38</v>
      </c>
      <c r="AM1" s="1" t="s">
        <v>226</v>
      </c>
      <c r="AN1" s="1" t="s">
        <v>227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</row>
    <row r="2" spans="1:45" x14ac:dyDescent="0.2">
      <c r="A2" s="1" t="s">
        <v>45</v>
      </c>
      <c r="B2" s="1" t="s">
        <v>46</v>
      </c>
      <c r="C2" s="1" t="s">
        <v>47</v>
      </c>
      <c r="D2" s="1"/>
      <c r="E2" s="1"/>
      <c r="F2" s="1" t="s">
        <v>48</v>
      </c>
      <c r="G2">
        <v>78.069999999999993</v>
      </c>
      <c r="H2">
        <v>79.430000000000007</v>
      </c>
      <c r="I2">
        <v>14.59</v>
      </c>
      <c r="J2">
        <v>9.6300000000000008</v>
      </c>
      <c r="K2">
        <v>9.52</v>
      </c>
      <c r="L2">
        <v>10</v>
      </c>
      <c r="M2">
        <v>9.75</v>
      </c>
      <c r="N2">
        <v>13.54</v>
      </c>
      <c r="O2">
        <v>9.0299999999999994</v>
      </c>
      <c r="P2">
        <v>51.3</v>
      </c>
      <c r="Q2">
        <v>5.62</v>
      </c>
      <c r="R2">
        <v>75</v>
      </c>
      <c r="S2">
        <v>67.650000000000006</v>
      </c>
      <c r="T2">
        <v>9.7100000000000009</v>
      </c>
      <c r="U2">
        <v>9.0299999999999994</v>
      </c>
      <c r="V2">
        <v>3.1</v>
      </c>
      <c r="W2">
        <v>9.43</v>
      </c>
      <c r="X2">
        <v>4.33</v>
      </c>
      <c r="Y2">
        <v>0.55000000000000004</v>
      </c>
      <c r="Z2">
        <v>0.37</v>
      </c>
      <c r="AA2">
        <v>57.39</v>
      </c>
      <c r="AB2">
        <v>7.18</v>
      </c>
      <c r="AC2">
        <v>83</v>
      </c>
      <c r="AD2">
        <v>89.98</v>
      </c>
      <c r="AE2">
        <v>12.99</v>
      </c>
      <c r="AF2">
        <v>8.59</v>
      </c>
      <c r="AG2">
        <v>9.39</v>
      </c>
      <c r="AH2">
        <v>7.67</v>
      </c>
      <c r="AI2">
        <v>9</v>
      </c>
      <c r="AJ2">
        <v>14.15</v>
      </c>
      <c r="AK2">
        <v>9.43</v>
      </c>
      <c r="AL2">
        <v>62.84</v>
      </c>
      <c r="AM2">
        <v>8.75</v>
      </c>
      <c r="AN2">
        <v>90</v>
      </c>
      <c r="AO2">
        <v>3</v>
      </c>
      <c r="AP2">
        <v>10</v>
      </c>
      <c r="AQ2" s="1" t="s">
        <v>49</v>
      </c>
      <c r="AR2" s="1" t="s">
        <v>49</v>
      </c>
      <c r="AS2" s="1" t="s">
        <v>228</v>
      </c>
    </row>
    <row r="3" spans="1:45" x14ac:dyDescent="0.2">
      <c r="A3" s="1" t="s">
        <v>51</v>
      </c>
      <c r="B3" s="1" t="s">
        <v>52</v>
      </c>
      <c r="C3" s="1" t="s">
        <v>53</v>
      </c>
      <c r="D3" s="1"/>
      <c r="E3" s="1"/>
      <c r="F3" s="1" t="s">
        <v>54</v>
      </c>
      <c r="G3">
        <v>89.18</v>
      </c>
      <c r="H3">
        <v>89.89</v>
      </c>
      <c r="I3">
        <v>15</v>
      </c>
      <c r="J3">
        <v>10</v>
      </c>
      <c r="K3">
        <v>10</v>
      </c>
      <c r="L3">
        <v>10</v>
      </c>
      <c r="M3">
        <v>10</v>
      </c>
      <c r="N3">
        <v>15</v>
      </c>
      <c r="O3">
        <v>10</v>
      </c>
      <c r="P3">
        <v>59.89</v>
      </c>
      <c r="Q3">
        <v>9.1199999999999992</v>
      </c>
      <c r="R3">
        <v>85</v>
      </c>
      <c r="S3">
        <v>89.34</v>
      </c>
      <c r="T3">
        <v>14.72</v>
      </c>
      <c r="U3">
        <v>9.4600000000000009</v>
      </c>
      <c r="V3">
        <v>9.8000000000000007</v>
      </c>
      <c r="W3">
        <v>10</v>
      </c>
      <c r="X3">
        <v>10</v>
      </c>
      <c r="Y3">
        <v>14.84</v>
      </c>
      <c r="Z3">
        <v>9.9</v>
      </c>
      <c r="AA3">
        <v>59.78</v>
      </c>
      <c r="AB3">
        <v>8.94</v>
      </c>
      <c r="AC3">
        <v>85</v>
      </c>
      <c r="AD3">
        <v>86.59</v>
      </c>
      <c r="AE3">
        <v>14.91</v>
      </c>
      <c r="AF3">
        <v>10</v>
      </c>
      <c r="AG3">
        <v>10</v>
      </c>
      <c r="AH3">
        <v>10</v>
      </c>
      <c r="AI3">
        <v>9.75</v>
      </c>
      <c r="AJ3">
        <v>15</v>
      </c>
      <c r="AK3">
        <v>10</v>
      </c>
      <c r="AL3">
        <v>56.69</v>
      </c>
      <c r="AM3">
        <v>9.08</v>
      </c>
      <c r="AN3">
        <v>80</v>
      </c>
      <c r="AO3">
        <v>5</v>
      </c>
      <c r="AP3">
        <v>0</v>
      </c>
      <c r="AQ3">
        <v>0</v>
      </c>
      <c r="AR3">
        <v>0</v>
      </c>
      <c r="AS3" s="1" t="s">
        <v>228</v>
      </c>
    </row>
    <row r="4" spans="1:45" x14ac:dyDescent="0.2">
      <c r="A4" s="1" t="s">
        <v>55</v>
      </c>
      <c r="B4" s="1" t="s">
        <v>56</v>
      </c>
      <c r="C4" s="1" t="s">
        <v>57</v>
      </c>
      <c r="D4" s="1"/>
      <c r="E4" s="1"/>
      <c r="F4" s="1" t="s">
        <v>58</v>
      </c>
      <c r="G4">
        <v>68.209999999999994</v>
      </c>
      <c r="H4">
        <v>74.790000000000006</v>
      </c>
      <c r="I4">
        <v>14.58</v>
      </c>
      <c r="J4">
        <v>9.26</v>
      </c>
      <c r="K4">
        <v>9.8800000000000008</v>
      </c>
      <c r="L4">
        <v>10</v>
      </c>
      <c r="M4">
        <v>9.75</v>
      </c>
      <c r="N4">
        <v>13.45</v>
      </c>
      <c r="O4">
        <v>8.9700000000000006</v>
      </c>
      <c r="P4">
        <v>46.76</v>
      </c>
      <c r="Q4">
        <v>8.48</v>
      </c>
      <c r="R4">
        <v>65</v>
      </c>
      <c r="S4">
        <v>61.47</v>
      </c>
      <c r="T4">
        <v>9.5399999999999991</v>
      </c>
      <c r="U4">
        <v>8.6</v>
      </c>
      <c r="V4">
        <v>6.5</v>
      </c>
      <c r="W4">
        <v>6</v>
      </c>
      <c r="X4">
        <v>4.33</v>
      </c>
      <c r="Y4">
        <v>10.4</v>
      </c>
      <c r="Z4">
        <v>6.93</v>
      </c>
      <c r="AA4">
        <v>41.53</v>
      </c>
      <c r="AB4">
        <v>5.27</v>
      </c>
      <c r="AC4">
        <v>60</v>
      </c>
      <c r="AD4">
        <v>69.650000000000006</v>
      </c>
      <c r="AE4">
        <v>12.67</v>
      </c>
      <c r="AF4">
        <v>9.67</v>
      </c>
      <c r="AG4">
        <v>5.45</v>
      </c>
      <c r="AH4">
        <v>8.67</v>
      </c>
      <c r="AI4">
        <v>10</v>
      </c>
      <c r="AJ4">
        <v>13.77</v>
      </c>
      <c r="AK4">
        <v>9.18</v>
      </c>
      <c r="AL4">
        <v>43.21</v>
      </c>
      <c r="AM4">
        <v>7.89</v>
      </c>
      <c r="AN4">
        <v>60</v>
      </c>
      <c r="AO4">
        <v>3</v>
      </c>
      <c r="AP4">
        <v>10</v>
      </c>
      <c r="AQ4" s="1" t="s">
        <v>49</v>
      </c>
      <c r="AR4" s="1" t="s">
        <v>49</v>
      </c>
      <c r="AS4" s="1" t="s">
        <v>228</v>
      </c>
    </row>
    <row r="5" spans="1:45" x14ac:dyDescent="0.2">
      <c r="A5" s="1" t="s">
        <v>59</v>
      </c>
      <c r="B5" s="1" t="s">
        <v>60</v>
      </c>
      <c r="C5" s="1" t="s">
        <v>61</v>
      </c>
      <c r="D5" s="1"/>
      <c r="E5" s="1"/>
      <c r="F5" s="1" t="s">
        <v>62</v>
      </c>
      <c r="G5">
        <v>80.19</v>
      </c>
      <c r="H5">
        <v>76.11</v>
      </c>
      <c r="I5">
        <v>11.45</v>
      </c>
      <c r="J5">
        <v>7.22</v>
      </c>
      <c r="K5">
        <v>5.53</v>
      </c>
      <c r="L5">
        <v>7.78</v>
      </c>
      <c r="M5">
        <v>10</v>
      </c>
      <c r="N5">
        <v>13.3</v>
      </c>
      <c r="O5">
        <v>8.8699999999999992</v>
      </c>
      <c r="P5">
        <v>51.36</v>
      </c>
      <c r="Q5">
        <v>5.71</v>
      </c>
      <c r="R5">
        <v>75</v>
      </c>
      <c r="S5">
        <v>75.680000000000007</v>
      </c>
      <c r="T5">
        <v>11.63</v>
      </c>
      <c r="U5">
        <v>5.27</v>
      </c>
      <c r="V5">
        <v>6.4</v>
      </c>
      <c r="W5">
        <v>10</v>
      </c>
      <c r="X5">
        <v>9.33</v>
      </c>
      <c r="Y5">
        <v>12.87</v>
      </c>
      <c r="Z5">
        <v>8.58</v>
      </c>
      <c r="AA5">
        <v>51.18</v>
      </c>
      <c r="AB5">
        <v>5.43</v>
      </c>
      <c r="AC5">
        <v>75</v>
      </c>
      <c r="AD5">
        <v>85.66</v>
      </c>
      <c r="AE5">
        <v>14.55</v>
      </c>
      <c r="AF5">
        <v>10</v>
      </c>
      <c r="AG5">
        <v>8.7899999999999991</v>
      </c>
      <c r="AH5">
        <v>10</v>
      </c>
      <c r="AI5">
        <v>10</v>
      </c>
      <c r="AJ5">
        <v>14.8</v>
      </c>
      <c r="AK5">
        <v>9.8699999999999992</v>
      </c>
      <c r="AL5">
        <v>56.31</v>
      </c>
      <c r="AM5">
        <v>8.49</v>
      </c>
      <c r="AN5">
        <v>80</v>
      </c>
      <c r="AO5">
        <v>5</v>
      </c>
      <c r="AP5">
        <v>0</v>
      </c>
      <c r="AQ5">
        <v>0</v>
      </c>
      <c r="AR5">
        <v>0</v>
      </c>
      <c r="AS5" s="1" t="s">
        <v>229</v>
      </c>
    </row>
    <row r="6" spans="1:45" x14ac:dyDescent="0.2">
      <c r="A6" s="1" t="s">
        <v>63</v>
      </c>
      <c r="B6" s="1" t="s">
        <v>64</v>
      </c>
      <c r="C6" s="1" t="s">
        <v>65</v>
      </c>
      <c r="D6" s="1"/>
      <c r="E6" s="1"/>
      <c r="F6" s="1" t="s">
        <v>66</v>
      </c>
      <c r="G6">
        <v>82.14</v>
      </c>
      <c r="H6">
        <v>83.15</v>
      </c>
      <c r="I6">
        <v>15</v>
      </c>
      <c r="J6">
        <v>10</v>
      </c>
      <c r="K6">
        <v>10</v>
      </c>
      <c r="L6">
        <v>10</v>
      </c>
      <c r="M6">
        <v>10</v>
      </c>
      <c r="N6">
        <v>15</v>
      </c>
      <c r="O6">
        <v>10</v>
      </c>
      <c r="P6">
        <v>53.15</v>
      </c>
      <c r="Q6">
        <v>8.52</v>
      </c>
      <c r="R6">
        <v>75</v>
      </c>
      <c r="S6">
        <v>76.959999999999994</v>
      </c>
      <c r="T6">
        <v>13.83</v>
      </c>
      <c r="U6">
        <v>9.14</v>
      </c>
      <c r="V6">
        <v>8.4</v>
      </c>
      <c r="W6">
        <v>10</v>
      </c>
      <c r="X6">
        <v>9.33</v>
      </c>
      <c r="Y6">
        <v>14.64</v>
      </c>
      <c r="Z6">
        <v>9.76</v>
      </c>
      <c r="AA6">
        <v>48.49</v>
      </c>
      <c r="AB6">
        <v>8.19</v>
      </c>
      <c r="AC6">
        <v>68</v>
      </c>
      <c r="AD6">
        <v>86.66</v>
      </c>
      <c r="AE6">
        <v>15</v>
      </c>
      <c r="AF6">
        <v>10</v>
      </c>
      <c r="AG6">
        <v>10</v>
      </c>
      <c r="AH6">
        <v>10</v>
      </c>
      <c r="AI6">
        <v>10</v>
      </c>
      <c r="AJ6">
        <v>14.89</v>
      </c>
      <c r="AK6">
        <v>9.93</v>
      </c>
      <c r="AL6">
        <v>56.77</v>
      </c>
      <c r="AM6">
        <v>9.2100000000000009</v>
      </c>
      <c r="AN6">
        <v>80</v>
      </c>
      <c r="AO6">
        <v>4</v>
      </c>
      <c r="AP6" s="1" t="s">
        <v>49</v>
      </c>
      <c r="AQ6" s="1" t="s">
        <v>49</v>
      </c>
      <c r="AR6" s="1" t="s">
        <v>49</v>
      </c>
      <c r="AS6" s="1" t="s">
        <v>229</v>
      </c>
    </row>
    <row r="7" spans="1:45" x14ac:dyDescent="0.2">
      <c r="A7" s="1" t="s">
        <v>67</v>
      </c>
      <c r="B7" s="1" t="s">
        <v>68</v>
      </c>
      <c r="C7" s="1" t="s">
        <v>69</v>
      </c>
      <c r="D7" s="1"/>
      <c r="E7" s="1"/>
      <c r="F7" s="1" t="s">
        <v>70</v>
      </c>
      <c r="G7">
        <v>93.25</v>
      </c>
      <c r="H7">
        <v>96.26</v>
      </c>
      <c r="I7">
        <v>15</v>
      </c>
      <c r="J7">
        <v>10</v>
      </c>
      <c r="K7">
        <v>10</v>
      </c>
      <c r="L7">
        <v>10</v>
      </c>
      <c r="M7">
        <v>10</v>
      </c>
      <c r="N7">
        <v>15</v>
      </c>
      <c r="O7">
        <v>10</v>
      </c>
      <c r="P7">
        <v>66.260000000000005</v>
      </c>
      <c r="Q7">
        <v>9.1199999999999992</v>
      </c>
      <c r="R7">
        <v>95</v>
      </c>
      <c r="S7">
        <v>92.66</v>
      </c>
      <c r="T7">
        <v>15</v>
      </c>
      <c r="U7">
        <v>10</v>
      </c>
      <c r="V7">
        <v>10</v>
      </c>
      <c r="W7">
        <v>10</v>
      </c>
      <c r="X7">
        <v>10</v>
      </c>
      <c r="Y7">
        <v>14.6</v>
      </c>
      <c r="Z7">
        <v>9.73</v>
      </c>
      <c r="AA7">
        <v>63.06</v>
      </c>
      <c r="AB7">
        <v>9.1</v>
      </c>
      <c r="AC7">
        <v>90</v>
      </c>
      <c r="AD7">
        <v>89.77</v>
      </c>
      <c r="AE7">
        <v>15</v>
      </c>
      <c r="AF7">
        <v>10</v>
      </c>
      <c r="AG7">
        <v>10</v>
      </c>
      <c r="AH7">
        <v>10</v>
      </c>
      <c r="AI7">
        <v>10</v>
      </c>
      <c r="AJ7">
        <v>14.78</v>
      </c>
      <c r="AK7">
        <v>9.85</v>
      </c>
      <c r="AL7">
        <v>59.99</v>
      </c>
      <c r="AM7">
        <v>9.2799999999999994</v>
      </c>
      <c r="AN7">
        <v>85</v>
      </c>
      <c r="AO7">
        <v>5</v>
      </c>
      <c r="AP7">
        <v>0</v>
      </c>
      <c r="AQ7">
        <v>0</v>
      </c>
      <c r="AR7">
        <v>0</v>
      </c>
      <c r="AS7" s="1" t="s">
        <v>229</v>
      </c>
    </row>
    <row r="8" spans="1:45" x14ac:dyDescent="0.2">
      <c r="A8" s="1" t="s">
        <v>71</v>
      </c>
      <c r="B8" s="1" t="s">
        <v>72</v>
      </c>
      <c r="C8" s="1" t="s">
        <v>73</v>
      </c>
      <c r="D8" s="1"/>
      <c r="E8" s="1"/>
      <c r="F8" s="1" t="s">
        <v>74</v>
      </c>
      <c r="G8">
        <v>98.26</v>
      </c>
      <c r="H8">
        <v>94.95</v>
      </c>
      <c r="I8">
        <v>13.71</v>
      </c>
      <c r="J8">
        <v>9.6300000000000008</v>
      </c>
      <c r="K8">
        <v>8.9600000000000009</v>
      </c>
      <c r="L8">
        <v>8.2200000000000006</v>
      </c>
      <c r="M8">
        <v>9.75</v>
      </c>
      <c r="N8">
        <v>14.47</v>
      </c>
      <c r="O8">
        <v>9.64</v>
      </c>
      <c r="P8">
        <v>66.77</v>
      </c>
      <c r="Q8">
        <v>9.93</v>
      </c>
      <c r="R8">
        <v>95</v>
      </c>
      <c r="S8">
        <v>99.66</v>
      </c>
      <c r="T8">
        <v>14.96</v>
      </c>
      <c r="U8">
        <v>10</v>
      </c>
      <c r="V8">
        <v>9.9</v>
      </c>
      <c r="W8">
        <v>10</v>
      </c>
      <c r="X8">
        <v>10</v>
      </c>
      <c r="Y8">
        <v>14.84</v>
      </c>
      <c r="Z8">
        <v>9.89</v>
      </c>
      <c r="AA8">
        <v>69.86</v>
      </c>
      <c r="AB8">
        <v>9.7899999999999991</v>
      </c>
      <c r="AC8">
        <v>100</v>
      </c>
      <c r="AD8">
        <v>99.89</v>
      </c>
      <c r="AE8">
        <v>14.89</v>
      </c>
      <c r="AF8">
        <v>10</v>
      </c>
      <c r="AG8">
        <v>9.6999999999999993</v>
      </c>
      <c r="AH8">
        <v>10</v>
      </c>
      <c r="AI8">
        <v>10</v>
      </c>
      <c r="AJ8">
        <v>15</v>
      </c>
      <c r="AK8">
        <v>10</v>
      </c>
      <c r="AL8">
        <v>70</v>
      </c>
      <c r="AM8">
        <v>10</v>
      </c>
      <c r="AN8">
        <v>100</v>
      </c>
      <c r="AO8">
        <v>5</v>
      </c>
      <c r="AP8">
        <v>0</v>
      </c>
      <c r="AQ8">
        <v>0</v>
      </c>
      <c r="AR8">
        <v>0</v>
      </c>
      <c r="AS8" s="1" t="s">
        <v>229</v>
      </c>
    </row>
    <row r="9" spans="1:45" x14ac:dyDescent="0.2">
      <c r="A9" s="1" t="s">
        <v>75</v>
      </c>
      <c r="B9" s="1" t="s">
        <v>76</v>
      </c>
      <c r="C9" s="1" t="s">
        <v>77</v>
      </c>
      <c r="D9" s="1"/>
      <c r="E9" s="1"/>
      <c r="F9" s="1" t="s">
        <v>78</v>
      </c>
      <c r="G9">
        <v>72.25</v>
      </c>
      <c r="H9">
        <v>74.739999999999995</v>
      </c>
      <c r="I9">
        <v>14.61</v>
      </c>
      <c r="J9">
        <v>9.6300000000000008</v>
      </c>
      <c r="K9">
        <v>9.84</v>
      </c>
      <c r="L9">
        <v>10</v>
      </c>
      <c r="M9">
        <v>9.5</v>
      </c>
      <c r="N9">
        <v>15</v>
      </c>
      <c r="O9">
        <v>10</v>
      </c>
      <c r="P9">
        <v>45.13</v>
      </c>
      <c r="Q9">
        <v>8.91</v>
      </c>
      <c r="R9">
        <v>62</v>
      </c>
      <c r="S9">
        <v>67.09</v>
      </c>
      <c r="T9">
        <v>14.62</v>
      </c>
      <c r="U9">
        <v>9.7799999999999994</v>
      </c>
      <c r="V9">
        <v>9.1999999999999993</v>
      </c>
      <c r="W9">
        <v>10</v>
      </c>
      <c r="X9">
        <v>10</v>
      </c>
      <c r="Y9">
        <v>15</v>
      </c>
      <c r="Z9">
        <v>10</v>
      </c>
      <c r="AA9">
        <v>37.47</v>
      </c>
      <c r="AB9">
        <v>8.8800000000000008</v>
      </c>
      <c r="AC9">
        <v>50</v>
      </c>
      <c r="AD9">
        <v>76.84</v>
      </c>
      <c r="AE9">
        <v>14.66</v>
      </c>
      <c r="AF9">
        <v>10</v>
      </c>
      <c r="AG9">
        <v>9.09</v>
      </c>
      <c r="AH9">
        <v>10</v>
      </c>
      <c r="AI9">
        <v>10</v>
      </c>
      <c r="AJ9">
        <v>15</v>
      </c>
      <c r="AK9">
        <v>10</v>
      </c>
      <c r="AL9">
        <v>47.18</v>
      </c>
      <c r="AM9">
        <v>9.14</v>
      </c>
      <c r="AN9">
        <v>65</v>
      </c>
      <c r="AO9">
        <v>3</v>
      </c>
      <c r="AP9" s="1" t="s">
        <v>49</v>
      </c>
      <c r="AQ9" s="1" t="s">
        <v>49</v>
      </c>
      <c r="AR9" s="1" t="s">
        <v>49</v>
      </c>
      <c r="AS9" s="1" t="s">
        <v>229</v>
      </c>
    </row>
    <row r="10" spans="1:45" x14ac:dyDescent="0.2">
      <c r="A10" s="1" t="s">
        <v>79</v>
      </c>
      <c r="B10" s="1" t="s">
        <v>80</v>
      </c>
      <c r="C10" s="1" t="s">
        <v>81</v>
      </c>
      <c r="D10" s="1"/>
      <c r="E10" s="1"/>
      <c r="F10" s="1" t="s">
        <v>82</v>
      </c>
      <c r="G10">
        <v>93.25</v>
      </c>
      <c r="H10">
        <v>92.73</v>
      </c>
      <c r="I10">
        <v>15</v>
      </c>
      <c r="J10">
        <v>10</v>
      </c>
      <c r="K10">
        <v>10</v>
      </c>
      <c r="L10">
        <v>10</v>
      </c>
      <c r="M10">
        <v>10</v>
      </c>
      <c r="N10">
        <v>15</v>
      </c>
      <c r="O10">
        <v>10</v>
      </c>
      <c r="P10">
        <v>62.73</v>
      </c>
      <c r="Q10">
        <v>8.57</v>
      </c>
      <c r="R10">
        <v>90</v>
      </c>
      <c r="S10">
        <v>89.81</v>
      </c>
      <c r="T10">
        <v>15</v>
      </c>
      <c r="U10">
        <v>10</v>
      </c>
      <c r="V10">
        <v>10</v>
      </c>
      <c r="W10">
        <v>10</v>
      </c>
      <c r="X10">
        <v>10</v>
      </c>
      <c r="Y10">
        <v>15</v>
      </c>
      <c r="Z10">
        <v>10</v>
      </c>
      <c r="AA10">
        <v>59.81</v>
      </c>
      <c r="AB10">
        <v>8.99</v>
      </c>
      <c r="AC10">
        <v>85</v>
      </c>
      <c r="AD10">
        <v>96.15</v>
      </c>
      <c r="AE10">
        <v>15</v>
      </c>
      <c r="AF10">
        <v>10</v>
      </c>
      <c r="AG10">
        <v>10</v>
      </c>
      <c r="AH10">
        <v>10</v>
      </c>
      <c r="AI10">
        <v>10</v>
      </c>
      <c r="AJ10">
        <v>14.83</v>
      </c>
      <c r="AK10">
        <v>9.89</v>
      </c>
      <c r="AL10">
        <v>66.319999999999993</v>
      </c>
      <c r="AM10">
        <v>9.2100000000000009</v>
      </c>
      <c r="AN10">
        <v>95</v>
      </c>
      <c r="AO10">
        <v>5</v>
      </c>
      <c r="AP10">
        <v>0</v>
      </c>
      <c r="AQ10">
        <v>0</v>
      </c>
      <c r="AR10">
        <v>0</v>
      </c>
      <c r="AS10" s="1" t="s">
        <v>229</v>
      </c>
    </row>
    <row r="11" spans="1:45" x14ac:dyDescent="0.2">
      <c r="A11" s="1" t="s">
        <v>83</v>
      </c>
      <c r="B11" s="1" t="s">
        <v>84</v>
      </c>
      <c r="C11" s="1" t="s">
        <v>85</v>
      </c>
      <c r="D11" s="1"/>
      <c r="E11" s="1"/>
      <c r="F11" s="1" t="s">
        <v>86</v>
      </c>
      <c r="G11">
        <v>92.4</v>
      </c>
      <c r="H11">
        <v>90.02</v>
      </c>
      <c r="I11">
        <v>14.95</v>
      </c>
      <c r="J11">
        <v>10</v>
      </c>
      <c r="K11">
        <v>9.8800000000000008</v>
      </c>
      <c r="L11">
        <v>10</v>
      </c>
      <c r="M11">
        <v>10</v>
      </c>
      <c r="N11">
        <v>15</v>
      </c>
      <c r="O11">
        <v>10</v>
      </c>
      <c r="P11">
        <v>60.06</v>
      </c>
      <c r="Q11">
        <v>9.39</v>
      </c>
      <c r="R11">
        <v>85</v>
      </c>
      <c r="S11">
        <v>89.87</v>
      </c>
      <c r="T11">
        <v>14.88</v>
      </c>
      <c r="U11">
        <v>9.89</v>
      </c>
      <c r="V11">
        <v>9.8000000000000007</v>
      </c>
      <c r="W11">
        <v>10</v>
      </c>
      <c r="X11">
        <v>10</v>
      </c>
      <c r="Y11">
        <v>14.83</v>
      </c>
      <c r="Z11">
        <v>9.89</v>
      </c>
      <c r="AA11">
        <v>60.15</v>
      </c>
      <c r="AB11">
        <v>9.52</v>
      </c>
      <c r="AC11">
        <v>85</v>
      </c>
      <c r="AD11">
        <v>96.12</v>
      </c>
      <c r="AE11">
        <v>15</v>
      </c>
      <c r="AF11">
        <v>10</v>
      </c>
      <c r="AG11">
        <v>10</v>
      </c>
      <c r="AH11">
        <v>10</v>
      </c>
      <c r="AI11">
        <v>10</v>
      </c>
      <c r="AJ11">
        <v>14.89</v>
      </c>
      <c r="AK11">
        <v>9.93</v>
      </c>
      <c r="AL11">
        <v>66.23</v>
      </c>
      <c r="AM11">
        <v>9.08</v>
      </c>
      <c r="AN11">
        <v>95</v>
      </c>
      <c r="AO11">
        <v>5</v>
      </c>
      <c r="AP11" s="1" t="s">
        <v>49</v>
      </c>
      <c r="AQ11" s="1" t="s">
        <v>49</v>
      </c>
      <c r="AR11" s="1" t="s">
        <v>49</v>
      </c>
      <c r="AS11" s="1" t="s">
        <v>229</v>
      </c>
    </row>
    <row r="12" spans="1:45" x14ac:dyDescent="0.2">
      <c r="A12" s="1" t="s">
        <v>87</v>
      </c>
      <c r="B12" s="1" t="s">
        <v>88</v>
      </c>
      <c r="C12" s="1" t="s">
        <v>89</v>
      </c>
      <c r="D12" s="1"/>
      <c r="E12" s="1"/>
      <c r="F12" s="1" t="s">
        <v>90</v>
      </c>
      <c r="G12">
        <v>95.36</v>
      </c>
      <c r="H12">
        <v>96.29</v>
      </c>
      <c r="I12">
        <v>14.97</v>
      </c>
      <c r="J12">
        <v>9.91</v>
      </c>
      <c r="K12">
        <v>10</v>
      </c>
      <c r="L12">
        <v>10</v>
      </c>
      <c r="M12">
        <v>10</v>
      </c>
      <c r="N12">
        <v>14.81</v>
      </c>
      <c r="O12">
        <v>9.8800000000000008</v>
      </c>
      <c r="P12">
        <v>66.52</v>
      </c>
      <c r="Q12">
        <v>9.52</v>
      </c>
      <c r="R12">
        <v>95</v>
      </c>
      <c r="S12">
        <v>96.14</v>
      </c>
      <c r="T12">
        <v>14.96</v>
      </c>
      <c r="U12">
        <v>10</v>
      </c>
      <c r="V12">
        <v>9.9</v>
      </c>
      <c r="W12">
        <v>10</v>
      </c>
      <c r="X12">
        <v>10</v>
      </c>
      <c r="Y12">
        <v>15</v>
      </c>
      <c r="Z12">
        <v>10</v>
      </c>
      <c r="AA12">
        <v>66.180000000000007</v>
      </c>
      <c r="AB12">
        <v>8.99</v>
      </c>
      <c r="AC12">
        <v>95</v>
      </c>
      <c r="AD12">
        <v>92.92</v>
      </c>
      <c r="AE12">
        <v>14.77</v>
      </c>
      <c r="AF12">
        <v>10</v>
      </c>
      <c r="AG12">
        <v>9.39</v>
      </c>
      <c r="AH12">
        <v>10</v>
      </c>
      <c r="AI12">
        <v>10</v>
      </c>
      <c r="AJ12">
        <v>14.89</v>
      </c>
      <c r="AK12">
        <v>9.93</v>
      </c>
      <c r="AL12">
        <v>63.26</v>
      </c>
      <c r="AM12">
        <v>9.41</v>
      </c>
      <c r="AN12">
        <v>90</v>
      </c>
      <c r="AO12">
        <v>5</v>
      </c>
      <c r="AP12">
        <v>0</v>
      </c>
      <c r="AQ12">
        <v>0</v>
      </c>
      <c r="AR12">
        <v>0</v>
      </c>
      <c r="AS12" s="1" t="s">
        <v>229</v>
      </c>
    </row>
    <row r="13" spans="1:45" x14ac:dyDescent="0.2">
      <c r="A13" s="1" t="s">
        <v>91</v>
      </c>
      <c r="B13" s="1" t="s">
        <v>92</v>
      </c>
      <c r="C13" s="1" t="s">
        <v>93</v>
      </c>
      <c r="D13" s="1"/>
      <c r="E13" s="1"/>
      <c r="F13" s="1" t="s">
        <v>94</v>
      </c>
      <c r="G13">
        <v>84.74</v>
      </c>
      <c r="H13">
        <v>81.83</v>
      </c>
      <c r="I13">
        <v>15</v>
      </c>
      <c r="J13">
        <v>10</v>
      </c>
      <c r="K13">
        <v>10</v>
      </c>
      <c r="L13">
        <v>10</v>
      </c>
      <c r="M13">
        <v>10</v>
      </c>
      <c r="N13">
        <v>14.38</v>
      </c>
      <c r="O13">
        <v>9.59</v>
      </c>
      <c r="P13">
        <v>52.45</v>
      </c>
      <c r="Q13">
        <v>7.41</v>
      </c>
      <c r="R13">
        <v>75</v>
      </c>
      <c r="S13">
        <v>90.59</v>
      </c>
      <c r="T13">
        <v>14.81</v>
      </c>
      <c r="U13">
        <v>9.89</v>
      </c>
      <c r="V13">
        <v>9.6</v>
      </c>
      <c r="W13">
        <v>10</v>
      </c>
      <c r="X13">
        <v>10</v>
      </c>
      <c r="Y13">
        <v>14.57</v>
      </c>
      <c r="Z13">
        <v>9.7100000000000009</v>
      </c>
      <c r="AA13">
        <v>61.22</v>
      </c>
      <c r="AB13">
        <v>9.1999999999999993</v>
      </c>
      <c r="AC13">
        <v>87</v>
      </c>
      <c r="AD13">
        <v>82.54</v>
      </c>
      <c r="AE13">
        <v>14.5</v>
      </c>
      <c r="AF13">
        <v>9.89</v>
      </c>
      <c r="AG13">
        <v>8.7899999999999991</v>
      </c>
      <c r="AH13">
        <v>10</v>
      </c>
      <c r="AI13">
        <v>10</v>
      </c>
      <c r="AJ13">
        <v>14.7</v>
      </c>
      <c r="AK13">
        <v>9.8000000000000007</v>
      </c>
      <c r="AL13">
        <v>53.34</v>
      </c>
      <c r="AM13">
        <v>8.82</v>
      </c>
      <c r="AN13">
        <v>75</v>
      </c>
      <c r="AO13">
        <v>4</v>
      </c>
      <c r="AP13" s="1" t="s">
        <v>49</v>
      </c>
      <c r="AQ13" s="1" t="s">
        <v>49</v>
      </c>
      <c r="AR13">
        <v>10</v>
      </c>
      <c r="AS13" s="1" t="s">
        <v>229</v>
      </c>
    </row>
    <row r="14" spans="1:45" x14ac:dyDescent="0.2">
      <c r="A14" s="1" t="s">
        <v>95</v>
      </c>
      <c r="B14" s="1" t="s">
        <v>96</v>
      </c>
      <c r="C14" s="1" t="s">
        <v>97</v>
      </c>
      <c r="D14" s="1"/>
      <c r="E14" s="1"/>
      <c r="F14" s="1" t="s">
        <v>98</v>
      </c>
      <c r="G14">
        <v>77.2</v>
      </c>
      <c r="H14">
        <v>87.71</v>
      </c>
      <c r="I14">
        <v>14.92</v>
      </c>
      <c r="J14">
        <v>9.81</v>
      </c>
      <c r="K14">
        <v>9.9600000000000009</v>
      </c>
      <c r="L14">
        <v>10</v>
      </c>
      <c r="M14">
        <v>10</v>
      </c>
      <c r="N14">
        <v>14.9</v>
      </c>
      <c r="O14">
        <v>9.93</v>
      </c>
      <c r="P14">
        <v>57.9</v>
      </c>
      <c r="Q14">
        <v>8.98</v>
      </c>
      <c r="R14">
        <v>82</v>
      </c>
      <c r="S14">
        <v>76.650000000000006</v>
      </c>
      <c r="T14">
        <v>14.41</v>
      </c>
      <c r="U14">
        <v>9.14</v>
      </c>
      <c r="V14">
        <v>9.3000000000000007</v>
      </c>
      <c r="W14">
        <v>10</v>
      </c>
      <c r="X14">
        <v>10</v>
      </c>
      <c r="Y14">
        <v>13.18</v>
      </c>
      <c r="Z14">
        <v>8.7799999999999994</v>
      </c>
      <c r="AA14">
        <v>49.06</v>
      </c>
      <c r="AB14">
        <v>9.1</v>
      </c>
      <c r="AC14">
        <v>68</v>
      </c>
      <c r="AD14">
        <v>69.930000000000007</v>
      </c>
      <c r="AE14">
        <v>14.22</v>
      </c>
      <c r="AF14">
        <v>10</v>
      </c>
      <c r="AG14">
        <v>8.18</v>
      </c>
      <c r="AH14">
        <v>10</v>
      </c>
      <c r="AI14">
        <v>9.75</v>
      </c>
      <c r="AJ14">
        <v>14.89</v>
      </c>
      <c r="AK14">
        <v>9.93</v>
      </c>
      <c r="AL14">
        <v>40.82</v>
      </c>
      <c r="AM14">
        <v>9.14</v>
      </c>
      <c r="AN14">
        <v>55</v>
      </c>
      <c r="AO14">
        <v>3</v>
      </c>
      <c r="AP14" s="1" t="s">
        <v>49</v>
      </c>
      <c r="AQ14" s="1" t="s">
        <v>49</v>
      </c>
      <c r="AR14">
        <v>25</v>
      </c>
      <c r="AS14" s="1" t="s">
        <v>229</v>
      </c>
    </row>
    <row r="15" spans="1:45" x14ac:dyDescent="0.2">
      <c r="A15" s="1" t="s">
        <v>99</v>
      </c>
      <c r="B15" s="1" t="s">
        <v>100</v>
      </c>
      <c r="C15" s="1" t="s">
        <v>101</v>
      </c>
      <c r="D15" s="1"/>
      <c r="E15" s="1"/>
      <c r="F15" s="1" t="s">
        <v>102</v>
      </c>
      <c r="G15">
        <v>85.54</v>
      </c>
      <c r="H15">
        <v>86.13</v>
      </c>
      <c r="I15">
        <v>14.4</v>
      </c>
      <c r="J15">
        <v>9.6300000000000008</v>
      </c>
      <c r="K15">
        <v>9.2200000000000006</v>
      </c>
      <c r="L15">
        <v>9.56</v>
      </c>
      <c r="M15">
        <v>10</v>
      </c>
      <c r="N15">
        <v>14.23</v>
      </c>
      <c r="O15">
        <v>9.49</v>
      </c>
      <c r="P15">
        <v>57.49</v>
      </c>
      <c r="Q15">
        <v>8.35</v>
      </c>
      <c r="R15">
        <v>82</v>
      </c>
      <c r="S15">
        <v>85.52</v>
      </c>
      <c r="T15">
        <v>14.6</v>
      </c>
      <c r="U15">
        <v>9.68</v>
      </c>
      <c r="V15">
        <v>9.6</v>
      </c>
      <c r="W15">
        <v>10</v>
      </c>
      <c r="X15">
        <v>9.67</v>
      </c>
      <c r="Y15">
        <v>14.33</v>
      </c>
      <c r="Z15">
        <v>9.5500000000000007</v>
      </c>
      <c r="AA15">
        <v>56.6</v>
      </c>
      <c r="AB15">
        <v>8.94</v>
      </c>
      <c r="AC15">
        <v>80</v>
      </c>
      <c r="AD15">
        <v>88.98</v>
      </c>
      <c r="AE15">
        <v>14.22</v>
      </c>
      <c r="AF15">
        <v>10</v>
      </c>
      <c r="AG15">
        <v>8.18</v>
      </c>
      <c r="AH15">
        <v>10</v>
      </c>
      <c r="AI15">
        <v>9.75</v>
      </c>
      <c r="AJ15">
        <v>14.89</v>
      </c>
      <c r="AK15">
        <v>9.93</v>
      </c>
      <c r="AL15">
        <v>59.87</v>
      </c>
      <c r="AM15">
        <v>9.08</v>
      </c>
      <c r="AN15">
        <v>85</v>
      </c>
      <c r="AO15">
        <v>3</v>
      </c>
      <c r="AP15" s="1" t="s">
        <v>49</v>
      </c>
      <c r="AQ15">
        <v>10</v>
      </c>
      <c r="AR15" s="1" t="s">
        <v>49</v>
      </c>
      <c r="AS15" s="1" t="s">
        <v>229</v>
      </c>
    </row>
    <row r="16" spans="1:45" x14ac:dyDescent="0.2">
      <c r="A16" s="1" t="s">
        <v>103</v>
      </c>
      <c r="B16" s="1" t="s">
        <v>104</v>
      </c>
      <c r="C16" s="1" t="s">
        <v>105</v>
      </c>
      <c r="D16" s="1"/>
      <c r="E16" s="1"/>
      <c r="F16" s="1" t="s">
        <v>106</v>
      </c>
      <c r="G16">
        <v>96.15</v>
      </c>
      <c r="H16">
        <v>96.2</v>
      </c>
      <c r="I16">
        <v>14.93</v>
      </c>
      <c r="J16">
        <v>9.81</v>
      </c>
      <c r="K16">
        <v>10</v>
      </c>
      <c r="L16">
        <v>10</v>
      </c>
      <c r="M16">
        <v>10</v>
      </c>
      <c r="N16">
        <v>14.67</v>
      </c>
      <c r="O16">
        <v>9.7799999999999994</v>
      </c>
      <c r="P16">
        <v>66.599999999999994</v>
      </c>
      <c r="Q16">
        <v>9.66</v>
      </c>
      <c r="R16">
        <v>95</v>
      </c>
      <c r="S16">
        <v>95.84</v>
      </c>
      <c r="T16">
        <v>15</v>
      </c>
      <c r="U16">
        <v>10</v>
      </c>
      <c r="V16">
        <v>10</v>
      </c>
      <c r="W16">
        <v>10</v>
      </c>
      <c r="X16">
        <v>10</v>
      </c>
      <c r="Y16">
        <v>15</v>
      </c>
      <c r="Z16">
        <v>10</v>
      </c>
      <c r="AA16">
        <v>65.84</v>
      </c>
      <c r="AB16">
        <v>8.4600000000000009</v>
      </c>
      <c r="AC16">
        <v>95</v>
      </c>
      <c r="AD16">
        <v>95.81</v>
      </c>
      <c r="AE16">
        <v>15</v>
      </c>
      <c r="AF16">
        <v>10</v>
      </c>
      <c r="AG16">
        <v>10</v>
      </c>
      <c r="AH16">
        <v>10</v>
      </c>
      <c r="AI16">
        <v>10</v>
      </c>
      <c r="AJ16">
        <v>15</v>
      </c>
      <c r="AK16">
        <v>10</v>
      </c>
      <c r="AL16">
        <v>65.81</v>
      </c>
      <c r="AM16">
        <v>8.42</v>
      </c>
      <c r="AN16">
        <v>95</v>
      </c>
      <c r="AO16">
        <v>5</v>
      </c>
      <c r="AP16">
        <v>0</v>
      </c>
      <c r="AQ16">
        <v>0</v>
      </c>
      <c r="AR16">
        <v>0</v>
      </c>
      <c r="AS16" s="1" t="s">
        <v>229</v>
      </c>
    </row>
    <row r="17" spans="1:45" x14ac:dyDescent="0.2">
      <c r="A17" s="1" t="s">
        <v>107</v>
      </c>
      <c r="B17" s="1" t="s">
        <v>108</v>
      </c>
      <c r="C17" s="1" t="s">
        <v>109</v>
      </c>
      <c r="D17" s="1"/>
      <c r="E17" s="1"/>
      <c r="F17" s="1" t="s">
        <v>110</v>
      </c>
      <c r="G17">
        <v>93.28</v>
      </c>
      <c r="H17">
        <v>94.38</v>
      </c>
      <c r="I17">
        <v>13.67</v>
      </c>
      <c r="J17">
        <v>9.26</v>
      </c>
      <c r="K17">
        <v>9.64</v>
      </c>
      <c r="L17">
        <v>7.56</v>
      </c>
      <c r="M17">
        <v>10</v>
      </c>
      <c r="N17">
        <v>14.83</v>
      </c>
      <c r="O17">
        <v>9.89</v>
      </c>
      <c r="P17">
        <v>65.88</v>
      </c>
      <c r="Q17">
        <v>8.5299999999999994</v>
      </c>
      <c r="R17">
        <v>95</v>
      </c>
      <c r="S17">
        <v>90.02</v>
      </c>
      <c r="T17">
        <v>14.54</v>
      </c>
      <c r="U17">
        <v>9.4600000000000009</v>
      </c>
      <c r="V17">
        <v>9.3000000000000007</v>
      </c>
      <c r="W17">
        <v>10</v>
      </c>
      <c r="X17">
        <v>10</v>
      </c>
      <c r="Y17">
        <v>14.33</v>
      </c>
      <c r="Z17">
        <v>9.56</v>
      </c>
      <c r="AA17">
        <v>61.15</v>
      </c>
      <c r="AB17">
        <v>9.1</v>
      </c>
      <c r="AC17">
        <v>87</v>
      </c>
      <c r="AD17">
        <v>94.36</v>
      </c>
      <c r="AE17">
        <v>14.43</v>
      </c>
      <c r="AF17">
        <v>10</v>
      </c>
      <c r="AG17">
        <v>8.48</v>
      </c>
      <c r="AH17">
        <v>10</v>
      </c>
      <c r="AI17">
        <v>10</v>
      </c>
      <c r="AJ17">
        <v>13.78</v>
      </c>
      <c r="AK17">
        <v>9.19</v>
      </c>
      <c r="AL17">
        <v>66.150000000000006</v>
      </c>
      <c r="AM17">
        <v>8.9499999999999993</v>
      </c>
      <c r="AN17">
        <v>95</v>
      </c>
      <c r="AO17">
        <v>5</v>
      </c>
      <c r="AP17" s="1" t="s">
        <v>49</v>
      </c>
      <c r="AQ17" s="1" t="s">
        <v>49</v>
      </c>
      <c r="AR17" s="1" t="s">
        <v>49</v>
      </c>
      <c r="AS17" s="1" t="s">
        <v>229</v>
      </c>
    </row>
    <row r="18" spans="1:45" x14ac:dyDescent="0.2">
      <c r="A18" s="1" t="s">
        <v>111</v>
      </c>
      <c r="B18" s="1" t="s">
        <v>112</v>
      </c>
      <c r="C18" s="1" t="s">
        <v>113</v>
      </c>
      <c r="D18" s="1"/>
      <c r="E18" s="1"/>
      <c r="F18" s="1" t="s">
        <v>114</v>
      </c>
      <c r="G18">
        <v>81.489999999999995</v>
      </c>
      <c r="H18">
        <v>74.02</v>
      </c>
      <c r="I18">
        <v>9.25</v>
      </c>
      <c r="J18">
        <v>7.78</v>
      </c>
      <c r="K18">
        <v>5.95</v>
      </c>
      <c r="L18">
        <v>4.4400000000000004</v>
      </c>
      <c r="M18">
        <v>6.5</v>
      </c>
      <c r="N18">
        <v>10.5</v>
      </c>
      <c r="O18">
        <v>7</v>
      </c>
      <c r="P18">
        <v>54.27</v>
      </c>
      <c r="Q18">
        <v>5.27</v>
      </c>
      <c r="R18">
        <v>80</v>
      </c>
      <c r="S18">
        <v>83.85</v>
      </c>
      <c r="T18">
        <v>14.13</v>
      </c>
      <c r="U18">
        <v>8.6</v>
      </c>
      <c r="V18">
        <v>9.4</v>
      </c>
      <c r="W18">
        <v>10</v>
      </c>
      <c r="X18">
        <v>9.67</v>
      </c>
      <c r="Y18">
        <v>14.14</v>
      </c>
      <c r="Z18">
        <v>9.43</v>
      </c>
      <c r="AA18">
        <v>55.58</v>
      </c>
      <c r="AB18">
        <v>7.34</v>
      </c>
      <c r="AC18">
        <v>80</v>
      </c>
      <c r="AD18">
        <v>83.68</v>
      </c>
      <c r="AE18">
        <v>12.95</v>
      </c>
      <c r="AF18">
        <v>10</v>
      </c>
      <c r="AG18">
        <v>4.55</v>
      </c>
      <c r="AH18">
        <v>10</v>
      </c>
      <c r="AI18">
        <v>10</v>
      </c>
      <c r="AJ18">
        <v>14.24</v>
      </c>
      <c r="AK18">
        <v>9.5</v>
      </c>
      <c r="AL18">
        <v>56.48</v>
      </c>
      <c r="AM18">
        <v>8.75</v>
      </c>
      <c r="AN18">
        <v>80</v>
      </c>
      <c r="AO18">
        <v>5</v>
      </c>
      <c r="AP18">
        <v>0</v>
      </c>
      <c r="AQ18">
        <v>0</v>
      </c>
      <c r="AR18">
        <v>0</v>
      </c>
      <c r="AS18" s="1" t="s">
        <v>229</v>
      </c>
    </row>
    <row r="19" spans="1:45" x14ac:dyDescent="0.2">
      <c r="A19" s="1" t="s">
        <v>115</v>
      </c>
      <c r="B19" s="1" t="s">
        <v>116</v>
      </c>
      <c r="C19" s="1" t="s">
        <v>117</v>
      </c>
      <c r="D19" s="1"/>
      <c r="E19" s="1"/>
      <c r="F19" s="1" t="s">
        <v>118</v>
      </c>
      <c r="G19">
        <v>97.72</v>
      </c>
      <c r="H19">
        <v>93.99</v>
      </c>
      <c r="I19">
        <v>13.93</v>
      </c>
      <c r="J19">
        <v>9.26</v>
      </c>
      <c r="K19">
        <v>8.8000000000000007</v>
      </c>
      <c r="L19">
        <v>9.33</v>
      </c>
      <c r="M19">
        <v>9.75</v>
      </c>
      <c r="N19">
        <v>13.65</v>
      </c>
      <c r="O19">
        <v>9.1</v>
      </c>
      <c r="P19">
        <v>66.41</v>
      </c>
      <c r="Q19">
        <v>9.3699999999999992</v>
      </c>
      <c r="R19">
        <v>95</v>
      </c>
      <c r="S19">
        <v>99.16</v>
      </c>
      <c r="T19">
        <v>14.96</v>
      </c>
      <c r="U19">
        <v>10</v>
      </c>
      <c r="V19">
        <v>9.9</v>
      </c>
      <c r="W19">
        <v>10</v>
      </c>
      <c r="X19">
        <v>10</v>
      </c>
      <c r="Y19">
        <v>14.61</v>
      </c>
      <c r="Z19">
        <v>9.74</v>
      </c>
      <c r="AA19">
        <v>69.59</v>
      </c>
      <c r="AB19">
        <v>9.36</v>
      </c>
      <c r="AC19">
        <v>100</v>
      </c>
      <c r="AD19">
        <v>99.64</v>
      </c>
      <c r="AE19">
        <v>15</v>
      </c>
      <c r="AF19">
        <v>10</v>
      </c>
      <c r="AG19">
        <v>10</v>
      </c>
      <c r="AH19">
        <v>10</v>
      </c>
      <c r="AI19">
        <v>10</v>
      </c>
      <c r="AJ19">
        <v>14.89</v>
      </c>
      <c r="AK19">
        <v>9.93</v>
      </c>
      <c r="AL19">
        <v>69.75</v>
      </c>
      <c r="AM19">
        <v>9.61</v>
      </c>
      <c r="AN19">
        <v>100</v>
      </c>
      <c r="AO19">
        <v>5</v>
      </c>
      <c r="AP19">
        <v>0</v>
      </c>
      <c r="AQ19">
        <v>0</v>
      </c>
      <c r="AR19">
        <v>0</v>
      </c>
      <c r="AS19" s="1" t="s">
        <v>229</v>
      </c>
    </row>
    <row r="20" spans="1:45" x14ac:dyDescent="0.2">
      <c r="A20" s="1" t="s">
        <v>119</v>
      </c>
      <c r="B20" s="1" t="s">
        <v>120</v>
      </c>
      <c r="C20" s="1" t="s">
        <v>121</v>
      </c>
      <c r="D20" s="1"/>
      <c r="E20" s="1"/>
      <c r="F20" s="1" t="s">
        <v>122</v>
      </c>
      <c r="G20">
        <v>17.21</v>
      </c>
      <c r="H20">
        <v>15.17</v>
      </c>
      <c r="I20">
        <v>7.35</v>
      </c>
      <c r="J20">
        <v>4.91</v>
      </c>
      <c r="K20">
        <v>0.69</v>
      </c>
      <c r="L20">
        <v>10</v>
      </c>
      <c r="M20">
        <v>4</v>
      </c>
      <c r="N20">
        <v>5.84</v>
      </c>
      <c r="O20">
        <v>3.89</v>
      </c>
      <c r="P20">
        <v>1.98</v>
      </c>
      <c r="Q20">
        <v>3.11</v>
      </c>
      <c r="R20" s="1" t="s">
        <v>49</v>
      </c>
      <c r="S20">
        <v>39.159999999999997</v>
      </c>
      <c r="T20">
        <v>0</v>
      </c>
      <c r="U20" s="1" t="s">
        <v>49</v>
      </c>
      <c r="V20" s="1" t="s">
        <v>49</v>
      </c>
      <c r="W20" s="1" t="s">
        <v>49</v>
      </c>
      <c r="X20" s="1" t="s">
        <v>49</v>
      </c>
      <c r="Y20">
        <v>6.09</v>
      </c>
      <c r="Z20">
        <v>4.0599999999999996</v>
      </c>
      <c r="AA20">
        <v>33.07</v>
      </c>
      <c r="AB20">
        <v>1.97</v>
      </c>
      <c r="AC20">
        <v>50</v>
      </c>
      <c r="AD20">
        <v>0</v>
      </c>
      <c r="AE20">
        <v>0</v>
      </c>
      <c r="AF20" s="1" t="s">
        <v>49</v>
      </c>
      <c r="AG20" s="1" t="s">
        <v>49</v>
      </c>
      <c r="AH20" s="1" t="s">
        <v>49</v>
      </c>
      <c r="AI20" s="1" t="s">
        <v>49</v>
      </c>
      <c r="AJ20">
        <v>0</v>
      </c>
      <c r="AK20" s="1" t="s">
        <v>49</v>
      </c>
      <c r="AL20">
        <v>0</v>
      </c>
      <c r="AM20" s="1" t="s">
        <v>49</v>
      </c>
      <c r="AN20">
        <v>0</v>
      </c>
      <c r="AO20">
        <v>0</v>
      </c>
      <c r="AP20">
        <v>25</v>
      </c>
      <c r="AQ20">
        <v>25</v>
      </c>
      <c r="AR20">
        <v>100</v>
      </c>
      <c r="AS20" s="1" t="s">
        <v>229</v>
      </c>
    </row>
    <row r="21" spans="1:45" x14ac:dyDescent="0.2">
      <c r="A21" s="1" t="s">
        <v>123</v>
      </c>
      <c r="B21" s="1" t="s">
        <v>124</v>
      </c>
      <c r="C21" s="1" t="s">
        <v>125</v>
      </c>
      <c r="D21" s="1"/>
      <c r="E21" s="1"/>
      <c r="F21" s="1" t="s">
        <v>126</v>
      </c>
      <c r="G21">
        <v>70.33</v>
      </c>
      <c r="H21">
        <v>67.48</v>
      </c>
      <c r="I21">
        <v>14.32</v>
      </c>
      <c r="J21">
        <v>9.5399999999999991</v>
      </c>
      <c r="K21">
        <v>9.4</v>
      </c>
      <c r="L21">
        <v>10</v>
      </c>
      <c r="M21">
        <v>9.25</v>
      </c>
      <c r="N21">
        <v>0</v>
      </c>
      <c r="O21" s="1" t="s">
        <v>49</v>
      </c>
      <c r="P21">
        <v>53.16</v>
      </c>
      <c r="Q21">
        <v>8.5399999999999991</v>
      </c>
      <c r="R21">
        <v>75</v>
      </c>
      <c r="S21">
        <v>76.42</v>
      </c>
      <c r="T21">
        <v>14.6</v>
      </c>
      <c r="U21">
        <v>9.68</v>
      </c>
      <c r="V21">
        <v>9.6</v>
      </c>
      <c r="W21">
        <v>10</v>
      </c>
      <c r="X21">
        <v>9.67</v>
      </c>
      <c r="Y21">
        <v>14.67</v>
      </c>
      <c r="Z21">
        <v>9.7799999999999994</v>
      </c>
      <c r="AA21">
        <v>47.15</v>
      </c>
      <c r="AB21">
        <v>9.1</v>
      </c>
      <c r="AC21">
        <v>65</v>
      </c>
      <c r="AD21">
        <v>71.86</v>
      </c>
      <c r="AE21">
        <v>14.44</v>
      </c>
      <c r="AF21">
        <v>10</v>
      </c>
      <c r="AG21">
        <v>9.09</v>
      </c>
      <c r="AH21">
        <v>9.67</v>
      </c>
      <c r="AI21">
        <v>9.75</v>
      </c>
      <c r="AJ21">
        <v>14.8</v>
      </c>
      <c r="AK21">
        <v>9.8699999999999992</v>
      </c>
      <c r="AL21">
        <v>42.62</v>
      </c>
      <c r="AM21">
        <v>6.97</v>
      </c>
      <c r="AN21">
        <v>60</v>
      </c>
      <c r="AO21">
        <v>2</v>
      </c>
      <c r="AP21" s="1" t="s">
        <v>49</v>
      </c>
      <c r="AQ21" s="1" t="s">
        <v>49</v>
      </c>
      <c r="AR21" s="1" t="s">
        <v>49</v>
      </c>
      <c r="AS21" s="1" t="s">
        <v>229</v>
      </c>
    </row>
    <row r="22" spans="1:45" x14ac:dyDescent="0.2">
      <c r="A22" s="1" t="s">
        <v>127</v>
      </c>
      <c r="B22" s="1" t="s">
        <v>128</v>
      </c>
      <c r="C22" s="1" t="s">
        <v>129</v>
      </c>
      <c r="D22" s="1"/>
      <c r="E22" s="1"/>
      <c r="F22" s="1" t="s">
        <v>130</v>
      </c>
      <c r="G22">
        <v>92.5</v>
      </c>
      <c r="H22">
        <v>93.2</v>
      </c>
      <c r="I22">
        <v>15</v>
      </c>
      <c r="J22">
        <v>10</v>
      </c>
      <c r="K22">
        <v>10</v>
      </c>
      <c r="L22">
        <v>10</v>
      </c>
      <c r="M22">
        <v>10</v>
      </c>
      <c r="N22">
        <v>15</v>
      </c>
      <c r="O22">
        <v>10</v>
      </c>
      <c r="P22">
        <v>63.2</v>
      </c>
      <c r="Q22">
        <v>9.32</v>
      </c>
      <c r="R22">
        <v>90</v>
      </c>
      <c r="S22">
        <v>90.01</v>
      </c>
      <c r="T22">
        <v>14.96</v>
      </c>
      <c r="U22">
        <v>10</v>
      </c>
      <c r="V22">
        <v>9.9</v>
      </c>
      <c r="W22">
        <v>10</v>
      </c>
      <c r="X22">
        <v>10</v>
      </c>
      <c r="Y22">
        <v>15</v>
      </c>
      <c r="Z22">
        <v>10</v>
      </c>
      <c r="AA22">
        <v>60.05</v>
      </c>
      <c r="AB22">
        <v>9.36</v>
      </c>
      <c r="AC22">
        <v>85</v>
      </c>
      <c r="AD22">
        <v>93.09</v>
      </c>
      <c r="AE22">
        <v>15</v>
      </c>
      <c r="AF22">
        <v>10</v>
      </c>
      <c r="AG22">
        <v>10</v>
      </c>
      <c r="AH22">
        <v>10</v>
      </c>
      <c r="AI22">
        <v>10</v>
      </c>
      <c r="AJ22">
        <v>15</v>
      </c>
      <c r="AK22">
        <v>10</v>
      </c>
      <c r="AL22">
        <v>63.09</v>
      </c>
      <c r="AM22">
        <v>9.14</v>
      </c>
      <c r="AN22">
        <v>90</v>
      </c>
      <c r="AO22">
        <v>5</v>
      </c>
      <c r="AP22" s="1" t="s">
        <v>49</v>
      </c>
      <c r="AQ22" s="1" t="s">
        <v>49</v>
      </c>
      <c r="AR22" s="1" t="s">
        <v>49</v>
      </c>
      <c r="AS22" s="1" t="s">
        <v>229</v>
      </c>
    </row>
    <row r="23" spans="1:45" x14ac:dyDescent="0.2">
      <c r="A23" s="1" t="s">
        <v>131</v>
      </c>
      <c r="B23" s="1" t="s">
        <v>132</v>
      </c>
      <c r="C23" s="1" t="s">
        <v>133</v>
      </c>
      <c r="D23" s="1"/>
      <c r="E23" s="1"/>
      <c r="F23" s="1" t="s">
        <v>134</v>
      </c>
      <c r="G23">
        <v>93.37</v>
      </c>
      <c r="H23">
        <v>95.89</v>
      </c>
      <c r="I23">
        <v>14.89</v>
      </c>
      <c r="J23">
        <v>9.81</v>
      </c>
      <c r="K23">
        <v>9.8800000000000008</v>
      </c>
      <c r="L23">
        <v>10</v>
      </c>
      <c r="M23">
        <v>10</v>
      </c>
      <c r="N23">
        <v>14.71</v>
      </c>
      <c r="O23">
        <v>9.81</v>
      </c>
      <c r="P23">
        <v>66.3</v>
      </c>
      <c r="Q23">
        <v>9.18</v>
      </c>
      <c r="R23">
        <v>95</v>
      </c>
      <c r="S23">
        <v>96.29</v>
      </c>
      <c r="T23">
        <v>15</v>
      </c>
      <c r="U23">
        <v>10</v>
      </c>
      <c r="V23">
        <v>10</v>
      </c>
      <c r="W23">
        <v>10</v>
      </c>
      <c r="X23">
        <v>10</v>
      </c>
      <c r="Y23">
        <v>14.88</v>
      </c>
      <c r="Z23">
        <v>9.92</v>
      </c>
      <c r="AA23">
        <v>66.41</v>
      </c>
      <c r="AB23">
        <v>9.36</v>
      </c>
      <c r="AC23">
        <v>95</v>
      </c>
      <c r="AD23">
        <v>86.9</v>
      </c>
      <c r="AE23">
        <v>15</v>
      </c>
      <c r="AF23">
        <v>10</v>
      </c>
      <c r="AG23">
        <v>10</v>
      </c>
      <c r="AH23">
        <v>10</v>
      </c>
      <c r="AI23">
        <v>10</v>
      </c>
      <c r="AJ23">
        <v>15</v>
      </c>
      <c r="AK23">
        <v>10</v>
      </c>
      <c r="AL23">
        <v>56.9</v>
      </c>
      <c r="AM23">
        <v>9.41</v>
      </c>
      <c r="AN23">
        <v>80</v>
      </c>
      <c r="AO23">
        <v>5</v>
      </c>
      <c r="AP23">
        <v>0</v>
      </c>
      <c r="AQ23">
        <v>0</v>
      </c>
      <c r="AR23">
        <v>0</v>
      </c>
      <c r="AS23" s="1" t="s">
        <v>229</v>
      </c>
    </row>
    <row r="24" spans="1:45" x14ac:dyDescent="0.2">
      <c r="A24" s="1" t="s">
        <v>135</v>
      </c>
      <c r="B24" s="1" t="s">
        <v>136</v>
      </c>
      <c r="C24" s="1" t="s">
        <v>137</v>
      </c>
      <c r="D24" s="1"/>
      <c r="E24" s="1"/>
      <c r="F24" s="1" t="s">
        <v>138</v>
      </c>
      <c r="G24">
        <v>91.42</v>
      </c>
      <c r="H24">
        <v>92.95</v>
      </c>
      <c r="I24">
        <v>15</v>
      </c>
      <c r="J24">
        <v>10</v>
      </c>
      <c r="K24">
        <v>10</v>
      </c>
      <c r="L24">
        <v>10</v>
      </c>
      <c r="M24">
        <v>10</v>
      </c>
      <c r="N24">
        <v>14.9</v>
      </c>
      <c r="O24">
        <v>9.93</v>
      </c>
      <c r="P24">
        <v>63.05</v>
      </c>
      <c r="Q24">
        <v>9.08</v>
      </c>
      <c r="R24">
        <v>90</v>
      </c>
      <c r="S24">
        <v>93.26</v>
      </c>
      <c r="T24">
        <v>15</v>
      </c>
      <c r="U24">
        <v>10</v>
      </c>
      <c r="V24">
        <v>10</v>
      </c>
      <c r="W24">
        <v>10</v>
      </c>
      <c r="X24">
        <v>10</v>
      </c>
      <c r="Y24">
        <v>15</v>
      </c>
      <c r="Z24">
        <v>10</v>
      </c>
      <c r="AA24">
        <v>63.26</v>
      </c>
      <c r="AB24">
        <v>9.41</v>
      </c>
      <c r="AC24">
        <v>90</v>
      </c>
      <c r="AD24">
        <v>86.7</v>
      </c>
      <c r="AE24">
        <v>15</v>
      </c>
      <c r="AF24">
        <v>10</v>
      </c>
      <c r="AG24">
        <v>10</v>
      </c>
      <c r="AH24">
        <v>10</v>
      </c>
      <c r="AI24">
        <v>10</v>
      </c>
      <c r="AJ24">
        <v>14.8</v>
      </c>
      <c r="AK24">
        <v>9.8699999999999992</v>
      </c>
      <c r="AL24">
        <v>56.9</v>
      </c>
      <c r="AM24">
        <v>9.41</v>
      </c>
      <c r="AN24">
        <v>80</v>
      </c>
      <c r="AO24">
        <v>5</v>
      </c>
      <c r="AP24">
        <v>0</v>
      </c>
      <c r="AQ24">
        <v>0</v>
      </c>
      <c r="AR24">
        <v>0</v>
      </c>
      <c r="AS24" s="1" t="s">
        <v>229</v>
      </c>
    </row>
    <row r="25" spans="1:45" x14ac:dyDescent="0.2">
      <c r="A25" s="1" t="s">
        <v>139</v>
      </c>
      <c r="B25" s="1" t="s">
        <v>140</v>
      </c>
      <c r="C25" s="1" t="s">
        <v>141</v>
      </c>
      <c r="D25" s="1"/>
      <c r="E25" s="1"/>
      <c r="F25" s="1" t="s">
        <v>142</v>
      </c>
      <c r="G25">
        <v>92.75</v>
      </c>
      <c r="H25">
        <v>96.15</v>
      </c>
      <c r="I25">
        <v>15</v>
      </c>
      <c r="J25">
        <v>10</v>
      </c>
      <c r="K25">
        <v>10</v>
      </c>
      <c r="L25">
        <v>10</v>
      </c>
      <c r="M25">
        <v>10</v>
      </c>
      <c r="N25">
        <v>14.69</v>
      </c>
      <c r="O25">
        <v>9.7899999999999991</v>
      </c>
      <c r="P25">
        <v>66.459999999999994</v>
      </c>
      <c r="Q25">
        <v>9.43</v>
      </c>
      <c r="R25">
        <v>95</v>
      </c>
      <c r="S25">
        <v>88.03</v>
      </c>
      <c r="T25">
        <v>14.42</v>
      </c>
      <c r="U25">
        <v>9.4600000000000009</v>
      </c>
      <c r="V25">
        <v>9</v>
      </c>
      <c r="W25">
        <v>10</v>
      </c>
      <c r="X25">
        <v>10</v>
      </c>
      <c r="Y25">
        <v>13.97</v>
      </c>
      <c r="Z25">
        <v>9.31</v>
      </c>
      <c r="AA25">
        <v>59.64</v>
      </c>
      <c r="AB25">
        <v>8.7200000000000006</v>
      </c>
      <c r="AC25">
        <v>85</v>
      </c>
      <c r="AD25">
        <v>92.92</v>
      </c>
      <c r="AE25">
        <v>15</v>
      </c>
      <c r="AF25">
        <v>10</v>
      </c>
      <c r="AG25">
        <v>10</v>
      </c>
      <c r="AH25">
        <v>10</v>
      </c>
      <c r="AI25">
        <v>10</v>
      </c>
      <c r="AJ25">
        <v>15</v>
      </c>
      <c r="AK25">
        <v>10</v>
      </c>
      <c r="AL25">
        <v>62.92</v>
      </c>
      <c r="AM25">
        <v>8.8800000000000008</v>
      </c>
      <c r="AN25">
        <v>90</v>
      </c>
      <c r="AO25">
        <v>5</v>
      </c>
      <c r="AP25">
        <v>0</v>
      </c>
      <c r="AQ25">
        <v>0</v>
      </c>
      <c r="AR25">
        <v>0</v>
      </c>
      <c r="AS25" s="1" t="s">
        <v>229</v>
      </c>
    </row>
    <row r="26" spans="1:45" x14ac:dyDescent="0.2">
      <c r="A26" s="1" t="s">
        <v>143</v>
      </c>
      <c r="B26" s="1" t="s">
        <v>144</v>
      </c>
      <c r="C26" s="1" t="s">
        <v>145</v>
      </c>
      <c r="D26" s="1"/>
      <c r="E26" s="1"/>
      <c r="F26" s="1" t="s">
        <v>146</v>
      </c>
      <c r="G26">
        <v>89.35</v>
      </c>
      <c r="H26">
        <v>88.31</v>
      </c>
      <c r="I26">
        <v>13.88</v>
      </c>
      <c r="J26">
        <v>10</v>
      </c>
      <c r="K26">
        <v>10</v>
      </c>
      <c r="L26">
        <v>10</v>
      </c>
      <c r="M26">
        <v>7</v>
      </c>
      <c r="N26">
        <v>14.7</v>
      </c>
      <c r="O26">
        <v>9.8000000000000007</v>
      </c>
      <c r="P26">
        <v>59.73</v>
      </c>
      <c r="Q26">
        <v>8.8699999999999992</v>
      </c>
      <c r="R26">
        <v>85</v>
      </c>
      <c r="S26">
        <v>88.57</v>
      </c>
      <c r="T26">
        <v>14.55</v>
      </c>
      <c r="U26">
        <v>9.68</v>
      </c>
      <c r="V26">
        <v>9.8000000000000007</v>
      </c>
      <c r="W26">
        <v>10</v>
      </c>
      <c r="X26">
        <v>9.33</v>
      </c>
      <c r="Y26">
        <v>13.71</v>
      </c>
      <c r="Z26">
        <v>9.14</v>
      </c>
      <c r="AA26">
        <v>60.31</v>
      </c>
      <c r="AB26">
        <v>8.7799999999999994</v>
      </c>
      <c r="AC26">
        <v>86</v>
      </c>
      <c r="AD26">
        <v>89.49</v>
      </c>
      <c r="AE26">
        <v>14.96</v>
      </c>
      <c r="AF26">
        <v>9.89</v>
      </c>
      <c r="AG26">
        <v>10</v>
      </c>
      <c r="AH26">
        <v>10</v>
      </c>
      <c r="AI26">
        <v>10</v>
      </c>
      <c r="AJ26">
        <v>15</v>
      </c>
      <c r="AK26">
        <v>10</v>
      </c>
      <c r="AL26">
        <v>59.53</v>
      </c>
      <c r="AM26">
        <v>8.5500000000000007</v>
      </c>
      <c r="AN26">
        <v>85</v>
      </c>
      <c r="AO26">
        <v>5</v>
      </c>
      <c r="AP26">
        <v>0</v>
      </c>
      <c r="AQ26">
        <v>0</v>
      </c>
      <c r="AR26">
        <v>0</v>
      </c>
      <c r="AS26" s="1" t="s">
        <v>229</v>
      </c>
    </row>
    <row r="27" spans="1:45" x14ac:dyDescent="0.2">
      <c r="A27" s="1" t="s">
        <v>147</v>
      </c>
      <c r="B27" s="1" t="s">
        <v>148</v>
      </c>
      <c r="C27" s="1" t="s">
        <v>149</v>
      </c>
      <c r="D27" s="1"/>
      <c r="E27" s="1"/>
      <c r="F27" s="1" t="s">
        <v>150</v>
      </c>
      <c r="G27">
        <v>85.93</v>
      </c>
      <c r="H27">
        <v>89.66</v>
      </c>
      <c r="I27">
        <v>12.08</v>
      </c>
      <c r="J27">
        <v>8.6999999999999993</v>
      </c>
      <c r="K27">
        <v>9.75</v>
      </c>
      <c r="L27">
        <v>8</v>
      </c>
      <c r="M27">
        <v>5.75</v>
      </c>
      <c r="N27">
        <v>14.6</v>
      </c>
      <c r="O27">
        <v>9.73</v>
      </c>
      <c r="P27">
        <v>62.99</v>
      </c>
      <c r="Q27">
        <v>8.98</v>
      </c>
      <c r="R27">
        <v>90</v>
      </c>
      <c r="S27">
        <v>89.98</v>
      </c>
      <c r="T27">
        <v>10.37</v>
      </c>
      <c r="U27">
        <v>9.35</v>
      </c>
      <c r="V27">
        <v>8.3000000000000007</v>
      </c>
      <c r="W27">
        <v>0</v>
      </c>
      <c r="X27">
        <v>10</v>
      </c>
      <c r="Y27">
        <v>13.78</v>
      </c>
      <c r="Z27">
        <v>9.18</v>
      </c>
      <c r="AA27">
        <v>65.84</v>
      </c>
      <c r="AB27">
        <v>8.4600000000000009</v>
      </c>
      <c r="AC27">
        <v>95</v>
      </c>
      <c r="AD27">
        <v>75.930000000000007</v>
      </c>
      <c r="AE27">
        <v>13.49</v>
      </c>
      <c r="AF27">
        <v>9.67</v>
      </c>
      <c r="AG27">
        <v>9.39</v>
      </c>
      <c r="AH27">
        <v>8.67</v>
      </c>
      <c r="AI27">
        <v>8.25</v>
      </c>
      <c r="AJ27">
        <v>12.37</v>
      </c>
      <c r="AK27">
        <v>8.24</v>
      </c>
      <c r="AL27">
        <v>50.07</v>
      </c>
      <c r="AM27">
        <v>8.68</v>
      </c>
      <c r="AN27">
        <v>70</v>
      </c>
      <c r="AO27">
        <v>5</v>
      </c>
      <c r="AP27">
        <v>0</v>
      </c>
      <c r="AQ27">
        <v>0</v>
      </c>
      <c r="AR27">
        <v>0</v>
      </c>
      <c r="AS27" s="1" t="s">
        <v>229</v>
      </c>
    </row>
    <row r="28" spans="1:45" x14ac:dyDescent="0.2">
      <c r="A28" s="1" t="s">
        <v>151</v>
      </c>
      <c r="B28" s="1" t="s">
        <v>152</v>
      </c>
      <c r="C28" s="1" t="s">
        <v>153</v>
      </c>
      <c r="D28" s="1"/>
      <c r="E28" s="1"/>
      <c r="F28" s="1" t="s">
        <v>154</v>
      </c>
      <c r="G28">
        <v>78.09</v>
      </c>
      <c r="H28">
        <v>90.16</v>
      </c>
      <c r="I28">
        <v>14.91</v>
      </c>
      <c r="J28">
        <v>10</v>
      </c>
      <c r="K28">
        <v>9.76</v>
      </c>
      <c r="L28">
        <v>10</v>
      </c>
      <c r="M28">
        <v>10</v>
      </c>
      <c r="N28">
        <v>14.9</v>
      </c>
      <c r="O28">
        <v>9.93</v>
      </c>
      <c r="P28">
        <v>60.35</v>
      </c>
      <c r="Q28">
        <v>8.84</v>
      </c>
      <c r="R28">
        <v>86</v>
      </c>
      <c r="S28">
        <v>72.95</v>
      </c>
      <c r="T28">
        <v>14.46</v>
      </c>
      <c r="U28">
        <v>9.7799999999999994</v>
      </c>
      <c r="V28">
        <v>9.1</v>
      </c>
      <c r="W28">
        <v>10</v>
      </c>
      <c r="X28">
        <v>9.67</v>
      </c>
      <c r="Y28">
        <v>13.2</v>
      </c>
      <c r="Z28">
        <v>8.8000000000000007</v>
      </c>
      <c r="AA28">
        <v>45.29</v>
      </c>
      <c r="AB28">
        <v>6.17</v>
      </c>
      <c r="AC28">
        <v>65</v>
      </c>
      <c r="AD28">
        <v>74.010000000000005</v>
      </c>
      <c r="AE28">
        <v>14.39</v>
      </c>
      <c r="AF28">
        <v>9.89</v>
      </c>
      <c r="AG28">
        <v>8.48</v>
      </c>
      <c r="AH28">
        <v>10</v>
      </c>
      <c r="AI28">
        <v>10</v>
      </c>
      <c r="AJ28">
        <v>0</v>
      </c>
      <c r="AK28" s="1" t="s">
        <v>49</v>
      </c>
      <c r="AL28">
        <v>59.62</v>
      </c>
      <c r="AM28">
        <v>8.68</v>
      </c>
      <c r="AN28">
        <v>85</v>
      </c>
      <c r="AO28">
        <v>3</v>
      </c>
      <c r="AP28" s="1" t="s">
        <v>49</v>
      </c>
      <c r="AQ28" s="1" t="s">
        <v>49</v>
      </c>
      <c r="AR28" s="1" t="s">
        <v>49</v>
      </c>
      <c r="AS28" s="1" t="s">
        <v>229</v>
      </c>
    </row>
    <row r="29" spans="1:45" x14ac:dyDescent="0.2">
      <c r="A29" s="1" t="s">
        <v>155</v>
      </c>
      <c r="B29" s="1" t="s">
        <v>156</v>
      </c>
      <c r="C29" s="1" t="s">
        <v>157</v>
      </c>
      <c r="D29" s="1"/>
      <c r="E29" s="1"/>
      <c r="F29" s="1" t="s">
        <v>158</v>
      </c>
      <c r="G29">
        <v>79.790000000000006</v>
      </c>
      <c r="H29">
        <v>85.6</v>
      </c>
      <c r="I29">
        <v>13.15</v>
      </c>
      <c r="J29">
        <v>8.52</v>
      </c>
      <c r="K29">
        <v>9.6</v>
      </c>
      <c r="L29">
        <v>8.44</v>
      </c>
      <c r="M29">
        <v>8.5</v>
      </c>
      <c r="N29">
        <v>13.21</v>
      </c>
      <c r="O29">
        <v>8.81</v>
      </c>
      <c r="P29">
        <v>59.24</v>
      </c>
      <c r="Q29">
        <v>8.09</v>
      </c>
      <c r="R29">
        <v>85</v>
      </c>
      <c r="S29">
        <v>77.37</v>
      </c>
      <c r="T29">
        <v>13.23</v>
      </c>
      <c r="U29">
        <v>8.6</v>
      </c>
      <c r="V29">
        <v>7.3</v>
      </c>
      <c r="W29">
        <v>9.7100000000000009</v>
      </c>
      <c r="X29">
        <v>9.67</v>
      </c>
      <c r="Y29">
        <v>12.08</v>
      </c>
      <c r="Z29">
        <v>8.0500000000000007</v>
      </c>
      <c r="AA29">
        <v>52.06</v>
      </c>
      <c r="AB29">
        <v>6.81</v>
      </c>
      <c r="AC29">
        <v>75</v>
      </c>
      <c r="AD29">
        <v>79.510000000000005</v>
      </c>
      <c r="AE29">
        <v>14.16</v>
      </c>
      <c r="AF29">
        <v>9.89</v>
      </c>
      <c r="AG29">
        <v>7.88</v>
      </c>
      <c r="AH29">
        <v>10</v>
      </c>
      <c r="AI29">
        <v>10</v>
      </c>
      <c r="AJ29">
        <v>13.01</v>
      </c>
      <c r="AK29">
        <v>8.67</v>
      </c>
      <c r="AL29">
        <v>52.33</v>
      </c>
      <c r="AM29">
        <v>7.24</v>
      </c>
      <c r="AN29">
        <v>75</v>
      </c>
      <c r="AO29">
        <v>3</v>
      </c>
      <c r="AP29" s="1" t="s">
        <v>49</v>
      </c>
      <c r="AQ29" s="1" t="s">
        <v>49</v>
      </c>
      <c r="AR29" s="1" t="s">
        <v>49</v>
      </c>
      <c r="AS29" s="1" t="s">
        <v>229</v>
      </c>
    </row>
    <row r="30" spans="1:45" x14ac:dyDescent="0.2">
      <c r="A30" s="1" t="s">
        <v>159</v>
      </c>
      <c r="B30" s="1" t="s">
        <v>160</v>
      </c>
      <c r="C30" s="1" t="s">
        <v>161</v>
      </c>
      <c r="D30" s="1"/>
      <c r="E30" s="1"/>
      <c r="F30" s="1" t="s">
        <v>162</v>
      </c>
      <c r="G30">
        <v>84.69</v>
      </c>
      <c r="H30">
        <v>88.48</v>
      </c>
      <c r="I30">
        <v>14.68</v>
      </c>
      <c r="J30">
        <v>9.6300000000000008</v>
      </c>
      <c r="K30">
        <v>9.7799999999999994</v>
      </c>
      <c r="L30">
        <v>10</v>
      </c>
      <c r="M30">
        <v>9.75</v>
      </c>
      <c r="N30">
        <v>14.88</v>
      </c>
      <c r="O30">
        <v>9.92</v>
      </c>
      <c r="P30">
        <v>58.92</v>
      </c>
      <c r="Q30">
        <v>7.59</v>
      </c>
      <c r="R30">
        <v>85</v>
      </c>
      <c r="S30">
        <v>78.05</v>
      </c>
      <c r="T30">
        <v>12.2</v>
      </c>
      <c r="U30">
        <v>7.1</v>
      </c>
      <c r="V30">
        <v>8</v>
      </c>
      <c r="W30">
        <v>7.43</v>
      </c>
      <c r="X30">
        <v>10</v>
      </c>
      <c r="Y30">
        <v>13.59</v>
      </c>
      <c r="Z30">
        <v>9.06</v>
      </c>
      <c r="AA30">
        <v>52.26</v>
      </c>
      <c r="AB30">
        <v>7.13</v>
      </c>
      <c r="AC30">
        <v>75</v>
      </c>
      <c r="AD30">
        <v>85.13</v>
      </c>
      <c r="AE30">
        <v>13.89</v>
      </c>
      <c r="AF30">
        <v>9.24</v>
      </c>
      <c r="AG30">
        <v>8.7899999999999991</v>
      </c>
      <c r="AH30">
        <v>10</v>
      </c>
      <c r="AI30">
        <v>9</v>
      </c>
      <c r="AJ30">
        <v>12.68</v>
      </c>
      <c r="AK30">
        <v>8.4499999999999993</v>
      </c>
      <c r="AL30">
        <v>58.57</v>
      </c>
      <c r="AM30">
        <v>7.04</v>
      </c>
      <c r="AN30">
        <v>85</v>
      </c>
      <c r="AO30">
        <v>5</v>
      </c>
      <c r="AP30" s="1" t="s">
        <v>49</v>
      </c>
      <c r="AQ30" s="1" t="s">
        <v>49</v>
      </c>
      <c r="AR30" s="1" t="s">
        <v>49</v>
      </c>
      <c r="AS30" s="1" t="s">
        <v>229</v>
      </c>
    </row>
    <row r="31" spans="1:45" x14ac:dyDescent="0.2">
      <c r="A31" s="1" t="s">
        <v>163</v>
      </c>
      <c r="B31" s="1" t="s">
        <v>164</v>
      </c>
      <c r="C31" s="1" t="s">
        <v>165</v>
      </c>
      <c r="D31" s="1"/>
      <c r="E31" s="1"/>
      <c r="F31" s="1" t="s">
        <v>166</v>
      </c>
      <c r="G31">
        <v>98.2</v>
      </c>
      <c r="H31">
        <v>94.77</v>
      </c>
      <c r="I31">
        <v>14.2</v>
      </c>
      <c r="J31">
        <v>9.44</v>
      </c>
      <c r="K31">
        <v>8.9</v>
      </c>
      <c r="L31">
        <v>9.7799999999999994</v>
      </c>
      <c r="M31">
        <v>9.75</v>
      </c>
      <c r="N31">
        <v>14.1</v>
      </c>
      <c r="O31">
        <v>9.4</v>
      </c>
      <c r="P31">
        <v>66.47</v>
      </c>
      <c r="Q31">
        <v>9.4600000000000009</v>
      </c>
      <c r="R31">
        <v>95</v>
      </c>
      <c r="S31">
        <v>99.76</v>
      </c>
      <c r="T31">
        <v>15</v>
      </c>
      <c r="U31">
        <v>10</v>
      </c>
      <c r="V31">
        <v>10</v>
      </c>
      <c r="W31">
        <v>10</v>
      </c>
      <c r="X31">
        <v>10</v>
      </c>
      <c r="Y31">
        <v>15</v>
      </c>
      <c r="Z31">
        <v>10</v>
      </c>
      <c r="AA31">
        <v>69.760000000000005</v>
      </c>
      <c r="AB31">
        <v>9.6300000000000008</v>
      </c>
      <c r="AC31">
        <v>100</v>
      </c>
      <c r="AD31">
        <v>99.78</v>
      </c>
      <c r="AE31">
        <v>15</v>
      </c>
      <c r="AF31">
        <v>10</v>
      </c>
      <c r="AG31">
        <v>10</v>
      </c>
      <c r="AH31">
        <v>10</v>
      </c>
      <c r="AI31">
        <v>10</v>
      </c>
      <c r="AJ31">
        <v>14.91</v>
      </c>
      <c r="AK31">
        <v>9.94</v>
      </c>
      <c r="AL31">
        <v>69.87</v>
      </c>
      <c r="AM31">
        <v>9.8000000000000007</v>
      </c>
      <c r="AN31">
        <v>100</v>
      </c>
      <c r="AO31">
        <v>5</v>
      </c>
      <c r="AP31">
        <v>0</v>
      </c>
      <c r="AQ31">
        <v>0</v>
      </c>
      <c r="AR31">
        <v>0</v>
      </c>
      <c r="AS31" s="1" t="s">
        <v>229</v>
      </c>
    </row>
    <row r="32" spans="1:45" x14ac:dyDescent="0.2">
      <c r="A32" s="1" t="s">
        <v>167</v>
      </c>
      <c r="B32" s="1" t="s">
        <v>168</v>
      </c>
      <c r="C32" s="1" t="s">
        <v>169</v>
      </c>
      <c r="D32" s="1"/>
      <c r="E32" s="1"/>
      <c r="F32" s="1" t="s">
        <v>170</v>
      </c>
      <c r="G32">
        <v>75.66</v>
      </c>
      <c r="H32">
        <v>81.13</v>
      </c>
      <c r="I32">
        <v>14</v>
      </c>
      <c r="J32">
        <v>9.35</v>
      </c>
      <c r="K32">
        <v>9.48</v>
      </c>
      <c r="L32">
        <v>10</v>
      </c>
      <c r="M32">
        <v>8.5</v>
      </c>
      <c r="N32">
        <v>13.91</v>
      </c>
      <c r="O32">
        <v>9.27</v>
      </c>
      <c r="P32">
        <v>53.23</v>
      </c>
      <c r="Q32">
        <v>8.64</v>
      </c>
      <c r="R32">
        <v>75</v>
      </c>
      <c r="S32">
        <v>70.28</v>
      </c>
      <c r="T32">
        <v>13.62</v>
      </c>
      <c r="U32">
        <v>9.14</v>
      </c>
      <c r="V32">
        <v>9</v>
      </c>
      <c r="W32">
        <v>8.86</v>
      </c>
      <c r="X32">
        <v>9.33</v>
      </c>
      <c r="Y32">
        <v>13.26</v>
      </c>
      <c r="Z32">
        <v>8.84</v>
      </c>
      <c r="AA32">
        <v>43.39</v>
      </c>
      <c r="AB32">
        <v>8.19</v>
      </c>
      <c r="AC32">
        <v>60</v>
      </c>
      <c r="AD32">
        <v>78.03</v>
      </c>
      <c r="AE32">
        <v>13.36</v>
      </c>
      <c r="AF32">
        <v>9.35</v>
      </c>
      <c r="AG32">
        <v>7.27</v>
      </c>
      <c r="AH32">
        <v>10</v>
      </c>
      <c r="AI32">
        <v>9</v>
      </c>
      <c r="AJ32">
        <v>14.39</v>
      </c>
      <c r="AK32">
        <v>9.6</v>
      </c>
      <c r="AL32">
        <v>50.28</v>
      </c>
      <c r="AM32">
        <v>9.01</v>
      </c>
      <c r="AN32">
        <v>70</v>
      </c>
      <c r="AO32">
        <v>3</v>
      </c>
      <c r="AP32" s="1" t="s">
        <v>49</v>
      </c>
      <c r="AQ32" s="1" t="s">
        <v>49</v>
      </c>
      <c r="AR32" s="1" t="s">
        <v>49</v>
      </c>
      <c r="AS32" s="1" t="s">
        <v>229</v>
      </c>
    </row>
    <row r="33" spans="1:45" x14ac:dyDescent="0.2">
      <c r="A33" s="1" t="s">
        <v>171</v>
      </c>
      <c r="B33" s="1" t="s">
        <v>172</v>
      </c>
      <c r="C33" s="1" t="s">
        <v>173</v>
      </c>
      <c r="D33" s="1"/>
      <c r="E33" s="1"/>
      <c r="F33" s="1" t="s">
        <v>174</v>
      </c>
      <c r="G33">
        <v>85.07</v>
      </c>
      <c r="H33">
        <v>92.88</v>
      </c>
      <c r="I33">
        <v>14.52</v>
      </c>
      <c r="J33">
        <v>9.81</v>
      </c>
      <c r="K33">
        <v>9.8800000000000008</v>
      </c>
      <c r="L33">
        <v>9.7799999999999994</v>
      </c>
      <c r="M33">
        <v>9.25</v>
      </c>
      <c r="N33">
        <v>14.33</v>
      </c>
      <c r="O33">
        <v>9.56</v>
      </c>
      <c r="P33">
        <v>64.02</v>
      </c>
      <c r="Q33">
        <v>8.61</v>
      </c>
      <c r="R33">
        <v>92</v>
      </c>
      <c r="S33">
        <v>78.16</v>
      </c>
      <c r="T33">
        <v>6.69</v>
      </c>
      <c r="U33">
        <v>0.86</v>
      </c>
      <c r="V33">
        <v>6.4</v>
      </c>
      <c r="W33">
        <v>2.57</v>
      </c>
      <c r="X33">
        <v>8</v>
      </c>
      <c r="Y33">
        <v>12.74</v>
      </c>
      <c r="Z33">
        <v>8.49</v>
      </c>
      <c r="AA33">
        <v>58.74</v>
      </c>
      <c r="AB33">
        <v>8.3000000000000007</v>
      </c>
      <c r="AC33">
        <v>84</v>
      </c>
      <c r="AD33">
        <v>88.11</v>
      </c>
      <c r="AE33">
        <v>14.28</v>
      </c>
      <c r="AF33">
        <v>9.24</v>
      </c>
      <c r="AG33">
        <v>9.09</v>
      </c>
      <c r="AH33">
        <v>10</v>
      </c>
      <c r="AI33">
        <v>9.75</v>
      </c>
      <c r="AJ33">
        <v>14.26</v>
      </c>
      <c r="AK33">
        <v>9.5</v>
      </c>
      <c r="AL33">
        <v>59.58</v>
      </c>
      <c r="AM33">
        <v>8.6199999999999992</v>
      </c>
      <c r="AN33">
        <v>85</v>
      </c>
      <c r="AO33">
        <v>3</v>
      </c>
      <c r="AP33" s="1" t="s">
        <v>49</v>
      </c>
      <c r="AQ33" s="1" t="s">
        <v>49</v>
      </c>
      <c r="AR33" s="1" t="s">
        <v>49</v>
      </c>
      <c r="AS33" s="1" t="s">
        <v>229</v>
      </c>
    </row>
    <row r="34" spans="1:45" x14ac:dyDescent="0.2">
      <c r="A34" s="1" t="s">
        <v>175</v>
      </c>
      <c r="B34" s="1" t="s">
        <v>176</v>
      </c>
      <c r="C34" s="1" t="s">
        <v>177</v>
      </c>
      <c r="D34" s="1"/>
      <c r="E34" s="1"/>
      <c r="F34" s="1" t="s">
        <v>178</v>
      </c>
      <c r="G34">
        <v>86.07</v>
      </c>
      <c r="H34">
        <v>82.56</v>
      </c>
      <c r="I34">
        <v>14.28</v>
      </c>
      <c r="J34">
        <v>9.17</v>
      </c>
      <c r="K34">
        <v>9.16</v>
      </c>
      <c r="L34">
        <v>10</v>
      </c>
      <c r="M34">
        <v>9.75</v>
      </c>
      <c r="N34">
        <v>14.8</v>
      </c>
      <c r="O34">
        <v>9.8699999999999992</v>
      </c>
      <c r="P34">
        <v>53.48</v>
      </c>
      <c r="Q34">
        <v>9.0500000000000007</v>
      </c>
      <c r="R34">
        <v>75</v>
      </c>
      <c r="S34">
        <v>88.76</v>
      </c>
      <c r="T34">
        <v>14.61</v>
      </c>
      <c r="U34">
        <v>9.35</v>
      </c>
      <c r="V34">
        <v>9.6</v>
      </c>
      <c r="W34">
        <v>10</v>
      </c>
      <c r="X34">
        <v>10</v>
      </c>
      <c r="Y34">
        <v>14.31</v>
      </c>
      <c r="Z34">
        <v>9.5399999999999991</v>
      </c>
      <c r="AA34">
        <v>59.85</v>
      </c>
      <c r="AB34">
        <v>9.0399999999999991</v>
      </c>
      <c r="AC34">
        <v>85</v>
      </c>
      <c r="AD34">
        <v>87.83</v>
      </c>
      <c r="AE34">
        <v>14.66</v>
      </c>
      <c r="AF34">
        <v>10</v>
      </c>
      <c r="AG34">
        <v>9.09</v>
      </c>
      <c r="AH34">
        <v>10</v>
      </c>
      <c r="AI34">
        <v>10</v>
      </c>
      <c r="AJ34">
        <v>14.1</v>
      </c>
      <c r="AK34">
        <v>9.4</v>
      </c>
      <c r="AL34">
        <v>59.07</v>
      </c>
      <c r="AM34">
        <v>7.83</v>
      </c>
      <c r="AN34">
        <v>85</v>
      </c>
      <c r="AO34">
        <v>4</v>
      </c>
      <c r="AP34" s="1" t="s">
        <v>49</v>
      </c>
      <c r="AQ34" s="1" t="s">
        <v>49</v>
      </c>
      <c r="AR34" s="1" t="s">
        <v>49</v>
      </c>
      <c r="AS34" s="1" t="s">
        <v>229</v>
      </c>
    </row>
    <row r="35" spans="1:45" x14ac:dyDescent="0.2">
      <c r="A35" s="1" t="s">
        <v>179</v>
      </c>
      <c r="B35" s="1" t="s">
        <v>180</v>
      </c>
      <c r="C35" s="1" t="s">
        <v>181</v>
      </c>
      <c r="D35" s="1"/>
      <c r="E35" s="1"/>
      <c r="F35" s="1" t="s">
        <v>182</v>
      </c>
      <c r="G35">
        <v>93.33</v>
      </c>
      <c r="H35">
        <v>91.88</v>
      </c>
      <c r="I35">
        <v>14.72</v>
      </c>
      <c r="J35">
        <v>10</v>
      </c>
      <c r="K35">
        <v>10</v>
      </c>
      <c r="L35">
        <v>10</v>
      </c>
      <c r="M35">
        <v>9.25</v>
      </c>
      <c r="N35">
        <v>10.74</v>
      </c>
      <c r="O35">
        <v>7.16</v>
      </c>
      <c r="P35">
        <v>66.430000000000007</v>
      </c>
      <c r="Q35">
        <v>9.39</v>
      </c>
      <c r="R35">
        <v>95</v>
      </c>
      <c r="S35">
        <v>90.79</v>
      </c>
      <c r="T35">
        <v>14.01</v>
      </c>
      <c r="U35">
        <v>9.25</v>
      </c>
      <c r="V35">
        <v>9.1</v>
      </c>
      <c r="W35">
        <v>10</v>
      </c>
      <c r="X35">
        <v>9</v>
      </c>
      <c r="Y35">
        <v>13.59</v>
      </c>
      <c r="Z35">
        <v>9.06</v>
      </c>
      <c r="AA35">
        <v>63.2</v>
      </c>
      <c r="AB35">
        <v>9.31</v>
      </c>
      <c r="AC35">
        <v>90</v>
      </c>
      <c r="AD35">
        <v>96.27</v>
      </c>
      <c r="AE35">
        <v>15</v>
      </c>
      <c r="AF35">
        <v>10</v>
      </c>
      <c r="AG35">
        <v>10</v>
      </c>
      <c r="AH35">
        <v>10</v>
      </c>
      <c r="AI35">
        <v>10</v>
      </c>
      <c r="AJ35">
        <v>14.58</v>
      </c>
      <c r="AK35">
        <v>9.7200000000000006</v>
      </c>
      <c r="AL35">
        <v>66.69</v>
      </c>
      <c r="AM35">
        <v>9.8000000000000007</v>
      </c>
      <c r="AN35">
        <v>95</v>
      </c>
      <c r="AO35">
        <v>5</v>
      </c>
      <c r="AP35">
        <v>0</v>
      </c>
      <c r="AQ35">
        <v>0</v>
      </c>
      <c r="AR35">
        <v>0</v>
      </c>
      <c r="AS35" s="1" t="s">
        <v>229</v>
      </c>
    </row>
    <row r="36" spans="1:45" x14ac:dyDescent="0.2">
      <c r="A36" s="1" t="s">
        <v>183</v>
      </c>
      <c r="B36" s="1" t="s">
        <v>184</v>
      </c>
      <c r="C36" s="1" t="s">
        <v>185</v>
      </c>
      <c r="D36" s="1"/>
      <c r="E36" s="1"/>
      <c r="F36" s="1" t="s">
        <v>186</v>
      </c>
      <c r="G36">
        <v>91.43</v>
      </c>
      <c r="H36">
        <v>96.34</v>
      </c>
      <c r="I36">
        <v>15</v>
      </c>
      <c r="J36">
        <v>10</v>
      </c>
      <c r="K36">
        <v>10</v>
      </c>
      <c r="L36">
        <v>10</v>
      </c>
      <c r="M36">
        <v>10</v>
      </c>
      <c r="N36">
        <v>15</v>
      </c>
      <c r="O36">
        <v>10</v>
      </c>
      <c r="P36">
        <v>66.34</v>
      </c>
      <c r="Q36">
        <v>9.25</v>
      </c>
      <c r="R36">
        <v>95</v>
      </c>
      <c r="S36">
        <v>89.77</v>
      </c>
      <c r="T36">
        <v>15</v>
      </c>
      <c r="U36">
        <v>10</v>
      </c>
      <c r="V36">
        <v>10</v>
      </c>
      <c r="W36">
        <v>10</v>
      </c>
      <c r="X36">
        <v>10</v>
      </c>
      <c r="Y36">
        <v>14.76</v>
      </c>
      <c r="Z36">
        <v>9.84</v>
      </c>
      <c r="AA36">
        <v>60.01</v>
      </c>
      <c r="AB36">
        <v>9.31</v>
      </c>
      <c r="AC36">
        <v>85</v>
      </c>
      <c r="AD36">
        <v>86.81</v>
      </c>
      <c r="AE36">
        <v>15</v>
      </c>
      <c r="AF36">
        <v>10</v>
      </c>
      <c r="AG36">
        <v>10</v>
      </c>
      <c r="AH36">
        <v>10</v>
      </c>
      <c r="AI36">
        <v>10</v>
      </c>
      <c r="AJ36">
        <v>15</v>
      </c>
      <c r="AK36">
        <v>10</v>
      </c>
      <c r="AL36">
        <v>56.81</v>
      </c>
      <c r="AM36">
        <v>9.2799999999999994</v>
      </c>
      <c r="AN36">
        <v>80</v>
      </c>
      <c r="AO36">
        <v>5</v>
      </c>
      <c r="AP36">
        <v>0</v>
      </c>
      <c r="AQ36">
        <v>0</v>
      </c>
      <c r="AR36">
        <v>0</v>
      </c>
      <c r="AS36" s="1" t="s">
        <v>229</v>
      </c>
    </row>
    <row r="37" spans="1:45" x14ac:dyDescent="0.2">
      <c r="A37" s="1" t="s">
        <v>187</v>
      </c>
      <c r="B37" s="1" t="s">
        <v>188</v>
      </c>
      <c r="C37" s="1" t="s">
        <v>189</v>
      </c>
      <c r="D37" s="1"/>
      <c r="E37" s="1"/>
      <c r="F37" s="1" t="s">
        <v>190</v>
      </c>
      <c r="G37">
        <v>86.31</v>
      </c>
      <c r="H37">
        <v>87.98</v>
      </c>
      <c r="I37">
        <v>15</v>
      </c>
      <c r="J37">
        <v>10</v>
      </c>
      <c r="K37">
        <v>10</v>
      </c>
      <c r="L37">
        <v>10</v>
      </c>
      <c r="M37">
        <v>10</v>
      </c>
      <c r="N37">
        <v>15</v>
      </c>
      <c r="O37">
        <v>10</v>
      </c>
      <c r="P37">
        <v>57.98</v>
      </c>
      <c r="Q37">
        <v>9.1199999999999992</v>
      </c>
      <c r="R37">
        <v>82</v>
      </c>
      <c r="S37">
        <v>79.14</v>
      </c>
      <c r="T37">
        <v>14.96</v>
      </c>
      <c r="U37">
        <v>10</v>
      </c>
      <c r="V37">
        <v>9.9</v>
      </c>
      <c r="W37">
        <v>10</v>
      </c>
      <c r="X37">
        <v>10</v>
      </c>
      <c r="Y37">
        <v>14.88</v>
      </c>
      <c r="Z37">
        <v>9.92</v>
      </c>
      <c r="AA37">
        <v>49.3</v>
      </c>
      <c r="AB37">
        <v>9.4700000000000006</v>
      </c>
      <c r="AC37">
        <v>68</v>
      </c>
      <c r="AD37">
        <v>92.8</v>
      </c>
      <c r="AE37">
        <v>15</v>
      </c>
      <c r="AF37">
        <v>10</v>
      </c>
      <c r="AG37">
        <v>10</v>
      </c>
      <c r="AH37">
        <v>10</v>
      </c>
      <c r="AI37">
        <v>10</v>
      </c>
      <c r="AJ37">
        <v>15</v>
      </c>
      <c r="AK37">
        <v>10</v>
      </c>
      <c r="AL37">
        <v>62.8</v>
      </c>
      <c r="AM37">
        <v>8.68</v>
      </c>
      <c r="AN37">
        <v>90</v>
      </c>
      <c r="AO37">
        <v>4</v>
      </c>
      <c r="AP37" s="1" t="s">
        <v>49</v>
      </c>
      <c r="AQ37" s="1" t="s">
        <v>49</v>
      </c>
      <c r="AR37" s="1" t="s">
        <v>49</v>
      </c>
      <c r="AS37" s="1" t="s">
        <v>229</v>
      </c>
    </row>
    <row r="38" spans="1:45" x14ac:dyDescent="0.2">
      <c r="A38" s="1" t="s">
        <v>191</v>
      </c>
      <c r="B38" s="1" t="s">
        <v>192</v>
      </c>
      <c r="C38" s="1" t="s">
        <v>193</v>
      </c>
      <c r="D38" s="1"/>
      <c r="E38" s="1"/>
      <c r="F38" s="1" t="s">
        <v>194</v>
      </c>
      <c r="G38">
        <v>88.42</v>
      </c>
      <c r="H38">
        <v>88.63</v>
      </c>
      <c r="I38">
        <v>14.95</v>
      </c>
      <c r="J38">
        <v>10</v>
      </c>
      <c r="K38">
        <v>9.8800000000000008</v>
      </c>
      <c r="L38">
        <v>10</v>
      </c>
      <c r="M38">
        <v>10</v>
      </c>
      <c r="N38">
        <v>14.75</v>
      </c>
      <c r="O38">
        <v>9.84</v>
      </c>
      <c r="P38">
        <v>58.92</v>
      </c>
      <c r="Q38">
        <v>7.6</v>
      </c>
      <c r="R38">
        <v>85</v>
      </c>
      <c r="S38">
        <v>86.13</v>
      </c>
      <c r="T38">
        <v>13.71</v>
      </c>
      <c r="U38">
        <v>8.49</v>
      </c>
      <c r="V38">
        <v>8.4</v>
      </c>
      <c r="W38">
        <v>10</v>
      </c>
      <c r="X38">
        <v>9.67</v>
      </c>
      <c r="Y38">
        <v>14.1</v>
      </c>
      <c r="Z38">
        <v>9.4</v>
      </c>
      <c r="AA38">
        <v>58.32</v>
      </c>
      <c r="AB38">
        <v>6.65</v>
      </c>
      <c r="AC38">
        <v>85</v>
      </c>
      <c r="AD38">
        <v>88.67</v>
      </c>
      <c r="AE38">
        <v>14.32</v>
      </c>
      <c r="AF38">
        <v>10</v>
      </c>
      <c r="AG38">
        <v>8.18</v>
      </c>
      <c r="AH38">
        <v>10</v>
      </c>
      <c r="AI38">
        <v>10</v>
      </c>
      <c r="AJ38">
        <v>14.69</v>
      </c>
      <c r="AK38">
        <v>9.7899999999999991</v>
      </c>
      <c r="AL38">
        <v>59.66</v>
      </c>
      <c r="AM38">
        <v>8.75</v>
      </c>
      <c r="AN38">
        <v>85</v>
      </c>
      <c r="AO38">
        <v>5</v>
      </c>
      <c r="AP38" s="1" t="s">
        <v>49</v>
      </c>
      <c r="AQ38" s="1" t="s">
        <v>49</v>
      </c>
      <c r="AR38" s="1" t="s">
        <v>49</v>
      </c>
      <c r="AS38" s="1" t="s">
        <v>229</v>
      </c>
    </row>
    <row r="39" spans="1:45" x14ac:dyDescent="0.2">
      <c r="A39" s="1" t="s">
        <v>195</v>
      </c>
      <c r="B39" s="1" t="s">
        <v>196</v>
      </c>
      <c r="C39" s="1" t="s">
        <v>197</v>
      </c>
      <c r="D39" s="1"/>
      <c r="E39" s="1"/>
      <c r="F39" s="1" t="s">
        <v>198</v>
      </c>
      <c r="G39">
        <v>93.1</v>
      </c>
      <c r="H39">
        <v>96.23</v>
      </c>
      <c r="I39">
        <v>14.95</v>
      </c>
      <c r="J39">
        <v>10</v>
      </c>
      <c r="K39">
        <v>9.8800000000000008</v>
      </c>
      <c r="L39">
        <v>10</v>
      </c>
      <c r="M39">
        <v>10</v>
      </c>
      <c r="N39">
        <v>14.9</v>
      </c>
      <c r="O39">
        <v>9.93</v>
      </c>
      <c r="P39">
        <v>66.37</v>
      </c>
      <c r="Q39">
        <v>9.3000000000000007</v>
      </c>
      <c r="R39">
        <v>95</v>
      </c>
      <c r="S39">
        <v>89.12</v>
      </c>
      <c r="T39">
        <v>14.64</v>
      </c>
      <c r="U39">
        <v>9.68</v>
      </c>
      <c r="V39">
        <v>9.6999999999999993</v>
      </c>
      <c r="W39">
        <v>10</v>
      </c>
      <c r="X39">
        <v>9.67</v>
      </c>
      <c r="Y39">
        <v>14.47</v>
      </c>
      <c r="Z39">
        <v>9.65</v>
      </c>
      <c r="AA39">
        <v>60.01</v>
      </c>
      <c r="AB39">
        <v>9.31</v>
      </c>
      <c r="AC39">
        <v>85</v>
      </c>
      <c r="AD39">
        <v>92.86</v>
      </c>
      <c r="AE39">
        <v>14.89</v>
      </c>
      <c r="AF39">
        <v>10</v>
      </c>
      <c r="AG39">
        <v>9.6999999999999993</v>
      </c>
      <c r="AH39">
        <v>10</v>
      </c>
      <c r="AI39">
        <v>10</v>
      </c>
      <c r="AJ39">
        <v>14.8</v>
      </c>
      <c r="AK39">
        <v>9.8699999999999992</v>
      </c>
      <c r="AL39">
        <v>63.18</v>
      </c>
      <c r="AM39">
        <v>9.2799999999999994</v>
      </c>
      <c r="AN39">
        <v>90</v>
      </c>
      <c r="AO39">
        <v>5</v>
      </c>
      <c r="AP39">
        <v>0</v>
      </c>
      <c r="AQ39">
        <v>0</v>
      </c>
      <c r="AR39">
        <v>0</v>
      </c>
      <c r="AS39" s="1" t="s">
        <v>229</v>
      </c>
    </row>
    <row r="40" spans="1:45" x14ac:dyDescent="0.2">
      <c r="A40" s="1" t="s">
        <v>199</v>
      </c>
      <c r="B40" s="1" t="s">
        <v>200</v>
      </c>
      <c r="C40" s="1" t="s">
        <v>201</v>
      </c>
      <c r="D40" s="1"/>
      <c r="E40" s="1"/>
      <c r="F40" s="1" t="s">
        <v>202</v>
      </c>
      <c r="G40">
        <v>96.7</v>
      </c>
      <c r="H40">
        <v>96.48</v>
      </c>
      <c r="I40">
        <v>15</v>
      </c>
      <c r="J40">
        <v>10</v>
      </c>
      <c r="K40">
        <v>10</v>
      </c>
      <c r="L40">
        <v>10</v>
      </c>
      <c r="M40">
        <v>10</v>
      </c>
      <c r="N40">
        <v>14.83</v>
      </c>
      <c r="O40">
        <v>9.89</v>
      </c>
      <c r="P40">
        <v>66.650000000000006</v>
      </c>
      <c r="Q40">
        <v>9.73</v>
      </c>
      <c r="R40">
        <v>95</v>
      </c>
      <c r="S40">
        <v>93.3</v>
      </c>
      <c r="T40">
        <v>15</v>
      </c>
      <c r="U40">
        <v>10</v>
      </c>
      <c r="V40">
        <v>10</v>
      </c>
      <c r="W40">
        <v>10</v>
      </c>
      <c r="X40">
        <v>10</v>
      </c>
      <c r="Y40">
        <v>15</v>
      </c>
      <c r="Z40">
        <v>10</v>
      </c>
      <c r="AA40">
        <v>63.3</v>
      </c>
      <c r="AB40">
        <v>9.4700000000000006</v>
      </c>
      <c r="AC40">
        <v>90</v>
      </c>
      <c r="AD40">
        <v>99.79</v>
      </c>
      <c r="AE40">
        <v>15</v>
      </c>
      <c r="AF40">
        <v>10</v>
      </c>
      <c r="AG40">
        <v>10</v>
      </c>
      <c r="AH40">
        <v>10</v>
      </c>
      <c r="AI40">
        <v>10</v>
      </c>
      <c r="AJ40">
        <v>15</v>
      </c>
      <c r="AK40">
        <v>10</v>
      </c>
      <c r="AL40">
        <v>69.790000000000006</v>
      </c>
      <c r="AM40">
        <v>9.67</v>
      </c>
      <c r="AN40">
        <v>100</v>
      </c>
      <c r="AO40">
        <v>5</v>
      </c>
      <c r="AP40">
        <v>0</v>
      </c>
      <c r="AQ40">
        <v>0</v>
      </c>
      <c r="AR40">
        <v>0</v>
      </c>
      <c r="AS40" s="1" t="s">
        <v>229</v>
      </c>
    </row>
    <row r="41" spans="1:45" x14ac:dyDescent="0.2">
      <c r="A41" s="1" t="s">
        <v>203</v>
      </c>
      <c r="B41" s="1" t="s">
        <v>204</v>
      </c>
      <c r="C41" s="1" t="s">
        <v>205</v>
      </c>
      <c r="D41" s="1"/>
      <c r="E41" s="1"/>
      <c r="F41" s="1" t="s">
        <v>206</v>
      </c>
      <c r="G41">
        <v>78.319999999999993</v>
      </c>
      <c r="H41">
        <v>82.25</v>
      </c>
      <c r="I41">
        <v>12.64</v>
      </c>
      <c r="J41">
        <v>8.6999999999999993</v>
      </c>
      <c r="K41">
        <v>8.48</v>
      </c>
      <c r="L41">
        <v>7.78</v>
      </c>
      <c r="M41">
        <v>8.75</v>
      </c>
      <c r="N41">
        <v>12.69</v>
      </c>
      <c r="O41">
        <v>8.4600000000000009</v>
      </c>
      <c r="P41">
        <v>56.92</v>
      </c>
      <c r="Q41">
        <v>9.4499999999999993</v>
      </c>
      <c r="R41">
        <v>80</v>
      </c>
      <c r="S41">
        <v>63.21</v>
      </c>
      <c r="T41">
        <v>7.26</v>
      </c>
      <c r="U41">
        <v>9.35</v>
      </c>
      <c r="V41" s="1" t="s">
        <v>49</v>
      </c>
      <c r="W41">
        <v>10</v>
      </c>
      <c r="X41" s="1" t="s">
        <v>49</v>
      </c>
      <c r="Y41">
        <v>0</v>
      </c>
      <c r="Z41" s="1" t="s">
        <v>49</v>
      </c>
      <c r="AA41">
        <v>55.95</v>
      </c>
      <c r="AB41">
        <v>7.93</v>
      </c>
      <c r="AC41">
        <v>80</v>
      </c>
      <c r="AD41">
        <v>86.1</v>
      </c>
      <c r="AE41">
        <v>14.58</v>
      </c>
      <c r="AF41">
        <v>9.67</v>
      </c>
      <c r="AG41">
        <v>9.6999999999999993</v>
      </c>
      <c r="AH41">
        <v>10</v>
      </c>
      <c r="AI41">
        <v>9.5</v>
      </c>
      <c r="AJ41">
        <v>15</v>
      </c>
      <c r="AK41">
        <v>10</v>
      </c>
      <c r="AL41">
        <v>56.52</v>
      </c>
      <c r="AM41">
        <v>8.82</v>
      </c>
      <c r="AN41">
        <v>80</v>
      </c>
      <c r="AO41">
        <v>5</v>
      </c>
      <c r="AP41">
        <v>0</v>
      </c>
      <c r="AQ41">
        <v>0</v>
      </c>
      <c r="AR41">
        <v>0</v>
      </c>
      <c r="AS41" s="1" t="s">
        <v>229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</vt:lpstr>
      <vt:lpstr>Sheet2</vt:lpstr>
      <vt:lpstr>W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JCS</cp:lastModifiedBy>
  <dcterms:created xsi:type="dcterms:W3CDTF">2023-04-10T13:07:31Z</dcterms:created>
  <dcterms:modified xsi:type="dcterms:W3CDTF">2023-04-10T13:29:53Z</dcterms:modified>
  <cp:category/>
</cp:coreProperties>
</file>