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95F0D3B2-FA21-5347-9AC8-A571A3264D04}" xr6:coauthVersionLast="47" xr6:coauthVersionMax="47" xr10:uidLastSave="{00000000-0000-0000-0000-000000000000}"/>
  <bookViews>
    <workbookView xWindow="400" yWindow="580" windowWidth="40300" windowHeight="26920" activeTab="1" xr2:uid="{00000000-000D-0000-FFFF-FFFF00000000}"/>
  </bookViews>
  <sheets>
    <sheet name="Grades" sheetId="1" r:id="rId1"/>
    <sheet name="Pre-Begin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H24" i="2"/>
  <c r="H7" i="2"/>
  <c r="H26" i="2"/>
  <c r="H14" i="2"/>
  <c r="H40" i="2"/>
  <c r="H33" i="2"/>
  <c r="H74" i="2"/>
  <c r="H11" i="2"/>
  <c r="H34" i="2"/>
  <c r="H69" i="2"/>
  <c r="H22" i="2"/>
  <c r="H55" i="2"/>
  <c r="H36" i="2"/>
  <c r="H42" i="2"/>
  <c r="H54" i="2"/>
  <c r="H53" i="2"/>
  <c r="H20" i="2"/>
  <c r="H6" i="2"/>
  <c r="H27" i="2"/>
  <c r="H18" i="2"/>
  <c r="H46" i="2"/>
  <c r="H21" i="2"/>
  <c r="H31" i="2"/>
  <c r="H76" i="2"/>
  <c r="H32" i="2"/>
  <c r="H60" i="2"/>
  <c r="H37" i="2"/>
  <c r="H79" i="2"/>
  <c r="H23" i="2"/>
  <c r="H12" i="2"/>
  <c r="H10" i="2"/>
  <c r="H30" i="2"/>
  <c r="H56" i="2"/>
  <c r="H71" i="2"/>
  <c r="H59" i="2"/>
  <c r="H57" i="2"/>
  <c r="H38" i="2"/>
  <c r="H45" i="2"/>
  <c r="H50" i="2"/>
  <c r="H51" i="2"/>
  <c r="H62" i="2"/>
  <c r="H48" i="2"/>
  <c r="H16" i="2"/>
  <c r="H39" i="2"/>
  <c r="H64" i="2"/>
  <c r="H44" i="2"/>
  <c r="H13" i="2"/>
  <c r="H72" i="2"/>
  <c r="H63" i="2"/>
  <c r="H28" i="2"/>
  <c r="H25" i="2"/>
  <c r="J25" i="2"/>
  <c r="H49" i="2"/>
  <c r="H9" i="2"/>
  <c r="H19" i="2"/>
  <c r="H75" i="2"/>
  <c r="H70" i="2"/>
  <c r="H73" i="2"/>
  <c r="H78" i="2"/>
  <c r="H29" i="2"/>
  <c r="H66" i="2"/>
  <c r="H35" i="2"/>
  <c r="H41" i="2"/>
  <c r="H65" i="2"/>
  <c r="H77" i="2"/>
  <c r="H61" i="2"/>
  <c r="H8" i="2"/>
  <c r="H43" i="2"/>
  <c r="H58" i="2"/>
  <c r="H67" i="2"/>
  <c r="H17" i="2"/>
  <c r="H68" i="2"/>
  <c r="H47" i="2"/>
  <c r="H15" i="2"/>
  <c r="I52" i="2" l="1"/>
  <c r="J52" i="2" s="1"/>
  <c r="G52" i="2"/>
  <c r="G24" i="2"/>
  <c r="I24" i="2" s="1"/>
  <c r="J24" i="2" s="1"/>
  <c r="G7" i="2"/>
  <c r="I7" i="2" s="1"/>
  <c r="J7" i="2" s="1"/>
  <c r="G26" i="2"/>
  <c r="I26" i="2" s="1"/>
  <c r="J26" i="2" s="1"/>
  <c r="G14" i="2"/>
  <c r="I14" i="2" s="1"/>
  <c r="J14" i="2" s="1"/>
  <c r="G40" i="2"/>
  <c r="I40" i="2" s="1"/>
  <c r="J40" i="2" s="1"/>
  <c r="G33" i="2"/>
  <c r="I33" i="2" s="1"/>
  <c r="J33" i="2" s="1"/>
  <c r="G74" i="2"/>
  <c r="I74" i="2" s="1"/>
  <c r="J74" i="2" s="1"/>
  <c r="G11" i="2"/>
  <c r="I11" i="2" s="1"/>
  <c r="J11" i="2" s="1"/>
  <c r="G34" i="2"/>
  <c r="I34" i="2" s="1"/>
  <c r="J34" i="2" s="1"/>
  <c r="G69" i="2"/>
  <c r="I69" i="2" s="1"/>
  <c r="J69" i="2" s="1"/>
  <c r="G22" i="2"/>
  <c r="I22" i="2" s="1"/>
  <c r="J22" i="2" s="1"/>
  <c r="G55" i="2"/>
  <c r="I55" i="2" s="1"/>
  <c r="J55" i="2" s="1"/>
  <c r="G36" i="2"/>
  <c r="I36" i="2" s="1"/>
  <c r="J36" i="2" s="1"/>
  <c r="G42" i="2"/>
  <c r="I42" i="2" s="1"/>
  <c r="J42" i="2" s="1"/>
  <c r="G54" i="2"/>
  <c r="I54" i="2" s="1"/>
  <c r="J54" i="2" s="1"/>
  <c r="G53" i="2"/>
  <c r="I53" i="2" s="1"/>
  <c r="J53" i="2" s="1"/>
  <c r="G20" i="2"/>
  <c r="I20" i="2" s="1"/>
  <c r="J20" i="2" s="1"/>
  <c r="G6" i="2"/>
  <c r="I6" i="2" s="1"/>
  <c r="J6" i="2" s="1"/>
  <c r="G27" i="2"/>
  <c r="I27" i="2" s="1"/>
  <c r="J27" i="2" s="1"/>
  <c r="G18" i="2"/>
  <c r="I18" i="2" s="1"/>
  <c r="J18" i="2" s="1"/>
  <c r="G46" i="2"/>
  <c r="I46" i="2" s="1"/>
  <c r="J46" i="2" s="1"/>
  <c r="G21" i="2"/>
  <c r="I21" i="2" s="1"/>
  <c r="J21" i="2" s="1"/>
  <c r="G31" i="2"/>
  <c r="I31" i="2" s="1"/>
  <c r="J31" i="2" s="1"/>
  <c r="G76" i="2"/>
  <c r="I76" i="2" s="1"/>
  <c r="J76" i="2" s="1"/>
  <c r="G32" i="2"/>
  <c r="I32" i="2" s="1"/>
  <c r="J32" i="2" s="1"/>
  <c r="G60" i="2"/>
  <c r="I60" i="2" s="1"/>
  <c r="J60" i="2" s="1"/>
  <c r="G37" i="2"/>
  <c r="I37" i="2" s="1"/>
  <c r="G79" i="2"/>
  <c r="I79" i="2" s="1"/>
  <c r="J79" i="2" s="1"/>
  <c r="G23" i="2"/>
  <c r="I23" i="2" s="1"/>
  <c r="J23" i="2" s="1"/>
  <c r="G12" i="2"/>
  <c r="I12" i="2" s="1"/>
  <c r="J12" i="2" s="1"/>
  <c r="G10" i="2"/>
  <c r="I10" i="2" s="1"/>
  <c r="J10" i="2" s="1"/>
  <c r="G30" i="2"/>
  <c r="I30" i="2" s="1"/>
  <c r="J30" i="2" s="1"/>
  <c r="G56" i="2"/>
  <c r="I56" i="2" s="1"/>
  <c r="J56" i="2" s="1"/>
  <c r="G71" i="2"/>
  <c r="I71" i="2" s="1"/>
  <c r="J71" i="2" s="1"/>
  <c r="G59" i="2"/>
  <c r="I59" i="2" s="1"/>
  <c r="J59" i="2" s="1"/>
  <c r="G57" i="2"/>
  <c r="I57" i="2" s="1"/>
  <c r="J57" i="2" s="1"/>
  <c r="G38" i="2"/>
  <c r="I38" i="2" s="1"/>
  <c r="J38" i="2" s="1"/>
  <c r="G45" i="2"/>
  <c r="I45" i="2" s="1"/>
  <c r="J45" i="2" s="1"/>
  <c r="G50" i="2"/>
  <c r="I50" i="2" s="1"/>
  <c r="J50" i="2" s="1"/>
  <c r="G51" i="2"/>
  <c r="I51" i="2" s="1"/>
  <c r="J51" i="2" s="1"/>
  <c r="G62" i="2"/>
  <c r="I62" i="2" s="1"/>
  <c r="J62" i="2" s="1"/>
  <c r="G48" i="2"/>
  <c r="I48" i="2" s="1"/>
  <c r="J48" i="2" s="1"/>
  <c r="G16" i="2"/>
  <c r="I16" i="2" s="1"/>
  <c r="J16" i="2" s="1"/>
  <c r="G39" i="2"/>
  <c r="I39" i="2" s="1"/>
  <c r="J39" i="2" s="1"/>
  <c r="G64" i="2"/>
  <c r="I64" i="2" s="1"/>
  <c r="J64" i="2" s="1"/>
  <c r="G44" i="2"/>
  <c r="I44" i="2" s="1"/>
  <c r="J44" i="2" s="1"/>
  <c r="G13" i="2"/>
  <c r="I13" i="2" s="1"/>
  <c r="J13" i="2" s="1"/>
  <c r="G72" i="2"/>
  <c r="I72" i="2" s="1"/>
  <c r="J72" i="2" s="1"/>
  <c r="G63" i="2"/>
  <c r="I63" i="2" s="1"/>
  <c r="J63" i="2" s="1"/>
  <c r="G28" i="2"/>
  <c r="I28" i="2" s="1"/>
  <c r="J28" i="2" s="1"/>
  <c r="G25" i="2"/>
  <c r="G49" i="2"/>
  <c r="I49" i="2" s="1"/>
  <c r="J49" i="2" s="1"/>
  <c r="G9" i="2"/>
  <c r="I9" i="2" s="1"/>
  <c r="J9" i="2" s="1"/>
  <c r="G19" i="2"/>
  <c r="I19" i="2" s="1"/>
  <c r="J19" i="2" s="1"/>
  <c r="G75" i="2"/>
  <c r="I75" i="2" s="1"/>
  <c r="J75" i="2" s="1"/>
  <c r="G70" i="2"/>
  <c r="I70" i="2" s="1"/>
  <c r="J70" i="2" s="1"/>
  <c r="G73" i="2"/>
  <c r="I73" i="2" s="1"/>
  <c r="J73" i="2" s="1"/>
  <c r="G78" i="2"/>
  <c r="I78" i="2" s="1"/>
  <c r="J78" i="2" s="1"/>
  <c r="G29" i="2"/>
  <c r="I29" i="2" s="1"/>
  <c r="J29" i="2" s="1"/>
  <c r="G66" i="2"/>
  <c r="I66" i="2" s="1"/>
  <c r="J66" i="2" s="1"/>
  <c r="G35" i="2"/>
  <c r="I35" i="2" s="1"/>
  <c r="J35" i="2" s="1"/>
  <c r="G41" i="2"/>
  <c r="I41" i="2" s="1"/>
  <c r="J41" i="2" s="1"/>
  <c r="G65" i="2"/>
  <c r="I65" i="2" s="1"/>
  <c r="J65" i="2" s="1"/>
  <c r="G77" i="2"/>
  <c r="I77" i="2" s="1"/>
  <c r="J77" i="2" s="1"/>
  <c r="G61" i="2"/>
  <c r="I61" i="2" s="1"/>
  <c r="J61" i="2" s="1"/>
  <c r="G8" i="2"/>
  <c r="I8" i="2" s="1"/>
  <c r="J8" i="2" s="1"/>
  <c r="G43" i="2"/>
  <c r="I43" i="2" s="1"/>
  <c r="J43" i="2" s="1"/>
  <c r="G58" i="2"/>
  <c r="I58" i="2" s="1"/>
  <c r="J58" i="2" s="1"/>
  <c r="G67" i="2"/>
  <c r="I67" i="2" s="1"/>
  <c r="J67" i="2" s="1"/>
  <c r="G17" i="2"/>
  <c r="I17" i="2" s="1"/>
  <c r="J17" i="2" s="1"/>
  <c r="G68" i="2"/>
  <c r="I68" i="2" s="1"/>
  <c r="J68" i="2" s="1"/>
  <c r="G47" i="2"/>
  <c r="I47" i="2" s="1"/>
  <c r="J47" i="2" s="1"/>
  <c r="G15" i="2"/>
  <c r="I15" i="2" s="1"/>
  <c r="J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JCS</author>
  </authors>
  <commentList>
    <comment ref="J37" authorId="0" shapeId="0" xr:uid="{02981760-BBF3-C249-94F1-4F6206318DE7}">
      <text>
        <r>
          <rPr>
            <b/>
            <sz val="10"/>
            <color rgb="FF000000"/>
            <rFont val="Tahoma"/>
            <family val="2"/>
          </rPr>
          <t>JCS: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Pass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<sst xmlns="http://schemas.openxmlformats.org/spreadsheetml/2006/main" count="1135" uniqueCount="346">
  <si>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</si>
  <si>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</si>
  <si>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</si>
  <si>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</si>
  <si>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</si>
  <si>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</si>
  <si>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</si>
  <si>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</si>
  <si>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</si>
  <si>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</si>
  <si>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</si>
  <si>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</si>
  <si>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</si>
  <si>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</si>
  <si>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</si>
  <si>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</si>
  <si>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</si>
  <si>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</si>
  <si>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</si>
  <si>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</si>
  <si>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</si>
  <si>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</si>
  <si>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</si>
  <si>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</si>
  <si>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</si>
  <si>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</si>
  <si>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</si>
  <si>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</si>
  <si>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</si>
  <si>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</si>
  <si>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</si>
  <si>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</si>
  <si>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</si>
  <si>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</si>
  <si>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</si>
  <si>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</si>
  <si>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</si>
  <si>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</si>
  <si>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</si>
  <si>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</si>
  <si>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</si>
  <si>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</si>
  <si>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</si>
  <si>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</si>
  <si>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</si>
  <si>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Anglay</t>
  </si>
  <si>
    <t>Sombo</t>
  </si>
  <si>
    <t>14878</t>
  </si>
  <si>
    <t>anglay.sombo@pucsr.edu.kh</t>
  </si>
  <si>
    <t>-</t>
  </si>
  <si>
    <t>1681267847</t>
  </si>
  <si>
    <t>Bai</t>
  </si>
  <si>
    <t>Chhean</t>
  </si>
  <si>
    <t>15024</t>
  </si>
  <si>
    <t>bai.chhean@pucsr.edu.kh</t>
  </si>
  <si>
    <t>Bunsong</t>
  </si>
  <si>
    <t>Piseth</t>
  </si>
  <si>
    <t>14930</t>
  </si>
  <si>
    <t>bunsong.piseth@pucsr.edu.kh</t>
  </si>
  <si>
    <t>Char</t>
  </si>
  <si>
    <t>Vong</t>
  </si>
  <si>
    <t>11893</t>
  </si>
  <si>
    <t>char.vong@pucsr.edu.kh</t>
  </si>
  <si>
    <t>Cheem</t>
  </si>
  <si>
    <t>Saray</t>
  </si>
  <si>
    <t>14949</t>
  </si>
  <si>
    <t>cheem.saray@pucsr.edu.kh</t>
  </si>
  <si>
    <t>Chhay</t>
  </si>
  <si>
    <t>Rithea</t>
  </si>
  <si>
    <t>14862</t>
  </si>
  <si>
    <t>chhay.rithea@pucsr.edu.kh</t>
  </si>
  <si>
    <t>Chheom</t>
  </si>
  <si>
    <t>Phalla</t>
  </si>
  <si>
    <t>14980</t>
  </si>
  <si>
    <t>chheom.phalla@pucsr.edu.kh</t>
  </si>
  <si>
    <t>Chheun</t>
  </si>
  <si>
    <t>Buothong</t>
  </si>
  <si>
    <t>14971</t>
  </si>
  <si>
    <t>chheun.buothong@pucsr.edu.kh</t>
  </si>
  <si>
    <t>Chhin</t>
  </si>
  <si>
    <t>Lychha</t>
  </si>
  <si>
    <t>15250</t>
  </si>
  <si>
    <t>chhin.lychha@pucsr.edu.kh</t>
  </si>
  <si>
    <t>Chhinh</t>
  </si>
  <si>
    <t>Panha</t>
  </si>
  <si>
    <t>14852</t>
  </si>
  <si>
    <t>chhinh.panha@pucsr.edu.kh</t>
  </si>
  <si>
    <t>Chhoeum</t>
  </si>
  <si>
    <t>Chhorpong</t>
  </si>
  <si>
    <t>14972</t>
  </si>
  <si>
    <t>chhoeum.chhorpong@pucsr.edu.kh</t>
  </si>
  <si>
    <t>Chhoeur</t>
  </si>
  <si>
    <t>Vanchhai</t>
  </si>
  <si>
    <t>15234</t>
  </si>
  <si>
    <t>chhoeur.vanchhai@pucsr.edu.kh</t>
  </si>
  <si>
    <t>Chhong</t>
  </si>
  <si>
    <t>Soit</t>
  </si>
  <si>
    <t>14898</t>
  </si>
  <si>
    <t>chhong.soit@pucsr.edu.kh</t>
  </si>
  <si>
    <t>Chivean</t>
  </si>
  <si>
    <t>Vandy</t>
  </si>
  <si>
    <t>15072</t>
  </si>
  <si>
    <t>chivean.vandy@pucsr.edu.kh</t>
  </si>
  <si>
    <t>Chivorn</t>
  </si>
  <si>
    <t>Votra</t>
  </si>
  <si>
    <t>14975</t>
  </si>
  <si>
    <t>chivorn.votra@pucsr.edu.kh</t>
  </si>
  <si>
    <t>Ean</t>
  </si>
  <si>
    <t>Em</t>
  </si>
  <si>
    <t>14990</t>
  </si>
  <si>
    <t>ean.em@pucsr.edu.kh</t>
  </si>
  <si>
    <t>Eang</t>
  </si>
  <si>
    <t>15053</t>
  </si>
  <si>
    <t>em.eang@pucsr.edu.kh</t>
  </si>
  <si>
    <t>Huon</t>
  </si>
  <si>
    <t>15039</t>
  </si>
  <si>
    <t>huon.chivorn@pucsr.edu.kh</t>
  </si>
  <si>
    <t>In</t>
  </si>
  <si>
    <t>Channa</t>
  </si>
  <si>
    <t>14892</t>
  </si>
  <si>
    <t>in.channa@pucsr.edu.kh</t>
  </si>
  <si>
    <t>Kan</t>
  </si>
  <si>
    <t>Sotheavy</t>
  </si>
  <si>
    <t>10528</t>
  </si>
  <si>
    <t>kan.sotheavy@pucsr.edu.kh</t>
  </si>
  <si>
    <t>Khann</t>
  </si>
  <si>
    <t>Makara</t>
  </si>
  <si>
    <t>14954</t>
  </si>
  <si>
    <t>khann.makara@pucsr.edu.kh</t>
  </si>
  <si>
    <t>Kloeurt</t>
  </si>
  <si>
    <t>Brembrey</t>
  </si>
  <si>
    <t>14887</t>
  </si>
  <si>
    <t>kloeurt.brembrey@pucsr.edu.kh</t>
  </si>
  <si>
    <t>Kong</t>
  </si>
  <si>
    <t>Lihour</t>
  </si>
  <si>
    <t>15010</t>
  </si>
  <si>
    <t>kong.lihour@pucsr.edu.kh</t>
  </si>
  <si>
    <t>Sreymei</t>
  </si>
  <si>
    <t>14895</t>
  </si>
  <si>
    <t>kong.sreymei@pucsr.edu.kh</t>
  </si>
  <si>
    <t>Lai</t>
  </si>
  <si>
    <t>Sreyleak</t>
  </si>
  <si>
    <t>14967</t>
  </si>
  <si>
    <t>lai.sreyleak@pucsr.edu.kh</t>
  </si>
  <si>
    <t>Launh</t>
  </si>
  <si>
    <t>Muoyeng</t>
  </si>
  <si>
    <t>15252</t>
  </si>
  <si>
    <t>launh.muoyeng@pucsr.edu.kh</t>
  </si>
  <si>
    <t>Leat</t>
  </si>
  <si>
    <t>Malin</t>
  </si>
  <si>
    <t>14968</t>
  </si>
  <si>
    <t>leat.malin@pucsr.edu.kh</t>
  </si>
  <si>
    <t>Mat</t>
  </si>
  <si>
    <t>Lisa</t>
  </si>
  <si>
    <t>15187</t>
  </si>
  <si>
    <t>mat.lisa@pucsr.edu.kh</t>
  </si>
  <si>
    <t>Mek</t>
  </si>
  <si>
    <t>Daro</t>
  </si>
  <si>
    <t>14977</t>
  </si>
  <si>
    <t>mek.daro@pucsr.edu.kh</t>
  </si>
  <si>
    <t>Moy</t>
  </si>
  <si>
    <t>15266</t>
  </si>
  <si>
    <t>moy.kong@pucsr.edu.kh</t>
  </si>
  <si>
    <t>Nhek</t>
  </si>
  <si>
    <t>Virun</t>
  </si>
  <si>
    <t>14916</t>
  </si>
  <si>
    <t>nhek.virun@pucsr.edu.kh</t>
  </si>
  <si>
    <t>1681267848</t>
  </si>
  <si>
    <t>Nhor</t>
  </si>
  <si>
    <t>Devid</t>
  </si>
  <si>
    <t>14853</t>
  </si>
  <si>
    <t>nhor.devid@pucsr.edu.kh</t>
  </si>
  <si>
    <t>Noeun</t>
  </si>
  <si>
    <t>Seu</t>
  </si>
  <si>
    <t>14851</t>
  </si>
  <si>
    <t>noeun.seu@pucsr.edu.kh</t>
  </si>
  <si>
    <t>Ou</t>
  </si>
  <si>
    <t>Sokne</t>
  </si>
  <si>
    <t>14966</t>
  </si>
  <si>
    <t>ou.sokne@pucsr.edu.kh</t>
  </si>
  <si>
    <t>Oue</t>
  </si>
  <si>
    <t>Reaksa</t>
  </si>
  <si>
    <t>15073</t>
  </si>
  <si>
    <t>oue.reaksa@pucsr.edu.kh</t>
  </si>
  <si>
    <t>Oun</t>
  </si>
  <si>
    <t>Sokna</t>
  </si>
  <si>
    <t>15236</t>
  </si>
  <si>
    <t>oun.sokna@pucsr.edu.kh</t>
  </si>
  <si>
    <t>Pau</t>
  </si>
  <si>
    <t>Ravyna</t>
  </si>
  <si>
    <t>15168</t>
  </si>
  <si>
    <t>pau.ravyna@pucsr.edu.kh</t>
  </si>
  <si>
    <t>Pen</t>
  </si>
  <si>
    <t>Sreypan</t>
  </si>
  <si>
    <t>15141</t>
  </si>
  <si>
    <t>pen.sreypan@pucsr.edu.kh</t>
  </si>
  <si>
    <t>Nov</t>
  </si>
  <si>
    <t>14978</t>
  </si>
  <si>
    <t>phalla.nov@pucsr.edu.kh</t>
  </si>
  <si>
    <t>Phann</t>
  </si>
  <si>
    <t>Saren</t>
  </si>
  <si>
    <t>15005</t>
  </si>
  <si>
    <t>phann.saren@pucsr.edu.kh</t>
  </si>
  <si>
    <t>Phea</t>
  </si>
  <si>
    <t>Chanthy</t>
  </si>
  <si>
    <t>15022</t>
  </si>
  <si>
    <t>phea.chanthy@pucsr.edu.kh</t>
  </si>
  <si>
    <t>Pheng</t>
  </si>
  <si>
    <t>Pheareak</t>
  </si>
  <si>
    <t>15023</t>
  </si>
  <si>
    <t>pheng.pheareak@pucsr.edu.kh</t>
  </si>
  <si>
    <t>Pol</t>
  </si>
  <si>
    <t>Pov</t>
  </si>
  <si>
    <t>15196</t>
  </si>
  <si>
    <t>pol.pov@pucsr.edu.kh</t>
  </si>
  <si>
    <t>Pisey</t>
  </si>
  <si>
    <t>15019</t>
  </si>
  <si>
    <t>pov.pisey@pucsr.edu.kh</t>
  </si>
  <si>
    <t>Ra</t>
  </si>
  <si>
    <t>Chanrath</t>
  </si>
  <si>
    <t>14879</t>
  </si>
  <si>
    <t>ra.chanrath@pucsr.edu.kh</t>
  </si>
  <si>
    <t>Rann</t>
  </si>
  <si>
    <t>Ry</t>
  </si>
  <si>
    <t>14979</t>
  </si>
  <si>
    <t>rann.ry@pucsr.edu.kh</t>
  </si>
  <si>
    <t>Roth</t>
  </si>
  <si>
    <t>Rathana</t>
  </si>
  <si>
    <t>15224</t>
  </si>
  <si>
    <t>roth.rathana@pucsr.edu.kh</t>
  </si>
  <si>
    <t>Roun</t>
  </si>
  <si>
    <t>Sreylei</t>
  </si>
  <si>
    <t>14994</t>
  </si>
  <si>
    <t>roun.sreylei@pucsr.edu.kh</t>
  </si>
  <si>
    <t>Saing</t>
  </si>
  <si>
    <t>Koemchhe</t>
  </si>
  <si>
    <t>14855</t>
  </si>
  <si>
    <t>saing.koemchhe@pucsr.edu.kh</t>
  </si>
  <si>
    <t>San</t>
  </si>
  <si>
    <t>Bunsen</t>
  </si>
  <si>
    <t>15238</t>
  </si>
  <si>
    <t>san.bunsen@pucsr.edu.kh</t>
  </si>
  <si>
    <t>Sen</t>
  </si>
  <si>
    <t>Beang</t>
  </si>
  <si>
    <t>15209</t>
  </si>
  <si>
    <t>sen.beang@pucsr.edu.kh</t>
  </si>
  <si>
    <t>Seng</t>
  </si>
  <si>
    <t>Menghean</t>
  </si>
  <si>
    <t>14956</t>
  </si>
  <si>
    <t>seng.menghean@pucsr.edu.kh</t>
  </si>
  <si>
    <t>Meyjing</t>
  </si>
  <si>
    <t>14937</t>
  </si>
  <si>
    <t>seng.meyjing@pucsr.edu.kh</t>
  </si>
  <si>
    <t>Set</t>
  </si>
  <si>
    <t>Soly</t>
  </si>
  <si>
    <t>15021</t>
  </si>
  <si>
    <t>set.soly@pucsr.edu.kh</t>
  </si>
  <si>
    <t>Sin</t>
  </si>
  <si>
    <t>Chansy</t>
  </si>
  <si>
    <t>14847</t>
  </si>
  <si>
    <t>sin.chansy@pucsr.edu.kh</t>
  </si>
  <si>
    <t>14888</t>
  </si>
  <si>
    <t>sin.saren@pucsr.edu.kh</t>
  </si>
  <si>
    <t>Sorl</t>
  </si>
  <si>
    <t>Som</t>
  </si>
  <si>
    <t>15251</t>
  </si>
  <si>
    <t>sorl.som@pucsr.edu.kh</t>
  </si>
  <si>
    <t>Soung</t>
  </si>
  <si>
    <t>Sreyneath</t>
  </si>
  <si>
    <t>15235</t>
  </si>
  <si>
    <t>soung.sreyneath@pucsr.edu.kh</t>
  </si>
  <si>
    <t>Thach</t>
  </si>
  <si>
    <t>Nary</t>
  </si>
  <si>
    <t>15241</t>
  </si>
  <si>
    <t>thach.nary@pucsr.edu.kh</t>
  </si>
  <si>
    <t>Thlang</t>
  </si>
  <si>
    <t>Rotha</t>
  </si>
  <si>
    <t>15265</t>
  </si>
  <si>
    <t>thlang.rotha@pucsr.edu.kh</t>
  </si>
  <si>
    <t>Tho</t>
  </si>
  <si>
    <t>Monyoudom</t>
  </si>
  <si>
    <t>14957</t>
  </si>
  <si>
    <t>tho.monyoudom@pucsr.edu.kh</t>
  </si>
  <si>
    <t>Thong</t>
  </si>
  <si>
    <t>Sakam</t>
  </si>
  <si>
    <t>15231</t>
  </si>
  <si>
    <t>thong.sakam@pucsr.edu.kh</t>
  </si>
  <si>
    <t>Tiev</t>
  </si>
  <si>
    <t>Sokha</t>
  </si>
  <si>
    <t>14973</t>
  </si>
  <si>
    <t>tiev.sokha@pucsr.edu.kh</t>
  </si>
  <si>
    <t>Tob</t>
  </si>
  <si>
    <t>Touch</t>
  </si>
  <si>
    <t>14989</t>
  </si>
  <si>
    <t>tob.touch@pucsr.edu.kh</t>
  </si>
  <si>
    <t>Tor</t>
  </si>
  <si>
    <t>Somrach</t>
  </si>
  <si>
    <t>15227</t>
  </si>
  <si>
    <t>tor.somrach@pucsr.edu.kh</t>
  </si>
  <si>
    <t>Trong</t>
  </si>
  <si>
    <t>Phyra</t>
  </si>
  <si>
    <t>15264</t>
  </si>
  <si>
    <t>trong.phyra@pucsr.edu.kh</t>
  </si>
  <si>
    <t>Udom</t>
  </si>
  <si>
    <t>Kaknika</t>
  </si>
  <si>
    <t>15193</t>
  </si>
  <si>
    <t>udom.kaknika@pucsr.edu.kh</t>
  </si>
  <si>
    <t>Un</t>
  </si>
  <si>
    <t>Vanndanit</t>
  </si>
  <si>
    <t>14846</t>
  </si>
  <si>
    <t>un.vanndanit@pucsr.edu.kh</t>
  </si>
  <si>
    <t>Urn</t>
  </si>
  <si>
    <t>Orn</t>
  </si>
  <si>
    <t>14991</t>
  </si>
  <si>
    <t>urn.orn@pucsr.edu.kh</t>
  </si>
  <si>
    <t>Vann</t>
  </si>
  <si>
    <t>15142</t>
  </si>
  <si>
    <t>vann.sreyneath@pucsr.edu.kh</t>
  </si>
  <si>
    <t>Vean</t>
  </si>
  <si>
    <t>Saveat</t>
  </si>
  <si>
    <t>15232</t>
  </si>
  <si>
    <t>vean.saveat@pucsr.edu.kh</t>
  </si>
  <si>
    <t>Voeun</t>
  </si>
  <si>
    <t>Sovann</t>
  </si>
  <si>
    <t>14886</t>
  </si>
  <si>
    <t>voeun.sovann@pucsr.edu.kh</t>
  </si>
  <si>
    <t>Vuth</t>
  </si>
  <si>
    <t>Sreynov</t>
  </si>
  <si>
    <t>15233</t>
  </si>
  <si>
    <t>vuth.sreynov@pucsr.edu.kh</t>
  </si>
  <si>
    <t>Yen</t>
  </si>
  <si>
    <t>Nesa</t>
  </si>
  <si>
    <t>15013</t>
  </si>
  <si>
    <t>yen.nesa@pucsr.edu.kh</t>
  </si>
  <si>
    <t>SURNAME</t>
  </si>
  <si>
    <t>FIRST NAME</t>
  </si>
  <si>
    <t>ID</t>
  </si>
  <si>
    <t>GRAMMAR</t>
  </si>
  <si>
    <t>WRITING</t>
  </si>
  <si>
    <t>GRADE</t>
  </si>
  <si>
    <t>IEAP Pre-Beginner</t>
  </si>
  <si>
    <t>SUBTOTAL</t>
  </si>
  <si>
    <t>ABSENCE PENALTY</t>
  </si>
  <si>
    <t>TOTAL SCORE WITH PENALTY</t>
  </si>
  <si>
    <t>IEAP Pre-Beginner - Final Grades - January 2023 A Term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</si>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</sst>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</font>
    <font>
      <sz val="2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4" fillId="0" borderId="0" xfId="0" applyFont="1"/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D0042-85B2-2F4F-99BF-D8C82AFCE1A5}" name="Table1" displayName="Table1" ref="D5:J79" totalsRowShown="0" headerRowDxfId="3">
  <autoFilter ref="D5:J79" xr:uid="{67BD0042-85B2-2F4F-99BF-D8C82AFCE1A5}"/>
  <tableColumns count="7">
    <tableColumn id="1" xr3:uid="{CB1E86C9-3A24-1141-807F-5CEA6827C609}" name="ID" dataDxfId="7"/>
    <tableColumn id="2" xr3:uid="{EDB49083-E73A-9846-8DD4-3B9256EA81BE}" name="GRAMMAR" dataDxfId="6" dataCellStyle="Comma"/>
    <tableColumn id="3" xr3:uid="{1842AC66-FDFC-6741-ABFB-0FD7552FDD5F}" name="WRITING" dataDxfId="5" dataCellStyle="Comma"/>
    <tableColumn id="4" xr3:uid="{9138D290-EC01-E446-8C78-7EB947A40AEE}" name="SUBTOTAL" dataDxfId="4" dataCellStyle="Comma">
      <calculatedColumnFormula>AVERAGE(E6:F6)</calculatedColumnFormula>
    </tableColumn>
    <tableColumn id="5" xr3:uid="{85D2B9DE-F0B6-914D-990C-2D515D6D9925}" name="ABSENCE PENALTY" dataDxfId="2" dataCellStyle="Comma">
      <calculatedColumnFormula>SUM(L6:T6)*0.7*0.3167</calculatedColumnFormula>
    </tableColumn>
    <tableColumn id="6" xr3:uid="{E881C17F-3A9C-8E46-8C67-8FE9AC8DDDF6}" name="TOTAL SCORE WITH PENALTY" dataDxfId="1" dataCellStyle="Comma">
      <calculatedColumnFormula>G6-H6</calculatedColumnFormula>
    </tableColumn>
    <tableColumn id="7" xr3:uid="{7C6651A6-F470-884C-AC24-2E4F185D6E4C}" name="GRADE" dataDxfId="0" dataCellStyle="Comma">
      <calculatedColumnFormula>IF(I6&lt;60,"F",IF(I6&lt;70,"D",IF(I6&lt;80,"C",IF(I6&lt;90,"B",IF(I6&gt;=90,"A")))))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5"/>
  <sheetViews>
    <sheetView topLeftCell="Y55" workbookViewId="0">
      <selection activeCell="AP1" sqref="AP1:AR75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75.510000000000005</v>
      </c>
      <c r="H2">
        <v>78.819999999999993</v>
      </c>
      <c r="I2">
        <v>11.69</v>
      </c>
      <c r="J2">
        <v>8</v>
      </c>
      <c r="K2">
        <v>5</v>
      </c>
      <c r="L2">
        <v>8.24</v>
      </c>
      <c r="M2">
        <v>9.94</v>
      </c>
      <c r="N2">
        <v>8.32</v>
      </c>
      <c r="O2">
        <v>5.28</v>
      </c>
      <c r="P2">
        <v>5.81</v>
      </c>
      <c r="Q2">
        <v>58.81</v>
      </c>
      <c r="R2">
        <v>8.4</v>
      </c>
      <c r="S2">
        <v>84.73</v>
      </c>
      <c r="T2">
        <v>13.29</v>
      </c>
      <c r="U2">
        <v>9.31</v>
      </c>
      <c r="V2">
        <v>8.4499999999999993</v>
      </c>
      <c r="W2">
        <v>9.3000000000000007</v>
      </c>
      <c r="X2">
        <v>8.3800000000000008</v>
      </c>
      <c r="Y2">
        <v>12.59</v>
      </c>
      <c r="Z2">
        <v>7.4</v>
      </c>
      <c r="AA2">
        <v>9.3800000000000008</v>
      </c>
      <c r="AB2">
        <v>58.85</v>
      </c>
      <c r="AC2">
        <v>8.41</v>
      </c>
      <c r="AD2">
        <v>67.849999999999994</v>
      </c>
      <c r="AE2">
        <v>8.83</v>
      </c>
      <c r="AF2">
        <v>7.33</v>
      </c>
      <c r="AG2">
        <v>6.19</v>
      </c>
      <c r="AH2">
        <v>4.3099999999999996</v>
      </c>
      <c r="AI2">
        <v>5.71</v>
      </c>
      <c r="AJ2">
        <v>3.59</v>
      </c>
      <c r="AK2">
        <v>0</v>
      </c>
      <c r="AL2">
        <v>4.79</v>
      </c>
      <c r="AM2">
        <v>55.43</v>
      </c>
      <c r="AN2">
        <v>7.92</v>
      </c>
      <c r="AO2">
        <v>4.5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96.23</v>
      </c>
      <c r="H3">
        <v>97.32</v>
      </c>
      <c r="I3">
        <v>15</v>
      </c>
      <c r="J3">
        <v>10</v>
      </c>
      <c r="K3">
        <v>10</v>
      </c>
      <c r="L3">
        <v>10</v>
      </c>
      <c r="M3">
        <v>10</v>
      </c>
      <c r="N3">
        <v>15</v>
      </c>
      <c r="O3">
        <v>10</v>
      </c>
      <c r="P3">
        <v>10</v>
      </c>
      <c r="Q3">
        <v>67.319999999999993</v>
      </c>
      <c r="R3">
        <v>9.6199999999999992</v>
      </c>
      <c r="S3">
        <v>100</v>
      </c>
      <c r="T3">
        <v>15</v>
      </c>
      <c r="U3">
        <v>10</v>
      </c>
      <c r="V3">
        <v>10</v>
      </c>
      <c r="W3">
        <v>10</v>
      </c>
      <c r="X3">
        <v>10</v>
      </c>
      <c r="Y3">
        <v>15</v>
      </c>
      <c r="Z3">
        <v>10</v>
      </c>
      <c r="AA3">
        <v>10</v>
      </c>
      <c r="AB3">
        <v>70</v>
      </c>
      <c r="AC3">
        <v>10</v>
      </c>
      <c r="AD3">
        <v>99.91</v>
      </c>
      <c r="AE3">
        <v>15</v>
      </c>
      <c r="AF3">
        <v>10</v>
      </c>
      <c r="AG3">
        <v>10</v>
      </c>
      <c r="AH3">
        <v>10</v>
      </c>
      <c r="AI3">
        <v>10</v>
      </c>
      <c r="AJ3">
        <v>14.91</v>
      </c>
      <c r="AK3">
        <v>9.8800000000000008</v>
      </c>
      <c r="AL3">
        <v>10</v>
      </c>
      <c r="AM3">
        <v>70</v>
      </c>
      <c r="AN3">
        <v>10</v>
      </c>
      <c r="AO3">
        <v>5</v>
      </c>
      <c r="AP3">
        <v>0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88.35</v>
      </c>
      <c r="H4">
        <v>94.02</v>
      </c>
      <c r="I4">
        <v>13.97</v>
      </c>
      <c r="J4">
        <v>9.75</v>
      </c>
      <c r="K4">
        <v>8.6199999999999992</v>
      </c>
      <c r="L4">
        <v>9.49</v>
      </c>
      <c r="M4">
        <v>9.3800000000000008</v>
      </c>
      <c r="N4">
        <v>14.22</v>
      </c>
      <c r="O4">
        <v>9.5299999999999994</v>
      </c>
      <c r="P4">
        <v>9.43</v>
      </c>
      <c r="Q4">
        <v>65.84</v>
      </c>
      <c r="R4">
        <v>9.41</v>
      </c>
      <c r="S4">
        <v>85.37</v>
      </c>
      <c r="T4">
        <v>14.01</v>
      </c>
      <c r="U4">
        <v>10</v>
      </c>
      <c r="V4">
        <v>8.6199999999999992</v>
      </c>
      <c r="W4">
        <v>9.82</v>
      </c>
      <c r="X4">
        <v>8.92</v>
      </c>
      <c r="Y4">
        <v>12.43</v>
      </c>
      <c r="Z4">
        <v>7.4</v>
      </c>
      <c r="AA4">
        <v>9.18</v>
      </c>
      <c r="AB4">
        <v>58.93</v>
      </c>
      <c r="AC4">
        <v>8.42</v>
      </c>
      <c r="AD4">
        <v>92.98</v>
      </c>
      <c r="AE4">
        <v>13.88</v>
      </c>
      <c r="AF4">
        <v>9.5299999999999994</v>
      </c>
      <c r="AG4">
        <v>10</v>
      </c>
      <c r="AH4">
        <v>8.43</v>
      </c>
      <c r="AI4">
        <v>9.0500000000000007</v>
      </c>
      <c r="AJ4">
        <v>14.21</v>
      </c>
      <c r="AK4">
        <v>9.8800000000000008</v>
      </c>
      <c r="AL4">
        <v>9.06</v>
      </c>
      <c r="AM4">
        <v>64.89</v>
      </c>
      <c r="AN4">
        <v>9.27</v>
      </c>
      <c r="AO4">
        <v>4.75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73.790000000000006</v>
      </c>
      <c r="H5">
        <v>51.87</v>
      </c>
      <c r="I5">
        <v>7.92</v>
      </c>
      <c r="J5">
        <v>6.5</v>
      </c>
      <c r="K5">
        <v>4.3099999999999996</v>
      </c>
      <c r="L5">
        <v>6.27</v>
      </c>
      <c r="M5">
        <v>4.04</v>
      </c>
      <c r="N5">
        <v>10.64</v>
      </c>
      <c r="O5">
        <v>6.42</v>
      </c>
      <c r="P5">
        <v>7.77</v>
      </c>
      <c r="Q5">
        <v>33.31</v>
      </c>
      <c r="R5">
        <v>4.76</v>
      </c>
      <c r="S5">
        <v>86.1</v>
      </c>
      <c r="T5">
        <v>11.73</v>
      </c>
      <c r="U5">
        <v>8.2799999999999994</v>
      </c>
      <c r="V5">
        <v>7.76</v>
      </c>
      <c r="W5">
        <v>8.77</v>
      </c>
      <c r="X5">
        <v>6.49</v>
      </c>
      <c r="Y5">
        <v>13.52</v>
      </c>
      <c r="Z5">
        <v>8.9600000000000009</v>
      </c>
      <c r="AA5">
        <v>9.07</v>
      </c>
      <c r="AB5">
        <v>60.84</v>
      </c>
      <c r="AC5">
        <v>8.69</v>
      </c>
      <c r="AD5">
        <v>86.25</v>
      </c>
      <c r="AE5">
        <v>13.61</v>
      </c>
      <c r="AF5">
        <v>10</v>
      </c>
      <c r="AG5">
        <v>9.58</v>
      </c>
      <c r="AH5">
        <v>8.6300000000000008</v>
      </c>
      <c r="AI5">
        <v>8.1</v>
      </c>
      <c r="AJ5">
        <v>13.54</v>
      </c>
      <c r="AK5">
        <v>9.52</v>
      </c>
      <c r="AL5">
        <v>8.5399999999999991</v>
      </c>
      <c r="AM5">
        <v>59.09</v>
      </c>
      <c r="AN5">
        <v>8.44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84.82</v>
      </c>
      <c r="H6">
        <v>93.01</v>
      </c>
      <c r="I6">
        <v>13.65</v>
      </c>
      <c r="J6">
        <v>9.5</v>
      </c>
      <c r="K6">
        <v>9.66</v>
      </c>
      <c r="L6">
        <v>9.0399999999999991</v>
      </c>
      <c r="M6">
        <v>8.2100000000000009</v>
      </c>
      <c r="N6">
        <v>13.97</v>
      </c>
      <c r="O6">
        <v>10</v>
      </c>
      <c r="P6">
        <v>8.6300000000000008</v>
      </c>
      <c r="Q6">
        <v>65.39</v>
      </c>
      <c r="R6">
        <v>9.34</v>
      </c>
      <c r="S6">
        <v>73.23</v>
      </c>
      <c r="T6">
        <v>11.63</v>
      </c>
      <c r="U6">
        <v>7.93</v>
      </c>
      <c r="V6">
        <v>8.1</v>
      </c>
      <c r="W6">
        <v>9.3000000000000007</v>
      </c>
      <c r="X6">
        <v>5.68</v>
      </c>
      <c r="Y6">
        <v>11.78</v>
      </c>
      <c r="Z6">
        <v>7.66</v>
      </c>
      <c r="AA6">
        <v>8.0399999999999991</v>
      </c>
      <c r="AB6">
        <v>49.82</v>
      </c>
      <c r="AC6">
        <v>7.12</v>
      </c>
      <c r="AD6">
        <v>93.85</v>
      </c>
      <c r="AE6">
        <v>12.49</v>
      </c>
      <c r="AF6">
        <v>7.95</v>
      </c>
      <c r="AG6">
        <v>7.29</v>
      </c>
      <c r="AH6">
        <v>9.02</v>
      </c>
      <c r="AI6">
        <v>9.0500000000000007</v>
      </c>
      <c r="AJ6">
        <v>13.96</v>
      </c>
      <c r="AK6">
        <v>9.35</v>
      </c>
      <c r="AL6">
        <v>9.27</v>
      </c>
      <c r="AM6">
        <v>67.400000000000006</v>
      </c>
      <c r="AN6">
        <v>9.6300000000000008</v>
      </c>
      <c r="AO6">
        <v>5</v>
      </c>
      <c r="AP6">
        <v>0</v>
      </c>
      <c r="AQ6">
        <v>0</v>
      </c>
      <c r="AR6">
        <v>0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92.69</v>
      </c>
      <c r="H7">
        <v>93.18</v>
      </c>
      <c r="I7">
        <v>14.07</v>
      </c>
      <c r="J7">
        <v>10</v>
      </c>
      <c r="K7">
        <v>9.66</v>
      </c>
      <c r="L7">
        <v>8.8000000000000007</v>
      </c>
      <c r="M7">
        <v>9.07</v>
      </c>
      <c r="N7">
        <v>13.39</v>
      </c>
      <c r="O7">
        <v>8.49</v>
      </c>
      <c r="P7">
        <v>9.36</v>
      </c>
      <c r="Q7">
        <v>65.72</v>
      </c>
      <c r="R7">
        <v>9.39</v>
      </c>
      <c r="S7">
        <v>97.23</v>
      </c>
      <c r="T7">
        <v>15</v>
      </c>
      <c r="U7">
        <v>10</v>
      </c>
      <c r="V7">
        <v>10</v>
      </c>
      <c r="W7">
        <v>10</v>
      </c>
      <c r="X7">
        <v>10</v>
      </c>
      <c r="Y7">
        <v>14.92</v>
      </c>
      <c r="Z7">
        <v>10</v>
      </c>
      <c r="AA7">
        <v>9.9</v>
      </c>
      <c r="AB7">
        <v>67.31</v>
      </c>
      <c r="AC7">
        <v>9.6199999999999992</v>
      </c>
      <c r="AD7">
        <v>95.27</v>
      </c>
      <c r="AE7">
        <v>14.64</v>
      </c>
      <c r="AF7">
        <v>10</v>
      </c>
      <c r="AG7">
        <v>10</v>
      </c>
      <c r="AH7">
        <v>10</v>
      </c>
      <c r="AI7">
        <v>9.0500000000000007</v>
      </c>
      <c r="AJ7">
        <v>13.38</v>
      </c>
      <c r="AK7">
        <v>9.4</v>
      </c>
      <c r="AL7">
        <v>8.44</v>
      </c>
      <c r="AM7">
        <v>67.25</v>
      </c>
      <c r="AN7">
        <v>9.61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91.51</v>
      </c>
      <c r="H8">
        <v>88.97</v>
      </c>
      <c r="I8">
        <v>11.77</v>
      </c>
      <c r="J8">
        <v>5.25</v>
      </c>
      <c r="K8">
        <v>8.4499999999999993</v>
      </c>
      <c r="L8">
        <v>8.06</v>
      </c>
      <c r="M8">
        <v>9.6300000000000008</v>
      </c>
      <c r="N8">
        <v>13.13</v>
      </c>
      <c r="O8">
        <v>8.4</v>
      </c>
      <c r="P8">
        <v>9.11</v>
      </c>
      <c r="Q8">
        <v>64.069999999999993</v>
      </c>
      <c r="R8">
        <v>9.15</v>
      </c>
      <c r="S8">
        <v>95.41</v>
      </c>
      <c r="T8">
        <v>15</v>
      </c>
      <c r="U8">
        <v>10</v>
      </c>
      <c r="V8">
        <v>10</v>
      </c>
      <c r="W8">
        <v>10</v>
      </c>
      <c r="X8">
        <v>10</v>
      </c>
      <c r="Y8">
        <v>14.22</v>
      </c>
      <c r="Z8">
        <v>8.9600000000000009</v>
      </c>
      <c r="AA8">
        <v>10</v>
      </c>
      <c r="AB8">
        <v>66.19</v>
      </c>
      <c r="AC8">
        <v>9.4600000000000009</v>
      </c>
      <c r="AD8">
        <v>97.49</v>
      </c>
      <c r="AE8">
        <v>14.84</v>
      </c>
      <c r="AF8">
        <v>10</v>
      </c>
      <c r="AG8">
        <v>10</v>
      </c>
      <c r="AH8">
        <v>9.8000000000000007</v>
      </c>
      <c r="AI8">
        <v>9.76</v>
      </c>
      <c r="AJ8">
        <v>14.6</v>
      </c>
      <c r="AK8">
        <v>9.8800000000000008</v>
      </c>
      <c r="AL8">
        <v>9.58</v>
      </c>
      <c r="AM8">
        <v>68.06</v>
      </c>
      <c r="AN8">
        <v>9.7200000000000006</v>
      </c>
      <c r="AO8">
        <v>5</v>
      </c>
      <c r="AP8">
        <v>0</v>
      </c>
      <c r="AQ8">
        <v>0</v>
      </c>
      <c r="AR8">
        <v>0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70.73</v>
      </c>
      <c r="H9">
        <v>57.56</v>
      </c>
      <c r="I9">
        <v>10</v>
      </c>
      <c r="J9">
        <v>5.5</v>
      </c>
      <c r="K9">
        <v>8.6199999999999992</v>
      </c>
      <c r="L9">
        <v>4.3899999999999997</v>
      </c>
      <c r="M9">
        <v>8.15</v>
      </c>
      <c r="N9">
        <v>9.14</v>
      </c>
      <c r="O9">
        <v>8.77</v>
      </c>
      <c r="P9">
        <v>3.41</v>
      </c>
      <c r="Q9">
        <v>38.42</v>
      </c>
      <c r="R9">
        <v>5.49</v>
      </c>
      <c r="S9">
        <v>73.150000000000006</v>
      </c>
      <c r="T9">
        <v>12.02</v>
      </c>
      <c r="U9">
        <v>7.93</v>
      </c>
      <c r="V9">
        <v>9.14</v>
      </c>
      <c r="W9">
        <v>8.77</v>
      </c>
      <c r="X9">
        <v>6.22</v>
      </c>
      <c r="Y9">
        <v>11.35</v>
      </c>
      <c r="Z9">
        <v>7.4</v>
      </c>
      <c r="AA9">
        <v>7.73</v>
      </c>
      <c r="AB9">
        <v>49.78</v>
      </c>
      <c r="AC9">
        <v>7.11</v>
      </c>
      <c r="AD9">
        <v>83.57</v>
      </c>
      <c r="AE9">
        <v>12.12</v>
      </c>
      <c r="AF9">
        <v>9.2799999999999994</v>
      </c>
      <c r="AG9">
        <v>9.17</v>
      </c>
      <c r="AH9">
        <v>5.29</v>
      </c>
      <c r="AI9">
        <v>8.57</v>
      </c>
      <c r="AJ9">
        <v>10.88</v>
      </c>
      <c r="AK9">
        <v>6.17</v>
      </c>
      <c r="AL9">
        <v>8.33</v>
      </c>
      <c r="AM9">
        <v>60.57</v>
      </c>
      <c r="AN9">
        <v>8.65</v>
      </c>
      <c r="AO9">
        <v>5</v>
      </c>
      <c r="AP9">
        <v>0</v>
      </c>
      <c r="AQ9">
        <v>0</v>
      </c>
      <c r="AR9">
        <v>0</v>
      </c>
      <c r="AS9" s="1" t="s">
        <v>50</v>
      </c>
    </row>
    <row r="10" spans="1:45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93.84</v>
      </c>
      <c r="H10">
        <v>98.2</v>
      </c>
      <c r="I10">
        <v>14.93</v>
      </c>
      <c r="J10">
        <v>10</v>
      </c>
      <c r="K10">
        <v>10</v>
      </c>
      <c r="L10">
        <v>10</v>
      </c>
      <c r="M10">
        <v>9.81</v>
      </c>
      <c r="N10">
        <v>14.76</v>
      </c>
      <c r="O10">
        <v>10</v>
      </c>
      <c r="P10">
        <v>9.68</v>
      </c>
      <c r="Q10">
        <v>68.510000000000005</v>
      </c>
      <c r="R10">
        <v>9.7899999999999991</v>
      </c>
      <c r="S10">
        <v>95.8</v>
      </c>
      <c r="T10">
        <v>14.8</v>
      </c>
      <c r="U10">
        <v>10</v>
      </c>
      <c r="V10">
        <v>10</v>
      </c>
      <c r="W10">
        <v>10</v>
      </c>
      <c r="X10">
        <v>9.4600000000000009</v>
      </c>
      <c r="Y10">
        <v>14.14</v>
      </c>
      <c r="Z10">
        <v>8.9600000000000009</v>
      </c>
      <c r="AA10">
        <v>9.9</v>
      </c>
      <c r="AB10">
        <v>66.86</v>
      </c>
      <c r="AC10">
        <v>9.5500000000000007</v>
      </c>
      <c r="AD10">
        <v>95.43</v>
      </c>
      <c r="AE10">
        <v>14.15</v>
      </c>
      <c r="AF10">
        <v>9.8699999999999992</v>
      </c>
      <c r="AG10">
        <v>9.44</v>
      </c>
      <c r="AH10">
        <v>9.61</v>
      </c>
      <c r="AI10">
        <v>8.81</v>
      </c>
      <c r="AJ10">
        <v>14.16</v>
      </c>
      <c r="AK10">
        <v>9.7200000000000006</v>
      </c>
      <c r="AL10">
        <v>9.17</v>
      </c>
      <c r="AM10">
        <v>67.12</v>
      </c>
      <c r="AN10">
        <v>9.59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69.72</v>
      </c>
      <c r="H11">
        <v>94.61</v>
      </c>
      <c r="I11">
        <v>14.07</v>
      </c>
      <c r="J11">
        <v>9.5</v>
      </c>
      <c r="K11">
        <v>9.66</v>
      </c>
      <c r="L11">
        <v>8.43</v>
      </c>
      <c r="M11">
        <v>9.94</v>
      </c>
      <c r="N11">
        <v>14.18</v>
      </c>
      <c r="O11">
        <v>9.43</v>
      </c>
      <c r="P11">
        <v>9.4700000000000006</v>
      </c>
      <c r="Q11">
        <v>66.36</v>
      </c>
      <c r="R11">
        <v>9.48</v>
      </c>
      <c r="S11">
        <v>88.71</v>
      </c>
      <c r="T11">
        <v>13.88</v>
      </c>
      <c r="U11">
        <v>9.31</v>
      </c>
      <c r="V11">
        <v>8.9700000000000006</v>
      </c>
      <c r="W11">
        <v>9.82</v>
      </c>
      <c r="X11">
        <v>8.92</v>
      </c>
      <c r="Y11">
        <v>13.25</v>
      </c>
      <c r="Z11">
        <v>8.18</v>
      </c>
      <c r="AA11">
        <v>9.48</v>
      </c>
      <c r="AB11">
        <v>61.58</v>
      </c>
      <c r="AC11">
        <v>8.8000000000000007</v>
      </c>
      <c r="AD11">
        <v>28.46</v>
      </c>
      <c r="AE11">
        <v>14.2</v>
      </c>
      <c r="AF11">
        <v>9.77</v>
      </c>
      <c r="AG11">
        <v>9.7200000000000006</v>
      </c>
      <c r="AH11">
        <v>9.8000000000000007</v>
      </c>
      <c r="AI11">
        <v>8.57</v>
      </c>
      <c r="AJ11">
        <v>14.26</v>
      </c>
      <c r="AK11">
        <v>9.64</v>
      </c>
      <c r="AL11">
        <v>9.3800000000000008</v>
      </c>
      <c r="AM11">
        <v>0</v>
      </c>
      <c r="AN11">
        <v>0</v>
      </c>
      <c r="AO11">
        <v>4.75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93.61</v>
      </c>
      <c r="H12">
        <v>93.66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15</v>
      </c>
      <c r="O12">
        <v>10</v>
      </c>
      <c r="P12">
        <v>10</v>
      </c>
      <c r="Q12">
        <v>63.66</v>
      </c>
      <c r="R12">
        <v>9.09</v>
      </c>
      <c r="S12">
        <v>96.11</v>
      </c>
      <c r="T12">
        <v>14.77</v>
      </c>
      <c r="U12">
        <v>10</v>
      </c>
      <c r="V12">
        <v>9.83</v>
      </c>
      <c r="W12">
        <v>9.82</v>
      </c>
      <c r="X12">
        <v>9.73</v>
      </c>
      <c r="Y12">
        <v>13.66</v>
      </c>
      <c r="Z12">
        <v>8.31</v>
      </c>
      <c r="AA12">
        <v>9.9</v>
      </c>
      <c r="AB12">
        <v>67.680000000000007</v>
      </c>
      <c r="AC12">
        <v>9.67</v>
      </c>
      <c r="AD12">
        <v>98.93</v>
      </c>
      <c r="AE12">
        <v>14.88</v>
      </c>
      <c r="AF12">
        <v>9.8699999999999992</v>
      </c>
      <c r="AG12">
        <v>10</v>
      </c>
      <c r="AH12">
        <v>9.8000000000000007</v>
      </c>
      <c r="AI12">
        <v>10</v>
      </c>
      <c r="AJ12">
        <v>14.52</v>
      </c>
      <c r="AK12">
        <v>9.57</v>
      </c>
      <c r="AL12">
        <v>9.7899999999999991</v>
      </c>
      <c r="AM12">
        <v>69.53</v>
      </c>
      <c r="AN12">
        <v>9.93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92.21</v>
      </c>
      <c r="H13">
        <v>94.39</v>
      </c>
      <c r="I13">
        <v>14.96</v>
      </c>
      <c r="J13">
        <v>10</v>
      </c>
      <c r="K13">
        <v>10</v>
      </c>
      <c r="L13">
        <v>9.9</v>
      </c>
      <c r="M13">
        <v>10</v>
      </c>
      <c r="N13">
        <v>14.31</v>
      </c>
      <c r="O13">
        <v>9.34</v>
      </c>
      <c r="P13">
        <v>9.73</v>
      </c>
      <c r="Q13">
        <v>65.12</v>
      </c>
      <c r="R13">
        <v>9.3000000000000007</v>
      </c>
      <c r="S13">
        <v>93.54</v>
      </c>
      <c r="T13">
        <v>14.51</v>
      </c>
      <c r="U13">
        <v>9.31</v>
      </c>
      <c r="V13">
        <v>9.83</v>
      </c>
      <c r="W13">
        <v>9.82</v>
      </c>
      <c r="X13">
        <v>9.73</v>
      </c>
      <c r="Y13">
        <v>13.89</v>
      </c>
      <c r="Z13">
        <v>8.83</v>
      </c>
      <c r="AA13">
        <v>9.69</v>
      </c>
      <c r="AB13">
        <v>65.14</v>
      </c>
      <c r="AC13">
        <v>9.31</v>
      </c>
      <c r="AD13">
        <v>96.22</v>
      </c>
      <c r="AE13">
        <v>14.2</v>
      </c>
      <c r="AF13">
        <v>9.77</v>
      </c>
      <c r="AG13">
        <v>9.17</v>
      </c>
      <c r="AH13">
        <v>9.41</v>
      </c>
      <c r="AI13">
        <v>9.52</v>
      </c>
      <c r="AJ13">
        <v>14.24</v>
      </c>
      <c r="AK13">
        <v>9.82</v>
      </c>
      <c r="AL13">
        <v>9.17</v>
      </c>
      <c r="AM13">
        <v>67.78</v>
      </c>
      <c r="AN13">
        <v>9.68</v>
      </c>
      <c r="AO13">
        <v>5</v>
      </c>
      <c r="AP13">
        <v>0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57.79</v>
      </c>
      <c r="H14">
        <v>80.17</v>
      </c>
      <c r="I14">
        <v>7.92</v>
      </c>
      <c r="J14">
        <v>9</v>
      </c>
      <c r="K14">
        <v>7.76</v>
      </c>
      <c r="L14">
        <v>4.3499999999999996</v>
      </c>
      <c r="M14">
        <v>0</v>
      </c>
      <c r="N14">
        <v>11.06</v>
      </c>
      <c r="O14">
        <v>7.36</v>
      </c>
      <c r="P14">
        <v>7.39</v>
      </c>
      <c r="Q14">
        <v>61.19</v>
      </c>
      <c r="R14">
        <v>8.74</v>
      </c>
      <c r="S14">
        <v>52.78</v>
      </c>
      <c r="T14">
        <v>2.46</v>
      </c>
      <c r="U14">
        <v>0</v>
      </c>
      <c r="V14">
        <v>6.55</v>
      </c>
      <c r="W14">
        <v>0</v>
      </c>
      <c r="X14">
        <v>0</v>
      </c>
      <c r="Y14">
        <v>3.21</v>
      </c>
      <c r="Z14">
        <v>4.29</v>
      </c>
      <c r="AA14">
        <v>0</v>
      </c>
      <c r="AB14">
        <v>47.1</v>
      </c>
      <c r="AC14">
        <v>6.73</v>
      </c>
      <c r="AD14">
        <v>45.22</v>
      </c>
      <c r="AE14">
        <v>3.89</v>
      </c>
      <c r="AF14">
        <v>5.26</v>
      </c>
      <c r="AG14">
        <v>5.12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41.32</v>
      </c>
      <c r="AN14">
        <v>5.9</v>
      </c>
      <c r="AO14">
        <v>3</v>
      </c>
      <c r="AP14">
        <v>0</v>
      </c>
      <c r="AQ14">
        <v>0</v>
      </c>
      <c r="AR14">
        <v>10</v>
      </c>
      <c r="AS14" s="1" t="s">
        <v>50</v>
      </c>
    </row>
    <row r="15" spans="1:45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76.5</v>
      </c>
      <c r="H15">
        <v>57.95</v>
      </c>
      <c r="I15">
        <v>10.87</v>
      </c>
      <c r="J15">
        <v>7.5</v>
      </c>
      <c r="K15">
        <v>7.93</v>
      </c>
      <c r="L15">
        <v>6.53</v>
      </c>
      <c r="M15">
        <v>7.04</v>
      </c>
      <c r="N15">
        <v>4.87</v>
      </c>
      <c r="O15">
        <v>0</v>
      </c>
      <c r="P15">
        <v>6.49</v>
      </c>
      <c r="Q15">
        <v>42.21</v>
      </c>
      <c r="R15">
        <v>6.03</v>
      </c>
      <c r="S15">
        <v>90.38</v>
      </c>
      <c r="T15">
        <v>14.06</v>
      </c>
      <c r="U15">
        <v>9.66</v>
      </c>
      <c r="V15">
        <v>8.2799999999999994</v>
      </c>
      <c r="W15">
        <v>9.82</v>
      </c>
      <c r="X15">
        <v>9.73</v>
      </c>
      <c r="Y15">
        <v>13.8</v>
      </c>
      <c r="Z15">
        <v>9.2200000000000006</v>
      </c>
      <c r="AA15">
        <v>9.18</v>
      </c>
      <c r="AB15">
        <v>62.52</v>
      </c>
      <c r="AC15">
        <v>8.93</v>
      </c>
      <c r="AD15">
        <v>84.71</v>
      </c>
      <c r="AE15">
        <v>12.86</v>
      </c>
      <c r="AF15">
        <v>8.65</v>
      </c>
      <c r="AG15">
        <v>8.4</v>
      </c>
      <c r="AH15">
        <v>8.43</v>
      </c>
      <c r="AI15">
        <v>8.81</v>
      </c>
      <c r="AJ15">
        <v>13.49</v>
      </c>
      <c r="AK15">
        <v>8.7100000000000009</v>
      </c>
      <c r="AL15">
        <v>9.27</v>
      </c>
      <c r="AM15">
        <v>58.36</v>
      </c>
      <c r="AN15">
        <v>8.34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80.790000000000006</v>
      </c>
      <c r="H16">
        <v>69.45</v>
      </c>
      <c r="I16">
        <v>12.23</v>
      </c>
      <c r="J16">
        <v>10</v>
      </c>
      <c r="K16">
        <v>7.93</v>
      </c>
      <c r="L16">
        <v>7.16</v>
      </c>
      <c r="M16">
        <v>7.53</v>
      </c>
      <c r="N16">
        <v>11.49</v>
      </c>
      <c r="O16">
        <v>8.3000000000000007</v>
      </c>
      <c r="P16">
        <v>7.02</v>
      </c>
      <c r="Q16">
        <v>45.73</v>
      </c>
      <c r="R16">
        <v>6.53</v>
      </c>
      <c r="S16">
        <v>84.29</v>
      </c>
      <c r="T16">
        <v>13.44</v>
      </c>
      <c r="U16">
        <v>9.66</v>
      </c>
      <c r="V16">
        <v>8.7899999999999991</v>
      </c>
      <c r="W16">
        <v>9.82</v>
      </c>
      <c r="X16">
        <v>7.57</v>
      </c>
      <c r="Y16">
        <v>11.71</v>
      </c>
      <c r="Z16">
        <v>6.75</v>
      </c>
      <c r="AA16">
        <v>8.8699999999999992</v>
      </c>
      <c r="AB16">
        <v>59.13</v>
      </c>
      <c r="AC16">
        <v>8.4499999999999993</v>
      </c>
      <c r="AD16">
        <v>93.25</v>
      </c>
      <c r="AE16">
        <v>14.14</v>
      </c>
      <c r="AF16">
        <v>10</v>
      </c>
      <c r="AG16">
        <v>9.17</v>
      </c>
      <c r="AH16">
        <v>9.02</v>
      </c>
      <c r="AI16">
        <v>9.52</v>
      </c>
      <c r="AJ16">
        <v>14.15</v>
      </c>
      <c r="AK16">
        <v>9.2799999999999994</v>
      </c>
      <c r="AL16">
        <v>9.58</v>
      </c>
      <c r="AM16">
        <v>64.959999999999994</v>
      </c>
      <c r="AN16">
        <v>9.2799999999999994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86.04</v>
      </c>
      <c r="H17">
        <v>88.97</v>
      </c>
      <c r="I17">
        <v>14.84</v>
      </c>
      <c r="J17">
        <v>10</v>
      </c>
      <c r="K17">
        <v>10</v>
      </c>
      <c r="L17">
        <v>10</v>
      </c>
      <c r="M17">
        <v>9.57</v>
      </c>
      <c r="N17">
        <v>14.76</v>
      </c>
      <c r="O17">
        <v>10</v>
      </c>
      <c r="P17">
        <v>9.68</v>
      </c>
      <c r="Q17">
        <v>59.37</v>
      </c>
      <c r="R17">
        <v>8.48</v>
      </c>
      <c r="S17">
        <v>79.86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14.14</v>
      </c>
      <c r="Z17">
        <v>8.9600000000000009</v>
      </c>
      <c r="AA17">
        <v>9.9</v>
      </c>
      <c r="AB17">
        <v>50.72</v>
      </c>
      <c r="AC17">
        <v>7.25</v>
      </c>
      <c r="AD17">
        <v>95.25</v>
      </c>
      <c r="AE17">
        <v>14.64</v>
      </c>
      <c r="AF17">
        <v>10</v>
      </c>
      <c r="AG17">
        <v>10</v>
      </c>
      <c r="AH17">
        <v>10</v>
      </c>
      <c r="AI17">
        <v>9.0500000000000007</v>
      </c>
      <c r="AJ17">
        <v>14.43</v>
      </c>
      <c r="AK17">
        <v>9.76</v>
      </c>
      <c r="AL17">
        <v>9.48</v>
      </c>
      <c r="AM17">
        <v>66.180000000000007</v>
      </c>
      <c r="AN17">
        <v>9.4499999999999993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108</v>
      </c>
      <c r="B18" s="1" t="s">
        <v>111</v>
      </c>
      <c r="C18" s="1" t="s">
        <v>112</v>
      </c>
      <c r="D18" s="1"/>
      <c r="E18" s="1"/>
      <c r="F18" s="1" t="s">
        <v>113</v>
      </c>
      <c r="G18">
        <v>75.31</v>
      </c>
      <c r="H18">
        <v>80.319999999999993</v>
      </c>
      <c r="I18">
        <v>12.39</v>
      </c>
      <c r="J18">
        <v>7.75</v>
      </c>
      <c r="K18">
        <v>8.4499999999999993</v>
      </c>
      <c r="L18">
        <v>8.75</v>
      </c>
      <c r="M18">
        <v>8.09</v>
      </c>
      <c r="N18">
        <v>11.7</v>
      </c>
      <c r="O18">
        <v>8.3000000000000007</v>
      </c>
      <c r="P18">
        <v>7.3</v>
      </c>
      <c r="Q18">
        <v>56.24</v>
      </c>
      <c r="R18">
        <v>8.0299999999999994</v>
      </c>
      <c r="S18">
        <v>74.23</v>
      </c>
      <c r="T18">
        <v>12.2</v>
      </c>
      <c r="U18">
        <v>8.9700000000000006</v>
      </c>
      <c r="V18">
        <v>8.7899999999999991</v>
      </c>
      <c r="W18">
        <v>8.5500000000000007</v>
      </c>
      <c r="X18">
        <v>6.22</v>
      </c>
      <c r="Y18">
        <v>11.25</v>
      </c>
      <c r="Z18">
        <v>7.27</v>
      </c>
      <c r="AA18">
        <v>7.73</v>
      </c>
      <c r="AB18">
        <v>50.78</v>
      </c>
      <c r="AC18">
        <v>7.25</v>
      </c>
      <c r="AD18">
        <v>74.63</v>
      </c>
      <c r="AE18">
        <v>11.07</v>
      </c>
      <c r="AF18">
        <v>8.51</v>
      </c>
      <c r="AG18">
        <v>8.1199999999999992</v>
      </c>
      <c r="AH18">
        <v>6.47</v>
      </c>
      <c r="AI18">
        <v>6.43</v>
      </c>
      <c r="AJ18">
        <v>7.25</v>
      </c>
      <c r="AK18">
        <v>8.73</v>
      </c>
      <c r="AL18">
        <v>0.94</v>
      </c>
      <c r="AM18">
        <v>56.3</v>
      </c>
      <c r="AN18">
        <v>8.0399999999999991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114</v>
      </c>
      <c r="B19" s="1" t="s">
        <v>103</v>
      </c>
      <c r="C19" s="1" t="s">
        <v>115</v>
      </c>
      <c r="D19" s="1"/>
      <c r="E19" s="1"/>
      <c r="F19" s="1" t="s">
        <v>116</v>
      </c>
      <c r="G19">
        <v>67.44</v>
      </c>
      <c r="H19">
        <v>59.62</v>
      </c>
      <c r="I19">
        <v>9.7899999999999991</v>
      </c>
      <c r="J19">
        <v>9.25</v>
      </c>
      <c r="K19">
        <v>4.83</v>
      </c>
      <c r="L19">
        <v>5.77</v>
      </c>
      <c r="M19">
        <v>6.27</v>
      </c>
      <c r="N19">
        <v>0</v>
      </c>
      <c r="O19">
        <v>0</v>
      </c>
      <c r="P19">
        <v>0</v>
      </c>
      <c r="Q19">
        <v>49.83</v>
      </c>
      <c r="R19">
        <v>7.12</v>
      </c>
      <c r="S19">
        <v>74.09</v>
      </c>
      <c r="T19">
        <v>10.32</v>
      </c>
      <c r="U19">
        <v>6.55</v>
      </c>
      <c r="V19">
        <v>6.55</v>
      </c>
      <c r="W19">
        <v>7.13</v>
      </c>
      <c r="X19">
        <v>7.3</v>
      </c>
      <c r="Y19">
        <v>10.039999999999999</v>
      </c>
      <c r="Z19">
        <v>4.9400000000000004</v>
      </c>
      <c r="AA19">
        <v>8.4499999999999993</v>
      </c>
      <c r="AB19">
        <v>53.73</v>
      </c>
      <c r="AC19">
        <v>7.68</v>
      </c>
      <c r="AD19">
        <v>73.03</v>
      </c>
      <c r="AE19">
        <v>8.51</v>
      </c>
      <c r="AF19">
        <v>6.66</v>
      </c>
      <c r="AG19">
        <v>4.5599999999999996</v>
      </c>
      <c r="AH19">
        <v>3.14</v>
      </c>
      <c r="AI19">
        <v>8.33</v>
      </c>
      <c r="AJ19">
        <v>10.84</v>
      </c>
      <c r="AK19">
        <v>5.81</v>
      </c>
      <c r="AL19">
        <v>8.65</v>
      </c>
      <c r="AM19">
        <v>53.68</v>
      </c>
      <c r="AN19">
        <v>7.67</v>
      </c>
      <c r="AO19">
        <v>4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117</v>
      </c>
      <c r="B20" s="1" t="s">
        <v>118</v>
      </c>
      <c r="C20" s="1" t="s">
        <v>119</v>
      </c>
      <c r="D20" s="1"/>
      <c r="E20" s="1"/>
      <c r="F20" s="1" t="s">
        <v>120</v>
      </c>
      <c r="G20">
        <v>21.56</v>
      </c>
      <c r="H20">
        <v>66.64</v>
      </c>
      <c r="I20">
        <v>7.53</v>
      </c>
      <c r="J20">
        <v>7</v>
      </c>
      <c r="K20">
        <v>6.9</v>
      </c>
      <c r="L20">
        <v>6.2</v>
      </c>
      <c r="M20">
        <v>0</v>
      </c>
      <c r="N20">
        <v>10.73</v>
      </c>
      <c r="O20">
        <v>7.64</v>
      </c>
      <c r="P20">
        <v>6.66</v>
      </c>
      <c r="Q20">
        <v>48.38</v>
      </c>
      <c r="R20">
        <v>6.91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1" t="s">
        <v>49</v>
      </c>
      <c r="AR20">
        <v>100</v>
      </c>
      <c r="AS20" s="1" t="s">
        <v>50</v>
      </c>
    </row>
    <row r="21" spans="1:45" x14ac:dyDescent="0.2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89.96</v>
      </c>
      <c r="H21">
        <v>90.57</v>
      </c>
      <c r="I21">
        <v>13.35</v>
      </c>
      <c r="J21">
        <v>7.25</v>
      </c>
      <c r="K21">
        <v>9.48</v>
      </c>
      <c r="L21">
        <v>9.8000000000000007</v>
      </c>
      <c r="M21">
        <v>9.07</v>
      </c>
      <c r="N21">
        <v>13.27</v>
      </c>
      <c r="O21">
        <v>8.02</v>
      </c>
      <c r="P21">
        <v>9.68</v>
      </c>
      <c r="Q21">
        <v>63.94</v>
      </c>
      <c r="R21">
        <v>9.1300000000000008</v>
      </c>
      <c r="S21">
        <v>96.62</v>
      </c>
      <c r="T21">
        <v>14.83</v>
      </c>
      <c r="U21">
        <v>10</v>
      </c>
      <c r="V21">
        <v>9.83</v>
      </c>
      <c r="W21">
        <v>10</v>
      </c>
      <c r="X21">
        <v>9.73</v>
      </c>
      <c r="Y21">
        <v>14.14</v>
      </c>
      <c r="Z21">
        <v>8.9600000000000009</v>
      </c>
      <c r="AA21">
        <v>9.9</v>
      </c>
      <c r="AB21">
        <v>67.64</v>
      </c>
      <c r="AC21">
        <v>9.66</v>
      </c>
      <c r="AD21">
        <v>89.33</v>
      </c>
      <c r="AE21">
        <v>14.59</v>
      </c>
      <c r="AF21">
        <v>10</v>
      </c>
      <c r="AG21">
        <v>9.31</v>
      </c>
      <c r="AH21">
        <v>9.61</v>
      </c>
      <c r="AI21">
        <v>10</v>
      </c>
      <c r="AJ21">
        <v>7.42</v>
      </c>
      <c r="AK21">
        <v>0</v>
      </c>
      <c r="AL21">
        <v>9.9</v>
      </c>
      <c r="AM21">
        <v>67.31</v>
      </c>
      <c r="AN21">
        <v>9.6199999999999992</v>
      </c>
      <c r="AO21">
        <v>5</v>
      </c>
      <c r="AP21">
        <v>0</v>
      </c>
      <c r="AQ21">
        <v>0</v>
      </c>
      <c r="AR21">
        <v>10</v>
      </c>
      <c r="AS21" s="1" t="s">
        <v>50</v>
      </c>
    </row>
    <row r="22" spans="1:45" x14ac:dyDescent="0.2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76.63</v>
      </c>
      <c r="H22">
        <v>75.39</v>
      </c>
      <c r="I22">
        <v>10.85</v>
      </c>
      <c r="J22">
        <v>6.75</v>
      </c>
      <c r="K22">
        <v>6.55</v>
      </c>
      <c r="L22">
        <v>8.35</v>
      </c>
      <c r="M22">
        <v>7.28</v>
      </c>
      <c r="N22">
        <v>11.18</v>
      </c>
      <c r="O22">
        <v>7.08</v>
      </c>
      <c r="P22">
        <v>7.83</v>
      </c>
      <c r="Q22">
        <v>53.36</v>
      </c>
      <c r="R22">
        <v>7.62</v>
      </c>
      <c r="S22">
        <v>78.73</v>
      </c>
      <c r="T22">
        <v>11.47</v>
      </c>
      <c r="U22">
        <v>6.9</v>
      </c>
      <c r="V22">
        <v>9.14</v>
      </c>
      <c r="W22">
        <v>6.44</v>
      </c>
      <c r="X22">
        <v>8.11</v>
      </c>
      <c r="Y22">
        <v>11.75</v>
      </c>
      <c r="Z22">
        <v>7.01</v>
      </c>
      <c r="AA22">
        <v>8.66</v>
      </c>
      <c r="AB22">
        <v>55.5</v>
      </c>
      <c r="AC22">
        <v>7.93</v>
      </c>
      <c r="AD22">
        <v>79.33</v>
      </c>
      <c r="AE22">
        <v>9.43</v>
      </c>
      <c r="AF22">
        <v>9.5299999999999994</v>
      </c>
      <c r="AG22">
        <v>5.51</v>
      </c>
      <c r="AH22">
        <v>3.92</v>
      </c>
      <c r="AI22">
        <v>6.19</v>
      </c>
      <c r="AJ22">
        <v>9.89</v>
      </c>
      <c r="AK22">
        <v>7.25</v>
      </c>
      <c r="AL22">
        <v>5.94</v>
      </c>
      <c r="AM22">
        <v>60.01</v>
      </c>
      <c r="AN22">
        <v>8.57</v>
      </c>
      <c r="AO22">
        <v>5</v>
      </c>
      <c r="AP22">
        <v>0</v>
      </c>
      <c r="AQ22">
        <v>0</v>
      </c>
      <c r="AR22">
        <v>0</v>
      </c>
      <c r="AS22" s="1" t="s">
        <v>50</v>
      </c>
    </row>
    <row r="23" spans="1:45" x14ac:dyDescent="0.2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25.65</v>
      </c>
      <c r="H23">
        <v>80.27</v>
      </c>
      <c r="I23">
        <v>10.82</v>
      </c>
      <c r="J23">
        <v>6.25</v>
      </c>
      <c r="K23">
        <v>7.76</v>
      </c>
      <c r="L23">
        <v>7.55</v>
      </c>
      <c r="M23">
        <v>7.28</v>
      </c>
      <c r="N23">
        <v>11.66</v>
      </c>
      <c r="O23">
        <v>8.68</v>
      </c>
      <c r="P23">
        <v>6.87</v>
      </c>
      <c r="Q23">
        <v>57.79</v>
      </c>
      <c r="R23">
        <v>8.26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133</v>
      </c>
      <c r="B24" s="1" t="s">
        <v>134</v>
      </c>
      <c r="C24" s="1" t="s">
        <v>135</v>
      </c>
      <c r="D24" s="1"/>
      <c r="E24" s="1"/>
      <c r="F24" s="1" t="s">
        <v>136</v>
      </c>
      <c r="G24">
        <v>81.13</v>
      </c>
      <c r="H24">
        <v>84.43</v>
      </c>
      <c r="I24">
        <v>12.06</v>
      </c>
      <c r="J24">
        <v>6.5</v>
      </c>
      <c r="K24">
        <v>7.41</v>
      </c>
      <c r="L24">
        <v>9.92</v>
      </c>
      <c r="M24">
        <v>8.33</v>
      </c>
      <c r="N24">
        <v>12.69</v>
      </c>
      <c r="O24">
        <v>8.4</v>
      </c>
      <c r="P24">
        <v>8.52</v>
      </c>
      <c r="Q24">
        <v>59.67</v>
      </c>
      <c r="R24">
        <v>8.52</v>
      </c>
      <c r="S24">
        <v>82.68</v>
      </c>
      <c r="T24">
        <v>12.47</v>
      </c>
      <c r="U24">
        <v>8.6199999999999992</v>
      </c>
      <c r="V24">
        <v>8.9700000000000006</v>
      </c>
      <c r="W24">
        <v>10</v>
      </c>
      <c r="X24">
        <v>5.68</v>
      </c>
      <c r="Y24">
        <v>13.02</v>
      </c>
      <c r="Z24">
        <v>8.6999999999999993</v>
      </c>
      <c r="AA24">
        <v>8.66</v>
      </c>
      <c r="AB24">
        <v>57.19</v>
      </c>
      <c r="AC24">
        <v>8.17</v>
      </c>
      <c r="AD24">
        <v>86.65</v>
      </c>
      <c r="AE24">
        <v>13.02</v>
      </c>
      <c r="AF24">
        <v>9.41</v>
      </c>
      <c r="AG24">
        <v>8.89</v>
      </c>
      <c r="AH24">
        <v>10</v>
      </c>
      <c r="AI24">
        <v>6.43</v>
      </c>
      <c r="AJ24">
        <v>12.73</v>
      </c>
      <c r="AK24">
        <v>8.84</v>
      </c>
      <c r="AL24">
        <v>8.1300000000000008</v>
      </c>
      <c r="AM24">
        <v>60.91</v>
      </c>
      <c r="AN24">
        <v>8.6999999999999993</v>
      </c>
      <c r="AO24">
        <v>3</v>
      </c>
      <c r="AP24">
        <v>10</v>
      </c>
      <c r="AQ24" s="1" t="s">
        <v>49</v>
      </c>
      <c r="AR24">
        <v>10</v>
      </c>
      <c r="AS24" s="1" t="s">
        <v>50</v>
      </c>
    </row>
    <row r="25" spans="1:45" x14ac:dyDescent="0.2">
      <c r="A25" s="1" t="s">
        <v>133</v>
      </c>
      <c r="B25" s="1" t="s">
        <v>137</v>
      </c>
      <c r="C25" s="1" t="s">
        <v>138</v>
      </c>
      <c r="D25" s="1"/>
      <c r="E25" s="1"/>
      <c r="F25" s="1" t="s">
        <v>139</v>
      </c>
      <c r="G25">
        <v>81.58</v>
      </c>
      <c r="H25">
        <v>81.23</v>
      </c>
      <c r="I25">
        <v>10.97</v>
      </c>
      <c r="J25">
        <v>6</v>
      </c>
      <c r="K25">
        <v>8.6199999999999992</v>
      </c>
      <c r="L25">
        <v>6.57</v>
      </c>
      <c r="M25">
        <v>8.06</v>
      </c>
      <c r="N25">
        <v>12.42</v>
      </c>
      <c r="O25">
        <v>7.74</v>
      </c>
      <c r="P25">
        <v>8.83</v>
      </c>
      <c r="Q25">
        <v>57.84</v>
      </c>
      <c r="R25">
        <v>8.26</v>
      </c>
      <c r="S25">
        <v>86.78</v>
      </c>
      <c r="T25">
        <v>13.26</v>
      </c>
      <c r="U25">
        <v>7.59</v>
      </c>
      <c r="V25">
        <v>10</v>
      </c>
      <c r="W25">
        <v>8.6</v>
      </c>
      <c r="X25">
        <v>9.19</v>
      </c>
      <c r="Y25">
        <v>13.46</v>
      </c>
      <c r="Z25">
        <v>8.0500000000000007</v>
      </c>
      <c r="AA25">
        <v>9.9</v>
      </c>
      <c r="AB25">
        <v>60.05</v>
      </c>
      <c r="AC25">
        <v>8.58</v>
      </c>
      <c r="AD25">
        <v>81.540000000000006</v>
      </c>
      <c r="AE25">
        <v>10.92</v>
      </c>
      <c r="AF25">
        <v>5.09</v>
      </c>
      <c r="AG25">
        <v>7.32</v>
      </c>
      <c r="AH25">
        <v>8.6300000000000008</v>
      </c>
      <c r="AI25">
        <v>8.1</v>
      </c>
      <c r="AJ25">
        <v>6.34</v>
      </c>
      <c r="AK25">
        <v>0.44</v>
      </c>
      <c r="AL25">
        <v>8.02</v>
      </c>
      <c r="AM25">
        <v>64.28</v>
      </c>
      <c r="AN25">
        <v>9.18</v>
      </c>
      <c r="AO25">
        <v>5</v>
      </c>
      <c r="AP25">
        <v>0</v>
      </c>
      <c r="AQ25">
        <v>0</v>
      </c>
      <c r="AR25">
        <v>0</v>
      </c>
      <c r="AS25" s="1" t="s">
        <v>50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87.63</v>
      </c>
      <c r="H26">
        <v>81.52</v>
      </c>
      <c r="I26">
        <v>14.16</v>
      </c>
      <c r="J26">
        <v>10</v>
      </c>
      <c r="K26">
        <v>9.83</v>
      </c>
      <c r="L26">
        <v>9.61</v>
      </c>
      <c r="M26">
        <v>8.33</v>
      </c>
      <c r="N26">
        <v>12.06</v>
      </c>
      <c r="O26">
        <v>9.91</v>
      </c>
      <c r="P26">
        <v>6.17</v>
      </c>
      <c r="Q26">
        <v>55.3</v>
      </c>
      <c r="R26">
        <v>7.9</v>
      </c>
      <c r="S26">
        <v>92.57</v>
      </c>
      <c r="T26">
        <v>14.67</v>
      </c>
      <c r="U26">
        <v>10</v>
      </c>
      <c r="V26">
        <v>9.83</v>
      </c>
      <c r="W26">
        <v>9.82</v>
      </c>
      <c r="X26">
        <v>9.4600000000000009</v>
      </c>
      <c r="Y26">
        <v>13.37</v>
      </c>
      <c r="Z26">
        <v>8.44</v>
      </c>
      <c r="AA26">
        <v>9.3800000000000008</v>
      </c>
      <c r="AB26">
        <v>64.540000000000006</v>
      </c>
      <c r="AC26">
        <v>9.2200000000000006</v>
      </c>
      <c r="AD26">
        <v>95.15</v>
      </c>
      <c r="AE26">
        <v>14.84</v>
      </c>
      <c r="AF26">
        <v>10</v>
      </c>
      <c r="AG26">
        <v>10</v>
      </c>
      <c r="AH26">
        <v>9.8000000000000007</v>
      </c>
      <c r="AI26">
        <v>9.76</v>
      </c>
      <c r="AJ26">
        <v>14.39</v>
      </c>
      <c r="AK26">
        <v>9.4</v>
      </c>
      <c r="AL26">
        <v>9.7899999999999991</v>
      </c>
      <c r="AM26">
        <v>65.92</v>
      </c>
      <c r="AN26">
        <v>9.42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144</v>
      </c>
      <c r="B27" s="1" t="s">
        <v>145</v>
      </c>
      <c r="C27" s="1" t="s">
        <v>146</v>
      </c>
      <c r="D27" s="1"/>
      <c r="E27" s="1"/>
      <c r="F27" s="1" t="s">
        <v>147</v>
      </c>
      <c r="G27">
        <v>28.45</v>
      </c>
      <c r="H27">
        <v>79.05</v>
      </c>
      <c r="I27">
        <v>12.86</v>
      </c>
      <c r="J27">
        <v>10</v>
      </c>
      <c r="K27">
        <v>10</v>
      </c>
      <c r="L27">
        <v>7.96</v>
      </c>
      <c r="M27">
        <v>6.33</v>
      </c>
      <c r="N27">
        <v>10.67</v>
      </c>
      <c r="O27">
        <v>8.02</v>
      </c>
      <c r="P27">
        <v>6.21</v>
      </c>
      <c r="Q27">
        <v>55.51</v>
      </c>
      <c r="R27">
        <v>7.93</v>
      </c>
      <c r="S27">
        <v>13.48</v>
      </c>
      <c r="T27">
        <v>13.48</v>
      </c>
      <c r="U27">
        <v>10</v>
      </c>
      <c r="V27">
        <v>10</v>
      </c>
      <c r="W27">
        <v>10</v>
      </c>
      <c r="X27">
        <v>5.95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148</v>
      </c>
      <c r="B28" s="1" t="s">
        <v>149</v>
      </c>
      <c r="C28" s="1" t="s">
        <v>150</v>
      </c>
      <c r="D28" s="1"/>
      <c r="E28" s="1"/>
      <c r="F28" s="1" t="s">
        <v>151</v>
      </c>
      <c r="G28">
        <v>91.53</v>
      </c>
      <c r="H28">
        <v>96.38</v>
      </c>
      <c r="I28">
        <v>14.59</v>
      </c>
      <c r="J28">
        <v>10</v>
      </c>
      <c r="K28">
        <v>9.31</v>
      </c>
      <c r="L28">
        <v>9.61</v>
      </c>
      <c r="M28">
        <v>10</v>
      </c>
      <c r="N28">
        <v>14.17</v>
      </c>
      <c r="O28">
        <v>9.15</v>
      </c>
      <c r="P28">
        <v>9.74</v>
      </c>
      <c r="Q28">
        <v>67.61</v>
      </c>
      <c r="R28">
        <v>9.66</v>
      </c>
      <c r="S28">
        <v>87.75</v>
      </c>
      <c r="T28">
        <v>13.78</v>
      </c>
      <c r="U28">
        <v>10</v>
      </c>
      <c r="V28">
        <v>10</v>
      </c>
      <c r="W28">
        <v>10</v>
      </c>
      <c r="X28">
        <v>6.76</v>
      </c>
      <c r="Y28">
        <v>11.9</v>
      </c>
      <c r="Z28">
        <v>8.44</v>
      </c>
      <c r="AA28">
        <v>7.42</v>
      </c>
      <c r="AB28">
        <v>62.07</v>
      </c>
      <c r="AC28">
        <v>8.8699999999999992</v>
      </c>
      <c r="AD28">
        <v>97.47</v>
      </c>
      <c r="AE28">
        <v>13.6</v>
      </c>
      <c r="AF28">
        <v>9.77</v>
      </c>
      <c r="AG28">
        <v>9.7200000000000006</v>
      </c>
      <c r="AH28">
        <v>8.43</v>
      </c>
      <c r="AI28">
        <v>8.33</v>
      </c>
      <c r="AJ28">
        <v>14.35</v>
      </c>
      <c r="AK28">
        <v>9.76</v>
      </c>
      <c r="AL28">
        <v>9.3800000000000008</v>
      </c>
      <c r="AM28">
        <v>69.53</v>
      </c>
      <c r="AN28">
        <v>9.93</v>
      </c>
      <c r="AO28">
        <v>5</v>
      </c>
      <c r="AP28" s="1" t="s">
        <v>49</v>
      </c>
      <c r="AQ28" s="1" t="s">
        <v>49</v>
      </c>
      <c r="AR28">
        <v>10</v>
      </c>
      <c r="AS28" s="1" t="s">
        <v>50</v>
      </c>
    </row>
    <row r="29" spans="1:45" x14ac:dyDescent="0.2">
      <c r="A29" s="1" t="s">
        <v>152</v>
      </c>
      <c r="B29" s="1" t="s">
        <v>153</v>
      </c>
      <c r="C29" s="1" t="s">
        <v>154</v>
      </c>
      <c r="D29" s="1"/>
      <c r="E29" s="1"/>
      <c r="F29" s="1" t="s">
        <v>155</v>
      </c>
      <c r="G29">
        <v>78.92</v>
      </c>
      <c r="H29">
        <v>76.42</v>
      </c>
      <c r="I29">
        <v>12.01</v>
      </c>
      <c r="J29">
        <v>6.75</v>
      </c>
      <c r="K29">
        <v>7.93</v>
      </c>
      <c r="L29">
        <v>8.18</v>
      </c>
      <c r="M29">
        <v>9.17</v>
      </c>
      <c r="N29">
        <v>6.58</v>
      </c>
      <c r="O29">
        <v>0</v>
      </c>
      <c r="P29">
        <v>8.7799999999999994</v>
      </c>
      <c r="Q29">
        <v>57.83</v>
      </c>
      <c r="R29">
        <v>8.26</v>
      </c>
      <c r="S29">
        <v>73.66</v>
      </c>
      <c r="T29">
        <v>11.4</v>
      </c>
      <c r="U29">
        <v>9.31</v>
      </c>
      <c r="V29">
        <v>6.55</v>
      </c>
      <c r="W29">
        <v>7.78</v>
      </c>
      <c r="X29">
        <v>6.76</v>
      </c>
      <c r="Y29">
        <v>11.33</v>
      </c>
      <c r="Z29">
        <v>6.62</v>
      </c>
      <c r="AA29">
        <v>8.49</v>
      </c>
      <c r="AB29">
        <v>50.93</v>
      </c>
      <c r="AC29">
        <v>7.28</v>
      </c>
      <c r="AD29">
        <v>90.53</v>
      </c>
      <c r="AE29">
        <v>13.79</v>
      </c>
      <c r="AF29">
        <v>9.77</v>
      </c>
      <c r="AG29">
        <v>9.17</v>
      </c>
      <c r="AH29">
        <v>9.02</v>
      </c>
      <c r="AI29">
        <v>8.81</v>
      </c>
      <c r="AJ29">
        <v>13.98</v>
      </c>
      <c r="AK29">
        <v>9.16</v>
      </c>
      <c r="AL29">
        <v>9.48</v>
      </c>
      <c r="AM29">
        <v>62.77</v>
      </c>
      <c r="AN29">
        <v>8.9700000000000006</v>
      </c>
      <c r="AO29">
        <v>5</v>
      </c>
      <c r="AP29">
        <v>10</v>
      </c>
      <c r="AQ29" s="1" t="s">
        <v>49</v>
      </c>
      <c r="AR29" s="1" t="s">
        <v>49</v>
      </c>
      <c r="AS29" s="1" t="s">
        <v>50</v>
      </c>
    </row>
    <row r="30" spans="1:45" x14ac:dyDescent="0.2">
      <c r="A30" s="1" t="s">
        <v>156</v>
      </c>
      <c r="B30" s="1" t="s">
        <v>157</v>
      </c>
      <c r="C30" s="1" t="s">
        <v>158</v>
      </c>
      <c r="D30" s="1"/>
      <c r="E30" s="1"/>
      <c r="F30" s="1" t="s">
        <v>159</v>
      </c>
      <c r="G30">
        <v>58.15</v>
      </c>
      <c r="H30">
        <v>46.2</v>
      </c>
      <c r="I30">
        <v>10</v>
      </c>
      <c r="J30">
        <v>7.5</v>
      </c>
      <c r="K30">
        <v>6.55</v>
      </c>
      <c r="L30">
        <v>6.96</v>
      </c>
      <c r="M30">
        <v>5.65</v>
      </c>
      <c r="N30">
        <v>2.58</v>
      </c>
      <c r="O30">
        <v>0.56999999999999995</v>
      </c>
      <c r="P30">
        <v>2.87</v>
      </c>
      <c r="Q30">
        <v>33.630000000000003</v>
      </c>
      <c r="R30">
        <v>4.8</v>
      </c>
      <c r="S30">
        <v>59.57</v>
      </c>
      <c r="T30">
        <v>12.62</v>
      </c>
      <c r="U30">
        <v>8.6199999999999992</v>
      </c>
      <c r="V30">
        <v>8.7899999999999991</v>
      </c>
      <c r="W30">
        <v>9.49</v>
      </c>
      <c r="X30">
        <v>6.76</v>
      </c>
      <c r="Y30">
        <v>0</v>
      </c>
      <c r="Z30">
        <v>0</v>
      </c>
      <c r="AA30">
        <v>0</v>
      </c>
      <c r="AB30">
        <v>46.95</v>
      </c>
      <c r="AC30">
        <v>6.71</v>
      </c>
      <c r="AD30">
        <v>67.599999999999994</v>
      </c>
      <c r="AE30">
        <v>13.47</v>
      </c>
      <c r="AF30">
        <v>8.84</v>
      </c>
      <c r="AG30">
        <v>9.17</v>
      </c>
      <c r="AH30">
        <v>8.6300000000000008</v>
      </c>
      <c r="AI30">
        <v>9.2899999999999991</v>
      </c>
      <c r="AJ30">
        <v>12.69</v>
      </c>
      <c r="AK30">
        <v>8.8000000000000007</v>
      </c>
      <c r="AL30">
        <v>8.1300000000000008</v>
      </c>
      <c r="AM30">
        <v>41.44</v>
      </c>
      <c r="AN30">
        <v>5.92</v>
      </c>
      <c r="AO30">
        <v>5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">
      <c r="A31" s="1" t="s">
        <v>160</v>
      </c>
      <c r="B31" s="1" t="s">
        <v>133</v>
      </c>
      <c r="C31" s="1" t="s">
        <v>161</v>
      </c>
      <c r="D31" s="1"/>
      <c r="E31" s="1"/>
      <c r="F31" s="1" t="s">
        <v>162</v>
      </c>
      <c r="G31">
        <v>63.87</v>
      </c>
      <c r="H31">
        <v>44.54</v>
      </c>
      <c r="I31">
        <v>7.73</v>
      </c>
      <c r="J31">
        <v>5.5</v>
      </c>
      <c r="K31">
        <v>5</v>
      </c>
      <c r="L31">
        <v>5.68</v>
      </c>
      <c r="M31">
        <v>4.4400000000000004</v>
      </c>
      <c r="N31">
        <v>2.4900000000000002</v>
      </c>
      <c r="O31">
        <v>3.21</v>
      </c>
      <c r="P31">
        <v>0.11</v>
      </c>
      <c r="Q31">
        <v>34.32</v>
      </c>
      <c r="R31">
        <v>4.9000000000000004</v>
      </c>
      <c r="S31">
        <v>68.52</v>
      </c>
      <c r="T31">
        <v>10.3</v>
      </c>
      <c r="U31">
        <v>6.55</v>
      </c>
      <c r="V31">
        <v>6.03</v>
      </c>
      <c r="W31">
        <v>8.65</v>
      </c>
      <c r="X31">
        <v>6.22</v>
      </c>
      <c r="Y31">
        <v>8.59</v>
      </c>
      <c r="Z31">
        <v>5.45</v>
      </c>
      <c r="AA31">
        <v>6</v>
      </c>
      <c r="AB31">
        <v>49.63</v>
      </c>
      <c r="AC31">
        <v>7.09</v>
      </c>
      <c r="AD31">
        <v>78.900000000000006</v>
      </c>
      <c r="AE31">
        <v>12.98</v>
      </c>
      <c r="AF31">
        <v>8.94</v>
      </c>
      <c r="AG31">
        <v>7.84</v>
      </c>
      <c r="AH31">
        <v>9.02</v>
      </c>
      <c r="AI31">
        <v>8.81</v>
      </c>
      <c r="AJ31">
        <v>11.61</v>
      </c>
      <c r="AK31">
        <v>7.87</v>
      </c>
      <c r="AL31">
        <v>7.6</v>
      </c>
      <c r="AM31">
        <v>54.32</v>
      </c>
      <c r="AN31">
        <v>7.76</v>
      </c>
      <c r="AO31">
        <v>5</v>
      </c>
      <c r="AP31">
        <v>0</v>
      </c>
      <c r="AQ31">
        <v>0</v>
      </c>
      <c r="AR31">
        <v>0</v>
      </c>
      <c r="AS31" s="1" t="s">
        <v>50</v>
      </c>
    </row>
    <row r="32" spans="1:45" x14ac:dyDescent="0.2">
      <c r="A32" s="1" t="s">
        <v>163</v>
      </c>
      <c r="B32" s="1" t="s">
        <v>164</v>
      </c>
      <c r="C32" s="1" t="s">
        <v>165</v>
      </c>
      <c r="D32" s="1"/>
      <c r="E32" s="1"/>
      <c r="F32" s="1" t="s">
        <v>166</v>
      </c>
      <c r="G32">
        <v>16.850000000000001</v>
      </c>
      <c r="H32">
        <v>54.81</v>
      </c>
      <c r="I32">
        <v>6.31</v>
      </c>
      <c r="J32">
        <v>5</v>
      </c>
      <c r="K32">
        <v>2.93</v>
      </c>
      <c r="L32">
        <v>5.25</v>
      </c>
      <c r="M32">
        <v>3.64</v>
      </c>
      <c r="N32">
        <v>5.37</v>
      </c>
      <c r="O32">
        <v>3.68</v>
      </c>
      <c r="P32">
        <v>3.48</v>
      </c>
      <c r="Q32">
        <v>43.13</v>
      </c>
      <c r="R32">
        <v>6.16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 t="s">
        <v>49</v>
      </c>
      <c r="AS32" s="1" t="s">
        <v>167</v>
      </c>
    </row>
    <row r="33" spans="1:45" x14ac:dyDescent="0.2">
      <c r="A33" s="1" t="s">
        <v>168</v>
      </c>
      <c r="B33" s="1" t="s">
        <v>169</v>
      </c>
      <c r="C33" s="1" t="s">
        <v>170</v>
      </c>
      <c r="D33" s="1"/>
      <c r="E33" s="1"/>
      <c r="F33" s="1" t="s">
        <v>171</v>
      </c>
      <c r="G33">
        <v>92.51</v>
      </c>
      <c r="H33">
        <v>91.25</v>
      </c>
      <c r="I33">
        <v>13.93</v>
      </c>
      <c r="J33">
        <v>9.5</v>
      </c>
      <c r="K33">
        <v>8.6199999999999992</v>
      </c>
      <c r="L33">
        <v>9.5299999999999994</v>
      </c>
      <c r="M33">
        <v>9.51</v>
      </c>
      <c r="N33">
        <v>13.05</v>
      </c>
      <c r="O33">
        <v>8.68</v>
      </c>
      <c r="P33">
        <v>8.7200000000000006</v>
      </c>
      <c r="Q33">
        <v>64.260000000000005</v>
      </c>
      <c r="R33">
        <v>9.18</v>
      </c>
      <c r="S33">
        <v>95.22</v>
      </c>
      <c r="T33">
        <v>14.87</v>
      </c>
      <c r="U33">
        <v>10</v>
      </c>
      <c r="V33">
        <v>9.83</v>
      </c>
      <c r="W33">
        <v>9.82</v>
      </c>
      <c r="X33">
        <v>10</v>
      </c>
      <c r="Y33">
        <v>14.14</v>
      </c>
      <c r="Z33">
        <v>8.9600000000000009</v>
      </c>
      <c r="AA33">
        <v>9.9</v>
      </c>
      <c r="AB33">
        <v>66.2</v>
      </c>
      <c r="AC33">
        <v>9.4600000000000009</v>
      </c>
      <c r="AD33">
        <v>98.64</v>
      </c>
      <c r="AE33">
        <v>14.93</v>
      </c>
      <c r="AF33">
        <v>10</v>
      </c>
      <c r="AG33">
        <v>10</v>
      </c>
      <c r="AH33">
        <v>9.8000000000000007</v>
      </c>
      <c r="AI33">
        <v>10</v>
      </c>
      <c r="AJ33">
        <v>14.73</v>
      </c>
      <c r="AK33">
        <v>9.64</v>
      </c>
      <c r="AL33">
        <v>10</v>
      </c>
      <c r="AM33">
        <v>68.98</v>
      </c>
      <c r="AN33">
        <v>9.85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167</v>
      </c>
    </row>
    <row r="34" spans="1:45" x14ac:dyDescent="0.2">
      <c r="A34" s="1" t="s">
        <v>172</v>
      </c>
      <c r="B34" s="1" t="s">
        <v>173</v>
      </c>
      <c r="C34" s="1" t="s">
        <v>174</v>
      </c>
      <c r="D34" s="1"/>
      <c r="E34" s="1"/>
      <c r="F34" s="1" t="s">
        <v>175</v>
      </c>
      <c r="G34">
        <v>95.5</v>
      </c>
      <c r="H34">
        <v>97.94</v>
      </c>
      <c r="I34">
        <v>15</v>
      </c>
      <c r="J34">
        <v>10</v>
      </c>
      <c r="K34">
        <v>10</v>
      </c>
      <c r="L34">
        <v>10</v>
      </c>
      <c r="M34">
        <v>10</v>
      </c>
      <c r="N34">
        <v>14.45</v>
      </c>
      <c r="O34">
        <v>9.91</v>
      </c>
      <c r="P34">
        <v>9.36</v>
      </c>
      <c r="Q34">
        <v>68.489999999999995</v>
      </c>
      <c r="R34">
        <v>9.7799999999999994</v>
      </c>
      <c r="S34">
        <v>97.33</v>
      </c>
      <c r="T34">
        <v>15</v>
      </c>
      <c r="U34">
        <v>10</v>
      </c>
      <c r="V34">
        <v>10</v>
      </c>
      <c r="W34">
        <v>10</v>
      </c>
      <c r="X34">
        <v>10</v>
      </c>
      <c r="Y34">
        <v>14.57</v>
      </c>
      <c r="Z34">
        <v>9.74</v>
      </c>
      <c r="AA34">
        <v>9.69</v>
      </c>
      <c r="AB34">
        <v>67.760000000000005</v>
      </c>
      <c r="AC34">
        <v>9.68</v>
      </c>
      <c r="AD34">
        <v>99.57</v>
      </c>
      <c r="AE34">
        <v>15</v>
      </c>
      <c r="AF34">
        <v>10</v>
      </c>
      <c r="AG34">
        <v>10</v>
      </c>
      <c r="AH34">
        <v>10</v>
      </c>
      <c r="AI34">
        <v>10</v>
      </c>
      <c r="AJ34">
        <v>15</v>
      </c>
      <c r="AK34">
        <v>10</v>
      </c>
      <c r="AL34">
        <v>10</v>
      </c>
      <c r="AM34">
        <v>69.569999999999993</v>
      </c>
      <c r="AN34">
        <v>9.94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167</v>
      </c>
    </row>
    <row r="35" spans="1:45" x14ac:dyDescent="0.2">
      <c r="A35" s="1" t="s">
        <v>176</v>
      </c>
      <c r="B35" s="1" t="s">
        <v>177</v>
      </c>
      <c r="C35" s="1" t="s">
        <v>178</v>
      </c>
      <c r="D35" s="1"/>
      <c r="E35" s="1"/>
      <c r="F35" s="1" t="s">
        <v>179</v>
      </c>
      <c r="G35">
        <v>82.28</v>
      </c>
      <c r="H35">
        <v>73.52</v>
      </c>
      <c r="I35">
        <v>12.43</v>
      </c>
      <c r="J35">
        <v>8</v>
      </c>
      <c r="K35">
        <v>8.1</v>
      </c>
      <c r="L35">
        <v>8.16</v>
      </c>
      <c r="M35">
        <v>8.89</v>
      </c>
      <c r="N35">
        <v>9.42</v>
      </c>
      <c r="O35">
        <v>7.45</v>
      </c>
      <c r="P35">
        <v>5.1100000000000003</v>
      </c>
      <c r="Q35">
        <v>51.67</v>
      </c>
      <c r="R35">
        <v>7.38</v>
      </c>
      <c r="S35">
        <v>81.7</v>
      </c>
      <c r="T35">
        <v>13.81</v>
      </c>
      <c r="U35">
        <v>10</v>
      </c>
      <c r="V35">
        <v>9.83</v>
      </c>
      <c r="W35">
        <v>9.43</v>
      </c>
      <c r="X35">
        <v>7.57</v>
      </c>
      <c r="Y35">
        <v>12.02</v>
      </c>
      <c r="Z35">
        <v>6.75</v>
      </c>
      <c r="AA35">
        <v>9.2799999999999994</v>
      </c>
      <c r="AB35">
        <v>55.87</v>
      </c>
      <c r="AC35">
        <v>7.98</v>
      </c>
      <c r="AD35">
        <v>96.31</v>
      </c>
      <c r="AE35">
        <v>14.93</v>
      </c>
      <c r="AF35">
        <v>10</v>
      </c>
      <c r="AG35">
        <v>10</v>
      </c>
      <c r="AH35">
        <v>9.8000000000000007</v>
      </c>
      <c r="AI35">
        <v>10</v>
      </c>
      <c r="AJ35">
        <v>14.34</v>
      </c>
      <c r="AK35">
        <v>9.64</v>
      </c>
      <c r="AL35">
        <v>9.48</v>
      </c>
      <c r="AM35">
        <v>67.05</v>
      </c>
      <c r="AN35">
        <v>9.58</v>
      </c>
      <c r="AO35">
        <v>5</v>
      </c>
      <c r="AP35" s="1" t="s">
        <v>49</v>
      </c>
      <c r="AQ35" s="1" t="s">
        <v>49</v>
      </c>
      <c r="AR35">
        <v>10</v>
      </c>
      <c r="AS35" s="1" t="s">
        <v>167</v>
      </c>
    </row>
    <row r="36" spans="1:45" x14ac:dyDescent="0.2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79.84</v>
      </c>
      <c r="H36">
        <v>85.35</v>
      </c>
      <c r="I36">
        <v>12.2</v>
      </c>
      <c r="J36">
        <v>6</v>
      </c>
      <c r="K36">
        <v>9.48</v>
      </c>
      <c r="L36">
        <v>8.6300000000000008</v>
      </c>
      <c r="M36">
        <v>8.43</v>
      </c>
      <c r="N36">
        <v>12.66</v>
      </c>
      <c r="O36">
        <v>8.58</v>
      </c>
      <c r="P36">
        <v>8.3000000000000007</v>
      </c>
      <c r="Q36">
        <v>60.48</v>
      </c>
      <c r="R36">
        <v>8.64</v>
      </c>
      <c r="S36">
        <v>79.05</v>
      </c>
      <c r="T36">
        <v>12.52</v>
      </c>
      <c r="U36">
        <v>8.9700000000000006</v>
      </c>
      <c r="V36">
        <v>8.2799999999999994</v>
      </c>
      <c r="W36">
        <v>9.65</v>
      </c>
      <c r="X36">
        <v>6.49</v>
      </c>
      <c r="Y36">
        <v>11.93</v>
      </c>
      <c r="Z36">
        <v>7.14</v>
      </c>
      <c r="AA36">
        <v>8.76</v>
      </c>
      <c r="AB36">
        <v>54.61</v>
      </c>
      <c r="AC36">
        <v>7.8</v>
      </c>
      <c r="AD36">
        <v>81.099999999999994</v>
      </c>
      <c r="AE36">
        <v>12.27</v>
      </c>
      <c r="AF36">
        <v>8.3699999999999992</v>
      </c>
      <c r="AG36">
        <v>7.92</v>
      </c>
      <c r="AH36">
        <v>8.82</v>
      </c>
      <c r="AI36">
        <v>7.62</v>
      </c>
      <c r="AJ36">
        <v>12.33</v>
      </c>
      <c r="AK36">
        <v>7.69</v>
      </c>
      <c r="AL36">
        <v>8.75</v>
      </c>
      <c r="AM36">
        <v>56.5</v>
      </c>
      <c r="AN36">
        <v>8.07</v>
      </c>
      <c r="AO36">
        <v>4.5</v>
      </c>
      <c r="AP36" s="1" t="s">
        <v>49</v>
      </c>
      <c r="AQ36" s="1" t="s">
        <v>49</v>
      </c>
      <c r="AR36" s="1" t="s">
        <v>49</v>
      </c>
      <c r="AS36" s="1" t="s">
        <v>167</v>
      </c>
    </row>
    <row r="37" spans="1:45" x14ac:dyDescent="0.2">
      <c r="A37" s="1" t="s">
        <v>184</v>
      </c>
      <c r="B37" s="1" t="s">
        <v>185</v>
      </c>
      <c r="C37" s="1" t="s">
        <v>186</v>
      </c>
      <c r="D37" s="1"/>
      <c r="E37" s="1"/>
      <c r="F37" s="1" t="s">
        <v>187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1" t="s">
        <v>167</v>
      </c>
    </row>
    <row r="38" spans="1:45" x14ac:dyDescent="0.2">
      <c r="A38" s="1" t="s">
        <v>188</v>
      </c>
      <c r="B38" s="1" t="s">
        <v>189</v>
      </c>
      <c r="C38" s="1" t="s">
        <v>190</v>
      </c>
      <c r="D38" s="1"/>
      <c r="E38" s="1"/>
      <c r="F38" s="1" t="s">
        <v>191</v>
      </c>
      <c r="G38">
        <v>75.98</v>
      </c>
      <c r="H38">
        <v>61.26</v>
      </c>
      <c r="I38">
        <v>8.6199999999999992</v>
      </c>
      <c r="J38">
        <v>5.75</v>
      </c>
      <c r="K38">
        <v>8.1</v>
      </c>
      <c r="L38">
        <v>4.45</v>
      </c>
      <c r="M38">
        <v>4.6900000000000004</v>
      </c>
      <c r="N38">
        <v>4.95</v>
      </c>
      <c r="O38">
        <v>6.6</v>
      </c>
      <c r="P38">
        <v>0</v>
      </c>
      <c r="Q38">
        <v>47.69</v>
      </c>
      <c r="R38">
        <v>6.81</v>
      </c>
      <c r="S38">
        <v>91.85</v>
      </c>
      <c r="T38">
        <v>14.16</v>
      </c>
      <c r="U38">
        <v>10</v>
      </c>
      <c r="V38">
        <v>9.48</v>
      </c>
      <c r="W38">
        <v>9.6199999999999992</v>
      </c>
      <c r="X38">
        <v>8.65</v>
      </c>
      <c r="Y38">
        <v>13.06</v>
      </c>
      <c r="Z38">
        <v>8.44</v>
      </c>
      <c r="AA38">
        <v>8.9700000000000006</v>
      </c>
      <c r="AB38">
        <v>64.63</v>
      </c>
      <c r="AC38">
        <v>9.23</v>
      </c>
      <c r="AD38">
        <v>83.93</v>
      </c>
      <c r="AE38">
        <v>13.23</v>
      </c>
      <c r="AF38">
        <v>8.84</v>
      </c>
      <c r="AG38">
        <v>9.44</v>
      </c>
      <c r="AH38">
        <v>8.43</v>
      </c>
      <c r="AI38">
        <v>8.57</v>
      </c>
      <c r="AJ38">
        <v>6.88</v>
      </c>
      <c r="AK38">
        <v>0</v>
      </c>
      <c r="AL38">
        <v>9.17</v>
      </c>
      <c r="AM38">
        <v>63.82</v>
      </c>
      <c r="AN38">
        <v>9.1199999999999992</v>
      </c>
      <c r="AO38">
        <v>3</v>
      </c>
      <c r="AP38">
        <v>10</v>
      </c>
      <c r="AQ38" s="1" t="s">
        <v>49</v>
      </c>
      <c r="AR38">
        <v>10</v>
      </c>
      <c r="AS38" s="1" t="s">
        <v>167</v>
      </c>
    </row>
    <row r="39" spans="1:45" x14ac:dyDescent="0.2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90.27</v>
      </c>
      <c r="H39">
        <v>92.78</v>
      </c>
      <c r="I39">
        <v>13.82</v>
      </c>
      <c r="J39">
        <v>8.5</v>
      </c>
      <c r="K39">
        <v>9.31</v>
      </c>
      <c r="L39">
        <v>9.2200000000000006</v>
      </c>
      <c r="M39">
        <v>9.81</v>
      </c>
      <c r="N39">
        <v>13.96</v>
      </c>
      <c r="O39">
        <v>9.15</v>
      </c>
      <c r="P39">
        <v>9.4700000000000006</v>
      </c>
      <c r="Q39">
        <v>65</v>
      </c>
      <c r="R39">
        <v>9.2899999999999991</v>
      </c>
      <c r="S39">
        <v>94.98</v>
      </c>
      <c r="T39">
        <v>14.67</v>
      </c>
      <c r="U39">
        <v>9.66</v>
      </c>
      <c r="V39">
        <v>9.83</v>
      </c>
      <c r="W39">
        <v>9.65</v>
      </c>
      <c r="X39">
        <v>10</v>
      </c>
      <c r="Y39">
        <v>14.01</v>
      </c>
      <c r="Z39">
        <v>9.09</v>
      </c>
      <c r="AA39">
        <v>9.59</v>
      </c>
      <c r="AB39">
        <v>66.3</v>
      </c>
      <c r="AC39">
        <v>9.4700000000000006</v>
      </c>
      <c r="AD39">
        <v>89.75</v>
      </c>
      <c r="AE39">
        <v>13.85</v>
      </c>
      <c r="AF39">
        <v>9.18</v>
      </c>
      <c r="AG39">
        <v>9.17</v>
      </c>
      <c r="AH39">
        <v>8.82</v>
      </c>
      <c r="AI39">
        <v>9.76</v>
      </c>
      <c r="AJ39">
        <v>13.31</v>
      </c>
      <c r="AK39">
        <v>9.11</v>
      </c>
      <c r="AL39">
        <v>8.65</v>
      </c>
      <c r="AM39">
        <v>62.58</v>
      </c>
      <c r="AN39">
        <v>8.94</v>
      </c>
      <c r="AO39">
        <v>5</v>
      </c>
      <c r="AP39">
        <v>0</v>
      </c>
      <c r="AQ39">
        <v>0</v>
      </c>
      <c r="AR39">
        <v>10</v>
      </c>
      <c r="AS39" s="1" t="s">
        <v>167</v>
      </c>
    </row>
    <row r="40" spans="1:45" x14ac:dyDescent="0.2">
      <c r="A40" s="1" t="s">
        <v>72</v>
      </c>
      <c r="B40" s="1" t="s">
        <v>196</v>
      </c>
      <c r="C40" s="1" t="s">
        <v>197</v>
      </c>
      <c r="D40" s="1"/>
      <c r="E40" s="1"/>
      <c r="F40" s="1" t="s">
        <v>198</v>
      </c>
      <c r="G40">
        <v>90.8</v>
      </c>
      <c r="H40">
        <v>93.51</v>
      </c>
      <c r="I40">
        <v>13.74</v>
      </c>
      <c r="J40">
        <v>9</v>
      </c>
      <c r="K40">
        <v>9.14</v>
      </c>
      <c r="L40">
        <v>9.24</v>
      </c>
      <c r="M40">
        <v>9.26</v>
      </c>
      <c r="N40">
        <v>12.9</v>
      </c>
      <c r="O40">
        <v>9.34</v>
      </c>
      <c r="P40">
        <v>7.86</v>
      </c>
      <c r="Q40">
        <v>66.87</v>
      </c>
      <c r="R40">
        <v>9.5500000000000007</v>
      </c>
      <c r="S40">
        <v>88.17</v>
      </c>
      <c r="T40">
        <v>13.94</v>
      </c>
      <c r="U40">
        <v>10</v>
      </c>
      <c r="V40">
        <v>9.14</v>
      </c>
      <c r="W40">
        <v>9.65</v>
      </c>
      <c r="X40">
        <v>8.3800000000000008</v>
      </c>
      <c r="Y40">
        <v>13.13</v>
      </c>
      <c r="Z40">
        <v>7.92</v>
      </c>
      <c r="AA40">
        <v>9.59</v>
      </c>
      <c r="AB40">
        <v>61.1</v>
      </c>
      <c r="AC40">
        <v>8.73</v>
      </c>
      <c r="AD40">
        <v>97.88</v>
      </c>
      <c r="AE40">
        <v>14.57</v>
      </c>
      <c r="AF40">
        <v>9.5299999999999994</v>
      </c>
      <c r="AG40">
        <v>9.7200000000000006</v>
      </c>
      <c r="AH40">
        <v>9.61</v>
      </c>
      <c r="AI40">
        <v>10</v>
      </c>
      <c r="AJ40">
        <v>14.4</v>
      </c>
      <c r="AK40">
        <v>9.52</v>
      </c>
      <c r="AL40">
        <v>9.69</v>
      </c>
      <c r="AM40">
        <v>68.900000000000006</v>
      </c>
      <c r="AN40">
        <v>9.84</v>
      </c>
      <c r="AO40">
        <v>5</v>
      </c>
      <c r="AP40">
        <v>0</v>
      </c>
      <c r="AQ40">
        <v>0</v>
      </c>
      <c r="AR40">
        <v>0</v>
      </c>
      <c r="AS40" s="1" t="s">
        <v>167</v>
      </c>
    </row>
    <row r="41" spans="1:45" x14ac:dyDescent="0.2">
      <c r="A41" s="1" t="s">
        <v>199</v>
      </c>
      <c r="B41" s="1" t="s">
        <v>200</v>
      </c>
      <c r="C41" s="1" t="s">
        <v>201</v>
      </c>
      <c r="D41" s="1"/>
      <c r="E41" s="1"/>
      <c r="F41" s="1" t="s">
        <v>202</v>
      </c>
      <c r="G41">
        <v>17.29</v>
      </c>
      <c r="H41">
        <v>36.979999999999997</v>
      </c>
      <c r="I41">
        <v>4.68</v>
      </c>
      <c r="J41">
        <v>5.5</v>
      </c>
      <c r="K41">
        <v>4.66</v>
      </c>
      <c r="L41">
        <v>1.96</v>
      </c>
      <c r="M41">
        <v>0.37</v>
      </c>
      <c r="N41">
        <v>4.1900000000000004</v>
      </c>
      <c r="O41">
        <v>4.8099999999999996</v>
      </c>
      <c r="P41">
        <v>0.78</v>
      </c>
      <c r="Q41">
        <v>28.11</v>
      </c>
      <c r="R41">
        <v>4.0199999999999996</v>
      </c>
      <c r="S41">
        <v>9.15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9.15</v>
      </c>
      <c r="AC41">
        <v>1.31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10</v>
      </c>
      <c r="AQ41" s="1" t="s">
        <v>49</v>
      </c>
      <c r="AR41">
        <v>10</v>
      </c>
      <c r="AS41" s="1" t="s">
        <v>167</v>
      </c>
    </row>
    <row r="42" spans="1:45" x14ac:dyDescent="0.2">
      <c r="A42" s="1" t="s">
        <v>203</v>
      </c>
      <c r="B42" s="1" t="s">
        <v>204</v>
      </c>
      <c r="C42" s="1" t="s">
        <v>205</v>
      </c>
      <c r="D42" s="1"/>
      <c r="E42" s="1"/>
      <c r="F42" s="1" t="s">
        <v>206</v>
      </c>
      <c r="G42">
        <v>89.4</v>
      </c>
      <c r="H42">
        <v>85.97</v>
      </c>
      <c r="I42">
        <v>11.83</v>
      </c>
      <c r="J42">
        <v>6.75</v>
      </c>
      <c r="K42">
        <v>8.4499999999999993</v>
      </c>
      <c r="L42">
        <v>7.69</v>
      </c>
      <c r="M42">
        <v>8.67</v>
      </c>
      <c r="N42">
        <v>13.61</v>
      </c>
      <c r="O42">
        <v>8.68</v>
      </c>
      <c r="P42">
        <v>9.4700000000000006</v>
      </c>
      <c r="Q42">
        <v>60.53</v>
      </c>
      <c r="R42">
        <v>8.65</v>
      </c>
      <c r="S42">
        <v>92.4</v>
      </c>
      <c r="T42">
        <v>13.97</v>
      </c>
      <c r="U42">
        <v>10</v>
      </c>
      <c r="V42">
        <v>8.7899999999999991</v>
      </c>
      <c r="W42">
        <v>9.5500000000000007</v>
      </c>
      <c r="X42">
        <v>8.92</v>
      </c>
      <c r="Y42">
        <v>13.74</v>
      </c>
      <c r="Z42">
        <v>8.83</v>
      </c>
      <c r="AA42">
        <v>9.48</v>
      </c>
      <c r="AB42">
        <v>64.69</v>
      </c>
      <c r="AC42">
        <v>9.24</v>
      </c>
      <c r="AD42">
        <v>96.62</v>
      </c>
      <c r="AE42">
        <v>14.47</v>
      </c>
      <c r="AF42">
        <v>10</v>
      </c>
      <c r="AG42">
        <v>9.17</v>
      </c>
      <c r="AH42">
        <v>9.41</v>
      </c>
      <c r="AI42">
        <v>10</v>
      </c>
      <c r="AJ42">
        <v>14.26</v>
      </c>
      <c r="AK42">
        <v>9.43</v>
      </c>
      <c r="AL42">
        <v>9.58</v>
      </c>
      <c r="AM42">
        <v>67.900000000000006</v>
      </c>
      <c r="AN42">
        <v>9.6999999999999993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167</v>
      </c>
    </row>
    <row r="43" spans="1:45" x14ac:dyDescent="0.2">
      <c r="A43" s="1" t="s">
        <v>207</v>
      </c>
      <c r="B43" s="1" t="s">
        <v>208</v>
      </c>
      <c r="C43" s="1" t="s">
        <v>209</v>
      </c>
      <c r="D43" s="1"/>
      <c r="E43" s="1"/>
      <c r="F43" s="1" t="s">
        <v>210</v>
      </c>
      <c r="G43">
        <v>96.66</v>
      </c>
      <c r="H43">
        <v>99.69</v>
      </c>
      <c r="I43">
        <v>15</v>
      </c>
      <c r="J43">
        <v>10</v>
      </c>
      <c r="K43">
        <v>10</v>
      </c>
      <c r="L43">
        <v>10</v>
      </c>
      <c r="M43">
        <v>10</v>
      </c>
      <c r="N43">
        <v>14.93</v>
      </c>
      <c r="O43">
        <v>9.91</v>
      </c>
      <c r="P43">
        <v>10</v>
      </c>
      <c r="Q43">
        <v>69.760000000000005</v>
      </c>
      <c r="R43">
        <v>9.9700000000000006</v>
      </c>
      <c r="S43">
        <v>98.91</v>
      </c>
      <c r="T43">
        <v>15</v>
      </c>
      <c r="U43">
        <v>10</v>
      </c>
      <c r="V43">
        <v>10</v>
      </c>
      <c r="W43">
        <v>10</v>
      </c>
      <c r="X43">
        <v>10</v>
      </c>
      <c r="Y43">
        <v>14.81</v>
      </c>
      <c r="Z43">
        <v>9.74</v>
      </c>
      <c r="AA43">
        <v>10</v>
      </c>
      <c r="AB43">
        <v>69.099999999999994</v>
      </c>
      <c r="AC43">
        <v>9.8699999999999992</v>
      </c>
      <c r="AD43">
        <v>100</v>
      </c>
      <c r="AE43">
        <v>15</v>
      </c>
      <c r="AF43">
        <v>10</v>
      </c>
      <c r="AG43">
        <v>10</v>
      </c>
      <c r="AH43">
        <v>10</v>
      </c>
      <c r="AI43">
        <v>10</v>
      </c>
      <c r="AJ43">
        <v>15</v>
      </c>
      <c r="AK43">
        <v>10</v>
      </c>
      <c r="AL43">
        <v>10</v>
      </c>
      <c r="AM43">
        <v>70</v>
      </c>
      <c r="AN43">
        <v>10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167</v>
      </c>
    </row>
    <row r="44" spans="1:45" x14ac:dyDescent="0.2">
      <c r="A44" s="1" t="s">
        <v>211</v>
      </c>
      <c r="B44" s="1" t="s">
        <v>212</v>
      </c>
      <c r="C44" s="1" t="s">
        <v>213</v>
      </c>
      <c r="D44" s="1"/>
      <c r="E44" s="1"/>
      <c r="F44" s="1" t="s">
        <v>214</v>
      </c>
      <c r="G44">
        <v>87.27</v>
      </c>
      <c r="H44">
        <v>94.01</v>
      </c>
      <c r="I44">
        <v>14.13</v>
      </c>
      <c r="J44">
        <v>9</v>
      </c>
      <c r="K44">
        <v>9.83</v>
      </c>
      <c r="L44">
        <v>9.2200000000000006</v>
      </c>
      <c r="M44">
        <v>9.6300000000000008</v>
      </c>
      <c r="N44">
        <v>13.96</v>
      </c>
      <c r="O44">
        <v>9.25</v>
      </c>
      <c r="P44">
        <v>9.36</v>
      </c>
      <c r="Q44">
        <v>65.930000000000007</v>
      </c>
      <c r="R44">
        <v>9.42</v>
      </c>
      <c r="S44">
        <v>88.61</v>
      </c>
      <c r="T44">
        <v>14.24</v>
      </c>
      <c r="U44">
        <v>9.66</v>
      </c>
      <c r="V44">
        <v>9.48</v>
      </c>
      <c r="W44">
        <v>9.65</v>
      </c>
      <c r="X44">
        <v>9.19</v>
      </c>
      <c r="Y44">
        <v>13.31</v>
      </c>
      <c r="Z44">
        <v>8.57</v>
      </c>
      <c r="AA44">
        <v>9.18</v>
      </c>
      <c r="AB44">
        <v>61.06</v>
      </c>
      <c r="AC44">
        <v>8.7200000000000006</v>
      </c>
      <c r="AD44">
        <v>88.29</v>
      </c>
      <c r="AE44">
        <v>13.65</v>
      </c>
      <c r="AF44">
        <v>9.2799999999999994</v>
      </c>
      <c r="AG44">
        <v>8.89</v>
      </c>
      <c r="AH44">
        <v>8.24</v>
      </c>
      <c r="AI44">
        <v>10</v>
      </c>
      <c r="AJ44">
        <v>13.15</v>
      </c>
      <c r="AK44">
        <v>8.99</v>
      </c>
      <c r="AL44">
        <v>8.5399999999999991</v>
      </c>
      <c r="AM44">
        <v>61.5</v>
      </c>
      <c r="AN44">
        <v>8.7899999999999991</v>
      </c>
      <c r="AO44">
        <v>4</v>
      </c>
      <c r="AP44">
        <v>0</v>
      </c>
      <c r="AQ44">
        <v>0</v>
      </c>
      <c r="AR44">
        <v>10</v>
      </c>
      <c r="AS44" s="1" t="s">
        <v>167</v>
      </c>
    </row>
    <row r="45" spans="1:45" x14ac:dyDescent="0.2">
      <c r="A45" s="1" t="s">
        <v>212</v>
      </c>
      <c r="B45" s="1" t="s">
        <v>215</v>
      </c>
      <c r="C45" s="1" t="s">
        <v>216</v>
      </c>
      <c r="D45" s="1"/>
      <c r="E45" s="1"/>
      <c r="F45" s="1" t="s">
        <v>217</v>
      </c>
      <c r="G45">
        <v>85.03</v>
      </c>
      <c r="H45">
        <v>90.56</v>
      </c>
      <c r="I45">
        <v>13</v>
      </c>
      <c r="J45">
        <v>8.75</v>
      </c>
      <c r="K45">
        <v>8.7899999999999991</v>
      </c>
      <c r="L45">
        <v>7.49</v>
      </c>
      <c r="M45">
        <v>9.6300000000000008</v>
      </c>
      <c r="N45">
        <v>13.02</v>
      </c>
      <c r="O45">
        <v>8.9600000000000009</v>
      </c>
      <c r="P45">
        <v>8.4</v>
      </c>
      <c r="Q45">
        <v>64.53</v>
      </c>
      <c r="R45">
        <v>9.2200000000000006</v>
      </c>
      <c r="S45">
        <v>83.05</v>
      </c>
      <c r="T45">
        <v>11.61</v>
      </c>
      <c r="U45">
        <v>6.9</v>
      </c>
      <c r="V45">
        <v>6.03</v>
      </c>
      <c r="W45">
        <v>9.3800000000000008</v>
      </c>
      <c r="X45">
        <v>8.65</v>
      </c>
      <c r="Y45">
        <v>12.32</v>
      </c>
      <c r="Z45">
        <v>7.66</v>
      </c>
      <c r="AA45">
        <v>8.76</v>
      </c>
      <c r="AB45">
        <v>59.12</v>
      </c>
      <c r="AC45">
        <v>8.4499999999999993</v>
      </c>
      <c r="AD45">
        <v>87.98</v>
      </c>
      <c r="AE45">
        <v>12.56</v>
      </c>
      <c r="AF45">
        <v>7.45</v>
      </c>
      <c r="AG45">
        <v>7.5</v>
      </c>
      <c r="AH45">
        <v>9.02</v>
      </c>
      <c r="AI45">
        <v>9.52</v>
      </c>
      <c r="AJ45">
        <v>13.64</v>
      </c>
      <c r="AK45">
        <v>8.6999999999999993</v>
      </c>
      <c r="AL45">
        <v>9.48</v>
      </c>
      <c r="AM45">
        <v>61.79</v>
      </c>
      <c r="AN45">
        <v>8.83</v>
      </c>
      <c r="AO45">
        <v>4.75</v>
      </c>
      <c r="AP45" s="1" t="s">
        <v>49</v>
      </c>
      <c r="AQ45" s="1" t="s">
        <v>49</v>
      </c>
      <c r="AR45" s="1" t="s">
        <v>49</v>
      </c>
      <c r="AS45" s="1" t="s">
        <v>167</v>
      </c>
    </row>
    <row r="46" spans="1:45" x14ac:dyDescent="0.2">
      <c r="A46" s="1" t="s">
        <v>218</v>
      </c>
      <c r="B46" s="1" t="s">
        <v>219</v>
      </c>
      <c r="C46" s="1" t="s">
        <v>220</v>
      </c>
      <c r="D46" s="1"/>
      <c r="E46" s="1"/>
      <c r="F46" s="1" t="s">
        <v>221</v>
      </c>
      <c r="G46">
        <v>63</v>
      </c>
      <c r="H46">
        <v>52.94</v>
      </c>
      <c r="I46">
        <v>9.32</v>
      </c>
      <c r="J46">
        <v>7</v>
      </c>
      <c r="K46">
        <v>5.86</v>
      </c>
      <c r="L46">
        <v>6.08</v>
      </c>
      <c r="M46">
        <v>5.93</v>
      </c>
      <c r="N46">
        <v>0</v>
      </c>
      <c r="O46">
        <v>0</v>
      </c>
      <c r="P46">
        <v>0</v>
      </c>
      <c r="Q46">
        <v>43.62</v>
      </c>
      <c r="R46">
        <v>6.23</v>
      </c>
      <c r="S46">
        <v>70.77</v>
      </c>
      <c r="T46">
        <v>13.8</v>
      </c>
      <c r="U46">
        <v>10</v>
      </c>
      <c r="V46">
        <v>8.9700000000000006</v>
      </c>
      <c r="W46">
        <v>10</v>
      </c>
      <c r="X46">
        <v>7.84</v>
      </c>
      <c r="Y46">
        <v>12.18</v>
      </c>
      <c r="Z46">
        <v>7.27</v>
      </c>
      <c r="AA46">
        <v>8.9700000000000006</v>
      </c>
      <c r="AB46">
        <v>44.79</v>
      </c>
      <c r="AC46">
        <v>6.4</v>
      </c>
      <c r="AD46">
        <v>68.59</v>
      </c>
      <c r="AE46">
        <v>14.6</v>
      </c>
      <c r="AF46">
        <v>10</v>
      </c>
      <c r="AG46">
        <v>9.7200000000000006</v>
      </c>
      <c r="AH46">
        <v>9.2200000000000006</v>
      </c>
      <c r="AI46">
        <v>10</v>
      </c>
      <c r="AJ46">
        <v>6.23</v>
      </c>
      <c r="AK46">
        <v>8.31</v>
      </c>
      <c r="AL46">
        <v>0</v>
      </c>
      <c r="AM46">
        <v>47.75</v>
      </c>
      <c r="AN46">
        <v>6.82</v>
      </c>
      <c r="AO46">
        <v>4</v>
      </c>
      <c r="AP46" s="1" t="s">
        <v>49</v>
      </c>
      <c r="AQ46" s="1" t="s">
        <v>49</v>
      </c>
      <c r="AR46" s="1" t="s">
        <v>49</v>
      </c>
      <c r="AS46" s="1" t="s">
        <v>167</v>
      </c>
    </row>
    <row r="47" spans="1:45" x14ac:dyDescent="0.2">
      <c r="A47" s="1" t="s">
        <v>222</v>
      </c>
      <c r="B47" s="1" t="s">
        <v>223</v>
      </c>
      <c r="C47" s="1" t="s">
        <v>224</v>
      </c>
      <c r="D47" s="1"/>
      <c r="E47" s="1"/>
      <c r="F47" s="1" t="s">
        <v>225</v>
      </c>
      <c r="G47">
        <v>79.53</v>
      </c>
      <c r="H47">
        <v>74.489999999999995</v>
      </c>
      <c r="I47">
        <v>10.87</v>
      </c>
      <c r="J47">
        <v>7.75</v>
      </c>
      <c r="K47">
        <v>8.6199999999999992</v>
      </c>
      <c r="L47">
        <v>6.55</v>
      </c>
      <c r="M47">
        <v>6.08</v>
      </c>
      <c r="N47">
        <v>11.48</v>
      </c>
      <c r="O47">
        <v>8.3000000000000007</v>
      </c>
      <c r="P47">
        <v>7</v>
      </c>
      <c r="Q47">
        <v>52.14</v>
      </c>
      <c r="R47">
        <v>7.45</v>
      </c>
      <c r="S47">
        <v>81.92</v>
      </c>
      <c r="T47">
        <v>12.48</v>
      </c>
      <c r="U47">
        <v>6.9</v>
      </c>
      <c r="V47">
        <v>8.6199999999999992</v>
      </c>
      <c r="W47">
        <v>9.65</v>
      </c>
      <c r="X47">
        <v>8.11</v>
      </c>
      <c r="Y47">
        <v>11.88</v>
      </c>
      <c r="Z47">
        <v>7.79</v>
      </c>
      <c r="AA47">
        <v>8.0399999999999991</v>
      </c>
      <c r="AB47">
        <v>57.56</v>
      </c>
      <c r="AC47">
        <v>8.2200000000000006</v>
      </c>
      <c r="AD47">
        <v>86.48</v>
      </c>
      <c r="AE47">
        <v>13.12</v>
      </c>
      <c r="AF47">
        <v>8.7100000000000009</v>
      </c>
      <c r="AG47">
        <v>9.0299999999999994</v>
      </c>
      <c r="AH47">
        <v>7.84</v>
      </c>
      <c r="AI47">
        <v>9.4</v>
      </c>
      <c r="AJ47">
        <v>12.74</v>
      </c>
      <c r="AK47">
        <v>8.86</v>
      </c>
      <c r="AL47">
        <v>8.1300000000000008</v>
      </c>
      <c r="AM47">
        <v>60.62</v>
      </c>
      <c r="AN47">
        <v>8.66</v>
      </c>
      <c r="AO47">
        <v>5</v>
      </c>
      <c r="AP47" s="1" t="s">
        <v>49</v>
      </c>
      <c r="AQ47" s="1" t="s">
        <v>49</v>
      </c>
      <c r="AR47" s="1" t="s">
        <v>49</v>
      </c>
      <c r="AS47" s="1" t="s">
        <v>167</v>
      </c>
    </row>
    <row r="48" spans="1:45" x14ac:dyDescent="0.2">
      <c r="A48" s="1" t="s">
        <v>226</v>
      </c>
      <c r="B48" s="1" t="s">
        <v>227</v>
      </c>
      <c r="C48" s="1" t="s">
        <v>228</v>
      </c>
      <c r="D48" s="1"/>
      <c r="E48" s="1"/>
      <c r="F48" s="1" t="s">
        <v>229</v>
      </c>
      <c r="G48">
        <v>88.45</v>
      </c>
      <c r="H48">
        <v>88.11</v>
      </c>
      <c r="I48">
        <v>12.65</v>
      </c>
      <c r="J48">
        <v>6.5</v>
      </c>
      <c r="K48">
        <v>9.14</v>
      </c>
      <c r="L48">
        <v>9.02</v>
      </c>
      <c r="M48">
        <v>9.07</v>
      </c>
      <c r="N48">
        <v>9.2100000000000009</v>
      </c>
      <c r="O48">
        <v>2.92</v>
      </c>
      <c r="P48">
        <v>9.36</v>
      </c>
      <c r="Q48">
        <v>66.25</v>
      </c>
      <c r="R48">
        <v>9.4600000000000009</v>
      </c>
      <c r="S48">
        <v>93.83</v>
      </c>
      <c r="T48">
        <v>13.98</v>
      </c>
      <c r="U48">
        <v>8.2799999999999994</v>
      </c>
      <c r="V48">
        <v>10</v>
      </c>
      <c r="W48">
        <v>9.82</v>
      </c>
      <c r="X48">
        <v>9.19</v>
      </c>
      <c r="Y48">
        <v>13.21</v>
      </c>
      <c r="Z48">
        <v>8.0500000000000007</v>
      </c>
      <c r="AA48">
        <v>9.56</v>
      </c>
      <c r="AB48">
        <v>66.63</v>
      </c>
      <c r="AC48">
        <v>9.52</v>
      </c>
      <c r="AD48">
        <v>89.98</v>
      </c>
      <c r="AE48">
        <v>14</v>
      </c>
      <c r="AF48">
        <v>8.6</v>
      </c>
      <c r="AG48">
        <v>9.31</v>
      </c>
      <c r="AH48">
        <v>9.41</v>
      </c>
      <c r="AI48">
        <v>10</v>
      </c>
      <c r="AJ48">
        <v>13.89</v>
      </c>
      <c r="AK48">
        <v>8.94</v>
      </c>
      <c r="AL48">
        <v>9.58</v>
      </c>
      <c r="AM48">
        <v>62.09</v>
      </c>
      <c r="AN48">
        <v>8.8699999999999992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167</v>
      </c>
    </row>
    <row r="49" spans="1:45" x14ac:dyDescent="0.2">
      <c r="A49" s="1" t="s">
        <v>230</v>
      </c>
      <c r="B49" s="1" t="s">
        <v>231</v>
      </c>
      <c r="C49" s="1" t="s">
        <v>232</v>
      </c>
      <c r="D49" s="1"/>
      <c r="E49" s="1"/>
      <c r="F49" s="1" t="s">
        <v>233</v>
      </c>
      <c r="G49">
        <v>91.78</v>
      </c>
      <c r="H49">
        <v>86.85</v>
      </c>
      <c r="I49">
        <v>14.65</v>
      </c>
      <c r="J49">
        <v>10</v>
      </c>
      <c r="K49">
        <v>10</v>
      </c>
      <c r="L49">
        <v>9.2200000000000006</v>
      </c>
      <c r="M49">
        <v>9.85</v>
      </c>
      <c r="N49">
        <v>4.8499999999999996</v>
      </c>
      <c r="O49">
        <v>0.19</v>
      </c>
      <c r="P49">
        <v>6.28</v>
      </c>
      <c r="Q49">
        <v>67.349999999999994</v>
      </c>
      <c r="R49">
        <v>9.6199999999999992</v>
      </c>
      <c r="S49">
        <v>97.11</v>
      </c>
      <c r="T49">
        <v>14.83</v>
      </c>
      <c r="U49">
        <v>10</v>
      </c>
      <c r="V49">
        <v>9.83</v>
      </c>
      <c r="W49">
        <v>10</v>
      </c>
      <c r="X49">
        <v>9.73</v>
      </c>
      <c r="Y49">
        <v>14.75</v>
      </c>
      <c r="Z49">
        <v>9.8699999999999992</v>
      </c>
      <c r="AA49">
        <v>9.7899999999999991</v>
      </c>
      <c r="AB49">
        <v>67.53</v>
      </c>
      <c r="AC49">
        <v>9.65</v>
      </c>
      <c r="AD49">
        <v>98.78</v>
      </c>
      <c r="AE49">
        <v>14.91</v>
      </c>
      <c r="AF49">
        <v>9.77</v>
      </c>
      <c r="AG49">
        <v>10</v>
      </c>
      <c r="AH49">
        <v>10</v>
      </c>
      <c r="AI49">
        <v>10</v>
      </c>
      <c r="AJ49">
        <v>14.75</v>
      </c>
      <c r="AK49">
        <v>9.8800000000000008</v>
      </c>
      <c r="AL49">
        <v>9.7899999999999991</v>
      </c>
      <c r="AM49">
        <v>69.11</v>
      </c>
      <c r="AN49">
        <v>9.8699999999999992</v>
      </c>
      <c r="AO49">
        <v>5</v>
      </c>
      <c r="AP49" s="1" t="s">
        <v>49</v>
      </c>
      <c r="AQ49" s="1" t="s">
        <v>49</v>
      </c>
      <c r="AR49" s="1" t="s">
        <v>49</v>
      </c>
      <c r="AS49" s="1" t="s">
        <v>167</v>
      </c>
    </row>
    <row r="50" spans="1:45" x14ac:dyDescent="0.2">
      <c r="A50" s="1" t="s">
        <v>234</v>
      </c>
      <c r="B50" s="1" t="s">
        <v>235</v>
      </c>
      <c r="C50" s="1" t="s">
        <v>236</v>
      </c>
      <c r="D50" s="1"/>
      <c r="E50" s="1"/>
      <c r="F50" s="1" t="s">
        <v>237</v>
      </c>
      <c r="G50">
        <v>87.4</v>
      </c>
      <c r="H50">
        <v>88.97</v>
      </c>
      <c r="I50">
        <v>12.38</v>
      </c>
      <c r="J50">
        <v>8.5</v>
      </c>
      <c r="K50">
        <v>8.7899999999999991</v>
      </c>
      <c r="L50">
        <v>7.65</v>
      </c>
      <c r="M50">
        <v>8.09</v>
      </c>
      <c r="N50">
        <v>12.54</v>
      </c>
      <c r="O50">
        <v>9.06</v>
      </c>
      <c r="P50">
        <v>7.66</v>
      </c>
      <c r="Q50">
        <v>64.05</v>
      </c>
      <c r="R50">
        <v>9.15</v>
      </c>
      <c r="S50">
        <v>89.15</v>
      </c>
      <c r="T50">
        <v>13.42</v>
      </c>
      <c r="U50">
        <v>9.31</v>
      </c>
      <c r="V50">
        <v>8.2799999999999994</v>
      </c>
      <c r="W50">
        <v>9.82</v>
      </c>
      <c r="X50">
        <v>8.3800000000000008</v>
      </c>
      <c r="Y50">
        <v>12.63</v>
      </c>
      <c r="Z50">
        <v>7.66</v>
      </c>
      <c r="AA50">
        <v>9.18</v>
      </c>
      <c r="AB50">
        <v>63.1</v>
      </c>
      <c r="AC50">
        <v>9.01</v>
      </c>
      <c r="AD50">
        <v>91.15</v>
      </c>
      <c r="AE50">
        <v>12.63</v>
      </c>
      <c r="AF50">
        <v>6.32</v>
      </c>
      <c r="AG50">
        <v>10</v>
      </c>
      <c r="AH50">
        <v>9.02</v>
      </c>
      <c r="AI50">
        <v>8.33</v>
      </c>
      <c r="AJ50">
        <v>13.52</v>
      </c>
      <c r="AK50">
        <v>9.59</v>
      </c>
      <c r="AL50">
        <v>8.44</v>
      </c>
      <c r="AM50">
        <v>65.010000000000005</v>
      </c>
      <c r="AN50">
        <v>9.2899999999999991</v>
      </c>
      <c r="AO50">
        <v>4.75</v>
      </c>
      <c r="AP50" s="1" t="s">
        <v>49</v>
      </c>
      <c r="AQ50" s="1" t="s">
        <v>49</v>
      </c>
      <c r="AR50" s="1" t="s">
        <v>49</v>
      </c>
      <c r="AS50" s="1" t="s">
        <v>167</v>
      </c>
    </row>
    <row r="51" spans="1:45" x14ac:dyDescent="0.2">
      <c r="A51" s="1" t="s">
        <v>238</v>
      </c>
      <c r="B51" s="1" t="s">
        <v>239</v>
      </c>
      <c r="C51" s="1" t="s">
        <v>240</v>
      </c>
      <c r="D51" s="1"/>
      <c r="E51" s="1"/>
      <c r="F51" s="1" t="s">
        <v>241</v>
      </c>
      <c r="G51">
        <v>17.13</v>
      </c>
      <c r="H51">
        <v>55.41</v>
      </c>
      <c r="I51">
        <v>8.59</v>
      </c>
      <c r="J51">
        <v>6</v>
      </c>
      <c r="K51">
        <v>7.24</v>
      </c>
      <c r="L51">
        <v>5.59</v>
      </c>
      <c r="M51">
        <v>4.07</v>
      </c>
      <c r="N51">
        <v>7.77</v>
      </c>
      <c r="O51">
        <v>7.17</v>
      </c>
      <c r="P51">
        <v>3.19</v>
      </c>
      <c r="Q51">
        <v>39.049999999999997</v>
      </c>
      <c r="R51">
        <v>5.58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</v>
      </c>
      <c r="AQ51" s="1" t="s">
        <v>49</v>
      </c>
      <c r="AR51" s="1" t="s">
        <v>49</v>
      </c>
      <c r="AS51" s="1" t="s">
        <v>167</v>
      </c>
    </row>
    <row r="52" spans="1:45" x14ac:dyDescent="0.2">
      <c r="A52" s="1" t="s">
        <v>242</v>
      </c>
      <c r="B52" s="1" t="s">
        <v>243</v>
      </c>
      <c r="C52" s="1" t="s">
        <v>244</v>
      </c>
      <c r="D52" s="1"/>
      <c r="E52" s="1"/>
      <c r="F52" s="1" t="s">
        <v>245</v>
      </c>
      <c r="G52">
        <v>76.819999999999993</v>
      </c>
      <c r="H52">
        <v>76</v>
      </c>
      <c r="I52">
        <v>13.5</v>
      </c>
      <c r="J52">
        <v>8.25</v>
      </c>
      <c r="K52">
        <v>9.48</v>
      </c>
      <c r="L52">
        <v>9.02</v>
      </c>
      <c r="M52">
        <v>9.26</v>
      </c>
      <c r="N52">
        <v>14.34</v>
      </c>
      <c r="O52">
        <v>9.43</v>
      </c>
      <c r="P52">
        <v>9.68</v>
      </c>
      <c r="Q52">
        <v>48.16</v>
      </c>
      <c r="R52">
        <v>6.88</v>
      </c>
      <c r="S52">
        <v>75.98</v>
      </c>
      <c r="T52">
        <v>13.43</v>
      </c>
      <c r="U52">
        <v>7.59</v>
      </c>
      <c r="V52">
        <v>9.48</v>
      </c>
      <c r="W52">
        <v>9.82</v>
      </c>
      <c r="X52">
        <v>8.92</v>
      </c>
      <c r="Y52">
        <v>13.85</v>
      </c>
      <c r="Z52">
        <v>9.09</v>
      </c>
      <c r="AA52">
        <v>9.3800000000000008</v>
      </c>
      <c r="AB52">
        <v>48.7</v>
      </c>
      <c r="AC52">
        <v>6.96</v>
      </c>
      <c r="AD52">
        <v>82.1</v>
      </c>
      <c r="AE52">
        <v>12.7</v>
      </c>
      <c r="AF52">
        <v>8.6</v>
      </c>
      <c r="AG52">
        <v>9.44</v>
      </c>
      <c r="AH52">
        <v>7.25</v>
      </c>
      <c r="AI52">
        <v>8.57</v>
      </c>
      <c r="AJ52">
        <v>13</v>
      </c>
      <c r="AK52">
        <v>8.8000000000000007</v>
      </c>
      <c r="AL52">
        <v>8.5399999999999991</v>
      </c>
      <c r="AM52">
        <v>56.4</v>
      </c>
      <c r="AN52">
        <v>8.06</v>
      </c>
      <c r="AO52">
        <v>5</v>
      </c>
      <c r="AP52" s="1" t="s">
        <v>49</v>
      </c>
      <c r="AQ52" s="1" t="s">
        <v>49</v>
      </c>
      <c r="AR52" s="1" t="s">
        <v>49</v>
      </c>
      <c r="AS52" s="1" t="s">
        <v>167</v>
      </c>
    </row>
    <row r="53" spans="1:45" x14ac:dyDescent="0.2">
      <c r="A53" s="1" t="s">
        <v>246</v>
      </c>
      <c r="B53" s="1" t="s">
        <v>247</v>
      </c>
      <c r="C53" s="1" t="s">
        <v>248</v>
      </c>
      <c r="D53" s="1"/>
      <c r="E53" s="1"/>
      <c r="F53" s="1" t="s">
        <v>249</v>
      </c>
      <c r="G53">
        <v>84.59</v>
      </c>
      <c r="H53">
        <v>90.35</v>
      </c>
      <c r="I53">
        <v>13.44</v>
      </c>
      <c r="J53">
        <v>8</v>
      </c>
      <c r="K53">
        <v>9.48</v>
      </c>
      <c r="L53">
        <v>8.43</v>
      </c>
      <c r="M53">
        <v>9.94</v>
      </c>
      <c r="N53">
        <v>13.35</v>
      </c>
      <c r="O53">
        <v>8.8699999999999992</v>
      </c>
      <c r="P53">
        <v>8.94</v>
      </c>
      <c r="Q53">
        <v>63.55</v>
      </c>
      <c r="R53">
        <v>9.08</v>
      </c>
      <c r="S53">
        <v>88.95</v>
      </c>
      <c r="T53">
        <v>13.95</v>
      </c>
      <c r="U53">
        <v>9.66</v>
      </c>
      <c r="V53">
        <v>8.9700000000000006</v>
      </c>
      <c r="W53">
        <v>9.65</v>
      </c>
      <c r="X53">
        <v>8.92</v>
      </c>
      <c r="Y53">
        <v>12.75</v>
      </c>
      <c r="Z53">
        <v>7.92</v>
      </c>
      <c r="AA53">
        <v>9.07</v>
      </c>
      <c r="AB53">
        <v>62.25</v>
      </c>
      <c r="AC53">
        <v>8.89</v>
      </c>
      <c r="AD53">
        <v>83.21</v>
      </c>
      <c r="AE53">
        <v>11.14</v>
      </c>
      <c r="AF53">
        <v>8.94</v>
      </c>
      <c r="AG53">
        <v>5.0199999999999996</v>
      </c>
      <c r="AH53">
        <v>7.65</v>
      </c>
      <c r="AI53">
        <v>8.1</v>
      </c>
      <c r="AJ53">
        <v>6.88</v>
      </c>
      <c r="AK53">
        <v>0</v>
      </c>
      <c r="AL53">
        <v>9.17</v>
      </c>
      <c r="AM53">
        <v>65.2</v>
      </c>
      <c r="AN53">
        <v>9.31</v>
      </c>
      <c r="AO53">
        <v>4</v>
      </c>
      <c r="AP53" s="1" t="s">
        <v>49</v>
      </c>
      <c r="AQ53" s="1" t="s">
        <v>49</v>
      </c>
      <c r="AR53" s="1" t="s">
        <v>49</v>
      </c>
      <c r="AS53" s="1" t="s">
        <v>167</v>
      </c>
    </row>
    <row r="54" spans="1:45" x14ac:dyDescent="0.2">
      <c r="A54" s="1" t="s">
        <v>246</v>
      </c>
      <c r="B54" s="1" t="s">
        <v>250</v>
      </c>
      <c r="C54" s="1" t="s">
        <v>251</v>
      </c>
      <c r="D54" s="1"/>
      <c r="E54" s="1"/>
      <c r="F54" s="1" t="s">
        <v>252</v>
      </c>
      <c r="G54">
        <v>13.44</v>
      </c>
      <c r="H54">
        <v>40.56</v>
      </c>
      <c r="I54">
        <v>5.99</v>
      </c>
      <c r="J54">
        <v>3.5</v>
      </c>
      <c r="K54">
        <v>4.3099999999999996</v>
      </c>
      <c r="L54">
        <v>2.79</v>
      </c>
      <c r="M54">
        <v>5.37</v>
      </c>
      <c r="N54">
        <v>2.62</v>
      </c>
      <c r="O54">
        <v>3.49</v>
      </c>
      <c r="P54">
        <v>0</v>
      </c>
      <c r="Q54">
        <v>31.95</v>
      </c>
      <c r="R54">
        <v>4.5599999999999996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1" t="s">
        <v>49</v>
      </c>
      <c r="AQ54" s="1" t="s">
        <v>49</v>
      </c>
      <c r="AR54">
        <v>100</v>
      </c>
      <c r="AS54" s="1" t="s">
        <v>167</v>
      </c>
    </row>
    <row r="55" spans="1:45" x14ac:dyDescent="0.2">
      <c r="A55" s="1" t="s">
        <v>253</v>
      </c>
      <c r="B55" s="1" t="s">
        <v>254</v>
      </c>
      <c r="C55" s="1" t="s">
        <v>255</v>
      </c>
      <c r="D55" s="1"/>
      <c r="E55" s="1"/>
      <c r="F55" s="1" t="s">
        <v>256</v>
      </c>
      <c r="G55">
        <v>78.959999999999994</v>
      </c>
      <c r="H55">
        <v>72.959999999999994</v>
      </c>
      <c r="I55">
        <v>10.210000000000001</v>
      </c>
      <c r="J55">
        <v>8.25</v>
      </c>
      <c r="K55">
        <v>5.69</v>
      </c>
      <c r="L55">
        <v>4.95</v>
      </c>
      <c r="M55">
        <v>8.33</v>
      </c>
      <c r="N55">
        <v>12.25</v>
      </c>
      <c r="O55">
        <v>9.43</v>
      </c>
      <c r="P55">
        <v>6.89</v>
      </c>
      <c r="Q55">
        <v>50.51</v>
      </c>
      <c r="R55">
        <v>7.22</v>
      </c>
      <c r="S55">
        <v>84.81</v>
      </c>
      <c r="T55">
        <v>11.19</v>
      </c>
      <c r="U55">
        <v>8.9700000000000006</v>
      </c>
      <c r="V55">
        <v>7.93</v>
      </c>
      <c r="W55">
        <v>7.53</v>
      </c>
      <c r="X55">
        <v>5.41</v>
      </c>
      <c r="Y55">
        <v>14.03</v>
      </c>
      <c r="Z55">
        <v>9.2200000000000006</v>
      </c>
      <c r="AA55">
        <v>9.48</v>
      </c>
      <c r="AB55">
        <v>59.6</v>
      </c>
      <c r="AC55">
        <v>8.51</v>
      </c>
      <c r="AD55">
        <v>83.28</v>
      </c>
      <c r="AE55">
        <v>13.7</v>
      </c>
      <c r="AF55">
        <v>8.84</v>
      </c>
      <c r="AG55">
        <v>8.32</v>
      </c>
      <c r="AH55">
        <v>9.61</v>
      </c>
      <c r="AI55">
        <v>9.76</v>
      </c>
      <c r="AJ55">
        <v>7.34</v>
      </c>
      <c r="AK55">
        <v>0</v>
      </c>
      <c r="AL55">
        <v>9.7899999999999991</v>
      </c>
      <c r="AM55">
        <v>62.24</v>
      </c>
      <c r="AN55">
        <v>8.89</v>
      </c>
      <c r="AO55">
        <v>5</v>
      </c>
      <c r="AP55" s="1" t="s">
        <v>49</v>
      </c>
      <c r="AQ55" s="1" t="s">
        <v>49</v>
      </c>
      <c r="AR55" s="1" t="s">
        <v>49</v>
      </c>
      <c r="AS55" s="1" t="s">
        <v>167</v>
      </c>
    </row>
    <row r="56" spans="1:45" x14ac:dyDescent="0.2">
      <c r="A56" s="1" t="s">
        <v>257</v>
      </c>
      <c r="B56" s="1" t="s">
        <v>258</v>
      </c>
      <c r="C56" s="1" t="s">
        <v>259</v>
      </c>
      <c r="D56" s="1"/>
      <c r="E56" s="1"/>
      <c r="F56" s="1" t="s">
        <v>260</v>
      </c>
      <c r="G56">
        <v>86.16</v>
      </c>
      <c r="H56">
        <v>87.01</v>
      </c>
      <c r="I56">
        <v>13.41</v>
      </c>
      <c r="J56">
        <v>9.5</v>
      </c>
      <c r="K56">
        <v>9.83</v>
      </c>
      <c r="L56">
        <v>8.94</v>
      </c>
      <c r="M56">
        <v>7.5</v>
      </c>
      <c r="N56">
        <v>12.57</v>
      </c>
      <c r="O56">
        <v>9.5299999999999994</v>
      </c>
      <c r="P56">
        <v>7.23</v>
      </c>
      <c r="Q56">
        <v>61.02</v>
      </c>
      <c r="R56">
        <v>8.7200000000000006</v>
      </c>
      <c r="S56">
        <v>86.53</v>
      </c>
      <c r="T56">
        <v>12.12</v>
      </c>
      <c r="U56">
        <v>8.2799999999999994</v>
      </c>
      <c r="V56">
        <v>8.6199999999999992</v>
      </c>
      <c r="W56">
        <v>8.9499999999999993</v>
      </c>
      <c r="X56">
        <v>6.49</v>
      </c>
      <c r="Y56">
        <v>13.15</v>
      </c>
      <c r="Z56">
        <v>8.0500000000000007</v>
      </c>
      <c r="AA56">
        <v>9.48</v>
      </c>
      <c r="AB56">
        <v>61.25</v>
      </c>
      <c r="AC56">
        <v>8.75</v>
      </c>
      <c r="AD56">
        <v>91.72</v>
      </c>
      <c r="AE56">
        <v>13.83</v>
      </c>
      <c r="AF56">
        <v>9.3000000000000007</v>
      </c>
      <c r="AG56">
        <v>9.1999999999999993</v>
      </c>
      <c r="AH56">
        <v>9.8000000000000007</v>
      </c>
      <c r="AI56">
        <v>8.57</v>
      </c>
      <c r="AJ56">
        <v>13.7</v>
      </c>
      <c r="AK56">
        <v>9.41</v>
      </c>
      <c r="AL56">
        <v>8.85</v>
      </c>
      <c r="AM56">
        <v>64.2</v>
      </c>
      <c r="AN56">
        <v>9.17</v>
      </c>
      <c r="AO56">
        <v>4.75</v>
      </c>
      <c r="AP56" s="1" t="s">
        <v>49</v>
      </c>
      <c r="AQ56" s="1" t="s">
        <v>49</v>
      </c>
      <c r="AR56" s="1" t="s">
        <v>49</v>
      </c>
      <c r="AS56" s="1" t="s">
        <v>167</v>
      </c>
    </row>
    <row r="57" spans="1:45" x14ac:dyDescent="0.2">
      <c r="A57" s="1" t="s">
        <v>257</v>
      </c>
      <c r="B57" s="1" t="s">
        <v>200</v>
      </c>
      <c r="C57" s="1" t="s">
        <v>261</v>
      </c>
      <c r="D57" s="1"/>
      <c r="E57" s="1"/>
      <c r="F57" s="1" t="s">
        <v>262</v>
      </c>
      <c r="G57">
        <v>76.92</v>
      </c>
      <c r="H57">
        <v>87.69</v>
      </c>
      <c r="I57">
        <v>11.89</v>
      </c>
      <c r="J57">
        <v>8</v>
      </c>
      <c r="K57">
        <v>8.1</v>
      </c>
      <c r="L57">
        <v>7.55</v>
      </c>
      <c r="M57">
        <v>8.06</v>
      </c>
      <c r="N57">
        <v>13.37</v>
      </c>
      <c r="O57">
        <v>8.3000000000000007</v>
      </c>
      <c r="P57">
        <v>9.52</v>
      </c>
      <c r="Q57">
        <v>62.43</v>
      </c>
      <c r="R57">
        <v>8.92</v>
      </c>
      <c r="S57">
        <v>82.17</v>
      </c>
      <c r="T57">
        <v>12.32</v>
      </c>
      <c r="U57">
        <v>7.59</v>
      </c>
      <c r="V57">
        <v>9.14</v>
      </c>
      <c r="W57">
        <v>9.65</v>
      </c>
      <c r="X57">
        <v>6.49</v>
      </c>
      <c r="Y57">
        <v>11.78</v>
      </c>
      <c r="Z57">
        <v>7.66</v>
      </c>
      <c r="AA57">
        <v>8.0399999999999991</v>
      </c>
      <c r="AB57">
        <v>58.07</v>
      </c>
      <c r="AC57">
        <v>8.3000000000000007</v>
      </c>
      <c r="AD57">
        <v>70.239999999999995</v>
      </c>
      <c r="AE57">
        <v>12.18</v>
      </c>
      <c r="AF57">
        <v>9.3000000000000007</v>
      </c>
      <c r="AG57">
        <v>9.31</v>
      </c>
      <c r="AH57">
        <v>5.29</v>
      </c>
      <c r="AI57">
        <v>8.57</v>
      </c>
      <c r="AJ57">
        <v>12.82</v>
      </c>
      <c r="AK57">
        <v>8.5500000000000007</v>
      </c>
      <c r="AL57">
        <v>8.5399999999999991</v>
      </c>
      <c r="AM57">
        <v>45.24</v>
      </c>
      <c r="AN57">
        <v>6.46</v>
      </c>
      <c r="AO57">
        <v>3</v>
      </c>
      <c r="AP57">
        <v>10</v>
      </c>
      <c r="AQ57" s="1" t="s">
        <v>49</v>
      </c>
      <c r="AR57">
        <v>10</v>
      </c>
      <c r="AS57" s="1" t="s">
        <v>167</v>
      </c>
    </row>
    <row r="58" spans="1:45" x14ac:dyDescent="0.2">
      <c r="A58" s="1" t="s">
        <v>263</v>
      </c>
      <c r="B58" s="1" t="s">
        <v>264</v>
      </c>
      <c r="C58" s="1" t="s">
        <v>265</v>
      </c>
      <c r="D58" s="1"/>
      <c r="E58" s="1"/>
      <c r="F58" s="1" t="s">
        <v>266</v>
      </c>
      <c r="G58">
        <v>68.430000000000007</v>
      </c>
      <c r="H58">
        <v>50.88</v>
      </c>
      <c r="I58">
        <v>10.55</v>
      </c>
      <c r="J58">
        <v>10</v>
      </c>
      <c r="K58">
        <v>7.93</v>
      </c>
      <c r="L58">
        <v>5.76</v>
      </c>
      <c r="M58">
        <v>4.4400000000000004</v>
      </c>
      <c r="N58">
        <v>9.44</v>
      </c>
      <c r="O58">
        <v>8.77</v>
      </c>
      <c r="P58">
        <v>3.82</v>
      </c>
      <c r="Q58">
        <v>30.89</v>
      </c>
      <c r="R58">
        <v>4.41</v>
      </c>
      <c r="S58">
        <v>77.37</v>
      </c>
      <c r="T58">
        <v>11.52</v>
      </c>
      <c r="U58">
        <v>7.93</v>
      </c>
      <c r="V58">
        <v>7.41</v>
      </c>
      <c r="W58">
        <v>8.89</v>
      </c>
      <c r="X58">
        <v>6.49</v>
      </c>
      <c r="Y58">
        <v>11.63</v>
      </c>
      <c r="Z58">
        <v>6.62</v>
      </c>
      <c r="AA58">
        <v>8.89</v>
      </c>
      <c r="AB58">
        <v>54.21</v>
      </c>
      <c r="AC58">
        <v>7.74</v>
      </c>
      <c r="AD58">
        <v>78.540000000000006</v>
      </c>
      <c r="AE58">
        <v>12.07</v>
      </c>
      <c r="AF58">
        <v>6.5</v>
      </c>
      <c r="AG58">
        <v>8.61</v>
      </c>
      <c r="AH58">
        <v>8.0399999999999991</v>
      </c>
      <c r="AI58">
        <v>9.0500000000000007</v>
      </c>
      <c r="AJ58">
        <v>12</v>
      </c>
      <c r="AK58">
        <v>7.98</v>
      </c>
      <c r="AL58">
        <v>8.02</v>
      </c>
      <c r="AM58">
        <v>54.47</v>
      </c>
      <c r="AN58">
        <v>7.78</v>
      </c>
      <c r="AO58">
        <v>5</v>
      </c>
      <c r="AP58" s="1" t="s">
        <v>49</v>
      </c>
      <c r="AQ58" s="1" t="s">
        <v>49</v>
      </c>
      <c r="AR58" s="1" t="s">
        <v>49</v>
      </c>
      <c r="AS58" s="1" t="s">
        <v>167</v>
      </c>
    </row>
    <row r="59" spans="1:45" x14ac:dyDescent="0.2">
      <c r="A59" s="1" t="s">
        <v>267</v>
      </c>
      <c r="B59" s="1" t="s">
        <v>268</v>
      </c>
      <c r="C59" s="1" t="s">
        <v>269</v>
      </c>
      <c r="D59" s="1"/>
      <c r="E59" s="1"/>
      <c r="F59" s="1" t="s">
        <v>270</v>
      </c>
      <c r="G59">
        <v>71.87</v>
      </c>
      <c r="H59">
        <v>70.180000000000007</v>
      </c>
      <c r="I59">
        <v>14.33</v>
      </c>
      <c r="J59">
        <v>8.75</v>
      </c>
      <c r="K59">
        <v>9.66</v>
      </c>
      <c r="L59">
        <v>9.8000000000000007</v>
      </c>
      <c r="M59">
        <v>10</v>
      </c>
      <c r="N59">
        <v>14.29</v>
      </c>
      <c r="O59">
        <v>9.06</v>
      </c>
      <c r="P59">
        <v>10</v>
      </c>
      <c r="Q59">
        <v>41.56</v>
      </c>
      <c r="R59">
        <v>5.94</v>
      </c>
      <c r="S59">
        <v>71.22</v>
      </c>
      <c r="T59">
        <v>14.8</v>
      </c>
      <c r="U59">
        <v>10</v>
      </c>
      <c r="V59">
        <v>10</v>
      </c>
      <c r="W59">
        <v>10</v>
      </c>
      <c r="X59">
        <v>9.4600000000000009</v>
      </c>
      <c r="Y59">
        <v>13.35</v>
      </c>
      <c r="Z59">
        <v>8.31</v>
      </c>
      <c r="AA59">
        <v>9.48</v>
      </c>
      <c r="AB59">
        <v>43.08</v>
      </c>
      <c r="AC59">
        <v>6.15</v>
      </c>
      <c r="AD59">
        <v>79.75</v>
      </c>
      <c r="AE59">
        <v>13.91</v>
      </c>
      <c r="AF59">
        <v>8.5399999999999991</v>
      </c>
      <c r="AG59">
        <v>8.75</v>
      </c>
      <c r="AH59">
        <v>9.8000000000000007</v>
      </c>
      <c r="AI59">
        <v>10</v>
      </c>
      <c r="AJ59">
        <v>14.15</v>
      </c>
      <c r="AK59">
        <v>9.2799999999999994</v>
      </c>
      <c r="AL59">
        <v>9.58</v>
      </c>
      <c r="AM59">
        <v>51.69</v>
      </c>
      <c r="AN59">
        <v>7.38</v>
      </c>
      <c r="AO59">
        <v>4</v>
      </c>
      <c r="AP59" s="1" t="s">
        <v>49</v>
      </c>
      <c r="AQ59" s="1" t="s">
        <v>49</v>
      </c>
      <c r="AR59" s="1" t="s">
        <v>49</v>
      </c>
      <c r="AS59" s="1" t="s">
        <v>167</v>
      </c>
    </row>
    <row r="60" spans="1:45" x14ac:dyDescent="0.2">
      <c r="A60" s="1" t="s">
        <v>271</v>
      </c>
      <c r="B60" s="1" t="s">
        <v>272</v>
      </c>
      <c r="C60" s="1" t="s">
        <v>273</v>
      </c>
      <c r="D60" s="1"/>
      <c r="E60" s="1"/>
      <c r="F60" s="1" t="s">
        <v>274</v>
      </c>
      <c r="G60">
        <v>71.88</v>
      </c>
      <c r="H60">
        <v>67.92</v>
      </c>
      <c r="I60">
        <v>9.9499999999999993</v>
      </c>
      <c r="J60">
        <v>10</v>
      </c>
      <c r="K60">
        <v>7.59</v>
      </c>
      <c r="L60">
        <v>5.75</v>
      </c>
      <c r="M60">
        <v>3.18</v>
      </c>
      <c r="N60">
        <v>4.2</v>
      </c>
      <c r="O60">
        <v>3.77</v>
      </c>
      <c r="P60">
        <v>1.83</v>
      </c>
      <c r="Q60">
        <v>53.77</v>
      </c>
      <c r="R60">
        <v>7.68</v>
      </c>
      <c r="S60">
        <v>73.709999999999994</v>
      </c>
      <c r="T60">
        <v>10.24</v>
      </c>
      <c r="U60">
        <v>7.93</v>
      </c>
      <c r="V60">
        <v>5.52</v>
      </c>
      <c r="W60">
        <v>6.3</v>
      </c>
      <c r="X60">
        <v>7.57</v>
      </c>
      <c r="Y60">
        <v>10.08</v>
      </c>
      <c r="Z60">
        <v>5.32</v>
      </c>
      <c r="AA60">
        <v>8.1199999999999992</v>
      </c>
      <c r="AB60">
        <v>53.38</v>
      </c>
      <c r="AC60">
        <v>7.63</v>
      </c>
      <c r="AD60">
        <v>76.39</v>
      </c>
      <c r="AE60">
        <v>10.74</v>
      </c>
      <c r="AF60">
        <v>9.77</v>
      </c>
      <c r="AG60">
        <v>6.9</v>
      </c>
      <c r="AH60">
        <v>7.45</v>
      </c>
      <c r="AI60">
        <v>4.5199999999999996</v>
      </c>
      <c r="AJ60">
        <v>11.82</v>
      </c>
      <c r="AK60">
        <v>8.0500000000000007</v>
      </c>
      <c r="AL60">
        <v>7.71</v>
      </c>
      <c r="AM60">
        <v>53.82</v>
      </c>
      <c r="AN60">
        <v>7.69</v>
      </c>
      <c r="AO60">
        <v>5</v>
      </c>
      <c r="AP60">
        <v>0</v>
      </c>
      <c r="AQ60">
        <v>0</v>
      </c>
      <c r="AR60">
        <v>0</v>
      </c>
      <c r="AS60" s="1" t="s">
        <v>167</v>
      </c>
    </row>
    <row r="61" spans="1:45" x14ac:dyDescent="0.2">
      <c r="A61" s="1" t="s">
        <v>275</v>
      </c>
      <c r="B61" s="1" t="s">
        <v>276</v>
      </c>
      <c r="C61" s="1" t="s">
        <v>277</v>
      </c>
      <c r="D61" s="1"/>
      <c r="E61" s="1"/>
      <c r="F61" s="1" t="s">
        <v>278</v>
      </c>
      <c r="G61">
        <v>59.72</v>
      </c>
      <c r="H61">
        <v>42.85</v>
      </c>
      <c r="I61">
        <v>3.58</v>
      </c>
      <c r="J61">
        <v>5</v>
      </c>
      <c r="K61">
        <v>0.86</v>
      </c>
      <c r="L61">
        <v>3.68</v>
      </c>
      <c r="M61">
        <v>0</v>
      </c>
      <c r="N61">
        <v>0.16</v>
      </c>
      <c r="O61">
        <v>0</v>
      </c>
      <c r="P61">
        <v>0.21</v>
      </c>
      <c r="Q61">
        <v>39.119999999999997</v>
      </c>
      <c r="R61">
        <v>5.59</v>
      </c>
      <c r="S61">
        <v>57.64</v>
      </c>
      <c r="T61">
        <v>12.05</v>
      </c>
      <c r="U61">
        <v>6.9</v>
      </c>
      <c r="V61">
        <v>8.6199999999999992</v>
      </c>
      <c r="W61">
        <v>8.77</v>
      </c>
      <c r="X61">
        <v>7.84</v>
      </c>
      <c r="Y61">
        <v>0</v>
      </c>
      <c r="Z61">
        <v>0</v>
      </c>
      <c r="AA61">
        <v>0</v>
      </c>
      <c r="AB61">
        <v>45.59</v>
      </c>
      <c r="AC61">
        <v>6.51</v>
      </c>
      <c r="AD61">
        <v>77.959999999999994</v>
      </c>
      <c r="AE61">
        <v>8.14</v>
      </c>
      <c r="AF61">
        <v>8.11</v>
      </c>
      <c r="AG61">
        <v>7.9</v>
      </c>
      <c r="AH61">
        <v>5.69</v>
      </c>
      <c r="AI61">
        <v>0</v>
      </c>
      <c r="AJ61">
        <v>9.09</v>
      </c>
      <c r="AK61">
        <v>3.78</v>
      </c>
      <c r="AL61">
        <v>8.33</v>
      </c>
      <c r="AM61">
        <v>60.74</v>
      </c>
      <c r="AN61">
        <v>8.68</v>
      </c>
      <c r="AO61">
        <v>5</v>
      </c>
      <c r="AP61">
        <v>0</v>
      </c>
      <c r="AQ61">
        <v>0</v>
      </c>
      <c r="AR61">
        <v>0</v>
      </c>
      <c r="AS61" s="1" t="s">
        <v>167</v>
      </c>
    </row>
    <row r="62" spans="1:45" x14ac:dyDescent="0.2">
      <c r="A62" s="1" t="s">
        <v>279</v>
      </c>
      <c r="B62" s="1" t="s">
        <v>280</v>
      </c>
      <c r="C62" s="1" t="s">
        <v>281</v>
      </c>
      <c r="D62" s="1"/>
      <c r="E62" s="1"/>
      <c r="F62" s="1" t="s">
        <v>282</v>
      </c>
      <c r="G62">
        <v>76.86</v>
      </c>
      <c r="H62">
        <v>74.900000000000006</v>
      </c>
      <c r="I62">
        <v>10.69</v>
      </c>
      <c r="J62">
        <v>8</v>
      </c>
      <c r="K62">
        <v>9.31</v>
      </c>
      <c r="L62">
        <v>8.0399999999999991</v>
      </c>
      <c r="M62">
        <v>3.15</v>
      </c>
      <c r="N62">
        <v>5.17</v>
      </c>
      <c r="O62">
        <v>6.89</v>
      </c>
      <c r="P62">
        <v>0</v>
      </c>
      <c r="Q62">
        <v>59.05</v>
      </c>
      <c r="R62">
        <v>8.44</v>
      </c>
      <c r="S62">
        <v>88.2</v>
      </c>
      <c r="T62">
        <v>13.49</v>
      </c>
      <c r="U62">
        <v>8.9700000000000006</v>
      </c>
      <c r="V62">
        <v>8.7899999999999991</v>
      </c>
      <c r="W62">
        <v>9.82</v>
      </c>
      <c r="X62">
        <v>8.3800000000000008</v>
      </c>
      <c r="Y62">
        <v>12.65</v>
      </c>
      <c r="Z62">
        <v>7.79</v>
      </c>
      <c r="AA62">
        <v>9.07</v>
      </c>
      <c r="AB62">
        <v>62.07</v>
      </c>
      <c r="AC62">
        <v>8.8699999999999992</v>
      </c>
      <c r="AD62">
        <v>74.25</v>
      </c>
      <c r="AE62">
        <v>10.220000000000001</v>
      </c>
      <c r="AF62">
        <v>9.17</v>
      </c>
      <c r="AG62">
        <v>9.44</v>
      </c>
      <c r="AH62">
        <v>8.6300000000000008</v>
      </c>
      <c r="AI62">
        <v>0</v>
      </c>
      <c r="AJ62">
        <v>0</v>
      </c>
      <c r="AK62">
        <v>0</v>
      </c>
      <c r="AL62">
        <v>0</v>
      </c>
      <c r="AM62">
        <v>64.03</v>
      </c>
      <c r="AN62">
        <v>9.15</v>
      </c>
      <c r="AO62">
        <v>4</v>
      </c>
      <c r="AP62" s="1" t="s">
        <v>49</v>
      </c>
      <c r="AQ62" s="1" t="s">
        <v>49</v>
      </c>
      <c r="AR62" s="1" t="s">
        <v>49</v>
      </c>
      <c r="AS62" s="1" t="s">
        <v>167</v>
      </c>
    </row>
    <row r="63" spans="1:45" x14ac:dyDescent="0.2">
      <c r="A63" s="1" t="s">
        <v>283</v>
      </c>
      <c r="B63" s="1" t="s">
        <v>284</v>
      </c>
      <c r="C63" s="1" t="s">
        <v>285</v>
      </c>
      <c r="D63" s="1"/>
      <c r="E63" s="1"/>
      <c r="F63" s="1" t="s">
        <v>286</v>
      </c>
      <c r="G63">
        <v>73.47</v>
      </c>
      <c r="H63">
        <v>58.21</v>
      </c>
      <c r="I63">
        <v>14.75</v>
      </c>
      <c r="J63">
        <v>10</v>
      </c>
      <c r="K63">
        <v>9.83</v>
      </c>
      <c r="L63">
        <v>9.51</v>
      </c>
      <c r="M63">
        <v>10</v>
      </c>
      <c r="N63">
        <v>5.38</v>
      </c>
      <c r="O63">
        <v>7.17</v>
      </c>
      <c r="P63">
        <v>0</v>
      </c>
      <c r="Q63">
        <v>38.08</v>
      </c>
      <c r="R63">
        <v>5.44</v>
      </c>
      <c r="S63">
        <v>77.209999999999994</v>
      </c>
      <c r="T63">
        <v>13.95</v>
      </c>
      <c r="U63">
        <v>9.66</v>
      </c>
      <c r="V63">
        <v>9.48</v>
      </c>
      <c r="W63">
        <v>9.41</v>
      </c>
      <c r="X63">
        <v>8.65</v>
      </c>
      <c r="Y63">
        <v>13.7</v>
      </c>
      <c r="Z63">
        <v>8.57</v>
      </c>
      <c r="AA63">
        <v>9.69</v>
      </c>
      <c r="AB63">
        <v>49.56</v>
      </c>
      <c r="AC63">
        <v>7.08</v>
      </c>
      <c r="AD63">
        <v>90.91</v>
      </c>
      <c r="AE63">
        <v>13.74</v>
      </c>
      <c r="AF63">
        <v>9.5299999999999994</v>
      </c>
      <c r="AG63">
        <v>8.33</v>
      </c>
      <c r="AH63">
        <v>9.02</v>
      </c>
      <c r="AI63">
        <v>9.76</v>
      </c>
      <c r="AJ63">
        <v>13.83</v>
      </c>
      <c r="AK63">
        <v>9.2799999999999994</v>
      </c>
      <c r="AL63">
        <v>9.17</v>
      </c>
      <c r="AM63">
        <v>63.34</v>
      </c>
      <c r="AN63">
        <v>9.0500000000000007</v>
      </c>
      <c r="AO63">
        <v>4</v>
      </c>
      <c r="AP63" s="1" t="s">
        <v>49</v>
      </c>
      <c r="AQ63" s="1" t="s">
        <v>49</v>
      </c>
      <c r="AR63" s="1" t="s">
        <v>49</v>
      </c>
      <c r="AS63" s="1" t="s">
        <v>167</v>
      </c>
    </row>
    <row r="64" spans="1:45" x14ac:dyDescent="0.2">
      <c r="A64" s="1" t="s">
        <v>287</v>
      </c>
      <c r="B64" s="1" t="s">
        <v>288</v>
      </c>
      <c r="C64" s="1" t="s">
        <v>289</v>
      </c>
      <c r="D64" s="1"/>
      <c r="E64" s="1"/>
      <c r="F64" s="1" t="s">
        <v>290</v>
      </c>
      <c r="G64">
        <v>91.77</v>
      </c>
      <c r="H64">
        <v>94.43</v>
      </c>
      <c r="I64">
        <v>14.7</v>
      </c>
      <c r="J64">
        <v>9.75</v>
      </c>
      <c r="K64">
        <v>9.83</v>
      </c>
      <c r="L64">
        <v>9.6300000000000008</v>
      </c>
      <c r="M64">
        <v>10</v>
      </c>
      <c r="N64">
        <v>14.32</v>
      </c>
      <c r="O64">
        <v>9.6199999999999992</v>
      </c>
      <c r="P64">
        <v>9.4700000000000006</v>
      </c>
      <c r="Q64">
        <v>65.41</v>
      </c>
      <c r="R64">
        <v>9.34</v>
      </c>
      <c r="S64">
        <v>91.33</v>
      </c>
      <c r="T64">
        <v>13.75</v>
      </c>
      <c r="U64">
        <v>8.6199999999999992</v>
      </c>
      <c r="V64">
        <v>9.48</v>
      </c>
      <c r="W64">
        <v>9.65</v>
      </c>
      <c r="X64">
        <v>8.92</v>
      </c>
      <c r="Y64">
        <v>14.09</v>
      </c>
      <c r="Z64">
        <v>9.09</v>
      </c>
      <c r="AA64">
        <v>9.69</v>
      </c>
      <c r="AB64">
        <v>63.49</v>
      </c>
      <c r="AC64">
        <v>9.07</v>
      </c>
      <c r="AD64">
        <v>96.94</v>
      </c>
      <c r="AE64">
        <v>14.13</v>
      </c>
      <c r="AF64">
        <v>9.3000000000000007</v>
      </c>
      <c r="AG64">
        <v>9.7200000000000006</v>
      </c>
      <c r="AH64">
        <v>9.61</v>
      </c>
      <c r="AI64">
        <v>9.0500000000000007</v>
      </c>
      <c r="AJ64">
        <v>14.78</v>
      </c>
      <c r="AK64">
        <v>9.81</v>
      </c>
      <c r="AL64">
        <v>9.9</v>
      </c>
      <c r="AM64">
        <v>68.03</v>
      </c>
      <c r="AN64">
        <v>9.7200000000000006</v>
      </c>
      <c r="AO64">
        <v>5</v>
      </c>
      <c r="AP64" s="1" t="s">
        <v>49</v>
      </c>
      <c r="AQ64" s="1" t="s">
        <v>49</v>
      </c>
      <c r="AR64" s="1" t="s">
        <v>49</v>
      </c>
      <c r="AS64" s="1" t="s">
        <v>167</v>
      </c>
    </row>
    <row r="65" spans="1:45" x14ac:dyDescent="0.2">
      <c r="A65" s="1" t="s">
        <v>291</v>
      </c>
      <c r="B65" s="1" t="s">
        <v>292</v>
      </c>
      <c r="C65" s="1" t="s">
        <v>293</v>
      </c>
      <c r="D65" s="1"/>
      <c r="E65" s="1"/>
      <c r="F65" s="1" t="s">
        <v>294</v>
      </c>
      <c r="G65">
        <v>87.43</v>
      </c>
      <c r="H65">
        <v>84.47</v>
      </c>
      <c r="I65">
        <v>14.16</v>
      </c>
      <c r="J65">
        <v>9</v>
      </c>
      <c r="K65">
        <v>10</v>
      </c>
      <c r="L65">
        <v>10</v>
      </c>
      <c r="M65">
        <v>8.77</v>
      </c>
      <c r="N65">
        <v>14.46</v>
      </c>
      <c r="O65">
        <v>9.81</v>
      </c>
      <c r="P65">
        <v>9.4700000000000006</v>
      </c>
      <c r="Q65">
        <v>55.85</v>
      </c>
      <c r="R65">
        <v>7.98</v>
      </c>
      <c r="S65">
        <v>92.88</v>
      </c>
      <c r="T65">
        <v>14.5</v>
      </c>
      <c r="U65">
        <v>10</v>
      </c>
      <c r="V65">
        <v>9.48</v>
      </c>
      <c r="W65">
        <v>10</v>
      </c>
      <c r="X65">
        <v>9.19</v>
      </c>
      <c r="Y65">
        <v>13.52</v>
      </c>
      <c r="Z65">
        <v>8.44</v>
      </c>
      <c r="AA65">
        <v>9.59</v>
      </c>
      <c r="AB65">
        <v>64.86</v>
      </c>
      <c r="AC65">
        <v>9.27</v>
      </c>
      <c r="AD65">
        <v>91.23</v>
      </c>
      <c r="AE65">
        <v>14.01</v>
      </c>
      <c r="AF65">
        <v>10</v>
      </c>
      <c r="AG65">
        <v>10</v>
      </c>
      <c r="AH65">
        <v>9.02</v>
      </c>
      <c r="AI65">
        <v>8.33</v>
      </c>
      <c r="AJ65">
        <v>13.85</v>
      </c>
      <c r="AK65">
        <v>9.4</v>
      </c>
      <c r="AL65">
        <v>9.06</v>
      </c>
      <c r="AM65">
        <v>63.38</v>
      </c>
      <c r="AN65">
        <v>9.0500000000000007</v>
      </c>
      <c r="AO65">
        <v>5</v>
      </c>
      <c r="AP65" s="1" t="s">
        <v>49</v>
      </c>
      <c r="AQ65" s="1" t="s">
        <v>49</v>
      </c>
      <c r="AR65" s="1" t="s">
        <v>49</v>
      </c>
      <c r="AS65" s="1" t="s">
        <v>167</v>
      </c>
    </row>
    <row r="66" spans="1:45" x14ac:dyDescent="0.2">
      <c r="A66" s="1" t="s">
        <v>295</v>
      </c>
      <c r="B66" s="1" t="s">
        <v>296</v>
      </c>
      <c r="C66" s="1" t="s">
        <v>297</v>
      </c>
      <c r="D66" s="1"/>
      <c r="E66" s="1"/>
      <c r="F66" s="1" t="s">
        <v>298</v>
      </c>
      <c r="G66">
        <v>71.52</v>
      </c>
      <c r="H66">
        <v>50.94</v>
      </c>
      <c r="I66">
        <v>14.84</v>
      </c>
      <c r="J66">
        <v>9.75</v>
      </c>
      <c r="K66">
        <v>10</v>
      </c>
      <c r="L66">
        <v>10</v>
      </c>
      <c r="M66">
        <v>9.81</v>
      </c>
      <c r="N66">
        <v>13.48</v>
      </c>
      <c r="O66">
        <v>8.8699999999999992</v>
      </c>
      <c r="P66">
        <v>9.11</v>
      </c>
      <c r="Q66">
        <v>22.62</v>
      </c>
      <c r="R66">
        <v>3.23</v>
      </c>
      <c r="S66">
        <v>78.459999999999994</v>
      </c>
      <c r="T66">
        <v>11.67</v>
      </c>
      <c r="U66">
        <v>4.1399999999999997</v>
      </c>
      <c r="V66">
        <v>9.14</v>
      </c>
      <c r="W66">
        <v>9.4700000000000006</v>
      </c>
      <c r="X66">
        <v>8.3800000000000008</v>
      </c>
      <c r="Y66">
        <v>12.94</v>
      </c>
      <c r="Z66">
        <v>8.18</v>
      </c>
      <c r="AA66">
        <v>9.07</v>
      </c>
      <c r="AB66">
        <v>53.85</v>
      </c>
      <c r="AC66">
        <v>7.69</v>
      </c>
      <c r="AD66">
        <v>90.61</v>
      </c>
      <c r="AE66">
        <v>13.32</v>
      </c>
      <c r="AF66">
        <v>9.4700000000000006</v>
      </c>
      <c r="AG66">
        <v>7.5</v>
      </c>
      <c r="AH66">
        <v>9.02</v>
      </c>
      <c r="AI66">
        <v>9.52</v>
      </c>
      <c r="AJ66">
        <v>11.87</v>
      </c>
      <c r="AK66">
        <v>7.6</v>
      </c>
      <c r="AL66">
        <v>8.23</v>
      </c>
      <c r="AM66">
        <v>65.42</v>
      </c>
      <c r="AN66">
        <v>9.35</v>
      </c>
      <c r="AO66">
        <v>4</v>
      </c>
      <c r="AP66" s="1" t="s">
        <v>49</v>
      </c>
      <c r="AQ66" s="1" t="s">
        <v>49</v>
      </c>
      <c r="AR66" s="1" t="s">
        <v>49</v>
      </c>
      <c r="AS66" s="1" t="s">
        <v>167</v>
      </c>
    </row>
    <row r="67" spans="1:45" x14ac:dyDescent="0.2">
      <c r="A67" s="1" t="s">
        <v>299</v>
      </c>
      <c r="B67" s="1" t="s">
        <v>300</v>
      </c>
      <c r="C67" s="1" t="s">
        <v>301</v>
      </c>
      <c r="D67" s="1"/>
      <c r="E67" s="1"/>
      <c r="F67" s="1" t="s">
        <v>302</v>
      </c>
      <c r="G67">
        <v>74.319999999999993</v>
      </c>
      <c r="H67">
        <v>77.53</v>
      </c>
      <c r="I67">
        <v>13.19</v>
      </c>
      <c r="J67">
        <v>9</v>
      </c>
      <c r="K67">
        <v>9.48</v>
      </c>
      <c r="L67">
        <v>7.63</v>
      </c>
      <c r="M67">
        <v>9.07</v>
      </c>
      <c r="N67">
        <v>10.37</v>
      </c>
      <c r="O67">
        <v>6.7</v>
      </c>
      <c r="P67">
        <v>7.13</v>
      </c>
      <c r="Q67">
        <v>53.97</v>
      </c>
      <c r="R67">
        <v>7.71</v>
      </c>
      <c r="S67">
        <v>78.650000000000006</v>
      </c>
      <c r="T67">
        <v>12.72</v>
      </c>
      <c r="U67">
        <v>8.9700000000000006</v>
      </c>
      <c r="V67">
        <v>7.24</v>
      </c>
      <c r="W67">
        <v>8.25</v>
      </c>
      <c r="X67">
        <v>9.4600000000000009</v>
      </c>
      <c r="Y67">
        <v>11.6</v>
      </c>
      <c r="Z67">
        <v>6.49</v>
      </c>
      <c r="AA67">
        <v>8.9700000000000006</v>
      </c>
      <c r="AB67">
        <v>54.34</v>
      </c>
      <c r="AC67">
        <v>7.76</v>
      </c>
      <c r="AD67">
        <v>69.760000000000005</v>
      </c>
      <c r="AE67">
        <v>11.85</v>
      </c>
      <c r="AF67">
        <v>7.85</v>
      </c>
      <c r="AG67">
        <v>6.84</v>
      </c>
      <c r="AH67">
        <v>8.82</v>
      </c>
      <c r="AI67">
        <v>8.1</v>
      </c>
      <c r="AJ67">
        <v>6.33</v>
      </c>
      <c r="AK67">
        <v>0</v>
      </c>
      <c r="AL67">
        <v>8.44</v>
      </c>
      <c r="AM67">
        <v>51.58</v>
      </c>
      <c r="AN67">
        <v>7.37</v>
      </c>
      <c r="AO67">
        <v>5</v>
      </c>
      <c r="AP67" s="1" t="s">
        <v>49</v>
      </c>
      <c r="AQ67" s="1" t="s">
        <v>49</v>
      </c>
      <c r="AR67" s="1" t="s">
        <v>49</v>
      </c>
      <c r="AS67" s="1" t="s">
        <v>167</v>
      </c>
    </row>
    <row r="68" spans="1:45" x14ac:dyDescent="0.2">
      <c r="A68" s="1" t="s">
        <v>303</v>
      </c>
      <c r="B68" s="1" t="s">
        <v>304</v>
      </c>
      <c r="C68" s="1" t="s">
        <v>305</v>
      </c>
      <c r="D68" s="1"/>
      <c r="E68" s="1"/>
      <c r="F68" s="1" t="s">
        <v>306</v>
      </c>
      <c r="G68">
        <v>81.650000000000006</v>
      </c>
      <c r="H68">
        <v>82.82</v>
      </c>
      <c r="I68">
        <v>13.17</v>
      </c>
      <c r="J68">
        <v>8.5</v>
      </c>
      <c r="K68">
        <v>9.48</v>
      </c>
      <c r="L68">
        <v>8.43</v>
      </c>
      <c r="M68">
        <v>8.6999999999999993</v>
      </c>
      <c r="N68">
        <v>12.87</v>
      </c>
      <c r="O68">
        <v>8.9600000000000009</v>
      </c>
      <c r="P68">
        <v>8.19</v>
      </c>
      <c r="Q68">
        <v>56.79</v>
      </c>
      <c r="R68">
        <v>8.11</v>
      </c>
      <c r="S68">
        <v>82.44</v>
      </c>
      <c r="T68">
        <v>12.16</v>
      </c>
      <c r="U68">
        <v>7.24</v>
      </c>
      <c r="V68">
        <v>7.41</v>
      </c>
      <c r="W68">
        <v>7.77</v>
      </c>
      <c r="X68">
        <v>10</v>
      </c>
      <c r="Y68">
        <v>11.79</v>
      </c>
      <c r="Z68">
        <v>6.88</v>
      </c>
      <c r="AA68">
        <v>8.84</v>
      </c>
      <c r="AB68">
        <v>58.49</v>
      </c>
      <c r="AC68">
        <v>8.36</v>
      </c>
      <c r="AD68">
        <v>87.68</v>
      </c>
      <c r="AE68">
        <v>9.81</v>
      </c>
      <c r="AF68">
        <v>6.02</v>
      </c>
      <c r="AG68">
        <v>7.18</v>
      </c>
      <c r="AH68">
        <v>7.25</v>
      </c>
      <c r="AI68">
        <v>5.71</v>
      </c>
      <c r="AJ68">
        <v>13.2</v>
      </c>
      <c r="AK68">
        <v>8.74</v>
      </c>
      <c r="AL68">
        <v>8.85</v>
      </c>
      <c r="AM68">
        <v>64.66</v>
      </c>
      <c r="AN68">
        <v>9.24</v>
      </c>
      <c r="AO68">
        <v>4</v>
      </c>
      <c r="AP68">
        <v>0</v>
      </c>
      <c r="AQ68">
        <v>0</v>
      </c>
      <c r="AR68">
        <v>0</v>
      </c>
      <c r="AS68" s="1" t="s">
        <v>167</v>
      </c>
    </row>
    <row r="69" spans="1:45" x14ac:dyDescent="0.2">
      <c r="A69" s="1" t="s">
        <v>307</v>
      </c>
      <c r="B69" s="1" t="s">
        <v>308</v>
      </c>
      <c r="C69" s="1" t="s">
        <v>309</v>
      </c>
      <c r="D69" s="1"/>
      <c r="E69" s="1"/>
      <c r="F69" s="1" t="s">
        <v>310</v>
      </c>
      <c r="G69">
        <v>72.040000000000006</v>
      </c>
      <c r="H69">
        <v>83.06</v>
      </c>
      <c r="I69">
        <v>12.04</v>
      </c>
      <c r="J69">
        <v>9.25</v>
      </c>
      <c r="K69">
        <v>8.1</v>
      </c>
      <c r="L69">
        <v>7.25</v>
      </c>
      <c r="M69">
        <v>7.5</v>
      </c>
      <c r="N69">
        <v>13.63</v>
      </c>
      <c r="O69">
        <v>9.34</v>
      </c>
      <c r="P69">
        <v>8.83</v>
      </c>
      <c r="Q69">
        <v>57.4</v>
      </c>
      <c r="R69">
        <v>8.1999999999999993</v>
      </c>
      <c r="S69">
        <v>71.36</v>
      </c>
      <c r="T69">
        <v>12.25</v>
      </c>
      <c r="U69">
        <v>8.6199999999999992</v>
      </c>
      <c r="V69">
        <v>7.59</v>
      </c>
      <c r="W69">
        <v>7.54</v>
      </c>
      <c r="X69">
        <v>8.92</v>
      </c>
      <c r="Y69">
        <v>12.16</v>
      </c>
      <c r="Z69">
        <v>7.14</v>
      </c>
      <c r="AA69">
        <v>9.07</v>
      </c>
      <c r="AB69">
        <v>46.95</v>
      </c>
      <c r="AC69">
        <v>6.71</v>
      </c>
      <c r="AD69">
        <v>76.09</v>
      </c>
      <c r="AE69">
        <v>11.35</v>
      </c>
      <c r="AF69">
        <v>7.91</v>
      </c>
      <c r="AG69">
        <v>8.33</v>
      </c>
      <c r="AH69">
        <v>5.69</v>
      </c>
      <c r="AI69">
        <v>8.33</v>
      </c>
      <c r="AJ69">
        <v>12.22</v>
      </c>
      <c r="AK69">
        <v>8.8000000000000007</v>
      </c>
      <c r="AL69">
        <v>7.5</v>
      </c>
      <c r="AM69">
        <v>52.52</v>
      </c>
      <c r="AN69">
        <v>7.5</v>
      </c>
      <c r="AO69">
        <v>1</v>
      </c>
      <c r="AP69" s="1" t="s">
        <v>49</v>
      </c>
      <c r="AQ69" s="1" t="s">
        <v>49</v>
      </c>
      <c r="AR69">
        <v>20</v>
      </c>
      <c r="AS69" s="1" t="s">
        <v>167</v>
      </c>
    </row>
    <row r="70" spans="1:45" x14ac:dyDescent="0.2">
      <c r="A70" s="1" t="s">
        <v>311</v>
      </c>
      <c r="B70" s="1" t="s">
        <v>312</v>
      </c>
      <c r="C70" s="1" t="s">
        <v>313</v>
      </c>
      <c r="D70" s="1"/>
      <c r="E70" s="1"/>
      <c r="F70" s="1" t="s">
        <v>314</v>
      </c>
      <c r="G70">
        <v>86.68</v>
      </c>
      <c r="H70">
        <v>79.63</v>
      </c>
      <c r="I70">
        <v>14.84</v>
      </c>
      <c r="J70">
        <v>10</v>
      </c>
      <c r="K70">
        <v>10</v>
      </c>
      <c r="L70">
        <v>10</v>
      </c>
      <c r="M70">
        <v>9.57</v>
      </c>
      <c r="N70">
        <v>14.47</v>
      </c>
      <c r="O70">
        <v>9.7200000000000006</v>
      </c>
      <c r="P70">
        <v>9.57</v>
      </c>
      <c r="Q70">
        <v>50.32</v>
      </c>
      <c r="R70">
        <v>7.19</v>
      </c>
      <c r="S70">
        <v>93.98</v>
      </c>
      <c r="T70">
        <v>15</v>
      </c>
      <c r="U70">
        <v>10</v>
      </c>
      <c r="V70">
        <v>10</v>
      </c>
      <c r="W70">
        <v>10</v>
      </c>
      <c r="X70">
        <v>10</v>
      </c>
      <c r="Y70">
        <v>14.14</v>
      </c>
      <c r="Z70">
        <v>8.9600000000000009</v>
      </c>
      <c r="AA70">
        <v>9.9</v>
      </c>
      <c r="AB70">
        <v>64.84</v>
      </c>
      <c r="AC70">
        <v>9.26</v>
      </c>
      <c r="AD70">
        <v>93.34</v>
      </c>
      <c r="AE70">
        <v>14.57</v>
      </c>
      <c r="AF70">
        <v>10</v>
      </c>
      <c r="AG70">
        <v>10</v>
      </c>
      <c r="AH70">
        <v>9.8000000000000007</v>
      </c>
      <c r="AI70">
        <v>9.0500000000000007</v>
      </c>
      <c r="AJ70">
        <v>14.16</v>
      </c>
      <c r="AK70">
        <v>9.4</v>
      </c>
      <c r="AL70">
        <v>9.48</v>
      </c>
      <c r="AM70">
        <v>64.61</v>
      </c>
      <c r="AN70">
        <v>9.23</v>
      </c>
      <c r="AO70">
        <v>4.75</v>
      </c>
      <c r="AP70" s="1" t="s">
        <v>49</v>
      </c>
      <c r="AQ70" s="1" t="s">
        <v>49</v>
      </c>
      <c r="AR70" s="1" t="s">
        <v>49</v>
      </c>
      <c r="AS70" s="1" t="s">
        <v>167</v>
      </c>
    </row>
    <row r="71" spans="1:45" x14ac:dyDescent="0.2">
      <c r="A71" s="1" t="s">
        <v>315</v>
      </c>
      <c r="B71" s="1" t="s">
        <v>268</v>
      </c>
      <c r="C71" s="1" t="s">
        <v>316</v>
      </c>
      <c r="D71" s="1"/>
      <c r="E71" s="1"/>
      <c r="F71" s="1" t="s">
        <v>317</v>
      </c>
      <c r="G71">
        <v>87.12</v>
      </c>
      <c r="H71">
        <v>84.76</v>
      </c>
      <c r="I71">
        <v>12.95</v>
      </c>
      <c r="J71">
        <v>10</v>
      </c>
      <c r="K71">
        <v>7.41</v>
      </c>
      <c r="L71">
        <v>8.0399999999999991</v>
      </c>
      <c r="M71">
        <v>9.07</v>
      </c>
      <c r="N71">
        <v>12.61</v>
      </c>
      <c r="O71">
        <v>8.3000000000000007</v>
      </c>
      <c r="P71">
        <v>8.51</v>
      </c>
      <c r="Q71">
        <v>59.2</v>
      </c>
      <c r="R71">
        <v>8.4600000000000009</v>
      </c>
      <c r="S71">
        <v>86.13</v>
      </c>
      <c r="T71">
        <v>14.25</v>
      </c>
      <c r="U71">
        <v>8.6199999999999992</v>
      </c>
      <c r="V71">
        <v>9.66</v>
      </c>
      <c r="W71">
        <v>10</v>
      </c>
      <c r="X71">
        <v>9.73</v>
      </c>
      <c r="Y71">
        <v>11.76</v>
      </c>
      <c r="Z71">
        <v>7.53</v>
      </c>
      <c r="AA71">
        <v>8.14</v>
      </c>
      <c r="AB71">
        <v>60.12</v>
      </c>
      <c r="AC71">
        <v>8.59</v>
      </c>
      <c r="AD71">
        <v>96.71</v>
      </c>
      <c r="AE71">
        <v>13.7</v>
      </c>
      <c r="AF71">
        <v>9.07</v>
      </c>
      <c r="AG71">
        <v>9.7200000000000006</v>
      </c>
      <c r="AH71">
        <v>9.41</v>
      </c>
      <c r="AI71">
        <v>8.33</v>
      </c>
      <c r="AJ71">
        <v>14.47</v>
      </c>
      <c r="AK71">
        <v>9.4</v>
      </c>
      <c r="AL71">
        <v>9.9</v>
      </c>
      <c r="AM71">
        <v>68.540000000000006</v>
      </c>
      <c r="AN71">
        <v>9.7899999999999991</v>
      </c>
      <c r="AO71">
        <v>5</v>
      </c>
      <c r="AP71" s="1" t="s">
        <v>49</v>
      </c>
      <c r="AQ71" s="1" t="s">
        <v>49</v>
      </c>
      <c r="AR71" s="1" t="s">
        <v>49</v>
      </c>
      <c r="AS71" s="1" t="s">
        <v>167</v>
      </c>
    </row>
    <row r="72" spans="1:45" x14ac:dyDescent="0.2">
      <c r="A72" s="1" t="s">
        <v>318</v>
      </c>
      <c r="B72" s="1" t="s">
        <v>319</v>
      </c>
      <c r="C72" s="1" t="s">
        <v>320</v>
      </c>
      <c r="D72" s="1"/>
      <c r="E72" s="1"/>
      <c r="F72" s="1" t="s">
        <v>321</v>
      </c>
      <c r="G72">
        <v>90.28</v>
      </c>
      <c r="H72">
        <v>92.58</v>
      </c>
      <c r="I72">
        <v>15</v>
      </c>
      <c r="J72">
        <v>10</v>
      </c>
      <c r="K72">
        <v>10</v>
      </c>
      <c r="L72">
        <v>10</v>
      </c>
      <c r="M72">
        <v>10</v>
      </c>
      <c r="N72">
        <v>14.08</v>
      </c>
      <c r="O72">
        <v>8.77</v>
      </c>
      <c r="P72">
        <v>10</v>
      </c>
      <c r="Q72">
        <v>63.5</v>
      </c>
      <c r="R72">
        <v>9.07</v>
      </c>
      <c r="S72">
        <v>92.09</v>
      </c>
      <c r="T72">
        <v>14.9</v>
      </c>
      <c r="U72">
        <v>10</v>
      </c>
      <c r="V72">
        <v>10</v>
      </c>
      <c r="W72">
        <v>10</v>
      </c>
      <c r="X72">
        <v>9.73</v>
      </c>
      <c r="Y72">
        <v>13.85</v>
      </c>
      <c r="Z72">
        <v>8.57</v>
      </c>
      <c r="AA72">
        <v>9.9</v>
      </c>
      <c r="AB72">
        <v>63.34</v>
      </c>
      <c r="AC72">
        <v>9.0500000000000007</v>
      </c>
      <c r="AD72">
        <v>93.17</v>
      </c>
      <c r="AE72">
        <v>14.72</v>
      </c>
      <c r="AF72">
        <v>10</v>
      </c>
      <c r="AG72">
        <v>9.44</v>
      </c>
      <c r="AH72">
        <v>9.8000000000000007</v>
      </c>
      <c r="AI72">
        <v>10</v>
      </c>
      <c r="AJ72">
        <v>14.57</v>
      </c>
      <c r="AK72">
        <v>9.64</v>
      </c>
      <c r="AL72">
        <v>9.7899999999999991</v>
      </c>
      <c r="AM72">
        <v>63.88</v>
      </c>
      <c r="AN72">
        <v>9.1300000000000008</v>
      </c>
      <c r="AO72">
        <v>5</v>
      </c>
      <c r="AP72" s="1" t="s">
        <v>49</v>
      </c>
      <c r="AQ72" s="1" t="s">
        <v>49</v>
      </c>
      <c r="AR72" s="1" t="s">
        <v>49</v>
      </c>
      <c r="AS72" s="1" t="s">
        <v>167</v>
      </c>
    </row>
    <row r="73" spans="1:45" x14ac:dyDescent="0.2">
      <c r="A73" s="1" t="s">
        <v>322</v>
      </c>
      <c r="B73" s="1" t="s">
        <v>323</v>
      </c>
      <c r="C73" s="1" t="s">
        <v>324</v>
      </c>
      <c r="D73" s="1"/>
      <c r="E73" s="1"/>
      <c r="F73" s="1" t="s">
        <v>325</v>
      </c>
      <c r="G73">
        <v>87.54</v>
      </c>
      <c r="H73">
        <v>83.53</v>
      </c>
      <c r="I73">
        <v>12.37</v>
      </c>
      <c r="J73">
        <v>7.75</v>
      </c>
      <c r="K73">
        <v>8.4499999999999993</v>
      </c>
      <c r="L73">
        <v>7.65</v>
      </c>
      <c r="M73">
        <v>9.14</v>
      </c>
      <c r="N73">
        <v>12.62</v>
      </c>
      <c r="O73">
        <v>8.2100000000000009</v>
      </c>
      <c r="P73">
        <v>8.6199999999999992</v>
      </c>
      <c r="Q73">
        <v>58.54</v>
      </c>
      <c r="R73">
        <v>8.36</v>
      </c>
      <c r="S73">
        <v>89.31</v>
      </c>
      <c r="T73">
        <v>12.74</v>
      </c>
      <c r="U73">
        <v>7.93</v>
      </c>
      <c r="V73">
        <v>6.9</v>
      </c>
      <c r="W73">
        <v>9.9499999999999993</v>
      </c>
      <c r="X73">
        <v>9.19</v>
      </c>
      <c r="Y73">
        <v>12.18</v>
      </c>
      <c r="Z73">
        <v>6.75</v>
      </c>
      <c r="AA73">
        <v>9.48</v>
      </c>
      <c r="AB73">
        <v>64.39</v>
      </c>
      <c r="AC73">
        <v>9.1999999999999993</v>
      </c>
      <c r="AD73">
        <v>96.1</v>
      </c>
      <c r="AE73">
        <v>14.76</v>
      </c>
      <c r="AF73">
        <v>10</v>
      </c>
      <c r="AG73">
        <v>10</v>
      </c>
      <c r="AH73">
        <v>9.61</v>
      </c>
      <c r="AI73">
        <v>9.76</v>
      </c>
      <c r="AJ73">
        <v>14.57</v>
      </c>
      <c r="AK73">
        <v>9.64</v>
      </c>
      <c r="AL73">
        <v>9.7899999999999991</v>
      </c>
      <c r="AM73">
        <v>66.760000000000005</v>
      </c>
      <c r="AN73">
        <v>9.5399999999999991</v>
      </c>
      <c r="AO73">
        <v>5</v>
      </c>
      <c r="AP73" s="1" t="s">
        <v>49</v>
      </c>
      <c r="AQ73" s="1" t="s">
        <v>49</v>
      </c>
      <c r="AR73" s="1" t="s">
        <v>49</v>
      </c>
      <c r="AS73" s="1" t="s">
        <v>167</v>
      </c>
    </row>
    <row r="74" spans="1:45" x14ac:dyDescent="0.2">
      <c r="A74" s="1" t="s">
        <v>326</v>
      </c>
      <c r="B74" s="1" t="s">
        <v>327</v>
      </c>
      <c r="C74" s="1" t="s">
        <v>328</v>
      </c>
      <c r="D74" s="1"/>
      <c r="E74" s="1"/>
      <c r="F74" s="1" t="s">
        <v>329</v>
      </c>
      <c r="G74">
        <v>79.31</v>
      </c>
      <c r="H74">
        <v>71.010000000000005</v>
      </c>
      <c r="I74">
        <v>12.58</v>
      </c>
      <c r="J74">
        <v>6.5</v>
      </c>
      <c r="K74">
        <v>8.9700000000000006</v>
      </c>
      <c r="L74">
        <v>9.02</v>
      </c>
      <c r="M74">
        <v>9.07</v>
      </c>
      <c r="N74">
        <v>12.52</v>
      </c>
      <c r="O74">
        <v>6.7</v>
      </c>
      <c r="P74">
        <v>10</v>
      </c>
      <c r="Q74">
        <v>45.9</v>
      </c>
      <c r="R74">
        <v>6.56</v>
      </c>
      <c r="S74">
        <v>83.21</v>
      </c>
      <c r="T74">
        <v>12.85</v>
      </c>
      <c r="U74">
        <v>9.66</v>
      </c>
      <c r="V74">
        <v>9.83</v>
      </c>
      <c r="W74">
        <v>9.65</v>
      </c>
      <c r="X74">
        <v>5.14</v>
      </c>
      <c r="Y74">
        <v>14.11</v>
      </c>
      <c r="Z74">
        <v>9.2200000000000006</v>
      </c>
      <c r="AA74">
        <v>9.59</v>
      </c>
      <c r="AB74">
        <v>56.26</v>
      </c>
      <c r="AC74">
        <v>8.0399999999999991</v>
      </c>
      <c r="AD74">
        <v>87.96</v>
      </c>
      <c r="AE74">
        <v>14.33</v>
      </c>
      <c r="AF74">
        <v>9.77</v>
      </c>
      <c r="AG74">
        <v>9.0299999999999994</v>
      </c>
      <c r="AH74">
        <v>9.41</v>
      </c>
      <c r="AI74">
        <v>10</v>
      </c>
      <c r="AJ74">
        <v>13.75</v>
      </c>
      <c r="AK74">
        <v>9.3800000000000008</v>
      </c>
      <c r="AL74">
        <v>8.9600000000000009</v>
      </c>
      <c r="AM74">
        <v>59.88</v>
      </c>
      <c r="AN74">
        <v>8.5500000000000007</v>
      </c>
      <c r="AO74">
        <v>5</v>
      </c>
      <c r="AP74" s="1" t="s">
        <v>49</v>
      </c>
      <c r="AQ74" s="1" t="s">
        <v>49</v>
      </c>
      <c r="AR74" s="1" t="s">
        <v>49</v>
      </c>
      <c r="AS74" s="1" t="s">
        <v>167</v>
      </c>
    </row>
    <row r="75" spans="1:45" x14ac:dyDescent="0.2">
      <c r="A75" s="1" t="s">
        <v>330</v>
      </c>
      <c r="B75" s="1" t="s">
        <v>331</v>
      </c>
      <c r="C75" s="1" t="s">
        <v>332</v>
      </c>
      <c r="D75" s="1"/>
      <c r="E75" s="1"/>
      <c r="F75" s="1" t="s">
        <v>333</v>
      </c>
      <c r="G75">
        <v>87.03</v>
      </c>
      <c r="H75">
        <v>83.49</v>
      </c>
      <c r="I75">
        <v>10.85</v>
      </c>
      <c r="J75">
        <v>8.25</v>
      </c>
      <c r="K75">
        <v>7.93</v>
      </c>
      <c r="L75">
        <v>7.75</v>
      </c>
      <c r="M75">
        <v>5</v>
      </c>
      <c r="N75">
        <v>12.39</v>
      </c>
      <c r="O75">
        <v>8.49</v>
      </c>
      <c r="P75">
        <v>8.0299999999999994</v>
      </c>
      <c r="Q75">
        <v>60.25</v>
      </c>
      <c r="R75">
        <v>8.61</v>
      </c>
      <c r="S75">
        <v>93.17</v>
      </c>
      <c r="T75">
        <v>13.79</v>
      </c>
      <c r="U75">
        <v>10</v>
      </c>
      <c r="V75">
        <v>8.2799999999999994</v>
      </c>
      <c r="W75">
        <v>9.3000000000000007</v>
      </c>
      <c r="X75">
        <v>9.19</v>
      </c>
      <c r="Y75">
        <v>13.87</v>
      </c>
      <c r="Z75">
        <v>8.6999999999999993</v>
      </c>
      <c r="AA75">
        <v>9.7899999999999991</v>
      </c>
      <c r="AB75">
        <v>65.510000000000005</v>
      </c>
      <c r="AC75">
        <v>9.36</v>
      </c>
      <c r="AD75">
        <v>93.47</v>
      </c>
      <c r="AE75">
        <v>12.55</v>
      </c>
      <c r="AF75">
        <v>9.44</v>
      </c>
      <c r="AG75">
        <v>8.9499999999999993</v>
      </c>
      <c r="AH75">
        <v>7.45</v>
      </c>
      <c r="AI75">
        <v>7.62</v>
      </c>
      <c r="AJ75">
        <v>13.91</v>
      </c>
      <c r="AK75">
        <v>9.2799999999999994</v>
      </c>
      <c r="AL75">
        <v>9.27</v>
      </c>
      <c r="AM75">
        <v>67.010000000000005</v>
      </c>
      <c r="AN75">
        <v>9.57</v>
      </c>
      <c r="AO75">
        <v>4</v>
      </c>
      <c r="AP75">
        <v>0</v>
      </c>
      <c r="AQ75">
        <v>0</v>
      </c>
      <c r="AR75">
        <v>10</v>
      </c>
      <c r="AS75" s="1" t="s">
        <v>167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T79"/>
  <sheetViews>
    <sheetView tabSelected="1" topLeftCell="A19" workbookViewId="0">
      <selection activeCell="D3" sqref="D3:J79"/>
    </sheetView>
  </sheetViews>
  <sheetFormatPr baseColWidth="10" defaultColWidth="8.83203125" defaultRowHeight="15" x14ac:dyDescent="0.2"/>
  <cols>
    <col min="2" max="2" width="15.6640625" customWidth="1"/>
    <col min="3" max="3" width="19" customWidth="1"/>
    <col min="5" max="5" width="17.6640625" style="6" customWidth="1"/>
    <col min="6" max="6" width="16.83203125" style="6" customWidth="1"/>
    <col min="7" max="7" width="13.83203125" style="6" customWidth="1"/>
    <col min="8" max="8" width="14.33203125" style="6" customWidth="1"/>
    <col min="9" max="9" width="17.83203125" style="6" customWidth="1"/>
    <col min="10" max="10" width="9.5" customWidth="1"/>
  </cols>
  <sheetData>
    <row r="2" spans="2:20" ht="26" x14ac:dyDescent="0.3">
      <c r="B2" s="2" t="s">
        <v>340</v>
      </c>
      <c r="C2" s="2"/>
      <c r="D2" s="2"/>
    </row>
    <row r="3" spans="2:20" ht="26" x14ac:dyDescent="0.3">
      <c r="D3" s="11" t="s">
        <v>344</v>
      </c>
    </row>
    <row r="4" spans="2:20" ht="16" x14ac:dyDescent="0.2">
      <c r="L4" s="5" t="s">
        <v>337</v>
      </c>
      <c r="M4" s="5"/>
      <c r="N4" s="5"/>
      <c r="O4" s="5"/>
      <c r="Q4" s="5" t="s">
        <v>338</v>
      </c>
      <c r="R4" s="5"/>
      <c r="S4" s="5"/>
      <c r="T4" s="5"/>
    </row>
    <row r="5" spans="2:20" ht="55" customHeight="1" x14ac:dyDescent="0.2">
      <c r="B5" s="3" t="s">
        <v>334</v>
      </c>
      <c r="C5" s="3" t="s">
        <v>335</v>
      </c>
      <c r="D5" s="3" t="s">
        <v>336</v>
      </c>
      <c r="E5" s="7" t="s">
        <v>337</v>
      </c>
      <c r="F5" s="7" t="s">
        <v>338</v>
      </c>
      <c r="G5" s="7" t="s">
        <v>341</v>
      </c>
      <c r="H5" s="8" t="s">
        <v>342</v>
      </c>
      <c r="I5" s="8" t="s">
        <v>343</v>
      </c>
      <c r="J5" s="4" t="s">
        <v>339</v>
      </c>
      <c r="L5" s="1" t="s">
        <v>41</v>
      </c>
      <c r="M5" s="1" t="s">
        <v>42</v>
      </c>
      <c r="N5" s="1" t="s">
        <v>43</v>
      </c>
      <c r="Q5" s="1" t="s">
        <v>41</v>
      </c>
      <c r="R5" s="1" t="s">
        <v>42</v>
      </c>
      <c r="S5" s="1" t="s">
        <v>43</v>
      </c>
    </row>
    <row r="6" spans="2:20" x14ac:dyDescent="0.2">
      <c r="B6" s="1" t="s">
        <v>121</v>
      </c>
      <c r="C6" s="1" t="s">
        <v>122</v>
      </c>
      <c r="D6" s="1" t="s">
        <v>123</v>
      </c>
      <c r="E6" s="9">
        <v>89.96</v>
      </c>
      <c r="F6" s="9">
        <v>85.95</v>
      </c>
      <c r="G6" s="10">
        <f>AVERAGE(E6:F6)</f>
        <v>87.954999999999998</v>
      </c>
      <c r="H6" s="10">
        <f>SUM(L6:T6)*0.7*0.3167</f>
        <v>4.4337999999999997</v>
      </c>
      <c r="I6" s="10">
        <f>G6-H6</f>
        <v>83.521199999999993</v>
      </c>
      <c r="J6" s="12" t="str">
        <f>IF(I6&lt;60,"F",IF(I6&lt;70,"D",IF(I6&lt;80,"C",IF(I6&lt;90,"B",IF(I6&gt;=90,"A")))))</f>
        <v>B</v>
      </c>
      <c r="L6">
        <v>0</v>
      </c>
      <c r="M6">
        <v>0</v>
      </c>
      <c r="N6">
        <v>10</v>
      </c>
      <c r="Q6">
        <v>10</v>
      </c>
      <c r="R6">
        <v>0</v>
      </c>
      <c r="S6">
        <v>0</v>
      </c>
    </row>
    <row r="7" spans="2:20" x14ac:dyDescent="0.2">
      <c r="B7" s="1" t="s">
        <v>59</v>
      </c>
      <c r="C7" s="1" t="s">
        <v>60</v>
      </c>
      <c r="D7" s="1" t="s">
        <v>61</v>
      </c>
      <c r="E7" s="9">
        <v>73.790000000000006</v>
      </c>
      <c r="F7" s="9">
        <v>75.349999999999994</v>
      </c>
      <c r="G7" s="10">
        <f>AVERAGE(E7:F7)</f>
        <v>74.569999999999993</v>
      </c>
      <c r="H7" s="10">
        <f>SUM(L7:T7)*0.7*0.3167</f>
        <v>0</v>
      </c>
      <c r="I7" s="10">
        <f>G7-H7</f>
        <v>74.569999999999993</v>
      </c>
      <c r="J7" s="12" t="str">
        <f>IF(I7&lt;60,"F",IF(I7&lt;70,"D",IF(I7&lt;80,"C",IF(I7&lt;90,"B",IF(I7&gt;=90,"A")))))</f>
        <v>C</v>
      </c>
      <c r="L7" s="1" t="s">
        <v>49</v>
      </c>
      <c r="M7" s="1" t="s">
        <v>49</v>
      </c>
      <c r="N7" s="1" t="s">
        <v>49</v>
      </c>
      <c r="Q7" s="1" t="s">
        <v>49</v>
      </c>
      <c r="R7" s="1" t="s">
        <v>49</v>
      </c>
      <c r="S7" s="1" t="s">
        <v>49</v>
      </c>
    </row>
    <row r="8" spans="2:20" x14ac:dyDescent="0.2">
      <c r="B8" s="1" t="s">
        <v>307</v>
      </c>
      <c r="C8" s="1" t="s">
        <v>308</v>
      </c>
      <c r="D8" s="1" t="s">
        <v>309</v>
      </c>
      <c r="E8" s="9">
        <v>72.040000000000006</v>
      </c>
      <c r="F8" s="9">
        <v>79.25</v>
      </c>
      <c r="G8" s="10">
        <f>AVERAGE(E8:F8)</f>
        <v>75.64500000000001</v>
      </c>
      <c r="H8" s="10">
        <f>SUM(L8:T8)*0.7*0.3167</f>
        <v>4.4337999999999997</v>
      </c>
      <c r="I8" s="10">
        <f>G8-H8</f>
        <v>71.211200000000005</v>
      </c>
      <c r="J8" s="12" t="str">
        <f>IF(I8&lt;60,"F",IF(I8&lt;70,"D",IF(I8&lt;80,"C",IF(I8&lt;90,"B",IF(I8&gt;=90,"A")))))</f>
        <v>C</v>
      </c>
      <c r="L8" s="1" t="s">
        <v>49</v>
      </c>
      <c r="M8" s="1" t="s">
        <v>49</v>
      </c>
      <c r="N8">
        <v>20</v>
      </c>
      <c r="Q8" s="1" t="s">
        <v>49</v>
      </c>
      <c r="R8" s="1" t="s">
        <v>49</v>
      </c>
      <c r="S8" s="1" t="s">
        <v>49</v>
      </c>
    </row>
    <row r="9" spans="2:20" x14ac:dyDescent="0.2">
      <c r="B9" s="1" t="s">
        <v>257</v>
      </c>
      <c r="C9" s="1" t="s">
        <v>258</v>
      </c>
      <c r="D9" s="1" t="s">
        <v>259</v>
      </c>
      <c r="E9" s="9">
        <v>86.16</v>
      </c>
      <c r="F9" s="9">
        <v>79.489999999999995</v>
      </c>
      <c r="G9" s="10">
        <f>AVERAGE(E9:F9)</f>
        <v>82.824999999999989</v>
      </c>
      <c r="H9" s="10">
        <f>SUM(L9:T9)*0.7*0.3167</f>
        <v>0</v>
      </c>
      <c r="I9" s="10">
        <f>G9-H9</f>
        <v>82.824999999999989</v>
      </c>
      <c r="J9" s="12" t="str">
        <f>IF(I9&lt;60,"F",IF(I9&lt;70,"D",IF(I9&lt;80,"C",IF(I9&lt;90,"B",IF(I9&gt;=90,"A")))))</f>
        <v>B</v>
      </c>
      <c r="L9" s="1" t="s">
        <v>49</v>
      </c>
      <c r="M9" s="1" t="s">
        <v>49</v>
      </c>
      <c r="N9" s="1" t="s">
        <v>49</v>
      </c>
      <c r="Q9" s="1" t="s">
        <v>49</v>
      </c>
      <c r="R9" s="1" t="s">
        <v>49</v>
      </c>
      <c r="S9" s="1" t="s">
        <v>49</v>
      </c>
    </row>
    <row r="10" spans="2:20" x14ac:dyDescent="0.2">
      <c r="B10" s="1" t="s">
        <v>172</v>
      </c>
      <c r="C10" s="1" t="s">
        <v>173</v>
      </c>
      <c r="D10" s="1" t="s">
        <v>174</v>
      </c>
      <c r="E10" s="9">
        <v>95.5</v>
      </c>
      <c r="F10" s="9">
        <v>93.64</v>
      </c>
      <c r="G10" s="10">
        <f>AVERAGE(E10:F10)</f>
        <v>94.57</v>
      </c>
      <c r="H10" s="10">
        <f>SUM(L10:T10)*0.7*0.3167</f>
        <v>0</v>
      </c>
      <c r="I10" s="10">
        <f>G10-H10</f>
        <v>94.57</v>
      </c>
      <c r="J10" s="12" t="str">
        <f>IF(I10&lt;60,"F",IF(I10&lt;70,"D",IF(I10&lt;80,"C",IF(I10&lt;90,"B",IF(I10&gt;=90,"A")))))</f>
        <v>A</v>
      </c>
      <c r="L10" s="1" t="s">
        <v>49</v>
      </c>
      <c r="M10" s="1" t="s">
        <v>49</v>
      </c>
      <c r="N10" s="1" t="s">
        <v>49</v>
      </c>
      <c r="Q10" s="1" t="s">
        <v>49</v>
      </c>
      <c r="R10" s="1" t="s">
        <v>49</v>
      </c>
      <c r="S10" s="1" t="s">
        <v>49</v>
      </c>
    </row>
    <row r="11" spans="2:20" x14ac:dyDescent="0.2">
      <c r="B11" s="1" t="s">
        <v>83</v>
      </c>
      <c r="C11" s="1" t="s">
        <v>84</v>
      </c>
      <c r="D11" s="1" t="s">
        <v>85</v>
      </c>
      <c r="E11" s="9">
        <v>69.72</v>
      </c>
      <c r="F11" s="9">
        <v>65.98</v>
      </c>
      <c r="G11" s="10">
        <f>AVERAGE(E11:F11)</f>
        <v>67.849999999999994</v>
      </c>
      <c r="H11" s="10">
        <f>SUM(L11:T11)*0.7*0.3167</f>
        <v>0</v>
      </c>
      <c r="I11" s="10">
        <f>G11-H11</f>
        <v>67.849999999999994</v>
      </c>
      <c r="J11" s="12" t="str">
        <f>IF(I11&lt;60,"F",IF(I11&lt;70,"D",IF(I11&lt;80,"C",IF(I11&lt;90,"B",IF(I11&gt;=90,"A")))))</f>
        <v>D</v>
      </c>
      <c r="L11" s="1" t="s">
        <v>49</v>
      </c>
      <c r="M11" s="1" t="s">
        <v>49</v>
      </c>
      <c r="N11" s="1" t="s">
        <v>49</v>
      </c>
      <c r="Q11" s="1" t="s">
        <v>49</v>
      </c>
      <c r="R11" s="1" t="s">
        <v>49</v>
      </c>
      <c r="S11" s="1" t="s">
        <v>49</v>
      </c>
    </row>
    <row r="12" spans="2:20" x14ac:dyDescent="0.2">
      <c r="B12" s="1" t="s">
        <v>168</v>
      </c>
      <c r="C12" s="1" t="s">
        <v>169</v>
      </c>
      <c r="D12" s="1" t="s">
        <v>170</v>
      </c>
      <c r="E12" s="9">
        <v>92.51</v>
      </c>
      <c r="F12" s="9">
        <v>86.56</v>
      </c>
      <c r="G12" s="10">
        <f>AVERAGE(E12:F12)</f>
        <v>89.534999999999997</v>
      </c>
      <c r="H12" s="10">
        <f>SUM(L12:T12)*0.7*0.3167</f>
        <v>0</v>
      </c>
      <c r="I12" s="10">
        <f>G12-H12</f>
        <v>89.534999999999997</v>
      </c>
      <c r="J12" s="12" t="str">
        <f>IF(I12&lt;60,"F",IF(I12&lt;70,"D",IF(I12&lt;80,"C",IF(I12&lt;90,"B",IF(I12&gt;=90,"A")))))</f>
        <v>B</v>
      </c>
      <c r="L12" s="1" t="s">
        <v>49</v>
      </c>
      <c r="M12" s="1" t="s">
        <v>49</v>
      </c>
      <c r="N12" s="1" t="s">
        <v>49</v>
      </c>
      <c r="Q12" s="1" t="s">
        <v>49</v>
      </c>
      <c r="R12" s="1" t="s">
        <v>49</v>
      </c>
      <c r="S12" s="1" t="s">
        <v>49</v>
      </c>
    </row>
    <row r="13" spans="2:20" x14ac:dyDescent="0.2">
      <c r="B13" s="1" t="s">
        <v>234</v>
      </c>
      <c r="C13" s="1" t="s">
        <v>235</v>
      </c>
      <c r="D13" s="1" t="s">
        <v>236</v>
      </c>
      <c r="E13" s="9">
        <v>87.4</v>
      </c>
      <c r="F13" s="9">
        <v>85.27</v>
      </c>
      <c r="G13" s="10">
        <f>AVERAGE(E13:F13)</f>
        <v>86.335000000000008</v>
      </c>
      <c r="H13" s="10">
        <f>SUM(L13:T13)*0.7*0.3167</f>
        <v>0</v>
      </c>
      <c r="I13" s="10">
        <f>G13-H13</f>
        <v>86.335000000000008</v>
      </c>
      <c r="J13" s="12" t="str">
        <f>IF(I13&lt;60,"F",IF(I13&lt;70,"D",IF(I13&lt;80,"C",IF(I13&lt;90,"B",IF(I13&gt;=90,"A")))))</f>
        <v>B</v>
      </c>
      <c r="L13" s="1" t="s">
        <v>49</v>
      </c>
      <c r="M13" s="1" t="s">
        <v>49</v>
      </c>
      <c r="N13" s="1" t="s">
        <v>49</v>
      </c>
      <c r="Q13" s="1" t="s">
        <v>49</v>
      </c>
      <c r="R13" s="1" t="s">
        <v>49</v>
      </c>
      <c r="S13" s="1" t="s">
        <v>49</v>
      </c>
    </row>
    <row r="14" spans="2:20" x14ac:dyDescent="0.2">
      <c r="B14" s="1" t="s">
        <v>67</v>
      </c>
      <c r="C14" s="1" t="s">
        <v>68</v>
      </c>
      <c r="D14" s="1" t="s">
        <v>69</v>
      </c>
      <c r="E14" s="9">
        <v>92.69</v>
      </c>
      <c r="F14" s="9">
        <v>90.18</v>
      </c>
      <c r="G14" s="10">
        <f>AVERAGE(E14:F14)</f>
        <v>91.435000000000002</v>
      </c>
      <c r="H14" s="10">
        <f>SUM(L14:T14)*0.7*0.3167</f>
        <v>0</v>
      </c>
      <c r="I14" s="10">
        <f>G14-H14</f>
        <v>91.435000000000002</v>
      </c>
      <c r="J14" s="12" t="str">
        <f>IF(I14&lt;60,"F",IF(I14&lt;70,"D",IF(I14&lt;80,"C",IF(I14&lt;90,"B",IF(I14&gt;=90,"A")))))</f>
        <v>A</v>
      </c>
      <c r="L14" s="1" t="s">
        <v>49</v>
      </c>
      <c r="M14" s="1" t="s">
        <v>49</v>
      </c>
      <c r="N14" s="1" t="s">
        <v>49</v>
      </c>
      <c r="Q14" s="1" t="s">
        <v>49</v>
      </c>
      <c r="R14" s="1" t="s">
        <v>49</v>
      </c>
      <c r="S14" s="1" t="s">
        <v>49</v>
      </c>
    </row>
    <row r="15" spans="2:20" x14ac:dyDescent="0.2">
      <c r="B15" s="1" t="s">
        <v>45</v>
      </c>
      <c r="C15" s="1" t="s">
        <v>46</v>
      </c>
      <c r="D15" s="1" t="s">
        <v>47</v>
      </c>
      <c r="E15" s="9">
        <v>75.510000000000005</v>
      </c>
      <c r="F15" s="9">
        <v>71.7</v>
      </c>
      <c r="G15" s="10">
        <f>AVERAGE(E15:F15)</f>
        <v>73.605000000000004</v>
      </c>
      <c r="H15" s="10">
        <f>SUM(L15:T15)*0.7*0.3167</f>
        <v>0</v>
      </c>
      <c r="I15" s="10">
        <f>G15-H15</f>
        <v>73.605000000000004</v>
      </c>
      <c r="J15" s="12" t="str">
        <f>IF(I15&lt;60,"F",IF(I15&lt;70,"D",IF(I15&lt;80,"C",IF(I15&lt;90,"B",IF(I15&gt;=90,"A")))))</f>
        <v>C</v>
      </c>
      <c r="L15" s="1" t="s">
        <v>49</v>
      </c>
      <c r="M15" s="1" t="s">
        <v>49</v>
      </c>
      <c r="N15" s="1" t="s">
        <v>49</v>
      </c>
      <c r="Q15" s="1" t="s">
        <v>49</v>
      </c>
      <c r="R15" s="1" t="s">
        <v>49</v>
      </c>
      <c r="S15" s="1" t="s">
        <v>49</v>
      </c>
    </row>
    <row r="16" spans="2:20" x14ac:dyDescent="0.2">
      <c r="B16" s="1" t="s">
        <v>218</v>
      </c>
      <c r="C16" s="1" t="s">
        <v>219</v>
      </c>
      <c r="D16" s="1" t="s">
        <v>220</v>
      </c>
      <c r="E16" s="9">
        <v>63</v>
      </c>
      <c r="F16" s="9">
        <v>64.209999999999994</v>
      </c>
      <c r="G16" s="10">
        <f>AVERAGE(E16:F16)</f>
        <v>63.604999999999997</v>
      </c>
      <c r="H16" s="10">
        <f>SUM(L16:T16)*0.7*0.3167</f>
        <v>0</v>
      </c>
      <c r="I16" s="10">
        <f>G16-H16</f>
        <v>63.604999999999997</v>
      </c>
      <c r="J16" s="12" t="str">
        <f>IF(I16&lt;60,"F",IF(I16&lt;70,"D",IF(I16&lt;80,"C",IF(I16&lt;90,"B",IF(I16&gt;=90,"A")))))</f>
        <v>D</v>
      </c>
      <c r="L16" s="1" t="s">
        <v>49</v>
      </c>
      <c r="M16" s="1" t="s">
        <v>49</v>
      </c>
      <c r="N16" s="1" t="s">
        <v>49</v>
      </c>
      <c r="Q16" s="1" t="s">
        <v>49</v>
      </c>
      <c r="R16" s="1" t="s">
        <v>49</v>
      </c>
      <c r="S16" s="1" t="s">
        <v>49</v>
      </c>
    </row>
    <row r="17" spans="2:19" x14ac:dyDescent="0.2">
      <c r="B17" s="1" t="s">
        <v>322</v>
      </c>
      <c r="C17" s="1" t="s">
        <v>323</v>
      </c>
      <c r="D17" s="1" t="s">
        <v>324</v>
      </c>
      <c r="E17" s="9">
        <v>87.54</v>
      </c>
      <c r="F17" s="9">
        <v>85.39</v>
      </c>
      <c r="G17" s="10">
        <f>AVERAGE(E17:F17)</f>
        <v>86.465000000000003</v>
      </c>
      <c r="H17" s="10">
        <f>SUM(L17:T17)*0.7*0.3167</f>
        <v>0</v>
      </c>
      <c r="I17" s="10">
        <f>G17-H17</f>
        <v>86.465000000000003</v>
      </c>
      <c r="J17" s="12" t="str">
        <f>IF(I17&lt;60,"F",IF(I17&lt;70,"D",IF(I17&lt;80,"C",IF(I17&lt;90,"B",IF(I17&gt;=90,"A")))))</f>
        <v>B</v>
      </c>
      <c r="L17" s="1" t="s">
        <v>49</v>
      </c>
      <c r="M17" s="1" t="s">
        <v>49</v>
      </c>
      <c r="N17" s="1" t="s">
        <v>49</v>
      </c>
      <c r="Q17" s="1" t="s">
        <v>49</v>
      </c>
      <c r="R17" s="1" t="s">
        <v>49</v>
      </c>
      <c r="S17" s="1" t="s">
        <v>49</v>
      </c>
    </row>
    <row r="18" spans="2:19" x14ac:dyDescent="0.2">
      <c r="B18" s="1" t="s">
        <v>129</v>
      </c>
      <c r="C18" s="1" t="s">
        <v>130</v>
      </c>
      <c r="D18" s="1" t="s">
        <v>131</v>
      </c>
      <c r="E18" s="9">
        <v>25.65</v>
      </c>
      <c r="F18" s="9">
        <v>27.92</v>
      </c>
      <c r="G18" s="10">
        <f>AVERAGE(E18:F18)</f>
        <v>26.785</v>
      </c>
      <c r="H18" s="10">
        <f>SUM(L18:T18)*0.7*0.3167</f>
        <v>0</v>
      </c>
      <c r="I18" s="10">
        <f>G18-H18</f>
        <v>26.785</v>
      </c>
      <c r="J18" s="12" t="str">
        <f>IF(I18&lt;60,"F",IF(I18&lt;70,"D",IF(I18&lt;80,"C",IF(I18&lt;90,"B",IF(I18&gt;=90,"A")))))</f>
        <v>F</v>
      </c>
      <c r="L18" s="1" t="s">
        <v>49</v>
      </c>
      <c r="M18" s="1" t="s">
        <v>49</v>
      </c>
      <c r="N18" s="1" t="s">
        <v>49</v>
      </c>
      <c r="Q18" s="1" t="s">
        <v>49</v>
      </c>
      <c r="R18" s="1" t="s">
        <v>49</v>
      </c>
      <c r="S18" s="1" t="s">
        <v>49</v>
      </c>
    </row>
    <row r="19" spans="2:19" x14ac:dyDescent="0.2">
      <c r="B19" s="1" t="s">
        <v>257</v>
      </c>
      <c r="C19" s="1" t="s">
        <v>200</v>
      </c>
      <c r="D19" s="1" t="s">
        <v>261</v>
      </c>
      <c r="E19" s="9">
        <v>76.92</v>
      </c>
      <c r="F19" s="9">
        <v>85.11</v>
      </c>
      <c r="G19" s="10">
        <f>AVERAGE(E19:F19)</f>
        <v>81.015000000000001</v>
      </c>
      <c r="H19" s="10">
        <f>SUM(L19:T19)*0.7*0.3167</f>
        <v>4.4337999999999997</v>
      </c>
      <c r="I19" s="10">
        <f>G19-H19</f>
        <v>76.581199999999995</v>
      </c>
      <c r="J19" s="12" t="str">
        <f>IF(I19&lt;60,"F",IF(I19&lt;70,"D",IF(I19&lt;80,"C",IF(I19&lt;90,"B",IF(I19&gt;=90,"A")))))</f>
        <v>C</v>
      </c>
      <c r="L19">
        <v>10</v>
      </c>
      <c r="M19" s="1" t="s">
        <v>49</v>
      </c>
      <c r="N19">
        <v>10</v>
      </c>
      <c r="Q19" s="1" t="s">
        <v>49</v>
      </c>
      <c r="R19" s="1" t="s">
        <v>49</v>
      </c>
      <c r="S19" s="1" t="s">
        <v>49</v>
      </c>
    </row>
    <row r="20" spans="2:19" x14ac:dyDescent="0.2">
      <c r="B20" s="1" t="s">
        <v>117</v>
      </c>
      <c r="C20" s="1" t="s">
        <v>118</v>
      </c>
      <c r="D20" s="1" t="s">
        <v>119</v>
      </c>
      <c r="E20" s="9">
        <v>21.56</v>
      </c>
      <c r="F20" s="9">
        <v>23.86</v>
      </c>
      <c r="G20" s="10">
        <f>AVERAGE(E20:F20)</f>
        <v>22.71</v>
      </c>
      <c r="H20" s="10">
        <f>SUM(L20:T20)*0.7*0.3167</f>
        <v>24.385899999999999</v>
      </c>
      <c r="I20" s="10">
        <f>G20-H20</f>
        <v>-1.6758999999999986</v>
      </c>
      <c r="J20" s="12" t="str">
        <f>IF(I20&lt;60,"F",IF(I20&lt;70,"D",IF(I20&lt;80,"C",IF(I20&lt;90,"B",IF(I20&gt;=90,"A")))))</f>
        <v>F</v>
      </c>
      <c r="L20">
        <v>10</v>
      </c>
      <c r="M20" s="1" t="s">
        <v>49</v>
      </c>
      <c r="N20">
        <v>100</v>
      </c>
      <c r="Q20" s="1" t="s">
        <v>49</v>
      </c>
      <c r="R20" s="1" t="s">
        <v>49</v>
      </c>
      <c r="S20" s="1" t="s">
        <v>49</v>
      </c>
    </row>
    <row r="21" spans="2:19" x14ac:dyDescent="0.2">
      <c r="B21" s="1" t="s">
        <v>133</v>
      </c>
      <c r="C21" s="1" t="s">
        <v>137</v>
      </c>
      <c r="D21" s="1" t="s">
        <v>138</v>
      </c>
      <c r="E21" s="9">
        <v>81.58</v>
      </c>
      <c r="F21" s="9">
        <v>70.069999999999993</v>
      </c>
      <c r="G21" s="10">
        <f>AVERAGE(E21:F21)</f>
        <v>75.824999999999989</v>
      </c>
      <c r="H21" s="10">
        <f>SUM(L21:T21)*0.7*0.3167</f>
        <v>0</v>
      </c>
      <c r="I21" s="10">
        <f>G21-H21</f>
        <v>75.824999999999989</v>
      </c>
      <c r="J21" s="12" t="str">
        <f>IF(I21&lt;60,"F",IF(I21&lt;70,"D",IF(I21&lt;80,"C",IF(I21&lt;90,"B",IF(I21&gt;=90,"A")))))</f>
        <v>C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</row>
    <row r="22" spans="2:19" x14ac:dyDescent="0.2">
      <c r="B22" s="1" t="s">
        <v>95</v>
      </c>
      <c r="C22" s="1" t="s">
        <v>96</v>
      </c>
      <c r="D22" s="1" t="s">
        <v>97</v>
      </c>
      <c r="E22" s="9">
        <v>57.79</v>
      </c>
      <c r="F22" s="9">
        <v>58.3</v>
      </c>
      <c r="G22" s="10">
        <f>AVERAGE(E22:F22)</f>
        <v>58.045000000000002</v>
      </c>
      <c r="H22" s="10">
        <f>SUM(L22:T22)*0.7*0.3167</f>
        <v>4.4337999999999997</v>
      </c>
      <c r="I22" s="10">
        <f>G22-H22</f>
        <v>53.611200000000004</v>
      </c>
      <c r="J22" s="12" t="str">
        <f>IF(I22&lt;60,"F",IF(I22&lt;70,"D",IF(I22&lt;80,"C",IF(I22&lt;90,"B",IF(I22&gt;=90,"A")))))</f>
        <v>F</v>
      </c>
      <c r="L22">
        <v>0</v>
      </c>
      <c r="M22">
        <v>0</v>
      </c>
      <c r="N22">
        <v>10</v>
      </c>
      <c r="Q22">
        <v>0</v>
      </c>
      <c r="R22">
        <v>10</v>
      </c>
      <c r="S22">
        <v>0</v>
      </c>
    </row>
    <row r="23" spans="2:19" x14ac:dyDescent="0.2">
      <c r="B23" s="1" t="s">
        <v>163</v>
      </c>
      <c r="C23" s="1" t="s">
        <v>164</v>
      </c>
      <c r="D23" s="1" t="s">
        <v>165</v>
      </c>
      <c r="E23" s="9">
        <v>16.850000000000001</v>
      </c>
      <c r="F23" s="9">
        <v>16.87</v>
      </c>
      <c r="G23" s="10">
        <f>AVERAGE(E23:F23)</f>
        <v>16.86</v>
      </c>
      <c r="H23" s="10">
        <f>SUM(L23:T23)*0.7*0.3167</f>
        <v>0</v>
      </c>
      <c r="I23" s="10">
        <f>G23-H23</f>
        <v>16.86</v>
      </c>
      <c r="J23" s="12" t="str">
        <f>IF(I23&lt;60,"F",IF(I23&lt;70,"D",IF(I23&lt;80,"C",IF(I23&lt;90,"B",IF(I23&gt;=90,"A")))))</f>
        <v>F</v>
      </c>
      <c r="L23">
        <v>0</v>
      </c>
      <c r="M23">
        <v>0</v>
      </c>
      <c r="N23" s="1" t="s">
        <v>49</v>
      </c>
      <c r="Q23">
        <v>0</v>
      </c>
      <c r="R23">
        <v>0</v>
      </c>
      <c r="S23">
        <v>0</v>
      </c>
    </row>
    <row r="24" spans="2:19" x14ac:dyDescent="0.2">
      <c r="B24" s="1" t="s">
        <v>55</v>
      </c>
      <c r="C24" s="1" t="s">
        <v>56</v>
      </c>
      <c r="D24" s="1" t="s">
        <v>57</v>
      </c>
      <c r="E24" s="9">
        <v>88.35</v>
      </c>
      <c r="F24" s="9">
        <v>76.55</v>
      </c>
      <c r="G24" s="10">
        <f>AVERAGE(E24:F24)</f>
        <v>82.449999999999989</v>
      </c>
      <c r="H24" s="10">
        <f>SUM(L24:T24)*0.7*0.3167</f>
        <v>0</v>
      </c>
      <c r="I24" s="10">
        <f>G24-H24</f>
        <v>82.449999999999989</v>
      </c>
      <c r="J24" s="12" t="str">
        <f>IF(I24&lt;60,"F",IF(I24&lt;70,"D",IF(I24&lt;80,"C",IF(I24&lt;90,"B",IF(I24&gt;=90,"A")))))</f>
        <v>B</v>
      </c>
      <c r="L24" s="1" t="s">
        <v>49</v>
      </c>
      <c r="M24" s="1" t="s">
        <v>49</v>
      </c>
      <c r="N24" s="1" t="s">
        <v>49</v>
      </c>
      <c r="Q24" s="1" t="s">
        <v>49</v>
      </c>
      <c r="R24" s="1" t="s">
        <v>49</v>
      </c>
      <c r="S24" s="1" t="s">
        <v>49</v>
      </c>
    </row>
    <row r="25" spans="2:19" x14ac:dyDescent="0.2">
      <c r="B25" s="1" t="s">
        <v>246</v>
      </c>
      <c r="C25" s="1" t="s">
        <v>250</v>
      </c>
      <c r="D25" s="1" t="s">
        <v>251</v>
      </c>
      <c r="E25" s="9">
        <v>13.44</v>
      </c>
      <c r="F25" s="9">
        <v>16.7</v>
      </c>
      <c r="G25" s="10">
        <f>AVERAGE(E25:F25)</f>
        <v>15.07</v>
      </c>
      <c r="H25" s="10">
        <f>SUM(L25:T25)*0.7*0.3167</f>
        <v>22.168999999999997</v>
      </c>
      <c r="I25" s="10">
        <v>0</v>
      </c>
      <c r="J25" s="12" t="str">
        <f>IF(I25&lt;60,"F",IF(I25&lt;70,"D",IF(I25&lt;80,"C",IF(I25&lt;90,"B",IF(I25&gt;=90,"A")))))</f>
        <v>F</v>
      </c>
      <c r="L25" s="1" t="s">
        <v>49</v>
      </c>
      <c r="M25" s="1" t="s">
        <v>49</v>
      </c>
      <c r="N25">
        <v>100</v>
      </c>
      <c r="Q25" s="1" t="s">
        <v>49</v>
      </c>
      <c r="R25" s="1" t="s">
        <v>49</v>
      </c>
      <c r="S25" s="1" t="s">
        <v>49</v>
      </c>
    </row>
    <row r="26" spans="2:19" x14ac:dyDescent="0.2">
      <c r="B26" s="1" t="s">
        <v>63</v>
      </c>
      <c r="C26" s="1" t="s">
        <v>64</v>
      </c>
      <c r="D26" s="1" t="s">
        <v>65</v>
      </c>
      <c r="E26" s="9">
        <v>84.82</v>
      </c>
      <c r="F26" s="9">
        <v>83</v>
      </c>
      <c r="G26" s="10">
        <f>AVERAGE(E26:F26)</f>
        <v>83.91</v>
      </c>
      <c r="H26" s="10">
        <f>SUM(L26:T26)*0.7*0.3167</f>
        <v>0</v>
      </c>
      <c r="I26" s="10">
        <f>G26-H26</f>
        <v>83.91</v>
      </c>
      <c r="J26" s="12" t="str">
        <f>IF(I26&lt;60,"F",IF(I26&lt;70,"D",IF(I26&lt;80,"C",IF(I26&lt;90,"B",IF(I26&gt;=90,"A")))))</f>
        <v>B</v>
      </c>
      <c r="L26">
        <v>0</v>
      </c>
      <c r="M26">
        <v>0</v>
      </c>
      <c r="N26">
        <v>0</v>
      </c>
      <c r="Q26">
        <v>0</v>
      </c>
      <c r="R26">
        <v>0</v>
      </c>
      <c r="S26">
        <v>0</v>
      </c>
    </row>
    <row r="27" spans="2:19" x14ac:dyDescent="0.2">
      <c r="B27" s="1" t="s">
        <v>125</v>
      </c>
      <c r="C27" s="1" t="s">
        <v>126</v>
      </c>
      <c r="D27" s="1" t="s">
        <v>127</v>
      </c>
      <c r="E27" s="9">
        <v>76.63</v>
      </c>
      <c r="F27" s="9">
        <v>69.36</v>
      </c>
      <c r="G27" s="10">
        <f>AVERAGE(E27:F27)</f>
        <v>72.995000000000005</v>
      </c>
      <c r="H27" s="10">
        <f>SUM(L27:T27)*0.7*0.3167</f>
        <v>0</v>
      </c>
      <c r="I27" s="10">
        <f>G27-H27</f>
        <v>72.995000000000005</v>
      </c>
      <c r="J27" s="12" t="str">
        <f>IF(I27&lt;60,"F",IF(I27&lt;70,"D",IF(I27&lt;80,"C",IF(I27&lt;90,"B",IF(I27&gt;=90,"A")))))</f>
        <v>C</v>
      </c>
      <c r="L27">
        <v>0</v>
      </c>
      <c r="M27">
        <v>0</v>
      </c>
      <c r="N27">
        <v>0</v>
      </c>
      <c r="Q27">
        <v>0</v>
      </c>
      <c r="R27">
        <v>0</v>
      </c>
      <c r="S27">
        <v>0</v>
      </c>
    </row>
    <row r="28" spans="2:19" x14ac:dyDescent="0.2">
      <c r="B28" s="1" t="s">
        <v>246</v>
      </c>
      <c r="C28" s="1" t="s">
        <v>247</v>
      </c>
      <c r="D28" s="1" t="s">
        <v>248</v>
      </c>
      <c r="E28" s="9">
        <v>84.59</v>
      </c>
      <c r="F28" s="9">
        <v>75.77</v>
      </c>
      <c r="G28" s="10">
        <f>AVERAGE(E28:F28)</f>
        <v>80.180000000000007</v>
      </c>
      <c r="H28" s="10">
        <f>SUM(L28:T28)*0.7*0.3167</f>
        <v>0</v>
      </c>
      <c r="I28" s="10">
        <f>G28-H28</f>
        <v>80.180000000000007</v>
      </c>
      <c r="J28" s="12" t="str">
        <f>IF(I28&lt;60,"F",IF(I28&lt;70,"D",IF(I28&lt;80,"C",IF(I28&lt;90,"B",IF(I28&gt;=90,"A")))))</f>
        <v>B</v>
      </c>
      <c r="L28" s="1" t="s">
        <v>49</v>
      </c>
      <c r="M28" s="1" t="s">
        <v>49</v>
      </c>
      <c r="N28" s="1" t="s">
        <v>49</v>
      </c>
      <c r="Q28" s="1" t="s">
        <v>49</v>
      </c>
      <c r="R28" s="1" t="s">
        <v>49</v>
      </c>
      <c r="S28" s="1" t="s">
        <v>49</v>
      </c>
    </row>
    <row r="29" spans="2:19" x14ac:dyDescent="0.2">
      <c r="B29" s="1" t="s">
        <v>279</v>
      </c>
      <c r="C29" s="1" t="s">
        <v>280</v>
      </c>
      <c r="D29" s="1" t="s">
        <v>281</v>
      </c>
      <c r="E29" s="9">
        <v>76.86</v>
      </c>
      <c r="F29" s="9">
        <v>67.98</v>
      </c>
      <c r="G29" s="10">
        <f>AVERAGE(E29:F29)</f>
        <v>72.42</v>
      </c>
      <c r="H29" s="10">
        <f>SUM(L29:T29)*0.7*0.3167</f>
        <v>0</v>
      </c>
      <c r="I29" s="10">
        <f>G29-H29</f>
        <v>72.42</v>
      </c>
      <c r="J29" s="12" t="str">
        <f>IF(I29&lt;60,"F",IF(I29&lt;70,"D",IF(I29&lt;80,"C",IF(I29&lt;90,"B",IF(I29&gt;=90,"A")))))</f>
        <v>C</v>
      </c>
      <c r="L29" s="1" t="s">
        <v>49</v>
      </c>
      <c r="M29" s="1" t="s">
        <v>49</v>
      </c>
      <c r="N29" s="1" t="s">
        <v>49</v>
      </c>
      <c r="Q29" s="1" t="s">
        <v>49</v>
      </c>
      <c r="R29" s="1" t="s">
        <v>49</v>
      </c>
      <c r="S29" s="1" t="s">
        <v>49</v>
      </c>
    </row>
    <row r="30" spans="2:19" x14ac:dyDescent="0.2">
      <c r="B30" s="1" t="s">
        <v>176</v>
      </c>
      <c r="C30" s="1" t="s">
        <v>177</v>
      </c>
      <c r="D30" s="1" t="s">
        <v>178</v>
      </c>
      <c r="E30" s="9">
        <v>82.28</v>
      </c>
      <c r="F30" s="9">
        <v>78.099999999999994</v>
      </c>
      <c r="G30" s="10">
        <f>AVERAGE(E30:F30)</f>
        <v>80.19</v>
      </c>
      <c r="H30" s="10">
        <f>SUM(L30:T30)*0.7*0.3167</f>
        <v>2.2168999999999999</v>
      </c>
      <c r="I30" s="10">
        <f>G30-H30</f>
        <v>77.973100000000002</v>
      </c>
      <c r="J30" s="12" t="str">
        <f>IF(I30&lt;60,"F",IF(I30&lt;70,"D",IF(I30&lt;80,"C",IF(I30&lt;90,"B",IF(I30&gt;=90,"A")))))</f>
        <v>C</v>
      </c>
      <c r="L30" s="1" t="s">
        <v>49</v>
      </c>
      <c r="M30" s="1" t="s">
        <v>49</v>
      </c>
      <c r="N30">
        <v>10</v>
      </c>
      <c r="Q30" s="1" t="s">
        <v>49</v>
      </c>
      <c r="R30" s="1" t="s">
        <v>49</v>
      </c>
      <c r="S30" s="1" t="s">
        <v>49</v>
      </c>
    </row>
    <row r="31" spans="2:19" x14ac:dyDescent="0.2">
      <c r="B31" s="1" t="s">
        <v>140</v>
      </c>
      <c r="C31" s="1" t="s">
        <v>141</v>
      </c>
      <c r="D31" s="1" t="s">
        <v>142</v>
      </c>
      <c r="E31" s="9">
        <v>87.63</v>
      </c>
      <c r="F31" s="9">
        <v>80.94</v>
      </c>
      <c r="G31" s="10">
        <f>AVERAGE(E31:F31)</f>
        <v>84.284999999999997</v>
      </c>
      <c r="H31" s="10">
        <f>SUM(L31:T31)*0.7*0.3167</f>
        <v>0</v>
      </c>
      <c r="I31" s="10">
        <f>G31-H31</f>
        <v>84.284999999999997</v>
      </c>
      <c r="J31" s="12" t="str">
        <f>IF(I31&lt;60,"F",IF(I31&lt;70,"D",IF(I31&lt;80,"C",IF(I31&lt;90,"B",IF(I31&gt;=90,"A")))))</f>
        <v>B</v>
      </c>
      <c r="L31" s="1" t="s">
        <v>49</v>
      </c>
      <c r="M31" s="1" t="s">
        <v>49</v>
      </c>
      <c r="N31" s="1" t="s">
        <v>49</v>
      </c>
      <c r="Q31" s="1" t="s">
        <v>49</v>
      </c>
      <c r="R31" s="1" t="s">
        <v>49</v>
      </c>
      <c r="S31" s="1" t="s">
        <v>49</v>
      </c>
    </row>
    <row r="32" spans="2:19" x14ac:dyDescent="0.2">
      <c r="B32" s="1" t="s">
        <v>148</v>
      </c>
      <c r="C32" s="1" t="s">
        <v>149</v>
      </c>
      <c r="D32" s="1" t="s">
        <v>150</v>
      </c>
      <c r="E32" s="9">
        <v>91.53</v>
      </c>
      <c r="F32" s="9">
        <v>77.5</v>
      </c>
      <c r="G32" s="10">
        <f>AVERAGE(E32:F32)</f>
        <v>84.515000000000001</v>
      </c>
      <c r="H32" s="10">
        <f>SUM(L32:T32)*0.7*0.3167</f>
        <v>4.4337999999999997</v>
      </c>
      <c r="I32" s="10">
        <f>G32-H32</f>
        <v>80.081199999999995</v>
      </c>
      <c r="J32" s="12" t="str">
        <f>IF(I32&lt;60,"F",IF(I32&lt;70,"D",IF(I32&lt;80,"C",IF(I32&lt;90,"B",IF(I32&gt;=90,"A")))))</f>
        <v>B</v>
      </c>
      <c r="L32" s="1" t="s">
        <v>49</v>
      </c>
      <c r="M32" s="1" t="s">
        <v>49</v>
      </c>
      <c r="N32">
        <v>10</v>
      </c>
      <c r="Q32" s="1" t="s">
        <v>49</v>
      </c>
      <c r="R32" s="1" t="s">
        <v>49</v>
      </c>
      <c r="S32">
        <v>10</v>
      </c>
    </row>
    <row r="33" spans="2:19" x14ac:dyDescent="0.2">
      <c r="B33" s="1" t="s">
        <v>75</v>
      </c>
      <c r="C33" s="1" t="s">
        <v>76</v>
      </c>
      <c r="D33" s="1" t="s">
        <v>77</v>
      </c>
      <c r="E33" s="9">
        <v>70.73</v>
      </c>
      <c r="F33" s="9">
        <v>65.209999999999994</v>
      </c>
      <c r="G33" s="10">
        <f>AVERAGE(E33:F33)</f>
        <v>67.97</v>
      </c>
      <c r="H33" s="10">
        <f>SUM(L33:T33)*0.7*0.3167</f>
        <v>0</v>
      </c>
      <c r="I33" s="10">
        <f>G33-H33</f>
        <v>67.97</v>
      </c>
      <c r="J33" s="12" t="str">
        <f>IF(I33&lt;60,"F",IF(I33&lt;70,"D",IF(I33&lt;80,"C",IF(I33&lt;90,"B",IF(I33&gt;=90,"A")))))</f>
        <v>D</v>
      </c>
      <c r="L33">
        <v>0</v>
      </c>
      <c r="M33">
        <v>0</v>
      </c>
      <c r="N33">
        <v>0</v>
      </c>
      <c r="Q33">
        <v>0</v>
      </c>
      <c r="R33">
        <v>0</v>
      </c>
      <c r="S33">
        <v>0</v>
      </c>
    </row>
    <row r="34" spans="2:19" x14ac:dyDescent="0.2">
      <c r="B34" s="1" t="s">
        <v>87</v>
      </c>
      <c r="C34" s="1" t="s">
        <v>88</v>
      </c>
      <c r="D34" s="1" t="s">
        <v>89</v>
      </c>
      <c r="E34" s="9">
        <v>93.61</v>
      </c>
      <c r="F34" s="9">
        <v>89.37</v>
      </c>
      <c r="G34" s="10">
        <f>AVERAGE(E34:F34)</f>
        <v>91.490000000000009</v>
      </c>
      <c r="H34" s="10">
        <f>SUM(L34:T34)*0.7*0.3167</f>
        <v>0</v>
      </c>
      <c r="I34" s="10">
        <f>G34-H34</f>
        <v>91.490000000000009</v>
      </c>
      <c r="J34" s="12" t="str">
        <f>IF(I34&lt;60,"F",IF(I34&lt;70,"D",IF(I34&lt;80,"C",IF(I34&lt;90,"B",IF(I34&gt;=90,"A")))))</f>
        <v>A</v>
      </c>
      <c r="L34" s="1" t="s">
        <v>49</v>
      </c>
      <c r="M34" s="1" t="s">
        <v>49</v>
      </c>
      <c r="N34" s="1" t="s">
        <v>49</v>
      </c>
      <c r="Q34" s="1" t="s">
        <v>49</v>
      </c>
      <c r="R34" s="1" t="s">
        <v>49</v>
      </c>
      <c r="S34" s="1" t="s">
        <v>49</v>
      </c>
    </row>
    <row r="35" spans="2:19" x14ac:dyDescent="0.2">
      <c r="B35" s="1" t="s">
        <v>287</v>
      </c>
      <c r="C35" s="1" t="s">
        <v>288</v>
      </c>
      <c r="D35" s="1" t="s">
        <v>289</v>
      </c>
      <c r="E35" s="9">
        <v>91.77</v>
      </c>
      <c r="F35" s="9">
        <v>89.2</v>
      </c>
      <c r="G35" s="10">
        <f>AVERAGE(E35:F35)</f>
        <v>90.484999999999999</v>
      </c>
      <c r="H35" s="10">
        <f>SUM(L35:T35)*0.7*0.3167</f>
        <v>0</v>
      </c>
      <c r="I35" s="10">
        <f>G35-H35</f>
        <v>90.484999999999999</v>
      </c>
      <c r="J35" s="12" t="str">
        <f>IF(I35&lt;60,"F",IF(I35&lt;70,"D",IF(I35&lt;80,"C",IF(I35&lt;90,"B",IF(I35&gt;=90,"A")))))</f>
        <v>A</v>
      </c>
      <c r="L35" s="1" t="s">
        <v>49</v>
      </c>
      <c r="M35" s="1" t="s">
        <v>49</v>
      </c>
      <c r="N35" s="1" t="s">
        <v>49</v>
      </c>
      <c r="Q35" s="1" t="s">
        <v>49</v>
      </c>
      <c r="R35" s="1" t="s">
        <v>49</v>
      </c>
      <c r="S35" s="1" t="s">
        <v>49</v>
      </c>
    </row>
    <row r="36" spans="2:19" x14ac:dyDescent="0.2">
      <c r="B36" s="1" t="s">
        <v>103</v>
      </c>
      <c r="C36" s="1" t="s">
        <v>104</v>
      </c>
      <c r="D36" s="1" t="s">
        <v>105</v>
      </c>
      <c r="E36" s="9">
        <v>80.790000000000006</v>
      </c>
      <c r="F36" s="9">
        <v>73.78</v>
      </c>
      <c r="G36" s="10">
        <f>AVERAGE(E36:F36)</f>
        <v>77.284999999999997</v>
      </c>
      <c r="H36" s="10">
        <f>SUM(L36:T36)*0.7*0.3167</f>
        <v>0</v>
      </c>
      <c r="I36" s="10">
        <f>G36-H36</f>
        <v>77.284999999999997</v>
      </c>
      <c r="J36" s="12" t="str">
        <f>IF(I36&lt;60,"F",IF(I36&lt;70,"D",IF(I36&lt;80,"C",IF(I36&lt;90,"B",IF(I36&gt;=90,"A")))))</f>
        <v>C</v>
      </c>
      <c r="L36" s="1" t="s">
        <v>49</v>
      </c>
      <c r="M36" s="1" t="s">
        <v>49</v>
      </c>
      <c r="N36" s="1" t="s">
        <v>49</v>
      </c>
      <c r="Q36" s="1" t="s">
        <v>49</v>
      </c>
      <c r="R36" s="1" t="s">
        <v>49</v>
      </c>
      <c r="S36" s="1" t="s">
        <v>49</v>
      </c>
    </row>
    <row r="37" spans="2:19" x14ac:dyDescent="0.2">
      <c r="B37" s="1" t="s">
        <v>156</v>
      </c>
      <c r="C37" s="1" t="s">
        <v>157</v>
      </c>
      <c r="D37" s="1" t="s">
        <v>158</v>
      </c>
      <c r="E37" s="9">
        <v>58.15</v>
      </c>
      <c r="F37" s="9">
        <v>60.88</v>
      </c>
      <c r="G37" s="10">
        <f>AVERAGE(E37:F37)</f>
        <v>59.515000000000001</v>
      </c>
      <c r="H37" s="10">
        <f>SUM(L37:T37)*0.7*0.3167</f>
        <v>0</v>
      </c>
      <c r="I37" s="10">
        <f>G37-H37</f>
        <v>59.515000000000001</v>
      </c>
      <c r="J37" s="12" t="s">
        <v>345</v>
      </c>
      <c r="L37" s="1" t="s">
        <v>49</v>
      </c>
      <c r="M37" s="1" t="s">
        <v>49</v>
      </c>
      <c r="N37" s="1" t="s">
        <v>49</v>
      </c>
      <c r="Q37" s="1" t="s">
        <v>49</v>
      </c>
      <c r="R37" s="1" t="s">
        <v>49</v>
      </c>
      <c r="S37" s="1" t="s">
        <v>49</v>
      </c>
    </row>
    <row r="38" spans="2:19" x14ac:dyDescent="0.2">
      <c r="B38" s="1" t="s">
        <v>72</v>
      </c>
      <c r="C38" s="1" t="s">
        <v>196</v>
      </c>
      <c r="D38" s="1" t="s">
        <v>197</v>
      </c>
      <c r="E38" s="9">
        <v>90.8</v>
      </c>
      <c r="F38" s="9">
        <v>86.99</v>
      </c>
      <c r="G38" s="10">
        <f>AVERAGE(E38:F38)</f>
        <v>88.894999999999996</v>
      </c>
      <c r="H38" s="10">
        <f>SUM(L38:T38)*0.7*0.3167</f>
        <v>0</v>
      </c>
      <c r="I38" s="10">
        <f>G38-H38</f>
        <v>88.894999999999996</v>
      </c>
      <c r="J38" s="12" t="str">
        <f>IF(I38&lt;60,"F",IF(I38&lt;70,"D",IF(I38&lt;80,"C",IF(I38&lt;90,"B",IF(I38&gt;=90,"A")))))</f>
        <v>B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</row>
    <row r="39" spans="2:19" x14ac:dyDescent="0.2">
      <c r="B39" s="1" t="s">
        <v>222</v>
      </c>
      <c r="C39" s="1" t="s">
        <v>223</v>
      </c>
      <c r="D39" s="1" t="s">
        <v>224</v>
      </c>
      <c r="E39" s="9">
        <v>79.53</v>
      </c>
      <c r="F39" s="9">
        <v>73.2</v>
      </c>
      <c r="G39" s="10">
        <f>AVERAGE(E39:F39)</f>
        <v>76.365000000000009</v>
      </c>
      <c r="H39" s="10">
        <f>SUM(L39:T39)*0.7*0.3167</f>
        <v>0</v>
      </c>
      <c r="I39" s="10">
        <f>G39-H39</f>
        <v>76.365000000000009</v>
      </c>
      <c r="J39" s="12" t="str">
        <f>IF(I39&lt;60,"F",IF(I39&lt;70,"D",IF(I39&lt;80,"C",IF(I39&lt;90,"B",IF(I39&gt;=90,"A")))))</f>
        <v>C</v>
      </c>
      <c r="L39" s="1" t="s">
        <v>49</v>
      </c>
      <c r="M39" s="1" t="s">
        <v>49</v>
      </c>
      <c r="N39" s="1" t="s">
        <v>49</v>
      </c>
      <c r="Q39" s="1" t="s">
        <v>49</v>
      </c>
      <c r="R39" s="1" t="s">
        <v>49</v>
      </c>
      <c r="S39" s="1" t="s">
        <v>49</v>
      </c>
    </row>
    <row r="40" spans="2:19" x14ac:dyDescent="0.2">
      <c r="B40" s="1" t="s">
        <v>71</v>
      </c>
      <c r="C40" s="1" t="s">
        <v>72</v>
      </c>
      <c r="D40" s="1" t="s">
        <v>73</v>
      </c>
      <c r="E40" s="9">
        <v>91.51</v>
      </c>
      <c r="F40" s="9">
        <v>85.79</v>
      </c>
      <c r="G40" s="10">
        <f>AVERAGE(E40:F40)</f>
        <v>88.65</v>
      </c>
      <c r="H40" s="10">
        <f>SUM(L40:T40)*0.7*0.3167</f>
        <v>0</v>
      </c>
      <c r="I40" s="10">
        <f>G40-H40</f>
        <v>88.65</v>
      </c>
      <c r="J40" s="12" t="str">
        <f>IF(I40&lt;60,"F",IF(I40&lt;70,"D",IF(I40&lt;80,"C",IF(I40&lt;90,"B",IF(I40&gt;=90,"A")))))</f>
        <v>B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</row>
    <row r="41" spans="2:19" x14ac:dyDescent="0.2">
      <c r="B41" s="1" t="s">
        <v>291</v>
      </c>
      <c r="C41" s="1" t="s">
        <v>292</v>
      </c>
      <c r="D41" s="1" t="s">
        <v>293</v>
      </c>
      <c r="E41" s="9">
        <v>87.43</v>
      </c>
      <c r="F41" s="9">
        <v>75.28</v>
      </c>
      <c r="G41" s="10">
        <f>AVERAGE(E41:F41)</f>
        <v>81.355000000000004</v>
      </c>
      <c r="H41" s="10">
        <f>SUM(L41:T41)*0.7*0.3167</f>
        <v>0</v>
      </c>
      <c r="I41" s="10">
        <f>G41-H41</f>
        <v>81.355000000000004</v>
      </c>
      <c r="J41" s="12" t="str">
        <f>IF(I41&lt;60,"F",IF(I41&lt;70,"D",IF(I41&lt;80,"C",IF(I41&lt;90,"B",IF(I41&gt;=90,"A")))))</f>
        <v>B</v>
      </c>
      <c r="L41" s="1" t="s">
        <v>49</v>
      </c>
      <c r="M41" s="1" t="s">
        <v>49</v>
      </c>
      <c r="N41" s="1" t="s">
        <v>49</v>
      </c>
      <c r="Q41" s="1" t="s">
        <v>49</v>
      </c>
      <c r="R41" s="1" t="s">
        <v>49</v>
      </c>
      <c r="S41" s="1" t="s">
        <v>49</v>
      </c>
    </row>
    <row r="42" spans="2:19" x14ac:dyDescent="0.2">
      <c r="B42" s="1" t="s">
        <v>107</v>
      </c>
      <c r="C42" s="1" t="s">
        <v>108</v>
      </c>
      <c r="D42" s="1" t="s">
        <v>109</v>
      </c>
      <c r="E42" s="9">
        <v>86.04</v>
      </c>
      <c r="F42" s="9">
        <v>84.66</v>
      </c>
      <c r="G42" s="10">
        <f>AVERAGE(E42:F42)</f>
        <v>85.35</v>
      </c>
      <c r="H42" s="10">
        <f>SUM(L42:T42)*0.7*0.3167</f>
        <v>0</v>
      </c>
      <c r="I42" s="10">
        <f>G42-H42</f>
        <v>85.35</v>
      </c>
      <c r="J42" s="12" t="str">
        <f>IF(I42&lt;60,"F",IF(I42&lt;70,"D",IF(I42&lt;80,"C",IF(I42&lt;90,"B",IF(I42&gt;=90,"A")))))</f>
        <v>B</v>
      </c>
      <c r="L42" s="1" t="s">
        <v>49</v>
      </c>
      <c r="M42" s="1" t="s">
        <v>49</v>
      </c>
      <c r="N42" s="1" t="s">
        <v>49</v>
      </c>
      <c r="Q42" s="1" t="s">
        <v>49</v>
      </c>
      <c r="R42" s="1" t="s">
        <v>49</v>
      </c>
      <c r="S42" s="1" t="s">
        <v>49</v>
      </c>
    </row>
    <row r="43" spans="2:19" x14ac:dyDescent="0.2">
      <c r="B43" s="1" t="s">
        <v>311</v>
      </c>
      <c r="C43" s="1" t="s">
        <v>312</v>
      </c>
      <c r="D43" s="1" t="s">
        <v>313</v>
      </c>
      <c r="E43" s="9">
        <v>86.68</v>
      </c>
      <c r="F43" s="9">
        <v>77.680000000000007</v>
      </c>
      <c r="G43" s="10">
        <f>AVERAGE(E43:F43)</f>
        <v>82.18</v>
      </c>
      <c r="H43" s="10">
        <f>SUM(L43:T43)*0.7*0.3167</f>
        <v>0</v>
      </c>
      <c r="I43" s="10">
        <f>G43-H43</f>
        <v>82.18</v>
      </c>
      <c r="J43" s="12" t="str">
        <f>IF(I43&lt;60,"F",IF(I43&lt;70,"D",IF(I43&lt;80,"C",IF(I43&lt;90,"B",IF(I43&gt;=90,"A")))))</f>
        <v>B</v>
      </c>
      <c r="L43" s="1" t="s">
        <v>49</v>
      </c>
      <c r="M43" s="1" t="s">
        <v>49</v>
      </c>
      <c r="N43" s="1" t="s">
        <v>49</v>
      </c>
      <c r="Q43" s="1" t="s">
        <v>49</v>
      </c>
      <c r="R43" s="1" t="s">
        <v>49</v>
      </c>
      <c r="S43" s="1" t="s">
        <v>49</v>
      </c>
    </row>
    <row r="44" spans="2:19" x14ac:dyDescent="0.2">
      <c r="B44" s="1" t="s">
        <v>230</v>
      </c>
      <c r="C44" s="1" t="s">
        <v>231</v>
      </c>
      <c r="D44" s="1" t="s">
        <v>232</v>
      </c>
      <c r="E44" s="9">
        <v>91.78</v>
      </c>
      <c r="F44" s="9">
        <v>89.09</v>
      </c>
      <c r="G44" s="10">
        <f>AVERAGE(E44:F44)</f>
        <v>90.435000000000002</v>
      </c>
      <c r="H44" s="10">
        <f>SUM(L44:T44)*0.7*0.3167</f>
        <v>0</v>
      </c>
      <c r="I44" s="10">
        <f>G44-H44</f>
        <v>90.435000000000002</v>
      </c>
      <c r="J44" s="12" t="str">
        <f>IF(I44&lt;60,"F",IF(I44&lt;70,"D",IF(I44&lt;80,"C",IF(I44&lt;90,"B",IF(I44&gt;=90,"A")))))</f>
        <v>A</v>
      </c>
      <c r="L44" s="1" t="s">
        <v>49</v>
      </c>
      <c r="M44" s="1" t="s">
        <v>49</v>
      </c>
      <c r="N44" s="1" t="s">
        <v>49</v>
      </c>
      <c r="Q44" s="1" t="s">
        <v>49</v>
      </c>
      <c r="R44" s="1" t="s">
        <v>49</v>
      </c>
      <c r="S44" s="1" t="s">
        <v>49</v>
      </c>
    </row>
    <row r="45" spans="2:19" x14ac:dyDescent="0.2">
      <c r="B45" s="1" t="s">
        <v>199</v>
      </c>
      <c r="C45" s="1" t="s">
        <v>200</v>
      </c>
      <c r="D45" s="1" t="s">
        <v>201</v>
      </c>
      <c r="E45" s="9">
        <v>17.29</v>
      </c>
      <c r="F45" s="9">
        <v>25.91</v>
      </c>
      <c r="G45" s="10">
        <f>AVERAGE(E45:F45)</f>
        <v>21.6</v>
      </c>
      <c r="H45" s="10">
        <f>SUM(L45:T45)*0.7*0.3167</f>
        <v>4.4337999999999997</v>
      </c>
      <c r="I45" s="10">
        <f>G45-H45</f>
        <v>17.166200000000003</v>
      </c>
      <c r="J45" s="12" t="str">
        <f>IF(I45&lt;60,"F",IF(I45&lt;70,"D",IF(I45&lt;80,"C",IF(I45&lt;90,"B",IF(I45&gt;=90,"A")))))</f>
        <v>F</v>
      </c>
      <c r="L45">
        <v>10</v>
      </c>
      <c r="M45" s="1" t="s">
        <v>49</v>
      </c>
      <c r="N45">
        <v>10</v>
      </c>
      <c r="Q45" s="1" t="s">
        <v>49</v>
      </c>
      <c r="R45" s="1" t="s">
        <v>49</v>
      </c>
      <c r="S45" s="1" t="s">
        <v>49</v>
      </c>
    </row>
    <row r="46" spans="2:19" x14ac:dyDescent="0.2">
      <c r="B46" s="1" t="s">
        <v>133</v>
      </c>
      <c r="C46" s="1" t="s">
        <v>134</v>
      </c>
      <c r="D46" s="1" t="s">
        <v>135</v>
      </c>
      <c r="E46" s="9">
        <v>81.13</v>
      </c>
      <c r="F46" s="9">
        <v>79.55</v>
      </c>
      <c r="G46" s="10">
        <f>AVERAGE(E46:F46)</f>
        <v>80.34</v>
      </c>
      <c r="H46" s="10">
        <f>SUM(L46:T46)*0.7*0.3167</f>
        <v>4.4337999999999997</v>
      </c>
      <c r="I46" s="10">
        <f>G46-H46</f>
        <v>75.906199999999998</v>
      </c>
      <c r="J46" s="12" t="str">
        <f>IF(I46&lt;60,"F",IF(I46&lt;70,"D",IF(I46&lt;80,"C",IF(I46&lt;90,"B",IF(I46&gt;=90,"A")))))</f>
        <v>C</v>
      </c>
      <c r="L46">
        <v>10</v>
      </c>
      <c r="M46" s="1" t="s">
        <v>49</v>
      </c>
      <c r="N46">
        <v>10</v>
      </c>
      <c r="Q46" s="1" t="s">
        <v>49</v>
      </c>
      <c r="R46" s="1" t="s">
        <v>49</v>
      </c>
      <c r="S46" s="1" t="s">
        <v>49</v>
      </c>
    </row>
    <row r="47" spans="2:19" x14ac:dyDescent="0.2">
      <c r="B47" s="1" t="s">
        <v>330</v>
      </c>
      <c r="C47" s="1" t="s">
        <v>331</v>
      </c>
      <c r="D47" s="1" t="s">
        <v>332</v>
      </c>
      <c r="E47" s="9">
        <v>87.03</v>
      </c>
      <c r="F47" s="9">
        <v>83.84</v>
      </c>
      <c r="G47" s="10">
        <f>AVERAGE(E47:F47)</f>
        <v>85.435000000000002</v>
      </c>
      <c r="H47" s="10">
        <f>SUM(L47:T47)*0.7*0.3167</f>
        <v>4.4337999999999997</v>
      </c>
      <c r="I47" s="10">
        <f>G47-H47</f>
        <v>81.001199999999997</v>
      </c>
      <c r="J47" s="12" t="str">
        <f>IF(I47&lt;60,"F",IF(I47&lt;70,"D",IF(I47&lt;80,"C",IF(I47&lt;90,"B",IF(I47&gt;=90,"A")))))</f>
        <v>B</v>
      </c>
      <c r="L47">
        <v>0</v>
      </c>
      <c r="M47">
        <v>0</v>
      </c>
      <c r="N47">
        <v>10</v>
      </c>
      <c r="Q47">
        <v>0</v>
      </c>
      <c r="R47">
        <v>0</v>
      </c>
      <c r="S47">
        <v>10</v>
      </c>
    </row>
    <row r="48" spans="2:19" x14ac:dyDescent="0.2">
      <c r="B48" s="1" t="s">
        <v>212</v>
      </c>
      <c r="C48" s="1" t="s">
        <v>215</v>
      </c>
      <c r="D48" s="1" t="s">
        <v>216</v>
      </c>
      <c r="E48" s="9">
        <v>85.03</v>
      </c>
      <c r="F48" s="9">
        <v>83.51</v>
      </c>
      <c r="G48" s="10">
        <f>AVERAGE(E48:F48)</f>
        <v>84.27000000000001</v>
      </c>
      <c r="H48" s="10">
        <f>SUM(L48:T48)*0.7*0.3167</f>
        <v>0</v>
      </c>
      <c r="I48" s="10">
        <f>G48-H48</f>
        <v>84.27000000000001</v>
      </c>
      <c r="J48" s="12" t="str">
        <f>IF(I48&lt;60,"F",IF(I48&lt;70,"D",IF(I48&lt;80,"C",IF(I48&lt;90,"B",IF(I48&gt;=90,"A")))))</f>
        <v>B</v>
      </c>
      <c r="L48" s="1" t="s">
        <v>49</v>
      </c>
      <c r="M48" s="1" t="s">
        <v>49</v>
      </c>
      <c r="N48" s="1" t="s">
        <v>49</v>
      </c>
      <c r="Q48" s="1" t="s">
        <v>49</v>
      </c>
      <c r="R48" s="1" t="s">
        <v>49</v>
      </c>
      <c r="S48" s="1" t="s">
        <v>49</v>
      </c>
    </row>
    <row r="49" spans="2:19" x14ac:dyDescent="0.2">
      <c r="B49" s="1" t="s">
        <v>253</v>
      </c>
      <c r="C49" s="1" t="s">
        <v>254</v>
      </c>
      <c r="D49" s="1" t="s">
        <v>255</v>
      </c>
      <c r="E49" s="9">
        <v>78.959999999999994</v>
      </c>
      <c r="F49" s="9">
        <v>78.010000000000005</v>
      </c>
      <c r="G49" s="10">
        <f>AVERAGE(E49:F49)</f>
        <v>78.484999999999999</v>
      </c>
      <c r="H49" s="10">
        <f>SUM(L49:T49)*0.7*0.3167</f>
        <v>0</v>
      </c>
      <c r="I49" s="10">
        <f>G49-H49</f>
        <v>78.484999999999999</v>
      </c>
      <c r="J49" s="12" t="str">
        <f>IF(I49&lt;60,"F",IF(I49&lt;70,"D",IF(I49&lt;80,"C",IF(I49&lt;90,"B",IF(I49&gt;=90,"A")))))</f>
        <v>C</v>
      </c>
      <c r="L49" s="1" t="s">
        <v>49</v>
      </c>
      <c r="M49" s="1" t="s">
        <v>49</v>
      </c>
      <c r="N49" s="1" t="s">
        <v>49</v>
      </c>
      <c r="Q49" s="1" t="s">
        <v>49</v>
      </c>
      <c r="R49" s="1" t="s">
        <v>49</v>
      </c>
      <c r="S49" s="1" t="s">
        <v>49</v>
      </c>
    </row>
    <row r="50" spans="2:19" x14ac:dyDescent="0.2">
      <c r="B50" s="1" t="s">
        <v>203</v>
      </c>
      <c r="C50" s="1" t="s">
        <v>204</v>
      </c>
      <c r="D50" s="1" t="s">
        <v>205</v>
      </c>
      <c r="E50" s="9">
        <v>89.4</v>
      </c>
      <c r="F50" s="9">
        <v>83.56</v>
      </c>
      <c r="G50" s="10">
        <f>AVERAGE(E50:F50)</f>
        <v>86.48</v>
      </c>
      <c r="H50" s="10">
        <f>SUM(L50:T50)*0.7*0.3167</f>
        <v>0</v>
      </c>
      <c r="I50" s="10">
        <f>G50-H50</f>
        <v>86.48</v>
      </c>
      <c r="J50" s="12" t="str">
        <f>IF(I50&lt;60,"F",IF(I50&lt;70,"D",IF(I50&lt;80,"C",IF(I50&lt;90,"B",IF(I50&gt;=90,"A")))))</f>
        <v>B</v>
      </c>
      <c r="L50" s="1" t="s">
        <v>49</v>
      </c>
      <c r="M50" s="1" t="s">
        <v>49</v>
      </c>
      <c r="N50" s="1" t="s">
        <v>49</v>
      </c>
      <c r="Q50" s="1" t="s">
        <v>49</v>
      </c>
      <c r="R50" s="1" t="s">
        <v>49</v>
      </c>
      <c r="S50" s="1" t="s">
        <v>49</v>
      </c>
    </row>
    <row r="51" spans="2:19" x14ac:dyDescent="0.2">
      <c r="B51" s="1" t="s">
        <v>207</v>
      </c>
      <c r="C51" s="1" t="s">
        <v>208</v>
      </c>
      <c r="D51" s="1" t="s">
        <v>209</v>
      </c>
      <c r="E51" s="9">
        <v>96.66</v>
      </c>
      <c r="F51" s="9">
        <v>92.95</v>
      </c>
      <c r="G51" s="10">
        <f>AVERAGE(E51:F51)</f>
        <v>94.805000000000007</v>
      </c>
      <c r="H51" s="10">
        <f>SUM(L51:T51)*0.7*0.3167</f>
        <v>0</v>
      </c>
      <c r="I51" s="10">
        <f>G51-H51</f>
        <v>94.805000000000007</v>
      </c>
      <c r="J51" s="12" t="str">
        <f>IF(I51&lt;60,"F",IF(I51&lt;70,"D",IF(I51&lt;80,"C",IF(I51&lt;90,"B",IF(I51&gt;=90,"A")))))</f>
        <v>A</v>
      </c>
      <c r="L51" s="1" t="s">
        <v>49</v>
      </c>
      <c r="M51" s="1" t="s">
        <v>49</v>
      </c>
      <c r="N51" s="1" t="s">
        <v>49</v>
      </c>
      <c r="Q51" s="1" t="s">
        <v>49</v>
      </c>
      <c r="R51" s="1" t="s">
        <v>49</v>
      </c>
      <c r="S51" s="1" t="s">
        <v>49</v>
      </c>
    </row>
    <row r="52" spans="2:19" x14ac:dyDescent="0.2">
      <c r="B52" s="1" t="s">
        <v>51</v>
      </c>
      <c r="C52" s="1" t="s">
        <v>52</v>
      </c>
      <c r="D52" s="1" t="s">
        <v>53</v>
      </c>
      <c r="E52" s="9">
        <v>96.23</v>
      </c>
      <c r="F52" s="9">
        <v>93.74</v>
      </c>
      <c r="G52" s="10">
        <f>AVERAGE(E52:F52)</f>
        <v>94.984999999999999</v>
      </c>
      <c r="H52" s="10">
        <f>SUM(L52:T52)*0.7*0.3167</f>
        <v>0</v>
      </c>
      <c r="I52" s="10">
        <f>G52-H52</f>
        <v>94.984999999999999</v>
      </c>
      <c r="J52" s="12" t="str">
        <f>IF(I52&lt;60,"F",IF(I52&lt;70,"D",IF(I52&lt;80,"C",IF(I52&lt;90,"B",IF(I52&gt;=90,"A")))))</f>
        <v>A</v>
      </c>
      <c r="L52">
        <v>0</v>
      </c>
      <c r="M52" s="1" t="s">
        <v>49</v>
      </c>
      <c r="N52" s="1" t="s">
        <v>49</v>
      </c>
      <c r="Q52" s="1" t="s">
        <v>49</v>
      </c>
      <c r="R52" s="1" t="s">
        <v>49</v>
      </c>
      <c r="S52" s="1" t="s">
        <v>49</v>
      </c>
    </row>
    <row r="53" spans="2:19" x14ac:dyDescent="0.2">
      <c r="B53" s="1" t="s">
        <v>114</v>
      </c>
      <c r="C53" s="1" t="s">
        <v>103</v>
      </c>
      <c r="D53" s="1" t="s">
        <v>115</v>
      </c>
      <c r="E53" s="9">
        <v>67.44</v>
      </c>
      <c r="F53" s="9">
        <v>69.64</v>
      </c>
      <c r="G53" s="10">
        <f>AVERAGE(E53:F53)</f>
        <v>68.539999999999992</v>
      </c>
      <c r="H53" s="10">
        <f>SUM(L53:T53)*0.7*0.3167</f>
        <v>0</v>
      </c>
      <c r="I53" s="10">
        <f>G53-H53</f>
        <v>68.539999999999992</v>
      </c>
      <c r="J53" s="12" t="str">
        <f>IF(I53&lt;60,"F",IF(I53&lt;70,"D",IF(I53&lt;80,"C",IF(I53&lt;90,"B",IF(I53&gt;=90,"A")))))</f>
        <v>D</v>
      </c>
      <c r="L53" s="1" t="s">
        <v>49</v>
      </c>
      <c r="M53" s="1" t="s">
        <v>49</v>
      </c>
      <c r="N53" s="1" t="s">
        <v>49</v>
      </c>
      <c r="Q53" s="1" t="s">
        <v>49</v>
      </c>
      <c r="R53" s="1" t="s">
        <v>49</v>
      </c>
      <c r="S53" s="1" t="s">
        <v>49</v>
      </c>
    </row>
    <row r="54" spans="2:19" x14ac:dyDescent="0.2">
      <c r="B54" s="1" t="s">
        <v>108</v>
      </c>
      <c r="C54" s="1" t="s">
        <v>111</v>
      </c>
      <c r="D54" s="1" t="s">
        <v>112</v>
      </c>
      <c r="E54" s="9">
        <v>75.31</v>
      </c>
      <c r="F54" s="9">
        <v>82.41</v>
      </c>
      <c r="G54" s="10">
        <f>AVERAGE(E54:F54)</f>
        <v>78.86</v>
      </c>
      <c r="H54" s="10">
        <f>SUM(L54:T54)*0.7*0.3167</f>
        <v>0</v>
      </c>
      <c r="I54" s="10">
        <f>G54-H54</f>
        <v>78.86</v>
      </c>
      <c r="J54" s="12" t="str">
        <f>IF(I54&lt;60,"F",IF(I54&lt;70,"D",IF(I54&lt;80,"C",IF(I54&lt;90,"B",IF(I54&gt;=90,"A")))))</f>
        <v>C</v>
      </c>
      <c r="L54" s="1" t="s">
        <v>49</v>
      </c>
      <c r="M54" s="1" t="s">
        <v>49</v>
      </c>
      <c r="N54" s="1" t="s">
        <v>49</v>
      </c>
      <c r="Q54" s="1" t="s">
        <v>49</v>
      </c>
      <c r="R54" s="1" t="s">
        <v>49</v>
      </c>
      <c r="S54" s="1" t="s">
        <v>49</v>
      </c>
    </row>
    <row r="55" spans="2:19" x14ac:dyDescent="0.2">
      <c r="B55" s="1" t="s">
        <v>99</v>
      </c>
      <c r="C55" s="1" t="s">
        <v>100</v>
      </c>
      <c r="D55" s="1" t="s">
        <v>101</v>
      </c>
      <c r="E55" s="9">
        <v>76.5</v>
      </c>
      <c r="F55" s="9">
        <v>75.16</v>
      </c>
      <c r="G55" s="10">
        <f>AVERAGE(E55:F55)</f>
        <v>75.83</v>
      </c>
      <c r="H55" s="10">
        <f>SUM(L55:T55)*0.7*0.3167</f>
        <v>0</v>
      </c>
      <c r="I55" s="10">
        <f>G55-H55</f>
        <v>75.83</v>
      </c>
      <c r="J55" s="12" t="str">
        <f>IF(I55&lt;60,"F",IF(I55&lt;70,"D",IF(I55&lt;80,"C",IF(I55&lt;90,"B",IF(I55&gt;=90,"A")))))</f>
        <v>C</v>
      </c>
      <c r="L55" s="1" t="s">
        <v>49</v>
      </c>
      <c r="M55" s="1" t="s">
        <v>49</v>
      </c>
      <c r="N55" s="1" t="s">
        <v>49</v>
      </c>
      <c r="Q55" s="1" t="s">
        <v>49</v>
      </c>
      <c r="R55" s="1" t="s">
        <v>49</v>
      </c>
      <c r="S55" s="1" t="s">
        <v>49</v>
      </c>
    </row>
    <row r="56" spans="2:19" x14ac:dyDescent="0.2">
      <c r="B56" s="1" t="s">
        <v>180</v>
      </c>
      <c r="C56" s="1" t="s">
        <v>181</v>
      </c>
      <c r="D56" s="1" t="s">
        <v>182</v>
      </c>
      <c r="E56" s="9">
        <v>79.84</v>
      </c>
      <c r="F56" s="9">
        <v>80.36</v>
      </c>
      <c r="G56" s="10">
        <f>AVERAGE(E56:F56)</f>
        <v>80.099999999999994</v>
      </c>
      <c r="H56" s="10">
        <f>SUM(L56:T56)*0.7*0.3167</f>
        <v>0</v>
      </c>
      <c r="I56" s="10">
        <f>G56-H56</f>
        <v>80.099999999999994</v>
      </c>
      <c r="J56" s="12" t="str">
        <f>IF(I56&lt;60,"F",IF(I56&lt;70,"D",IF(I56&lt;80,"C",IF(I56&lt;90,"B",IF(I56&gt;=90,"A")))))</f>
        <v>B</v>
      </c>
      <c r="L56" s="1" t="s">
        <v>49</v>
      </c>
      <c r="M56" s="1" t="s">
        <v>49</v>
      </c>
      <c r="N56" s="1" t="s">
        <v>49</v>
      </c>
      <c r="Q56" s="1" t="s">
        <v>49</v>
      </c>
      <c r="R56" s="1" t="s">
        <v>49</v>
      </c>
      <c r="S56" s="1" t="s">
        <v>49</v>
      </c>
    </row>
    <row r="57" spans="2:19" x14ac:dyDescent="0.2">
      <c r="B57" s="1" t="s">
        <v>192</v>
      </c>
      <c r="C57" s="1" t="s">
        <v>193</v>
      </c>
      <c r="D57" s="1" t="s">
        <v>194</v>
      </c>
      <c r="E57" s="9">
        <v>90.27</v>
      </c>
      <c r="F57" s="9">
        <v>80.28</v>
      </c>
      <c r="G57" s="10">
        <f>AVERAGE(E57:F57)</f>
        <v>85.275000000000006</v>
      </c>
      <c r="H57" s="10">
        <f>SUM(L57:T57)*0.7*0.3167</f>
        <v>2.2168999999999999</v>
      </c>
      <c r="I57" s="10">
        <f>G57-H57</f>
        <v>83.05810000000001</v>
      </c>
      <c r="J57" s="12" t="str">
        <f>IF(I57&lt;60,"F",IF(I57&lt;70,"D",IF(I57&lt;80,"C",IF(I57&lt;90,"B",IF(I57&gt;=90,"A")))))</f>
        <v>B</v>
      </c>
      <c r="L57">
        <v>0</v>
      </c>
      <c r="M57">
        <v>0</v>
      </c>
      <c r="N57">
        <v>10</v>
      </c>
      <c r="Q57">
        <v>0</v>
      </c>
      <c r="R57">
        <v>0</v>
      </c>
      <c r="S57">
        <v>0</v>
      </c>
    </row>
    <row r="58" spans="2:19" x14ac:dyDescent="0.2">
      <c r="B58" s="1" t="s">
        <v>315</v>
      </c>
      <c r="C58" s="1" t="s">
        <v>268</v>
      </c>
      <c r="D58" s="1" t="s">
        <v>316</v>
      </c>
      <c r="E58" s="9">
        <v>87.12</v>
      </c>
      <c r="F58" s="9">
        <v>88.22</v>
      </c>
      <c r="G58" s="10">
        <f>AVERAGE(E58:F58)</f>
        <v>87.67</v>
      </c>
      <c r="H58" s="10">
        <f>SUM(L58:T58)*0.7*0.3167</f>
        <v>0</v>
      </c>
      <c r="I58" s="10">
        <f>G58-H58</f>
        <v>87.67</v>
      </c>
      <c r="J58" s="12" t="str">
        <f>IF(I58&lt;60,"F",IF(I58&lt;70,"D",IF(I58&lt;80,"C",IF(I58&lt;90,"B",IF(I58&gt;=90,"A")))))</f>
        <v>B</v>
      </c>
      <c r="L58" s="1" t="s">
        <v>49</v>
      </c>
      <c r="M58" s="1" t="s">
        <v>49</v>
      </c>
      <c r="N58" s="1" t="s">
        <v>49</v>
      </c>
      <c r="Q58" s="1" t="s">
        <v>49</v>
      </c>
      <c r="R58" s="1" t="s">
        <v>49</v>
      </c>
      <c r="S58" s="1" t="s">
        <v>49</v>
      </c>
    </row>
    <row r="59" spans="2:19" x14ac:dyDescent="0.2">
      <c r="B59" s="1" t="s">
        <v>188</v>
      </c>
      <c r="C59" s="1" t="s">
        <v>189</v>
      </c>
      <c r="D59" s="1" t="s">
        <v>190</v>
      </c>
      <c r="E59" s="9">
        <v>75.98</v>
      </c>
      <c r="F59" s="9">
        <v>78.709999999999994</v>
      </c>
      <c r="G59" s="10">
        <f>AVERAGE(E59:F59)</f>
        <v>77.344999999999999</v>
      </c>
      <c r="H59" s="10">
        <f>SUM(L59:T59)*0.7*0.3167</f>
        <v>4.4337999999999997</v>
      </c>
      <c r="I59" s="10">
        <f>G59-H59</f>
        <v>72.911199999999994</v>
      </c>
      <c r="J59" s="12" t="str">
        <f>IF(I59&lt;60,"F",IF(I59&lt;70,"D",IF(I59&lt;80,"C",IF(I59&lt;90,"B",IF(I59&gt;=90,"A")))))</f>
        <v>C</v>
      </c>
      <c r="L59">
        <v>10</v>
      </c>
      <c r="M59" s="1" t="s">
        <v>49</v>
      </c>
      <c r="N59">
        <v>10</v>
      </c>
      <c r="Q59" s="1" t="s">
        <v>49</v>
      </c>
      <c r="R59" s="1" t="s">
        <v>49</v>
      </c>
      <c r="S59" s="1" t="s">
        <v>49</v>
      </c>
    </row>
    <row r="60" spans="2:19" x14ac:dyDescent="0.2">
      <c r="B60" s="1" t="s">
        <v>152</v>
      </c>
      <c r="C60" s="1" t="s">
        <v>153</v>
      </c>
      <c r="D60" s="1" t="s">
        <v>154</v>
      </c>
      <c r="E60" s="9">
        <v>78.92</v>
      </c>
      <c r="F60" s="9">
        <v>78.290000000000006</v>
      </c>
      <c r="G60" s="10">
        <f>AVERAGE(E60:F60)</f>
        <v>78.605000000000004</v>
      </c>
      <c r="H60" s="10">
        <f>SUM(L60:T60)*0.7*0.3167</f>
        <v>2.2168999999999999</v>
      </c>
      <c r="I60" s="10">
        <f>G60-H60</f>
        <v>76.388100000000009</v>
      </c>
      <c r="J60" s="12" t="str">
        <f>IF(I60&lt;60,"F",IF(I60&lt;70,"D",IF(I60&lt;80,"C",IF(I60&lt;90,"B",IF(I60&gt;=90,"A")))))</f>
        <v>C</v>
      </c>
      <c r="L60">
        <v>10</v>
      </c>
      <c r="M60" s="1" t="s">
        <v>49</v>
      </c>
      <c r="N60" s="1" t="s">
        <v>49</v>
      </c>
      <c r="Q60" s="1" t="s">
        <v>49</v>
      </c>
      <c r="R60" s="1" t="s">
        <v>49</v>
      </c>
      <c r="S60" s="1" t="s">
        <v>49</v>
      </c>
    </row>
    <row r="61" spans="2:19" x14ac:dyDescent="0.2">
      <c r="B61" s="1" t="s">
        <v>303</v>
      </c>
      <c r="C61" s="1" t="s">
        <v>304</v>
      </c>
      <c r="D61" s="1" t="s">
        <v>305</v>
      </c>
      <c r="E61" s="9">
        <v>81.650000000000006</v>
      </c>
      <c r="F61" s="9">
        <v>75.44</v>
      </c>
      <c r="G61" s="10">
        <f>AVERAGE(E61:F61)</f>
        <v>78.545000000000002</v>
      </c>
      <c r="H61" s="10">
        <f>SUM(L61:T61)*0.7*0.3167</f>
        <v>0</v>
      </c>
      <c r="I61" s="10">
        <f>G61-H61</f>
        <v>78.545000000000002</v>
      </c>
      <c r="J61" s="12" t="str">
        <f>IF(I61&lt;60,"F",IF(I61&lt;70,"D",IF(I61&lt;80,"C",IF(I61&lt;90,"B",IF(I61&gt;=90,"A")))))</f>
        <v>C</v>
      </c>
      <c r="L61">
        <v>0</v>
      </c>
      <c r="M61">
        <v>0</v>
      </c>
      <c r="N61">
        <v>0</v>
      </c>
      <c r="Q61">
        <v>0</v>
      </c>
      <c r="R61">
        <v>0</v>
      </c>
      <c r="S61">
        <v>0</v>
      </c>
    </row>
    <row r="62" spans="2:19" x14ac:dyDescent="0.2">
      <c r="B62" s="1" t="s">
        <v>211</v>
      </c>
      <c r="C62" s="1" t="s">
        <v>212</v>
      </c>
      <c r="D62" s="1" t="s">
        <v>213</v>
      </c>
      <c r="E62" s="9">
        <v>87.27</v>
      </c>
      <c r="F62" s="9">
        <v>77.34</v>
      </c>
      <c r="G62" s="10">
        <f>AVERAGE(E62:F62)</f>
        <v>82.305000000000007</v>
      </c>
      <c r="H62" s="10">
        <f>SUM(L62:T62)*0.7*0.3167</f>
        <v>2.2168999999999999</v>
      </c>
      <c r="I62" s="10">
        <f>G62-H62</f>
        <v>80.088100000000011</v>
      </c>
      <c r="J62" s="12" t="str">
        <f>IF(I62&lt;60,"F",IF(I62&lt;70,"D",IF(I62&lt;80,"C",IF(I62&lt;90,"B",IF(I62&gt;=90,"A")))))</f>
        <v>B</v>
      </c>
      <c r="L62">
        <v>0</v>
      </c>
      <c r="M62">
        <v>0</v>
      </c>
      <c r="N62">
        <v>10</v>
      </c>
      <c r="Q62">
        <v>0</v>
      </c>
      <c r="R62">
        <v>0</v>
      </c>
      <c r="S62">
        <v>0</v>
      </c>
    </row>
    <row r="63" spans="2:19" x14ac:dyDescent="0.2">
      <c r="B63" s="1" t="s">
        <v>242</v>
      </c>
      <c r="C63" s="1" t="s">
        <v>243</v>
      </c>
      <c r="D63" s="1" t="s">
        <v>244</v>
      </c>
      <c r="E63" s="9">
        <v>76.819999999999993</v>
      </c>
      <c r="F63" s="9">
        <v>69.83</v>
      </c>
      <c r="G63" s="10">
        <f>AVERAGE(E63:F63)</f>
        <v>73.324999999999989</v>
      </c>
      <c r="H63" s="10">
        <f>SUM(L63:T63)*0.7*0.3167</f>
        <v>0</v>
      </c>
      <c r="I63" s="10">
        <f>G63-H63</f>
        <v>73.324999999999989</v>
      </c>
      <c r="J63" s="12" t="str">
        <f>IF(I63&lt;60,"F",IF(I63&lt;70,"D",IF(I63&lt;80,"C",IF(I63&lt;90,"B",IF(I63&gt;=90,"A")))))</f>
        <v>C</v>
      </c>
      <c r="L63" s="1" t="s">
        <v>49</v>
      </c>
      <c r="M63" s="1" t="s">
        <v>49</v>
      </c>
      <c r="N63" s="1" t="s">
        <v>49</v>
      </c>
      <c r="Q63" s="1" t="s">
        <v>49</v>
      </c>
      <c r="R63" s="1" t="s">
        <v>49</v>
      </c>
      <c r="S63" s="1" t="s">
        <v>49</v>
      </c>
    </row>
    <row r="64" spans="2:19" x14ac:dyDescent="0.2">
      <c r="B64" s="1" t="s">
        <v>226</v>
      </c>
      <c r="C64" s="1" t="s">
        <v>227</v>
      </c>
      <c r="D64" s="1" t="s">
        <v>228</v>
      </c>
      <c r="E64" s="9">
        <v>88.45</v>
      </c>
      <c r="F64" s="9">
        <v>78.17</v>
      </c>
      <c r="G64" s="10">
        <f>AVERAGE(E64:F64)</f>
        <v>83.31</v>
      </c>
      <c r="H64" s="10">
        <f>SUM(L64:T64)*0.7*0.3167</f>
        <v>0</v>
      </c>
      <c r="I64" s="10">
        <f>G64-H64</f>
        <v>83.31</v>
      </c>
      <c r="J64" s="12" t="str">
        <f>IF(I64&lt;60,"F",IF(I64&lt;70,"D",IF(I64&lt;80,"C",IF(I64&lt;90,"B",IF(I64&gt;=90,"A")))))</f>
        <v>B</v>
      </c>
      <c r="L64" s="1" t="s">
        <v>49</v>
      </c>
      <c r="M64" s="1" t="s">
        <v>49</v>
      </c>
      <c r="N64" s="1" t="s">
        <v>49</v>
      </c>
      <c r="Q64" s="1" t="s">
        <v>49</v>
      </c>
      <c r="R64" s="1" t="s">
        <v>49</v>
      </c>
      <c r="S64" s="1" t="s">
        <v>49</v>
      </c>
    </row>
    <row r="65" spans="2:19" x14ac:dyDescent="0.2">
      <c r="B65" s="1" t="s">
        <v>295</v>
      </c>
      <c r="C65" s="1" t="s">
        <v>296</v>
      </c>
      <c r="D65" s="1" t="s">
        <v>297</v>
      </c>
      <c r="E65" s="9">
        <v>71.52</v>
      </c>
      <c r="F65" s="9">
        <v>66.08</v>
      </c>
      <c r="G65" s="10">
        <f>AVERAGE(E65:F65)</f>
        <v>68.8</v>
      </c>
      <c r="H65" s="10">
        <f>SUM(L65:T65)*0.7*0.3167</f>
        <v>0</v>
      </c>
      <c r="I65" s="10">
        <f>G65-H65</f>
        <v>68.8</v>
      </c>
      <c r="J65" s="12" t="str">
        <f>IF(I65&lt;60,"F",IF(I65&lt;70,"D",IF(I65&lt;80,"C",IF(I65&lt;90,"B",IF(I65&gt;=90,"A")))))</f>
        <v>D</v>
      </c>
      <c r="L65" s="1" t="s">
        <v>49</v>
      </c>
      <c r="M65" s="1" t="s">
        <v>49</v>
      </c>
      <c r="N65" s="1" t="s">
        <v>49</v>
      </c>
      <c r="Q65" s="1" t="s">
        <v>49</v>
      </c>
      <c r="R65" s="1" t="s">
        <v>49</v>
      </c>
      <c r="S65" s="1" t="s">
        <v>49</v>
      </c>
    </row>
    <row r="66" spans="2:19" x14ac:dyDescent="0.2">
      <c r="B66" s="1" t="s">
        <v>283</v>
      </c>
      <c r="C66" s="1" t="s">
        <v>284</v>
      </c>
      <c r="D66" s="1" t="s">
        <v>285</v>
      </c>
      <c r="E66" s="9">
        <v>73.47</v>
      </c>
      <c r="F66" s="9">
        <v>74.03</v>
      </c>
      <c r="G66" s="10">
        <f>AVERAGE(E66:F66)</f>
        <v>73.75</v>
      </c>
      <c r="H66" s="10">
        <f>SUM(L66:T66)*0.7*0.3167</f>
        <v>0</v>
      </c>
      <c r="I66" s="10">
        <f>G66-H66</f>
        <v>73.75</v>
      </c>
      <c r="J66" s="12" t="str">
        <f>IF(I66&lt;60,"F",IF(I66&lt;70,"D",IF(I66&lt;80,"C",IF(I66&lt;90,"B",IF(I66&gt;=90,"A")))))</f>
        <v>C</v>
      </c>
      <c r="L66" s="1" t="s">
        <v>49</v>
      </c>
      <c r="M66" s="1" t="s">
        <v>49</v>
      </c>
      <c r="N66" s="1" t="s">
        <v>49</v>
      </c>
      <c r="Q66" s="1" t="s">
        <v>49</v>
      </c>
      <c r="R66" s="1" t="s">
        <v>49</v>
      </c>
      <c r="S66" s="1" t="s">
        <v>49</v>
      </c>
    </row>
    <row r="67" spans="2:19" x14ac:dyDescent="0.2">
      <c r="B67" s="1" t="s">
        <v>318</v>
      </c>
      <c r="C67" s="1" t="s">
        <v>319</v>
      </c>
      <c r="D67" s="1" t="s">
        <v>320</v>
      </c>
      <c r="E67" s="9">
        <v>90.28</v>
      </c>
      <c r="F67" s="9">
        <v>88.61</v>
      </c>
      <c r="G67" s="10">
        <f>AVERAGE(E67:F67)</f>
        <v>89.444999999999993</v>
      </c>
      <c r="H67" s="10">
        <f>SUM(L67:T67)*0.7*0.3167</f>
        <v>0</v>
      </c>
      <c r="I67" s="10">
        <f>G67-H67</f>
        <v>89.444999999999993</v>
      </c>
      <c r="J67" s="12" t="str">
        <f>IF(I67&lt;60,"F",IF(I67&lt;70,"D",IF(I67&lt;80,"C",IF(I67&lt;90,"B",IF(I67&gt;=90,"A")))))</f>
        <v>B</v>
      </c>
      <c r="L67" s="1" t="s">
        <v>49</v>
      </c>
      <c r="M67" s="1" t="s">
        <v>49</v>
      </c>
      <c r="N67" s="1" t="s">
        <v>49</v>
      </c>
      <c r="Q67" s="1" t="s">
        <v>49</v>
      </c>
      <c r="R67" s="1" t="s">
        <v>49</v>
      </c>
      <c r="S67" s="1" t="s">
        <v>49</v>
      </c>
    </row>
    <row r="68" spans="2:19" x14ac:dyDescent="0.2">
      <c r="B68" s="1" t="s">
        <v>326</v>
      </c>
      <c r="C68" s="1" t="s">
        <v>327</v>
      </c>
      <c r="D68" s="1" t="s">
        <v>328</v>
      </c>
      <c r="E68" s="9">
        <v>79.31</v>
      </c>
      <c r="F68" s="9">
        <v>69.510000000000005</v>
      </c>
      <c r="G68" s="10">
        <f>AVERAGE(E68:F68)</f>
        <v>74.41</v>
      </c>
      <c r="H68" s="10">
        <f>SUM(L68:T68)*0.7*0.3167</f>
        <v>0</v>
      </c>
      <c r="I68" s="10">
        <f>G68-H68</f>
        <v>74.41</v>
      </c>
      <c r="J68" s="12" t="str">
        <f>IF(I68&lt;60,"F",IF(I68&lt;70,"D",IF(I68&lt;80,"C",IF(I68&lt;90,"B",IF(I68&gt;=90,"A")))))</f>
        <v>C</v>
      </c>
      <c r="L68" s="1" t="s">
        <v>49</v>
      </c>
      <c r="M68" s="1" t="s">
        <v>49</v>
      </c>
      <c r="N68" s="1" t="s">
        <v>49</v>
      </c>
      <c r="Q68" s="1" t="s">
        <v>49</v>
      </c>
      <c r="R68" s="1" t="s">
        <v>49</v>
      </c>
      <c r="S68" s="1" t="s">
        <v>49</v>
      </c>
    </row>
    <row r="69" spans="2:19" x14ac:dyDescent="0.2">
      <c r="B69" s="1" t="s">
        <v>91</v>
      </c>
      <c r="C69" s="1" t="s">
        <v>92</v>
      </c>
      <c r="D69" s="1" t="s">
        <v>93</v>
      </c>
      <c r="E69" s="9">
        <v>92.21</v>
      </c>
      <c r="F69" s="9">
        <v>87.05</v>
      </c>
      <c r="G69" s="10">
        <f>AVERAGE(E69:F69)</f>
        <v>89.63</v>
      </c>
      <c r="H69" s="10">
        <f>SUM(L69:T69)*0.7*0.3167</f>
        <v>0</v>
      </c>
      <c r="I69" s="10">
        <f>G69-H69</f>
        <v>89.63</v>
      </c>
      <c r="J69" s="12" t="str">
        <f>IF(I69&lt;60,"F",IF(I69&lt;70,"D",IF(I69&lt;80,"C",IF(I69&lt;90,"B",IF(I69&gt;=90,"A")))))</f>
        <v>B</v>
      </c>
      <c r="L69">
        <v>0</v>
      </c>
      <c r="M69" s="1" t="s">
        <v>49</v>
      </c>
      <c r="N69" s="1" t="s">
        <v>49</v>
      </c>
      <c r="Q69" s="1" t="s">
        <v>49</v>
      </c>
      <c r="R69" s="1" t="s">
        <v>49</v>
      </c>
      <c r="S69" s="1" t="s">
        <v>49</v>
      </c>
    </row>
    <row r="70" spans="2:19" x14ac:dyDescent="0.2">
      <c r="B70" s="1" t="s">
        <v>267</v>
      </c>
      <c r="C70" s="1" t="s">
        <v>268</v>
      </c>
      <c r="D70" s="1" t="s">
        <v>269</v>
      </c>
      <c r="E70" s="9">
        <v>71.87</v>
      </c>
      <c r="F70" s="9">
        <v>67.91</v>
      </c>
      <c r="G70" s="10">
        <f>AVERAGE(E70:F70)</f>
        <v>69.89</v>
      </c>
      <c r="H70" s="10">
        <f>SUM(L70:T70)*0.7*0.3167</f>
        <v>0</v>
      </c>
      <c r="I70" s="10">
        <f>G70-H70</f>
        <v>69.89</v>
      </c>
      <c r="J70" s="12" t="str">
        <f>IF(I70&lt;60,"F",IF(I70&lt;70,"D",IF(I70&lt;80,"C",IF(I70&lt;90,"B",IF(I70&gt;=90,"A")))))</f>
        <v>D</v>
      </c>
      <c r="L70" s="1" t="s">
        <v>49</v>
      </c>
      <c r="M70" s="1" t="s">
        <v>49</v>
      </c>
      <c r="N70" s="1" t="s">
        <v>49</v>
      </c>
      <c r="Q70" s="1" t="s">
        <v>49</v>
      </c>
      <c r="R70" s="1" t="s">
        <v>49</v>
      </c>
      <c r="S70" s="1" t="s">
        <v>49</v>
      </c>
    </row>
    <row r="71" spans="2:19" x14ac:dyDescent="0.2">
      <c r="B71" s="1" t="s">
        <v>184</v>
      </c>
      <c r="C71" s="1" t="s">
        <v>185</v>
      </c>
      <c r="D71" s="1" t="s">
        <v>186</v>
      </c>
      <c r="E71" s="9">
        <v>0</v>
      </c>
      <c r="F71" s="9">
        <v>0</v>
      </c>
      <c r="G71" s="10">
        <f>AVERAGE(E71:F71)</f>
        <v>0</v>
      </c>
      <c r="H71" s="10">
        <f>SUM(L71:T71)*0.7*0.3167</f>
        <v>0</v>
      </c>
      <c r="I71" s="10">
        <f>G71-H71</f>
        <v>0</v>
      </c>
      <c r="J71" s="12" t="str">
        <f>IF(I71&lt;60,"F",IF(I71&lt;70,"D",IF(I71&lt;80,"C",IF(I71&lt;90,"B",IF(I71&gt;=90,"A")))))</f>
        <v>F</v>
      </c>
      <c r="L71">
        <v>0</v>
      </c>
      <c r="M71">
        <v>0</v>
      </c>
      <c r="N71">
        <v>0</v>
      </c>
      <c r="Q71">
        <v>0</v>
      </c>
      <c r="R71">
        <v>0</v>
      </c>
      <c r="S71">
        <v>0</v>
      </c>
    </row>
    <row r="72" spans="2:19" x14ac:dyDescent="0.2">
      <c r="B72" s="1" t="s">
        <v>238</v>
      </c>
      <c r="C72" s="1" t="s">
        <v>239</v>
      </c>
      <c r="D72" s="1" t="s">
        <v>240</v>
      </c>
      <c r="E72" s="9">
        <v>17.13</v>
      </c>
      <c r="F72" s="9">
        <v>21.22</v>
      </c>
      <c r="G72" s="10">
        <f>AVERAGE(E72:F72)</f>
        <v>19.174999999999997</v>
      </c>
      <c r="H72" s="10">
        <f>SUM(L72:T72)*0.7*0.3167</f>
        <v>2.2168999999999999</v>
      </c>
      <c r="I72" s="10">
        <f>G72-H72</f>
        <v>16.958099999999998</v>
      </c>
      <c r="J72" s="12" t="str">
        <f>IF(I72&lt;60,"F",IF(I72&lt;70,"D",IF(I72&lt;80,"C",IF(I72&lt;90,"B",IF(I72&gt;=90,"A")))))</f>
        <v>F</v>
      </c>
      <c r="L72">
        <v>10</v>
      </c>
      <c r="M72" s="1" t="s">
        <v>49</v>
      </c>
      <c r="N72" s="1" t="s">
        <v>49</v>
      </c>
      <c r="Q72" s="1" t="s">
        <v>49</v>
      </c>
      <c r="R72" s="1" t="s">
        <v>49</v>
      </c>
      <c r="S72" s="1" t="s">
        <v>49</v>
      </c>
    </row>
    <row r="73" spans="2:19" x14ac:dyDescent="0.2">
      <c r="B73" s="1" t="s">
        <v>271</v>
      </c>
      <c r="C73" s="1" t="s">
        <v>272</v>
      </c>
      <c r="D73" s="1" t="s">
        <v>273</v>
      </c>
      <c r="E73" s="9">
        <v>71.88</v>
      </c>
      <c r="F73" s="9">
        <v>66.81</v>
      </c>
      <c r="G73" s="10">
        <f>AVERAGE(E73:F73)</f>
        <v>69.344999999999999</v>
      </c>
      <c r="H73" s="10">
        <f>SUM(L73:T73)*0.7*0.3167</f>
        <v>0</v>
      </c>
      <c r="I73" s="10">
        <f>G73-H73</f>
        <v>69.344999999999999</v>
      </c>
      <c r="J73" s="12" t="str">
        <f>IF(I73&lt;60,"F",IF(I73&lt;70,"D",IF(I73&lt;80,"C",IF(I73&lt;90,"B",IF(I73&gt;=90,"A")))))</f>
        <v>D</v>
      </c>
      <c r="L73">
        <v>0</v>
      </c>
      <c r="M73">
        <v>0</v>
      </c>
      <c r="N73">
        <v>0</v>
      </c>
      <c r="Q73">
        <v>0</v>
      </c>
      <c r="R73">
        <v>0</v>
      </c>
      <c r="S73">
        <v>0</v>
      </c>
    </row>
    <row r="74" spans="2:19" x14ac:dyDescent="0.2">
      <c r="B74" s="1" t="s">
        <v>79</v>
      </c>
      <c r="C74" s="1" t="s">
        <v>80</v>
      </c>
      <c r="D74" s="1" t="s">
        <v>81</v>
      </c>
      <c r="E74" s="9">
        <v>93.84</v>
      </c>
      <c r="F74" s="9">
        <v>82.78</v>
      </c>
      <c r="G74" s="10">
        <f>AVERAGE(E74:F74)</f>
        <v>88.31</v>
      </c>
      <c r="H74" s="10">
        <f>SUM(L74:T74)*0.7*0.3167</f>
        <v>0</v>
      </c>
      <c r="I74" s="10">
        <f>G74-H74</f>
        <v>88.31</v>
      </c>
      <c r="J74" s="12" t="str">
        <f>IF(I74&lt;60,"F",IF(I74&lt;70,"D",IF(I74&lt;80,"C",IF(I74&lt;90,"B",IF(I74&gt;=90,"A")))))</f>
        <v>B</v>
      </c>
      <c r="L74" s="1" t="s">
        <v>49</v>
      </c>
      <c r="M74" s="1" t="s">
        <v>49</v>
      </c>
      <c r="N74" s="1" t="s">
        <v>49</v>
      </c>
      <c r="Q74" s="1" t="s">
        <v>49</v>
      </c>
      <c r="R74" s="1" t="s">
        <v>49</v>
      </c>
      <c r="S74" s="1" t="s">
        <v>49</v>
      </c>
    </row>
    <row r="75" spans="2:19" x14ac:dyDescent="0.2">
      <c r="B75" s="1" t="s">
        <v>263</v>
      </c>
      <c r="C75" s="1" t="s">
        <v>264</v>
      </c>
      <c r="D75" s="1" t="s">
        <v>265</v>
      </c>
      <c r="E75" s="9">
        <v>68.430000000000007</v>
      </c>
      <c r="F75" s="9">
        <v>54.83</v>
      </c>
      <c r="G75" s="10">
        <f>AVERAGE(E75:F75)</f>
        <v>61.63</v>
      </c>
      <c r="H75" s="10">
        <f>SUM(L75:T75)*0.7*0.3167</f>
        <v>0</v>
      </c>
      <c r="I75" s="10">
        <f>G75-H75</f>
        <v>61.63</v>
      </c>
      <c r="J75" s="12" t="str">
        <f>IF(I75&lt;60,"F",IF(I75&lt;70,"D",IF(I75&lt;80,"C",IF(I75&lt;90,"B",IF(I75&gt;=90,"A")))))</f>
        <v>D</v>
      </c>
      <c r="L75" s="1" t="s">
        <v>49</v>
      </c>
      <c r="M75" s="1" t="s">
        <v>49</v>
      </c>
      <c r="N75" s="1" t="s">
        <v>49</v>
      </c>
      <c r="Q75" s="1" t="s">
        <v>49</v>
      </c>
      <c r="R75" s="1" t="s">
        <v>49</v>
      </c>
      <c r="S75" s="1" t="s">
        <v>49</v>
      </c>
    </row>
    <row r="76" spans="2:19" x14ac:dyDescent="0.2">
      <c r="B76" s="1" t="s">
        <v>144</v>
      </c>
      <c r="C76" s="1" t="s">
        <v>145</v>
      </c>
      <c r="D76" s="1" t="s">
        <v>146</v>
      </c>
      <c r="E76" s="9">
        <v>28.45</v>
      </c>
      <c r="F76" s="9">
        <v>39.08</v>
      </c>
      <c r="G76" s="10">
        <f>AVERAGE(E76:F76)</f>
        <v>33.765000000000001</v>
      </c>
      <c r="H76" s="10">
        <f>SUM(L76:T76)*0.7*0.3167</f>
        <v>0</v>
      </c>
      <c r="I76" s="10">
        <f>G76-H76</f>
        <v>33.765000000000001</v>
      </c>
      <c r="J76" s="12" t="str">
        <f>IF(I76&lt;60,"F",IF(I76&lt;70,"D",IF(I76&lt;80,"C",IF(I76&lt;90,"B",IF(I76&gt;=90,"A")))))</f>
        <v>F</v>
      </c>
      <c r="L76" s="1" t="s">
        <v>49</v>
      </c>
      <c r="M76" s="1" t="s">
        <v>49</v>
      </c>
      <c r="N76" s="1" t="s">
        <v>49</v>
      </c>
      <c r="Q76" s="1" t="s">
        <v>49</v>
      </c>
      <c r="R76" s="1" t="s">
        <v>49</v>
      </c>
      <c r="S76" s="1" t="s">
        <v>49</v>
      </c>
    </row>
    <row r="77" spans="2:19" x14ac:dyDescent="0.2">
      <c r="B77" s="1" t="s">
        <v>299</v>
      </c>
      <c r="C77" s="1" t="s">
        <v>300</v>
      </c>
      <c r="D77" s="1" t="s">
        <v>301</v>
      </c>
      <c r="E77" s="9">
        <v>74.319999999999993</v>
      </c>
      <c r="F77" s="9">
        <v>73.459999999999994</v>
      </c>
      <c r="G77" s="10">
        <f>AVERAGE(E77:F77)</f>
        <v>73.889999999999986</v>
      </c>
      <c r="H77" s="10">
        <f>SUM(L77:T77)*0.7*0.3167</f>
        <v>0</v>
      </c>
      <c r="I77" s="10">
        <f>G77-H77</f>
        <v>73.889999999999986</v>
      </c>
      <c r="J77" s="12" t="str">
        <f>IF(I77&lt;60,"F",IF(I77&lt;70,"D",IF(I77&lt;80,"C",IF(I77&lt;90,"B",IF(I77&gt;=90,"A")))))</f>
        <v>C</v>
      </c>
      <c r="L77" s="1" t="s">
        <v>49</v>
      </c>
      <c r="M77" s="1" t="s">
        <v>49</v>
      </c>
      <c r="N77" s="1" t="s">
        <v>49</v>
      </c>
      <c r="Q77" s="1" t="s">
        <v>49</v>
      </c>
      <c r="R77" s="1" t="s">
        <v>49</v>
      </c>
      <c r="S77" s="1" t="s">
        <v>49</v>
      </c>
    </row>
    <row r="78" spans="2:19" x14ac:dyDescent="0.2">
      <c r="B78" s="1" t="s">
        <v>275</v>
      </c>
      <c r="C78" s="1" t="s">
        <v>276</v>
      </c>
      <c r="D78" s="1" t="s">
        <v>277</v>
      </c>
      <c r="E78" s="9">
        <v>59.72</v>
      </c>
      <c r="F78" s="9">
        <v>47.19</v>
      </c>
      <c r="G78" s="10">
        <f>AVERAGE(E78:F78)</f>
        <v>53.454999999999998</v>
      </c>
      <c r="H78" s="10">
        <f>SUM(L78:T78)*0.7*0.3167</f>
        <v>0</v>
      </c>
      <c r="I78" s="10">
        <f>G78-H78</f>
        <v>53.454999999999998</v>
      </c>
      <c r="J78" s="12" t="str">
        <f>IF(I78&lt;60,"F",IF(I78&lt;70,"D",IF(I78&lt;80,"C",IF(I78&lt;90,"B",IF(I78&gt;=90,"A")))))</f>
        <v>F</v>
      </c>
      <c r="L78">
        <v>0</v>
      </c>
      <c r="M78">
        <v>0</v>
      </c>
      <c r="N78">
        <v>0</v>
      </c>
      <c r="Q78">
        <v>0</v>
      </c>
      <c r="R78">
        <v>0</v>
      </c>
      <c r="S78">
        <v>0</v>
      </c>
    </row>
    <row r="79" spans="2:19" x14ac:dyDescent="0.2">
      <c r="B79" s="1" t="s">
        <v>160</v>
      </c>
      <c r="C79" s="1" t="s">
        <v>133</v>
      </c>
      <c r="D79" s="1" t="s">
        <v>161</v>
      </c>
      <c r="E79" s="9">
        <v>63.87</v>
      </c>
      <c r="F79" s="9">
        <v>57.15</v>
      </c>
      <c r="G79" s="10">
        <f>AVERAGE(E79:F79)</f>
        <v>60.51</v>
      </c>
      <c r="H79" s="10">
        <f>SUM(L79:T79)*0.7*0.3167</f>
        <v>0</v>
      </c>
      <c r="I79" s="10">
        <f>G79-H79</f>
        <v>60.51</v>
      </c>
      <c r="J79" s="12" t="str">
        <f>IF(I79&lt;60,"F",IF(I79&lt;70,"D",IF(I79&lt;80,"C",IF(I79&lt;90,"B",IF(I79&gt;=90,"A")))))</f>
        <v>D</v>
      </c>
      <c r="L79">
        <v>0</v>
      </c>
      <c r="M79">
        <v>0</v>
      </c>
      <c r="N79">
        <v>0</v>
      </c>
      <c r="Q79">
        <v>0</v>
      </c>
      <c r="R79">
        <v>0</v>
      </c>
      <c r="S79">
        <v>0</v>
      </c>
    </row>
  </sheetData>
  <sortState xmlns:xlrd2="http://schemas.microsoft.com/office/spreadsheetml/2017/richdata2" ref="B6:T79">
    <sortCondition ref="D6:D79"/>
  </sortState>
  <mergeCells count="2">
    <mergeCell ref="L4:O4"/>
    <mergeCell ref="Q4:T4"/>
  </mergeCells>
  <pageMargins left="0.7" right="0.7" top="0.75" bottom="0.75" header="0.3" footer="0.3"/>
  <pageSetup paperSize="9" scale="35" fitToHeight="2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Pre-Beginner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2023-04-12T08:15:50Z</cp:lastPrinted>
  <dcterms:created xsi:type="dcterms:W3CDTF">2023-04-12T02:50:47Z</dcterms:created>
  <dcterms:modified xsi:type="dcterms:W3CDTF">2023-04-12T08:16:01Z</dcterms:modified>
</cp:coreProperties>
</file>