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B0D14137-CD21-334F-B3D5-6BD7EE929E51}" xr6:coauthVersionLast="47" xr6:coauthVersionMax="47" xr10:uidLastSave="{00000000-0000-0000-0000-000000000000}"/>
  <bookViews>
    <workbookView xWindow="0" yWindow="460" windowWidth="51200" windowHeight="27060" activeTab="2" xr2:uid="{00000000-000D-0000-FFFF-FFFF00000000}"/>
  </bookViews>
  <sheets>
    <sheet name="Four" sheetId="1" r:id="rId1"/>
    <sheet name="Common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3" l="1"/>
  <c r="N29" i="3"/>
  <c r="N30" i="3"/>
  <c r="N25" i="3"/>
  <c r="N27" i="3"/>
  <c r="N15" i="3"/>
  <c r="N21" i="3"/>
  <c r="N20" i="3"/>
  <c r="N9" i="3"/>
  <c r="N16" i="3"/>
  <c r="N17" i="3"/>
  <c r="N8" i="3"/>
  <c r="N12" i="3"/>
  <c r="N11" i="3"/>
  <c r="N14" i="3"/>
  <c r="N18" i="3"/>
  <c r="N23" i="3"/>
  <c r="N28" i="3"/>
  <c r="N22" i="3"/>
  <c r="N24" i="3"/>
  <c r="N26" i="3"/>
  <c r="N19" i="3"/>
  <c r="O19" i="3" s="1"/>
  <c r="P19" i="3" s="1"/>
  <c r="N13" i="3"/>
  <c r="M10" i="3"/>
  <c r="M29" i="3"/>
  <c r="M30" i="3"/>
  <c r="M25" i="3"/>
  <c r="M27" i="3"/>
  <c r="M15" i="3"/>
  <c r="M21" i="3"/>
  <c r="M20" i="3"/>
  <c r="M9" i="3"/>
  <c r="M16" i="3"/>
  <c r="M17" i="3"/>
  <c r="M8" i="3"/>
  <c r="M12" i="3"/>
  <c r="M11" i="3"/>
  <c r="M14" i="3"/>
  <c r="M18" i="3"/>
  <c r="M23" i="3"/>
  <c r="M28" i="3"/>
  <c r="M22" i="3"/>
  <c r="M24" i="3"/>
  <c r="M26" i="3"/>
  <c r="M13" i="3"/>
  <c r="O9" i="3" l="1"/>
  <c r="P9" i="3" s="1"/>
  <c r="O23" i="3"/>
  <c r="P23" i="3" s="1"/>
  <c r="O10" i="3"/>
  <c r="P10" i="3" s="1"/>
  <c r="O12" i="3"/>
  <c r="P12" i="3" s="1"/>
  <c r="O27" i="3"/>
  <c r="P27" i="3" s="1"/>
  <c r="O18" i="3"/>
  <c r="P18" i="3" s="1"/>
  <c r="O24" i="3"/>
  <c r="P24" i="3" s="1"/>
  <c r="O8" i="3"/>
  <c r="P8" i="3" s="1"/>
  <c r="O20" i="3"/>
  <c r="P20" i="3" s="1"/>
  <c r="O13" i="3"/>
  <c r="O30" i="3"/>
  <c r="P30" i="3" s="1"/>
  <c r="O15" i="3"/>
  <c r="P15" i="3" s="1"/>
  <c r="O29" i="3"/>
  <c r="P29" i="3" s="1"/>
  <c r="O26" i="3"/>
  <c r="P26" i="3" s="1"/>
  <c r="O28" i="3"/>
  <c r="P28" i="3" s="1"/>
  <c r="O11" i="3"/>
  <c r="P11" i="3" s="1"/>
  <c r="O16" i="3"/>
  <c r="P16" i="3" s="1"/>
  <c r="O22" i="3"/>
  <c r="P22" i="3" s="1"/>
  <c r="O14" i="3"/>
  <c r="P14" i="3" s="1"/>
  <c r="O17" i="3"/>
  <c r="P17" i="3" s="1"/>
  <c r="O21" i="3"/>
  <c r="P21" i="3" s="1"/>
  <c r="O25" i="3"/>
  <c r="P2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JCS</author>
  </authors>
  <commentList>
    <comment ref="P13" authorId="0" shapeId="0" xr:uid="{AC53F0FC-C0BC-CA41-87D8-87101C13640D}">
      <text>
        <r>
          <rPr>
            <b/>
            <sz val="10"/>
            <color rgb="FF000000"/>
            <rFont val="Tahoma"/>
            <family val="2"/>
          </rPr>
          <t>JCS: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Passed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<sst xmlns="http://schemas.openxmlformats.org/spreadsheetml/2006/main" count="707" uniqueCount="142">
  <si>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</si>
  <si>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</si>
  <si>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</si>
  <si>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</si>
  <si>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</si>
  <si>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</si>
  <si>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</si>
  <si>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</si>
  <si>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</si>
  <si>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</si>
  <si>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</si>
  <si>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</si>
  <si>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</si>
  <si>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</si>
  <si>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</si>
  <si>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</si>
  <si>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</si>
  <si>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</si>
  <si>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</si>
  <si>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</si>
  <si>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</si>
  <si>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</si>
  <si>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</si>
  <si>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</si>
  <si>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</si>
  <si>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</si>
  <si>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MIDTERM Penalty (Real)</t>
  </si>
  <si>
    <t>FINAL EXAM Penalty (Real)</t>
  </si>
  <si>
    <t>Last downloaded from this course</t>
  </si>
  <si>
    <t>Chab</t>
  </si>
  <si>
    <t>Vichay</t>
  </si>
  <si>
    <t>14664</t>
  </si>
  <si>
    <t>chab.vichay@pucsr.edu.kh</t>
  </si>
  <si>
    <t>-</t>
  </si>
  <si>
    <t>1681006291</t>
  </si>
  <si>
    <t>Chhan</t>
  </si>
  <si>
    <t>Phouyhong</t>
  </si>
  <si>
    <t>12827</t>
  </si>
  <si>
    <t>chhan.phouyhong@pucsr.edu.kh</t>
  </si>
  <si>
    <t>Chhay</t>
  </si>
  <si>
    <t>Phocha</t>
  </si>
  <si>
    <t>15223</t>
  </si>
  <si>
    <t>chhay.phocha@pucsr.edu.kh</t>
  </si>
  <si>
    <t>Heang</t>
  </si>
  <si>
    <t>Menghor</t>
  </si>
  <si>
    <t>15269</t>
  </si>
  <si>
    <t>heang.menghor@pucsr.edu.kh</t>
  </si>
  <si>
    <t>Hoem</t>
  </si>
  <si>
    <t>Sreydoeun</t>
  </si>
  <si>
    <t>15159</t>
  </si>
  <si>
    <t>hoem.sreydoeun@pucsr.edu.kh</t>
  </si>
  <si>
    <t>Khim</t>
  </si>
  <si>
    <t>Rachana</t>
  </si>
  <si>
    <t>15179</t>
  </si>
  <si>
    <t>khim.rachana@pucsr.edu.kh</t>
  </si>
  <si>
    <t>Khlok</t>
  </si>
  <si>
    <t>Chhaykanha</t>
  </si>
  <si>
    <t>14672</t>
  </si>
  <si>
    <t>khlok.chhaykanha@pucsr.edu.kh</t>
  </si>
  <si>
    <t>Khom</t>
  </si>
  <si>
    <t>Khoun</t>
  </si>
  <si>
    <t>14764</t>
  </si>
  <si>
    <t>khom.khoun@pucsr.edu.kh</t>
  </si>
  <si>
    <t>Khun</t>
  </si>
  <si>
    <t>Samnang</t>
  </si>
  <si>
    <t>15048</t>
  </si>
  <si>
    <t>khun.samnang@pucsr.edu.kh</t>
  </si>
  <si>
    <t>Larm</t>
  </si>
  <si>
    <t>Ya</t>
  </si>
  <si>
    <t>14963</t>
  </si>
  <si>
    <t>larm.ya@pucsr.edu.kh</t>
  </si>
  <si>
    <t>Lo</t>
  </si>
  <si>
    <t>Hoy</t>
  </si>
  <si>
    <t>12761</t>
  </si>
  <si>
    <t>lo.hoy@pucsr.edu.kh</t>
  </si>
  <si>
    <t>Mi</t>
  </si>
  <si>
    <t>La</t>
  </si>
  <si>
    <t>14702</t>
  </si>
  <si>
    <t>mi.la@pucsr.edu.kh</t>
  </si>
  <si>
    <t>Mout</t>
  </si>
  <si>
    <t>Saiy</t>
  </si>
  <si>
    <t>14748</t>
  </si>
  <si>
    <t>mout.saiy@pucsr.edu.kh</t>
  </si>
  <si>
    <t>Noeung</t>
  </si>
  <si>
    <t>Sokuntheara</t>
  </si>
  <si>
    <t>11429</t>
  </si>
  <si>
    <t>noeung.sokuntheara@pucsr.edu.kh</t>
  </si>
  <si>
    <t>Pang</t>
  </si>
  <si>
    <t>Sopheaktra</t>
  </si>
  <si>
    <t>14527</t>
  </si>
  <si>
    <t>pang.sopheaktra@pucsr.edu.kh</t>
  </si>
  <si>
    <t>Prom</t>
  </si>
  <si>
    <t>Vanry</t>
  </si>
  <si>
    <t>14274</t>
  </si>
  <si>
    <t>prom.vanry@pucsr.edu.kh</t>
  </si>
  <si>
    <t>Roun</t>
  </si>
  <si>
    <t>Sreymao</t>
  </si>
  <si>
    <t>14665</t>
  </si>
  <si>
    <t>roun.sreymao@pucsr.edu.kh</t>
  </si>
  <si>
    <t>Seng</t>
  </si>
  <si>
    <t>Chousaing</t>
  </si>
  <si>
    <t>14753</t>
  </si>
  <si>
    <t>seng.chousaing@pucsr.edu.kh</t>
  </si>
  <si>
    <t>Sokha</t>
  </si>
  <si>
    <t>Sreypich</t>
  </si>
  <si>
    <t>15091</t>
  </si>
  <si>
    <t>sokha.sreypich@pucsr.edu.kh</t>
  </si>
  <si>
    <t>Song</t>
  </si>
  <si>
    <t>Soeurn</t>
  </si>
  <si>
    <t>15207</t>
  </si>
  <si>
    <t>song.soeurn@pucsr.edu.kh</t>
  </si>
  <si>
    <t>Suy</t>
  </si>
  <si>
    <t>Salyta</t>
  </si>
  <si>
    <t>15088</t>
  </si>
  <si>
    <t>suy.salyta@pucsr.edu.kh</t>
  </si>
  <si>
    <t>Teang</t>
  </si>
  <si>
    <t>Noa</t>
  </si>
  <si>
    <t>14687</t>
  </si>
  <si>
    <t>teang.noa@pucsr.edu.kh</t>
  </si>
  <si>
    <t>Thim</t>
  </si>
  <si>
    <t>Sakda</t>
  </si>
  <si>
    <t>15152</t>
  </si>
  <si>
    <t>thim.sakda@pucsr.edu.kh</t>
  </si>
  <si>
    <t>Vibol</t>
  </si>
  <si>
    <t>Soriya</t>
  </si>
  <si>
    <t>15175</t>
  </si>
  <si>
    <t>vibol.soriya@pucsr.edu.kh</t>
  </si>
  <si>
    <t>Yoeun</t>
  </si>
  <si>
    <t>Sreyteang</t>
  </si>
  <si>
    <t>14848</t>
  </si>
  <si>
    <t>yoeun.sreyteang@pucsr.edu.kh</t>
  </si>
  <si>
    <t>Exercises II total (Real)</t>
  </si>
  <si>
    <t>EXAM I Penalty (Real)</t>
  </si>
  <si>
    <t>EXAM II Penalty (Real)</t>
  </si>
  <si>
    <t>1681006240</t>
  </si>
  <si>
    <t>Subtotal</t>
  </si>
  <si>
    <t>Absence Penalty</t>
  </si>
  <si>
    <t>Total After Penalty</t>
  </si>
  <si>
    <t>Grade</t>
  </si>
  <si>
    <t>GESL-01 - Final Grades - January 2023 A Term</t>
  </si>
  <si>
    <t>D</t>
  </si>
  <si>
    <t>››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</si>
</sst>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sz val="11"/>
      <color rgb="FF000000"/>
      <name val="Calibri"/>
    </font>
    <font>
      <sz val="14"/>
      <color rgb="FF000000"/>
      <name val="Calibri"/>
      <family val="2"/>
    </font>
    <font>
      <sz val="2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3" fontId="0" fillId="0" borderId="0" xfId="1" applyFont="1" applyAlignment="1">
      <alignment horizontal="center"/>
    </xf>
    <xf numFmtId="43" fontId="6" fillId="0" borderId="0" xfId="1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 wrapText="1"/>
    </xf>
    <xf numFmtId="43" fontId="0" fillId="0" borderId="0" xfId="1" applyFont="1" applyAlignment="1"/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</cellXfs>
  <cellStyles count="2">
    <cellStyle name="Comma" xfId="1" builtinId="3"/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EE2123-1C63-B542-8677-A6F631528EF8}" name="Table1" displayName="Table1" ref="J7:P30" totalsRowShown="0" headerRowDxfId="8" dataDxfId="4" dataCellStyle="Comma">
  <autoFilter ref="J7:P30" xr:uid="{4FEE2123-1C63-B542-8677-A6F631528EF8}"/>
  <tableColumns count="7">
    <tableColumn id="1" xr3:uid="{D52C260C-8C1D-224D-8D58-74F404FBCF90}" name="ID number" dataDxfId="0" dataCellStyle="Comma"/>
    <tableColumn id="2" xr3:uid="{6C0BEBA1-5D8B-A84A-94CC-6BF25862A7C8}" name="Email address" dataDxfId="1" dataCellStyle="Comma"/>
    <tableColumn id="3" xr3:uid="{875E7300-A1E7-E044-B782-1D866F45B996}" name="Course total (Real)" dataDxfId="7" dataCellStyle="Comma"/>
    <tableColumn id="4" xr3:uid="{EEE60209-B420-E441-89DC-2FE63AB974B1}" name="Subtotal" dataDxfId="6" dataCellStyle="Comma">
      <calculatedColumnFormula>(G8*0.6)+(L8*0.4)</calculatedColumnFormula>
    </tableColumn>
    <tableColumn id="5" xr3:uid="{CFA9BF2D-E297-6A41-B5DD-7B131DA61A15}" name="Absence Penalty" dataDxfId="5" dataCellStyle="Comma">
      <calculatedColumnFormula>(SUM(R8:S8)*0.6*0.7*0.475)+(SUM(T8:U8)*0.4*0.7*0.475)</calculatedColumnFormula>
    </tableColumn>
    <tableColumn id="6" xr3:uid="{2E562DE1-271F-2842-97CA-5F6747A55566}" name="Total After Penalty" dataDxfId="3" dataCellStyle="Comma">
      <calculatedColumnFormula>M8-N8</calculatedColumnFormula>
    </tableColumn>
    <tableColumn id="7" xr3:uid="{AD7F9780-711B-A540-8644-7A703EE049FF}" name="Grade" dataDxfId="2" dataCellStyle="Comma">
      <calculatedColumnFormula>IF(O8&lt;50,"F",IF(O8&lt;=65,"D",IF(O8&lt;=80,"C",IF(O8&lt;90,"B",IF(O8&gt;=90,"A")))))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workbookViewId="0">
      <selection sqref="A1:G27"/>
    </sheetView>
  </sheetViews>
  <sheetFormatPr baseColWidth="10" defaultColWidth="8.83203125" defaultRowHeight="15" x14ac:dyDescent="0.2"/>
  <cols>
    <col min="27" max="27" width="19.1640625" bestFit="1" customWidth="1"/>
    <col min="28" max="28" width="20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49.25</v>
      </c>
      <c r="H2">
        <v>55.86</v>
      </c>
      <c r="I2">
        <v>7.82</v>
      </c>
      <c r="J2">
        <v>6.32</v>
      </c>
      <c r="K2">
        <v>5</v>
      </c>
      <c r="L2">
        <v>4.33</v>
      </c>
      <c r="M2">
        <v>13.04</v>
      </c>
      <c r="N2">
        <v>8.6999999999999993</v>
      </c>
      <c r="O2">
        <v>35</v>
      </c>
      <c r="P2">
        <v>5</v>
      </c>
      <c r="Q2">
        <v>39.39</v>
      </c>
      <c r="R2">
        <v>0</v>
      </c>
      <c r="S2" s="1" t="s">
        <v>33</v>
      </c>
      <c r="T2" s="1" t="s">
        <v>33</v>
      </c>
      <c r="U2" s="1" t="s">
        <v>33</v>
      </c>
      <c r="V2">
        <v>10.91</v>
      </c>
      <c r="W2">
        <v>7.27</v>
      </c>
      <c r="X2">
        <v>28.48</v>
      </c>
      <c r="Y2">
        <v>4.07</v>
      </c>
      <c r="Z2">
        <v>4</v>
      </c>
      <c r="AA2" s="1" t="s">
        <v>33</v>
      </c>
      <c r="AB2" s="1" t="s">
        <v>33</v>
      </c>
      <c r="AC2" s="1" t="s">
        <v>34</v>
      </c>
    </row>
    <row r="3" spans="1:29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76.400000000000006</v>
      </c>
      <c r="H3">
        <v>82.68</v>
      </c>
      <c r="I3">
        <v>13.39</v>
      </c>
      <c r="J3">
        <v>9.3000000000000007</v>
      </c>
      <c r="K3">
        <v>7.6</v>
      </c>
      <c r="L3">
        <v>9.8800000000000008</v>
      </c>
      <c r="M3">
        <v>13.9</v>
      </c>
      <c r="N3">
        <v>9.27</v>
      </c>
      <c r="O3">
        <v>55.39</v>
      </c>
      <c r="P3">
        <v>7.91</v>
      </c>
      <c r="Q3">
        <v>68.680000000000007</v>
      </c>
      <c r="R3">
        <v>9.24</v>
      </c>
      <c r="S3">
        <v>5.53</v>
      </c>
      <c r="T3">
        <v>6.44</v>
      </c>
      <c r="U3">
        <v>6.52</v>
      </c>
      <c r="V3">
        <v>10.68</v>
      </c>
      <c r="W3">
        <v>7.12</v>
      </c>
      <c r="X3">
        <v>48.76</v>
      </c>
      <c r="Y3">
        <v>6.97</v>
      </c>
      <c r="Z3">
        <v>4.5</v>
      </c>
      <c r="AA3" s="1" t="s">
        <v>33</v>
      </c>
      <c r="AB3" s="1" t="s">
        <v>33</v>
      </c>
      <c r="AC3" s="1" t="s">
        <v>34</v>
      </c>
    </row>
    <row r="4" spans="1:29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80.77</v>
      </c>
      <c r="H4">
        <v>81.34</v>
      </c>
      <c r="I4">
        <v>14.14</v>
      </c>
      <c r="J4">
        <v>9.65</v>
      </c>
      <c r="K4">
        <v>10</v>
      </c>
      <c r="L4">
        <v>8.6300000000000008</v>
      </c>
      <c r="M4">
        <v>14.2</v>
      </c>
      <c r="N4">
        <v>9.4700000000000006</v>
      </c>
      <c r="O4">
        <v>53.01</v>
      </c>
      <c r="P4">
        <v>7.57</v>
      </c>
      <c r="Q4">
        <v>79.23</v>
      </c>
      <c r="R4">
        <v>11.57</v>
      </c>
      <c r="S4">
        <v>7.37</v>
      </c>
      <c r="T4">
        <v>7.81</v>
      </c>
      <c r="U4">
        <v>7.97</v>
      </c>
      <c r="V4">
        <v>13.58</v>
      </c>
      <c r="W4">
        <v>9.06</v>
      </c>
      <c r="X4">
        <v>54.07</v>
      </c>
      <c r="Y4">
        <v>7.72</v>
      </c>
      <c r="Z4">
        <v>4.5</v>
      </c>
      <c r="AA4" s="1" t="s">
        <v>33</v>
      </c>
      <c r="AB4" s="1" t="s">
        <v>33</v>
      </c>
      <c r="AC4" s="1" t="s">
        <v>34</v>
      </c>
    </row>
    <row r="5" spans="1:29" x14ac:dyDescent="0.2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86.32</v>
      </c>
      <c r="H5">
        <v>90.67</v>
      </c>
      <c r="I5">
        <v>13.55</v>
      </c>
      <c r="J5">
        <v>8.25</v>
      </c>
      <c r="K5">
        <v>9.6</v>
      </c>
      <c r="L5">
        <v>9.25</v>
      </c>
      <c r="M5">
        <v>14.73</v>
      </c>
      <c r="N5">
        <v>9.82</v>
      </c>
      <c r="O5">
        <v>62.39</v>
      </c>
      <c r="P5">
        <v>8.91</v>
      </c>
      <c r="Q5">
        <v>81.16</v>
      </c>
      <c r="R5">
        <v>11.76</v>
      </c>
      <c r="S5">
        <v>6.97</v>
      </c>
      <c r="T5">
        <v>7.12</v>
      </c>
      <c r="U5">
        <v>9.42</v>
      </c>
      <c r="V5">
        <v>14.36</v>
      </c>
      <c r="W5">
        <v>9.58</v>
      </c>
      <c r="X5">
        <v>55.03</v>
      </c>
      <c r="Y5">
        <v>7.86</v>
      </c>
      <c r="Z5">
        <v>4.7</v>
      </c>
      <c r="AA5" s="1" t="s">
        <v>33</v>
      </c>
      <c r="AB5" s="1" t="s">
        <v>33</v>
      </c>
      <c r="AC5" s="1" t="s">
        <v>34</v>
      </c>
    </row>
    <row r="6" spans="1:29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89.5</v>
      </c>
      <c r="H6">
        <v>93.51</v>
      </c>
      <c r="I6">
        <v>15</v>
      </c>
      <c r="J6">
        <v>10</v>
      </c>
      <c r="K6">
        <v>10</v>
      </c>
      <c r="L6">
        <v>10</v>
      </c>
      <c r="M6">
        <v>14.59</v>
      </c>
      <c r="N6">
        <v>9.73</v>
      </c>
      <c r="O6">
        <v>63.91</v>
      </c>
      <c r="P6">
        <v>9.1300000000000008</v>
      </c>
      <c r="Q6">
        <v>84.38</v>
      </c>
      <c r="R6">
        <v>13.71</v>
      </c>
      <c r="S6">
        <v>8.68</v>
      </c>
      <c r="T6">
        <v>9.32</v>
      </c>
      <c r="U6">
        <v>9.42</v>
      </c>
      <c r="V6">
        <v>13.23</v>
      </c>
      <c r="W6">
        <v>8.82</v>
      </c>
      <c r="X6">
        <v>57.45</v>
      </c>
      <c r="Y6">
        <v>8.2100000000000009</v>
      </c>
      <c r="Z6">
        <v>5</v>
      </c>
      <c r="AA6" s="1" t="s">
        <v>33</v>
      </c>
      <c r="AB6" s="1" t="s">
        <v>33</v>
      </c>
      <c r="AC6" s="1" t="s">
        <v>34</v>
      </c>
    </row>
    <row r="7" spans="1:29" x14ac:dyDescent="0.2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82.9</v>
      </c>
      <c r="H7">
        <v>85.5</v>
      </c>
      <c r="I7">
        <v>12.35</v>
      </c>
      <c r="J7">
        <v>8.6</v>
      </c>
      <c r="K7">
        <v>8.6</v>
      </c>
      <c r="L7">
        <v>7.5</v>
      </c>
      <c r="M7">
        <v>13.81</v>
      </c>
      <c r="N7">
        <v>9.1999999999999993</v>
      </c>
      <c r="O7">
        <v>59.35</v>
      </c>
      <c r="P7">
        <v>8.48</v>
      </c>
      <c r="Q7">
        <v>79.55</v>
      </c>
      <c r="R7">
        <v>12.34</v>
      </c>
      <c r="S7">
        <v>7.5</v>
      </c>
      <c r="T7">
        <v>8.77</v>
      </c>
      <c r="U7">
        <v>8.41</v>
      </c>
      <c r="V7">
        <v>12.42</v>
      </c>
      <c r="W7">
        <v>8.2799999999999994</v>
      </c>
      <c r="X7">
        <v>54.79</v>
      </c>
      <c r="Y7">
        <v>7.83</v>
      </c>
      <c r="Z7">
        <v>4.5</v>
      </c>
      <c r="AA7" s="1" t="s">
        <v>33</v>
      </c>
      <c r="AB7" s="1" t="s">
        <v>33</v>
      </c>
      <c r="AC7" s="1" t="s">
        <v>34</v>
      </c>
    </row>
    <row r="8" spans="1:29" x14ac:dyDescent="0.2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66.459999999999994</v>
      </c>
      <c r="H8">
        <v>62.66</v>
      </c>
      <c r="I8">
        <v>9.9</v>
      </c>
      <c r="J8">
        <v>6.14</v>
      </c>
      <c r="K8">
        <v>6.4</v>
      </c>
      <c r="L8">
        <v>7.25</v>
      </c>
      <c r="M8">
        <v>12.44</v>
      </c>
      <c r="N8">
        <v>8.2899999999999991</v>
      </c>
      <c r="O8">
        <v>40.33</v>
      </c>
      <c r="P8">
        <v>5.76</v>
      </c>
      <c r="Q8">
        <v>68.62</v>
      </c>
      <c r="R8">
        <v>10.68</v>
      </c>
      <c r="S8">
        <v>6.97</v>
      </c>
      <c r="T8">
        <v>6.99</v>
      </c>
      <c r="U8">
        <v>7.39</v>
      </c>
      <c r="V8">
        <v>12.32</v>
      </c>
      <c r="W8">
        <v>8.2100000000000009</v>
      </c>
      <c r="X8">
        <v>45.62</v>
      </c>
      <c r="Y8">
        <v>6.52</v>
      </c>
      <c r="Z8">
        <v>4.0999999999999996</v>
      </c>
      <c r="AA8" s="1" t="s">
        <v>33</v>
      </c>
      <c r="AB8" s="1" t="s">
        <v>33</v>
      </c>
      <c r="AC8" s="1" t="s">
        <v>34</v>
      </c>
    </row>
    <row r="9" spans="1:29" x14ac:dyDescent="0.2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 t="s">
        <v>33</v>
      </c>
      <c r="M9" s="1" t="s">
        <v>33</v>
      </c>
      <c r="N9" s="1" t="s">
        <v>33</v>
      </c>
      <c r="O9" s="1" t="s">
        <v>33</v>
      </c>
      <c r="P9" s="1" t="s">
        <v>33</v>
      </c>
      <c r="Q9" s="1" t="s">
        <v>33</v>
      </c>
      <c r="R9" s="1" t="s">
        <v>33</v>
      </c>
      <c r="S9" s="1" t="s">
        <v>33</v>
      </c>
      <c r="T9" s="1" t="s">
        <v>33</v>
      </c>
      <c r="U9" s="1" t="s">
        <v>33</v>
      </c>
      <c r="V9" s="1" t="s">
        <v>33</v>
      </c>
      <c r="W9" s="1" t="s">
        <v>33</v>
      </c>
      <c r="X9" s="1" t="s">
        <v>33</v>
      </c>
      <c r="Y9" s="1" t="s">
        <v>33</v>
      </c>
      <c r="Z9" s="1" t="s">
        <v>33</v>
      </c>
      <c r="AA9" s="1" t="s">
        <v>33</v>
      </c>
      <c r="AB9" s="1" t="s">
        <v>33</v>
      </c>
      <c r="AC9" s="1" t="s">
        <v>34</v>
      </c>
    </row>
    <row r="10" spans="1:29" x14ac:dyDescent="0.2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78.28</v>
      </c>
      <c r="H10">
        <v>77.89</v>
      </c>
      <c r="I10">
        <v>11.2</v>
      </c>
      <c r="J10">
        <v>8.07</v>
      </c>
      <c r="K10">
        <v>8.4</v>
      </c>
      <c r="L10">
        <v>5.94</v>
      </c>
      <c r="M10">
        <v>13.17</v>
      </c>
      <c r="N10">
        <v>8.7799999999999994</v>
      </c>
      <c r="O10">
        <v>53.51</v>
      </c>
      <c r="P10">
        <v>7.64</v>
      </c>
      <c r="Q10">
        <v>76.599999999999994</v>
      </c>
      <c r="R10">
        <v>12.32</v>
      </c>
      <c r="S10">
        <v>8.68</v>
      </c>
      <c r="T10">
        <v>7.4</v>
      </c>
      <c r="U10">
        <v>8.5500000000000007</v>
      </c>
      <c r="V10">
        <v>10.69</v>
      </c>
      <c r="W10">
        <v>7.13</v>
      </c>
      <c r="X10">
        <v>53.59</v>
      </c>
      <c r="Y10">
        <v>7.66</v>
      </c>
      <c r="Z10">
        <v>4.9000000000000004</v>
      </c>
      <c r="AA10" s="1" t="s">
        <v>33</v>
      </c>
      <c r="AB10" s="1" t="s">
        <v>33</v>
      </c>
      <c r="AC10" s="1" t="s">
        <v>34</v>
      </c>
    </row>
    <row r="11" spans="1:29" x14ac:dyDescent="0.2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85.41</v>
      </c>
      <c r="H11">
        <v>91.87</v>
      </c>
      <c r="I11">
        <v>13.51</v>
      </c>
      <c r="J11">
        <v>9.65</v>
      </c>
      <c r="K11">
        <v>8.8000000000000007</v>
      </c>
      <c r="L11">
        <v>8.58</v>
      </c>
      <c r="M11">
        <v>12.67</v>
      </c>
      <c r="N11">
        <v>8.4499999999999993</v>
      </c>
      <c r="O11">
        <v>65.69</v>
      </c>
      <c r="P11">
        <v>9.3800000000000008</v>
      </c>
      <c r="Q11">
        <v>78.25</v>
      </c>
      <c r="R11">
        <v>11.06</v>
      </c>
      <c r="S11">
        <v>6.05</v>
      </c>
      <c r="T11">
        <v>7.67</v>
      </c>
      <c r="U11">
        <v>8.41</v>
      </c>
      <c r="V11">
        <v>13.6</v>
      </c>
      <c r="W11">
        <v>9.07</v>
      </c>
      <c r="X11">
        <v>53.59</v>
      </c>
      <c r="Y11">
        <v>7.66</v>
      </c>
      <c r="Z11">
        <v>4.5999999999999996</v>
      </c>
      <c r="AA11" s="1" t="s">
        <v>33</v>
      </c>
      <c r="AB11" s="1" t="s">
        <v>33</v>
      </c>
      <c r="AC11" s="1" t="s">
        <v>34</v>
      </c>
    </row>
    <row r="12" spans="1:29" x14ac:dyDescent="0.2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61.06</v>
      </c>
      <c r="H12">
        <v>67.52</v>
      </c>
      <c r="I12">
        <v>10.76</v>
      </c>
      <c r="J12">
        <v>9.3000000000000007</v>
      </c>
      <c r="K12">
        <v>9.1999999999999993</v>
      </c>
      <c r="L12">
        <v>3.03</v>
      </c>
      <c r="M12">
        <v>14.66</v>
      </c>
      <c r="N12">
        <v>9.77</v>
      </c>
      <c r="O12">
        <v>42.1</v>
      </c>
      <c r="P12">
        <v>6.01</v>
      </c>
      <c r="Q12">
        <v>51.97</v>
      </c>
      <c r="R12">
        <v>0</v>
      </c>
      <c r="S12" s="1" t="s">
        <v>33</v>
      </c>
      <c r="T12" s="1" t="s">
        <v>33</v>
      </c>
      <c r="U12" s="1" t="s">
        <v>33</v>
      </c>
      <c r="V12">
        <v>13.35</v>
      </c>
      <c r="W12">
        <v>8.9</v>
      </c>
      <c r="X12">
        <v>38.619999999999997</v>
      </c>
      <c r="Y12">
        <v>5.52</v>
      </c>
      <c r="Z12">
        <v>4.3</v>
      </c>
      <c r="AA12" s="1" t="s">
        <v>33</v>
      </c>
      <c r="AB12" s="1" t="s">
        <v>33</v>
      </c>
      <c r="AC12" s="1" t="s">
        <v>34</v>
      </c>
    </row>
    <row r="13" spans="1:29" x14ac:dyDescent="0.2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87.36</v>
      </c>
      <c r="H13">
        <v>93.46</v>
      </c>
      <c r="I13">
        <v>14.6</v>
      </c>
      <c r="J13">
        <v>10</v>
      </c>
      <c r="K13">
        <v>9.1999999999999993</v>
      </c>
      <c r="L13">
        <v>10</v>
      </c>
      <c r="M13">
        <v>14.44</v>
      </c>
      <c r="N13">
        <v>9.6300000000000008</v>
      </c>
      <c r="O13">
        <v>64.42</v>
      </c>
      <c r="P13">
        <v>9.1999999999999993</v>
      </c>
      <c r="Q13">
        <v>80.77</v>
      </c>
      <c r="R13">
        <v>10.99</v>
      </c>
      <c r="S13">
        <v>6.32</v>
      </c>
      <c r="T13">
        <v>7.26</v>
      </c>
      <c r="U13">
        <v>8.41</v>
      </c>
      <c r="V13">
        <v>13.53</v>
      </c>
      <c r="W13">
        <v>9.02</v>
      </c>
      <c r="X13">
        <v>56.24</v>
      </c>
      <c r="Y13">
        <v>8.0299999999999994</v>
      </c>
      <c r="Z13">
        <v>4.5999999999999996</v>
      </c>
      <c r="AA13" s="1" t="s">
        <v>33</v>
      </c>
      <c r="AB13" s="1" t="s">
        <v>33</v>
      </c>
      <c r="AC13" s="1" t="s">
        <v>34</v>
      </c>
    </row>
    <row r="14" spans="1:29" x14ac:dyDescent="0.2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40.229999999999997</v>
      </c>
      <c r="H14">
        <v>59.37</v>
      </c>
      <c r="I14">
        <v>12.31</v>
      </c>
      <c r="J14">
        <v>8.25</v>
      </c>
      <c r="K14">
        <v>7.8</v>
      </c>
      <c r="L14">
        <v>8.58</v>
      </c>
      <c r="M14">
        <v>12.97</v>
      </c>
      <c r="N14">
        <v>8.65</v>
      </c>
      <c r="O14">
        <v>34.090000000000003</v>
      </c>
      <c r="P14">
        <v>4.87</v>
      </c>
      <c r="Q14">
        <v>16.91</v>
      </c>
      <c r="R14">
        <v>4.03</v>
      </c>
      <c r="S14">
        <v>5.26</v>
      </c>
      <c r="T14">
        <v>2.79</v>
      </c>
      <c r="U14">
        <v>0</v>
      </c>
      <c r="V14">
        <v>12.88</v>
      </c>
      <c r="W14">
        <v>8.59</v>
      </c>
      <c r="X14">
        <v>0</v>
      </c>
      <c r="Y14" s="1" t="s">
        <v>33</v>
      </c>
      <c r="Z14">
        <v>4</v>
      </c>
      <c r="AA14" s="1" t="s">
        <v>33</v>
      </c>
      <c r="AB14" s="1" t="s">
        <v>33</v>
      </c>
      <c r="AC14" s="1" t="s">
        <v>34</v>
      </c>
    </row>
    <row r="15" spans="1:29" x14ac:dyDescent="0.2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77.33</v>
      </c>
      <c r="H15">
        <v>92.71</v>
      </c>
      <c r="I15">
        <v>13.4</v>
      </c>
      <c r="J15">
        <v>8.77</v>
      </c>
      <c r="K15">
        <v>9.4</v>
      </c>
      <c r="L15">
        <v>8.6300000000000008</v>
      </c>
      <c r="M15">
        <v>14.13</v>
      </c>
      <c r="N15">
        <v>9.42</v>
      </c>
      <c r="O15">
        <v>65.180000000000007</v>
      </c>
      <c r="P15">
        <v>9.31</v>
      </c>
      <c r="Q15">
        <v>60.84</v>
      </c>
      <c r="R15">
        <v>0.86</v>
      </c>
      <c r="S15">
        <v>1.71</v>
      </c>
      <c r="T15" s="1" t="s">
        <v>33</v>
      </c>
      <c r="U15" s="1" t="s">
        <v>33</v>
      </c>
      <c r="V15">
        <v>11.22</v>
      </c>
      <c r="W15">
        <v>7.48</v>
      </c>
      <c r="X15">
        <v>48.76</v>
      </c>
      <c r="Y15">
        <v>6.97</v>
      </c>
      <c r="Z15">
        <v>4.4000000000000004</v>
      </c>
      <c r="AA15" s="1" t="s">
        <v>33</v>
      </c>
      <c r="AB15" s="1" t="s">
        <v>33</v>
      </c>
      <c r="AC15" s="1" t="s">
        <v>34</v>
      </c>
    </row>
    <row r="16" spans="1:29" x14ac:dyDescent="0.2">
      <c r="A16" s="1" t="s">
        <v>87</v>
      </c>
      <c r="B16" s="1" t="s">
        <v>88</v>
      </c>
      <c r="C16" s="1" t="s">
        <v>89</v>
      </c>
      <c r="D16" s="1"/>
      <c r="E16" s="1"/>
      <c r="F16" s="1" t="s">
        <v>90</v>
      </c>
      <c r="G16">
        <v>47.87</v>
      </c>
      <c r="H16">
        <v>57.68</v>
      </c>
      <c r="I16">
        <v>9.9499999999999993</v>
      </c>
      <c r="J16">
        <v>6.67</v>
      </c>
      <c r="K16">
        <v>7.4</v>
      </c>
      <c r="L16">
        <v>5.83</v>
      </c>
      <c r="M16">
        <v>10.65</v>
      </c>
      <c r="N16">
        <v>7.1</v>
      </c>
      <c r="O16">
        <v>37.08</v>
      </c>
      <c r="P16">
        <v>5.3</v>
      </c>
      <c r="Q16">
        <v>34.26</v>
      </c>
      <c r="R16">
        <v>3.84</v>
      </c>
      <c r="S16">
        <v>4.21</v>
      </c>
      <c r="T16">
        <v>2.6</v>
      </c>
      <c r="U16">
        <v>0.87</v>
      </c>
      <c r="V16">
        <v>0</v>
      </c>
      <c r="W16" s="1" t="s">
        <v>33</v>
      </c>
      <c r="X16">
        <v>30.41</v>
      </c>
      <c r="Y16">
        <v>4.34</v>
      </c>
      <c r="Z16">
        <v>4.2</v>
      </c>
      <c r="AA16" s="1" t="s">
        <v>33</v>
      </c>
      <c r="AB16" s="1" t="s">
        <v>33</v>
      </c>
      <c r="AC16" s="1" t="s">
        <v>34</v>
      </c>
    </row>
    <row r="17" spans="1:29" x14ac:dyDescent="0.2">
      <c r="A17" s="1" t="s">
        <v>91</v>
      </c>
      <c r="B17" s="1" t="s">
        <v>92</v>
      </c>
      <c r="C17" s="1" t="s">
        <v>93</v>
      </c>
      <c r="D17" s="1"/>
      <c r="E17" s="1"/>
      <c r="F17" s="1" t="s">
        <v>94</v>
      </c>
      <c r="G17">
        <v>70.06</v>
      </c>
      <c r="H17">
        <v>67.75</v>
      </c>
      <c r="I17">
        <v>0</v>
      </c>
      <c r="J17" s="1" t="s">
        <v>33</v>
      </c>
      <c r="K17" s="1" t="s">
        <v>33</v>
      </c>
      <c r="L17" s="1" t="s">
        <v>33</v>
      </c>
      <c r="M17">
        <v>12.46</v>
      </c>
      <c r="N17">
        <v>8.31</v>
      </c>
      <c r="O17">
        <v>55.29</v>
      </c>
      <c r="P17">
        <v>7.9</v>
      </c>
      <c r="Q17">
        <v>71.53</v>
      </c>
      <c r="R17">
        <v>9.8000000000000007</v>
      </c>
      <c r="S17">
        <v>4.47</v>
      </c>
      <c r="T17">
        <v>6.71</v>
      </c>
      <c r="U17">
        <v>8.41</v>
      </c>
      <c r="V17">
        <v>11.28</v>
      </c>
      <c r="W17">
        <v>7.52</v>
      </c>
      <c r="X17">
        <v>50.45</v>
      </c>
      <c r="Y17">
        <v>7.21</v>
      </c>
      <c r="Z17">
        <v>3.9</v>
      </c>
      <c r="AA17" s="1" t="s">
        <v>33</v>
      </c>
      <c r="AB17" s="1" t="s">
        <v>33</v>
      </c>
      <c r="AC17" s="1" t="s">
        <v>34</v>
      </c>
    </row>
    <row r="18" spans="1:29" x14ac:dyDescent="0.2">
      <c r="A18" s="1" t="s">
        <v>95</v>
      </c>
      <c r="B18" s="1" t="s">
        <v>96</v>
      </c>
      <c r="C18" s="1" t="s">
        <v>97</v>
      </c>
      <c r="D18" s="1"/>
      <c r="E18" s="1"/>
      <c r="F18" s="1" t="s">
        <v>98</v>
      </c>
      <c r="G18">
        <v>69.680000000000007</v>
      </c>
      <c r="H18">
        <v>73.22</v>
      </c>
      <c r="I18">
        <v>12.73</v>
      </c>
      <c r="J18">
        <v>8.9499999999999993</v>
      </c>
      <c r="K18">
        <v>9</v>
      </c>
      <c r="L18">
        <v>7.51</v>
      </c>
      <c r="M18">
        <v>13.57</v>
      </c>
      <c r="N18">
        <v>9.0500000000000007</v>
      </c>
      <c r="O18">
        <v>46.92</v>
      </c>
      <c r="P18">
        <v>6.7</v>
      </c>
      <c r="Q18">
        <v>63.8</v>
      </c>
      <c r="R18">
        <v>9.7799999999999994</v>
      </c>
      <c r="S18">
        <v>4.21</v>
      </c>
      <c r="T18">
        <v>6.66</v>
      </c>
      <c r="U18">
        <v>8.6999999999999993</v>
      </c>
      <c r="V18">
        <v>12.98</v>
      </c>
      <c r="W18">
        <v>8.66</v>
      </c>
      <c r="X18">
        <v>41.03</v>
      </c>
      <c r="Y18">
        <v>5.86</v>
      </c>
      <c r="Z18">
        <v>4.5999999999999996</v>
      </c>
      <c r="AA18" s="1" t="s">
        <v>33</v>
      </c>
      <c r="AB18" s="1" t="s">
        <v>33</v>
      </c>
      <c r="AC18" s="1" t="s">
        <v>34</v>
      </c>
    </row>
    <row r="19" spans="1:29" x14ac:dyDescent="0.2">
      <c r="A19" s="1" t="s">
        <v>99</v>
      </c>
      <c r="B19" s="1" t="s">
        <v>100</v>
      </c>
      <c r="C19" s="1" t="s">
        <v>101</v>
      </c>
      <c r="D19" s="1"/>
      <c r="E19" s="1"/>
      <c r="F19" s="1" t="s">
        <v>102</v>
      </c>
      <c r="G19">
        <v>79.7</v>
      </c>
      <c r="H19">
        <v>85.18</v>
      </c>
      <c r="I19">
        <v>12.85</v>
      </c>
      <c r="J19">
        <v>8.42</v>
      </c>
      <c r="K19">
        <v>8.6</v>
      </c>
      <c r="L19">
        <v>8.69</v>
      </c>
      <c r="M19">
        <v>13.23</v>
      </c>
      <c r="N19">
        <v>8.82</v>
      </c>
      <c r="O19">
        <v>59.09</v>
      </c>
      <c r="P19">
        <v>8.44</v>
      </c>
      <c r="Q19">
        <v>73.14</v>
      </c>
      <c r="R19">
        <v>10.01</v>
      </c>
      <c r="S19">
        <v>6.05</v>
      </c>
      <c r="T19">
        <v>6.71</v>
      </c>
      <c r="U19">
        <v>7.25</v>
      </c>
      <c r="V19">
        <v>11.47</v>
      </c>
      <c r="W19">
        <v>7.65</v>
      </c>
      <c r="X19">
        <v>51.66</v>
      </c>
      <c r="Y19">
        <v>7.38</v>
      </c>
      <c r="Z19">
        <v>4.5</v>
      </c>
      <c r="AA19" s="1" t="s">
        <v>33</v>
      </c>
      <c r="AB19" s="1" t="s">
        <v>33</v>
      </c>
      <c r="AC19" s="1" t="s">
        <v>34</v>
      </c>
    </row>
    <row r="20" spans="1:29" x14ac:dyDescent="0.2">
      <c r="A20" s="1" t="s">
        <v>103</v>
      </c>
      <c r="B20" s="1" t="s">
        <v>104</v>
      </c>
      <c r="C20" s="1" t="s">
        <v>105</v>
      </c>
      <c r="D20" s="1"/>
      <c r="E20" s="1"/>
      <c r="F20" s="1" t="s">
        <v>106</v>
      </c>
      <c r="G20">
        <v>78.84</v>
      </c>
      <c r="H20">
        <v>84.96</v>
      </c>
      <c r="I20">
        <v>10.88</v>
      </c>
      <c r="J20">
        <v>6.49</v>
      </c>
      <c r="K20">
        <v>7.2</v>
      </c>
      <c r="L20">
        <v>8.08</v>
      </c>
      <c r="M20">
        <v>11.68</v>
      </c>
      <c r="N20">
        <v>7.79</v>
      </c>
      <c r="O20">
        <v>62.39</v>
      </c>
      <c r="P20">
        <v>8.91</v>
      </c>
      <c r="Q20">
        <v>71.13</v>
      </c>
      <c r="R20">
        <v>10.89</v>
      </c>
      <c r="S20">
        <v>6.58</v>
      </c>
      <c r="T20">
        <v>7.81</v>
      </c>
      <c r="U20">
        <v>7.39</v>
      </c>
      <c r="V20">
        <v>12.45</v>
      </c>
      <c r="W20">
        <v>8.3000000000000007</v>
      </c>
      <c r="X20">
        <v>47.79</v>
      </c>
      <c r="Y20">
        <v>6.83</v>
      </c>
      <c r="Z20">
        <v>4.7</v>
      </c>
      <c r="AA20" s="1" t="s">
        <v>33</v>
      </c>
      <c r="AB20" s="1" t="s">
        <v>33</v>
      </c>
      <c r="AC20" s="1" t="s">
        <v>34</v>
      </c>
    </row>
    <row r="21" spans="1:29" x14ac:dyDescent="0.2">
      <c r="A21" s="1" t="s">
        <v>107</v>
      </c>
      <c r="B21" s="1" t="s">
        <v>108</v>
      </c>
      <c r="C21" s="1" t="s">
        <v>109</v>
      </c>
      <c r="D21" s="1"/>
      <c r="E21" s="1"/>
      <c r="F21" s="1" t="s">
        <v>110</v>
      </c>
      <c r="G21">
        <v>83.69</v>
      </c>
      <c r="H21">
        <v>86.12</v>
      </c>
      <c r="I21">
        <v>14.22</v>
      </c>
      <c r="J21">
        <v>9.3000000000000007</v>
      </c>
      <c r="K21">
        <v>9.4</v>
      </c>
      <c r="L21">
        <v>9.75</v>
      </c>
      <c r="M21">
        <v>13.56</v>
      </c>
      <c r="N21">
        <v>9.0399999999999991</v>
      </c>
      <c r="O21">
        <v>58.33</v>
      </c>
      <c r="P21">
        <v>8.33</v>
      </c>
      <c r="Q21">
        <v>80.39</v>
      </c>
      <c r="R21">
        <v>11.88</v>
      </c>
      <c r="S21">
        <v>6.97</v>
      </c>
      <c r="T21">
        <v>7.95</v>
      </c>
      <c r="U21">
        <v>8.84</v>
      </c>
      <c r="V21">
        <v>14.44</v>
      </c>
      <c r="W21">
        <v>9.6300000000000008</v>
      </c>
      <c r="X21">
        <v>54.07</v>
      </c>
      <c r="Y21">
        <v>7.72</v>
      </c>
      <c r="Z21">
        <v>4.5999999999999996</v>
      </c>
      <c r="AA21" s="1" t="s">
        <v>33</v>
      </c>
      <c r="AB21" s="1" t="s">
        <v>33</v>
      </c>
      <c r="AC21" s="1" t="s">
        <v>34</v>
      </c>
    </row>
    <row r="22" spans="1:29" x14ac:dyDescent="0.2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72.28</v>
      </c>
      <c r="H22">
        <v>76.5</v>
      </c>
      <c r="I22">
        <v>10.27</v>
      </c>
      <c r="J22">
        <v>7.19</v>
      </c>
      <c r="K22">
        <v>6.6</v>
      </c>
      <c r="L22">
        <v>6.75</v>
      </c>
      <c r="M22">
        <v>9.42</v>
      </c>
      <c r="N22">
        <v>6.28</v>
      </c>
      <c r="O22">
        <v>56.81</v>
      </c>
      <c r="P22">
        <v>8.1199999999999992</v>
      </c>
      <c r="Q22">
        <v>66.41</v>
      </c>
      <c r="R22">
        <v>9.3800000000000008</v>
      </c>
      <c r="S22">
        <v>6.05</v>
      </c>
      <c r="T22">
        <v>5.75</v>
      </c>
      <c r="U22">
        <v>6.96</v>
      </c>
      <c r="V22">
        <v>10.69</v>
      </c>
      <c r="W22">
        <v>7.13</v>
      </c>
      <c r="X22">
        <v>46.34</v>
      </c>
      <c r="Y22">
        <v>6.62</v>
      </c>
      <c r="Z22">
        <v>4.4000000000000004</v>
      </c>
      <c r="AA22" s="1" t="s">
        <v>33</v>
      </c>
      <c r="AB22" s="1" t="s">
        <v>33</v>
      </c>
      <c r="AC22" s="1" t="s">
        <v>34</v>
      </c>
    </row>
    <row r="23" spans="1:29" x14ac:dyDescent="0.2">
      <c r="A23" s="1" t="s">
        <v>115</v>
      </c>
      <c r="B23" s="1" t="s">
        <v>116</v>
      </c>
      <c r="C23" s="1" t="s">
        <v>117</v>
      </c>
      <c r="D23" s="1"/>
      <c r="E23" s="1"/>
      <c r="F23" s="1" t="s">
        <v>118</v>
      </c>
      <c r="G23" s="1" t="s">
        <v>33</v>
      </c>
      <c r="H23" s="1" t="s">
        <v>33</v>
      </c>
      <c r="I23" s="1" t="s">
        <v>33</v>
      </c>
      <c r="J23" s="1" t="s">
        <v>33</v>
      </c>
      <c r="K23" s="1" t="s">
        <v>33</v>
      </c>
      <c r="L23" s="1" t="s">
        <v>33</v>
      </c>
      <c r="M23" s="1" t="s">
        <v>33</v>
      </c>
      <c r="N23" s="1" t="s">
        <v>33</v>
      </c>
      <c r="O23" s="1" t="s">
        <v>33</v>
      </c>
      <c r="P23" s="1" t="s">
        <v>33</v>
      </c>
      <c r="Q23" s="1" t="s">
        <v>33</v>
      </c>
      <c r="R23" s="1" t="s">
        <v>33</v>
      </c>
      <c r="S23" s="1" t="s">
        <v>33</v>
      </c>
      <c r="T23" s="1" t="s">
        <v>33</v>
      </c>
      <c r="U23" s="1" t="s">
        <v>33</v>
      </c>
      <c r="V23" s="1" t="s">
        <v>33</v>
      </c>
      <c r="W23" s="1" t="s">
        <v>33</v>
      </c>
      <c r="X23" s="1" t="s">
        <v>33</v>
      </c>
      <c r="Y23" s="1" t="s">
        <v>33</v>
      </c>
      <c r="Z23" s="1" t="s">
        <v>33</v>
      </c>
      <c r="AA23" s="1" t="s">
        <v>33</v>
      </c>
      <c r="AB23" s="1" t="s">
        <v>33</v>
      </c>
      <c r="AC23" s="1" t="s">
        <v>34</v>
      </c>
    </row>
    <row r="24" spans="1:29" x14ac:dyDescent="0.2">
      <c r="A24" s="1" t="s">
        <v>119</v>
      </c>
      <c r="B24" s="1" t="s">
        <v>120</v>
      </c>
      <c r="C24" s="1" t="s">
        <v>121</v>
      </c>
      <c r="D24" s="1"/>
      <c r="E24" s="1"/>
      <c r="F24" s="1" t="s">
        <v>122</v>
      </c>
      <c r="G24">
        <v>90.61</v>
      </c>
      <c r="H24">
        <v>95.15</v>
      </c>
      <c r="I24">
        <v>13.65</v>
      </c>
      <c r="J24">
        <v>9.65</v>
      </c>
      <c r="K24">
        <v>8.8000000000000007</v>
      </c>
      <c r="L24">
        <v>8.85</v>
      </c>
      <c r="M24">
        <v>13.53</v>
      </c>
      <c r="N24">
        <v>9.02</v>
      </c>
      <c r="O24">
        <v>67.97</v>
      </c>
      <c r="P24">
        <v>9.7100000000000009</v>
      </c>
      <c r="Q24">
        <v>86.14</v>
      </c>
      <c r="R24">
        <v>12.39</v>
      </c>
      <c r="S24">
        <v>7.89</v>
      </c>
      <c r="T24">
        <v>8.6300000000000008</v>
      </c>
      <c r="U24">
        <v>8.26</v>
      </c>
      <c r="V24">
        <v>13.4</v>
      </c>
      <c r="W24">
        <v>8.93</v>
      </c>
      <c r="X24">
        <v>60.34</v>
      </c>
      <c r="Y24">
        <v>8.6199999999999992</v>
      </c>
      <c r="Z24">
        <v>4.5</v>
      </c>
      <c r="AA24" s="1" t="s">
        <v>33</v>
      </c>
      <c r="AB24" s="1" t="s">
        <v>33</v>
      </c>
      <c r="AC24" s="1" t="s">
        <v>34</v>
      </c>
    </row>
    <row r="25" spans="1:29" x14ac:dyDescent="0.2">
      <c r="A25" s="1" t="s">
        <v>123</v>
      </c>
      <c r="B25" s="1" t="s">
        <v>124</v>
      </c>
      <c r="C25" s="1" t="s">
        <v>125</v>
      </c>
      <c r="D25" s="1"/>
      <c r="E25" s="1"/>
      <c r="F25" s="1" t="s">
        <v>126</v>
      </c>
      <c r="G25">
        <v>63.05</v>
      </c>
      <c r="H25">
        <v>63.35</v>
      </c>
      <c r="I25">
        <v>0</v>
      </c>
      <c r="J25" s="1" t="s">
        <v>33</v>
      </c>
      <c r="K25" s="1" t="s">
        <v>33</v>
      </c>
      <c r="L25" s="1" t="s">
        <v>33</v>
      </c>
      <c r="M25">
        <v>11.81</v>
      </c>
      <c r="N25">
        <v>7.88</v>
      </c>
      <c r="O25">
        <v>51.54</v>
      </c>
      <c r="P25">
        <v>7.36</v>
      </c>
      <c r="Q25">
        <v>60.34</v>
      </c>
      <c r="R25">
        <v>0</v>
      </c>
      <c r="S25" s="1" t="s">
        <v>33</v>
      </c>
      <c r="T25" s="1" t="s">
        <v>33</v>
      </c>
      <c r="U25" s="1" t="s">
        <v>33</v>
      </c>
      <c r="V25">
        <v>10.61</v>
      </c>
      <c r="W25">
        <v>7.07</v>
      </c>
      <c r="X25">
        <v>49.72</v>
      </c>
      <c r="Y25">
        <v>7.1</v>
      </c>
      <c r="Z25">
        <v>4.3</v>
      </c>
      <c r="AA25" s="1" t="s">
        <v>33</v>
      </c>
      <c r="AB25" s="1" t="s">
        <v>33</v>
      </c>
      <c r="AC25" s="1" t="s">
        <v>34</v>
      </c>
    </row>
    <row r="26" spans="1:29" x14ac:dyDescent="0.2">
      <c r="A26" s="1" t="s">
        <v>127</v>
      </c>
      <c r="B26" s="1" t="s">
        <v>128</v>
      </c>
      <c r="C26" s="1" t="s">
        <v>129</v>
      </c>
      <c r="D26" s="1"/>
      <c r="E26" s="1"/>
      <c r="F26" s="1" t="s">
        <v>130</v>
      </c>
      <c r="G26" s="1" t="s">
        <v>33</v>
      </c>
      <c r="H26" s="1" t="s">
        <v>33</v>
      </c>
      <c r="I26" s="1" t="s">
        <v>33</v>
      </c>
      <c r="J26" s="1" t="s">
        <v>33</v>
      </c>
      <c r="K26" s="1" t="s">
        <v>33</v>
      </c>
      <c r="L26" s="1" t="s">
        <v>33</v>
      </c>
      <c r="M26" s="1" t="s">
        <v>33</v>
      </c>
      <c r="N26" s="1" t="s">
        <v>33</v>
      </c>
      <c r="O26" s="1" t="s">
        <v>33</v>
      </c>
      <c r="P26" s="1" t="s">
        <v>33</v>
      </c>
      <c r="Q26" s="1" t="s">
        <v>33</v>
      </c>
      <c r="R26" s="1" t="s">
        <v>33</v>
      </c>
      <c r="S26" s="1" t="s">
        <v>33</v>
      </c>
      <c r="T26" s="1" t="s">
        <v>33</v>
      </c>
      <c r="U26" s="1" t="s">
        <v>33</v>
      </c>
      <c r="V26" s="1" t="s">
        <v>33</v>
      </c>
      <c r="W26" s="1" t="s">
        <v>33</v>
      </c>
      <c r="X26" s="1" t="s">
        <v>33</v>
      </c>
      <c r="Y26" s="1" t="s">
        <v>33</v>
      </c>
      <c r="Z26" s="1" t="s">
        <v>33</v>
      </c>
      <c r="AA26" s="1" t="s">
        <v>33</v>
      </c>
      <c r="AB26" s="1" t="s">
        <v>33</v>
      </c>
      <c r="AC26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E8D9-4E0B-5E47-8E6A-2858138A8912}">
  <dimension ref="A1:AB26"/>
  <sheetViews>
    <sheetView workbookViewId="0">
      <selection sqref="A1:AA26"/>
    </sheetView>
  </sheetViews>
  <sheetFormatPr baseColWidth="10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131</v>
      </c>
      <c r="R1" s="1" t="s">
        <v>11</v>
      </c>
      <c r="S1" s="1" t="s">
        <v>18</v>
      </c>
      <c r="T1" s="1" t="s">
        <v>19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132</v>
      </c>
      <c r="AA1" s="1" t="s">
        <v>133</v>
      </c>
      <c r="AB1" s="1" t="s">
        <v>28</v>
      </c>
    </row>
    <row r="2" spans="1:28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53.09</v>
      </c>
      <c r="H2">
        <v>66.319999999999993</v>
      </c>
      <c r="I2">
        <v>8.09</v>
      </c>
      <c r="J2">
        <v>7.03</v>
      </c>
      <c r="K2">
        <v>3.75</v>
      </c>
      <c r="L2">
        <v>13.85</v>
      </c>
      <c r="M2">
        <v>9.24</v>
      </c>
      <c r="N2">
        <v>44.38</v>
      </c>
      <c r="O2">
        <v>6.34</v>
      </c>
      <c r="P2">
        <v>37.020000000000003</v>
      </c>
      <c r="Q2">
        <v>1.21</v>
      </c>
      <c r="R2">
        <v>2.4300000000000002</v>
      </c>
      <c r="S2" s="1" t="s">
        <v>33</v>
      </c>
      <c r="T2" s="1" t="s">
        <v>33</v>
      </c>
      <c r="U2">
        <v>0</v>
      </c>
      <c r="V2">
        <v>0</v>
      </c>
      <c r="W2">
        <v>35.81</v>
      </c>
      <c r="X2">
        <v>5.12</v>
      </c>
      <c r="Y2">
        <v>4</v>
      </c>
      <c r="Z2">
        <v>5</v>
      </c>
      <c r="AA2">
        <v>5</v>
      </c>
      <c r="AB2" s="1" t="s">
        <v>134</v>
      </c>
    </row>
    <row r="3" spans="1:28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67</v>
      </c>
      <c r="H3">
        <v>68.56</v>
      </c>
      <c r="I3">
        <v>14.44</v>
      </c>
      <c r="J3">
        <v>10</v>
      </c>
      <c r="K3">
        <v>9.25</v>
      </c>
      <c r="L3">
        <v>0</v>
      </c>
      <c r="M3" s="1" t="s">
        <v>33</v>
      </c>
      <c r="N3">
        <v>54.12</v>
      </c>
      <c r="O3">
        <v>7.73</v>
      </c>
      <c r="P3">
        <v>64.069999999999993</v>
      </c>
      <c r="Q3">
        <v>10.24</v>
      </c>
      <c r="R3">
        <v>9.43</v>
      </c>
      <c r="S3">
        <v>5.38</v>
      </c>
      <c r="T3">
        <v>5.67</v>
      </c>
      <c r="U3">
        <v>0</v>
      </c>
      <c r="V3" s="1" t="s">
        <v>33</v>
      </c>
      <c r="W3">
        <v>53.83</v>
      </c>
      <c r="X3">
        <v>7.69</v>
      </c>
      <c r="Y3">
        <v>4</v>
      </c>
      <c r="Z3">
        <v>5</v>
      </c>
      <c r="AA3">
        <v>0</v>
      </c>
      <c r="AB3" s="1" t="s">
        <v>134</v>
      </c>
    </row>
    <row r="4" spans="1:28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89.36</v>
      </c>
      <c r="H4">
        <v>93.77</v>
      </c>
      <c r="I4">
        <v>13.43</v>
      </c>
      <c r="J4">
        <v>8.91</v>
      </c>
      <c r="K4">
        <v>9</v>
      </c>
      <c r="L4">
        <v>14.2</v>
      </c>
      <c r="M4">
        <v>9.4700000000000006</v>
      </c>
      <c r="N4">
        <v>66.14</v>
      </c>
      <c r="O4">
        <v>9.4499999999999993</v>
      </c>
      <c r="P4">
        <v>83.84</v>
      </c>
      <c r="Q4">
        <v>12.94</v>
      </c>
      <c r="R4">
        <v>8.86</v>
      </c>
      <c r="S4">
        <v>9.3800000000000008</v>
      </c>
      <c r="T4">
        <v>7.64</v>
      </c>
      <c r="U4">
        <v>12.32</v>
      </c>
      <c r="V4">
        <v>8.2200000000000006</v>
      </c>
      <c r="W4">
        <v>58.57</v>
      </c>
      <c r="X4">
        <v>8.3699999999999992</v>
      </c>
      <c r="Y4">
        <v>5</v>
      </c>
      <c r="Z4">
        <v>0</v>
      </c>
      <c r="AA4">
        <v>0</v>
      </c>
      <c r="AB4" s="1" t="s">
        <v>134</v>
      </c>
    </row>
    <row r="5" spans="1:28" x14ac:dyDescent="0.2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91.78</v>
      </c>
      <c r="H5">
        <v>94.53</v>
      </c>
      <c r="I5">
        <v>13.24</v>
      </c>
      <c r="J5">
        <v>9.5299999999999994</v>
      </c>
      <c r="K5">
        <v>8.1300000000000008</v>
      </c>
      <c r="L5">
        <v>14.23</v>
      </c>
      <c r="M5">
        <v>9.49</v>
      </c>
      <c r="N5">
        <v>67.06</v>
      </c>
      <c r="O5">
        <v>9.58</v>
      </c>
      <c r="P5">
        <v>88.15</v>
      </c>
      <c r="Q5">
        <v>12.37</v>
      </c>
      <c r="R5">
        <v>9</v>
      </c>
      <c r="S5">
        <v>7.38</v>
      </c>
      <c r="T5">
        <v>8.36</v>
      </c>
      <c r="U5">
        <v>11.64</v>
      </c>
      <c r="V5">
        <v>7.76</v>
      </c>
      <c r="W5">
        <v>64.150000000000006</v>
      </c>
      <c r="X5">
        <v>9.16</v>
      </c>
      <c r="Y5">
        <v>5</v>
      </c>
      <c r="Z5">
        <v>0</v>
      </c>
      <c r="AA5">
        <v>0</v>
      </c>
      <c r="AB5" s="1" t="s">
        <v>134</v>
      </c>
    </row>
    <row r="6" spans="1:28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90.05</v>
      </c>
      <c r="H6">
        <v>94.13</v>
      </c>
      <c r="I6">
        <v>14.91</v>
      </c>
      <c r="J6">
        <v>10</v>
      </c>
      <c r="K6">
        <v>9.8800000000000008</v>
      </c>
      <c r="L6">
        <v>13.93</v>
      </c>
      <c r="M6">
        <v>9.2799999999999994</v>
      </c>
      <c r="N6">
        <v>65.290000000000006</v>
      </c>
      <c r="O6">
        <v>9.33</v>
      </c>
      <c r="P6">
        <v>84.92</v>
      </c>
      <c r="Q6">
        <v>13.95</v>
      </c>
      <c r="R6">
        <v>10</v>
      </c>
      <c r="S6">
        <v>9.3800000000000008</v>
      </c>
      <c r="T6">
        <v>8.51</v>
      </c>
      <c r="U6">
        <v>12.54</v>
      </c>
      <c r="V6">
        <v>8.36</v>
      </c>
      <c r="W6">
        <v>58.43</v>
      </c>
      <c r="X6">
        <v>8.35</v>
      </c>
      <c r="Y6">
        <v>5</v>
      </c>
      <c r="Z6">
        <v>0</v>
      </c>
      <c r="AA6">
        <v>0</v>
      </c>
      <c r="AB6" s="1" t="s">
        <v>134</v>
      </c>
    </row>
    <row r="7" spans="1:28" x14ac:dyDescent="0.2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88.85</v>
      </c>
      <c r="H7">
        <v>95.4</v>
      </c>
      <c r="I7">
        <v>13.85</v>
      </c>
      <c r="J7">
        <v>9.84</v>
      </c>
      <c r="K7">
        <v>8.6300000000000008</v>
      </c>
      <c r="L7">
        <v>14.49</v>
      </c>
      <c r="M7">
        <v>9.66</v>
      </c>
      <c r="N7">
        <v>67.06</v>
      </c>
      <c r="O7">
        <v>9.58</v>
      </c>
      <c r="P7">
        <v>81.14</v>
      </c>
      <c r="Q7">
        <v>12.11</v>
      </c>
      <c r="R7">
        <v>7.86</v>
      </c>
      <c r="S7">
        <v>8.15</v>
      </c>
      <c r="T7">
        <v>8.2100000000000009</v>
      </c>
      <c r="U7">
        <v>10.78</v>
      </c>
      <c r="V7">
        <v>7.19</v>
      </c>
      <c r="W7">
        <v>58.25</v>
      </c>
      <c r="X7">
        <v>8.32</v>
      </c>
      <c r="Y7">
        <v>5</v>
      </c>
      <c r="Z7">
        <v>0</v>
      </c>
      <c r="AA7">
        <v>0</v>
      </c>
      <c r="AB7" s="1" t="s">
        <v>134</v>
      </c>
    </row>
    <row r="8" spans="1:28" x14ac:dyDescent="0.2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76.45</v>
      </c>
      <c r="H8">
        <v>81.83</v>
      </c>
      <c r="I8">
        <v>10.64</v>
      </c>
      <c r="J8">
        <v>7.81</v>
      </c>
      <c r="K8">
        <v>6.38</v>
      </c>
      <c r="L8">
        <v>11.52</v>
      </c>
      <c r="M8">
        <v>7.68</v>
      </c>
      <c r="N8">
        <v>59.67</v>
      </c>
      <c r="O8">
        <v>8.52</v>
      </c>
      <c r="P8">
        <v>70.69</v>
      </c>
      <c r="Q8">
        <v>9.1300000000000008</v>
      </c>
      <c r="R8">
        <v>7.43</v>
      </c>
      <c r="S8">
        <v>5.38</v>
      </c>
      <c r="T8">
        <v>5.45</v>
      </c>
      <c r="U8">
        <v>10.3</v>
      </c>
      <c r="V8">
        <v>6.86</v>
      </c>
      <c r="W8">
        <v>51.26</v>
      </c>
      <c r="X8">
        <v>7.32</v>
      </c>
      <c r="Y8">
        <v>4</v>
      </c>
      <c r="Z8">
        <v>5</v>
      </c>
      <c r="AA8">
        <v>5</v>
      </c>
      <c r="AB8" s="1" t="s">
        <v>134</v>
      </c>
    </row>
    <row r="9" spans="1:28" x14ac:dyDescent="0.2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>
        <v>0</v>
      </c>
      <c r="H9" s="1" t="s">
        <v>33</v>
      </c>
      <c r="I9" s="1" t="s">
        <v>33</v>
      </c>
      <c r="J9" s="1" t="s">
        <v>33</v>
      </c>
      <c r="K9" s="1" t="s">
        <v>33</v>
      </c>
      <c r="L9" s="1" t="s">
        <v>33</v>
      </c>
      <c r="M9" s="1" t="s">
        <v>33</v>
      </c>
      <c r="N9" s="1" t="s">
        <v>33</v>
      </c>
      <c r="O9" s="1" t="s">
        <v>33</v>
      </c>
      <c r="P9" s="1" t="s">
        <v>33</v>
      </c>
      <c r="Q9" s="1" t="s">
        <v>33</v>
      </c>
      <c r="R9" s="1" t="s">
        <v>33</v>
      </c>
      <c r="S9" s="1" t="s">
        <v>33</v>
      </c>
      <c r="T9" s="1" t="s">
        <v>33</v>
      </c>
      <c r="U9" s="1" t="s">
        <v>33</v>
      </c>
      <c r="V9" s="1" t="s">
        <v>33</v>
      </c>
      <c r="W9" s="1" t="s">
        <v>33</v>
      </c>
      <c r="X9" s="1" t="s">
        <v>33</v>
      </c>
      <c r="Y9">
        <v>0</v>
      </c>
      <c r="Z9">
        <v>0</v>
      </c>
      <c r="AA9">
        <v>0</v>
      </c>
      <c r="AB9" s="1" t="s">
        <v>134</v>
      </c>
    </row>
    <row r="10" spans="1:28" x14ac:dyDescent="0.2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83.38</v>
      </c>
      <c r="H10">
        <v>82.14</v>
      </c>
      <c r="I10">
        <v>12.09</v>
      </c>
      <c r="J10">
        <v>9.3800000000000008</v>
      </c>
      <c r="K10">
        <v>6.75</v>
      </c>
      <c r="L10">
        <v>12.4</v>
      </c>
      <c r="M10">
        <v>8.27</v>
      </c>
      <c r="N10">
        <v>57.65</v>
      </c>
      <c r="O10">
        <v>8.24</v>
      </c>
      <c r="P10">
        <v>82.87</v>
      </c>
      <c r="Q10">
        <v>13.29</v>
      </c>
      <c r="R10">
        <v>9.7100000000000009</v>
      </c>
      <c r="S10">
        <v>8.92</v>
      </c>
      <c r="T10">
        <v>7.94</v>
      </c>
      <c r="U10">
        <v>11.6</v>
      </c>
      <c r="V10">
        <v>7.73</v>
      </c>
      <c r="W10">
        <v>57.99</v>
      </c>
      <c r="X10">
        <v>8.2799999999999994</v>
      </c>
      <c r="Y10">
        <v>5</v>
      </c>
      <c r="Z10">
        <v>0</v>
      </c>
      <c r="AA10">
        <v>0</v>
      </c>
      <c r="AB10" s="1" t="s">
        <v>134</v>
      </c>
    </row>
    <row r="11" spans="1:28" x14ac:dyDescent="0.2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86.63</v>
      </c>
      <c r="H11">
        <v>94.25</v>
      </c>
      <c r="I11">
        <v>13.36</v>
      </c>
      <c r="J11">
        <v>8.56</v>
      </c>
      <c r="K11">
        <v>9.25</v>
      </c>
      <c r="L11">
        <v>12.66</v>
      </c>
      <c r="M11">
        <v>8.44</v>
      </c>
      <c r="N11">
        <v>68.239999999999995</v>
      </c>
      <c r="O11">
        <v>9.75</v>
      </c>
      <c r="P11">
        <v>77.61</v>
      </c>
      <c r="Q11">
        <v>7.62</v>
      </c>
      <c r="R11">
        <v>8</v>
      </c>
      <c r="S11">
        <v>7.23</v>
      </c>
      <c r="T11" s="1" t="s">
        <v>33</v>
      </c>
      <c r="U11">
        <v>11.9</v>
      </c>
      <c r="V11">
        <v>7.94</v>
      </c>
      <c r="W11">
        <v>58.09</v>
      </c>
      <c r="X11">
        <v>8.3000000000000007</v>
      </c>
      <c r="Y11">
        <v>5</v>
      </c>
      <c r="Z11">
        <v>0</v>
      </c>
      <c r="AA11">
        <v>0</v>
      </c>
      <c r="AB11" s="1" t="s">
        <v>134</v>
      </c>
    </row>
    <row r="12" spans="1:28" x14ac:dyDescent="0.2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77.37</v>
      </c>
      <c r="H12">
        <v>85.69</v>
      </c>
      <c r="I12">
        <v>11.06</v>
      </c>
      <c r="J12">
        <v>6.88</v>
      </c>
      <c r="K12">
        <v>7.88</v>
      </c>
      <c r="L12">
        <v>14.36</v>
      </c>
      <c r="M12">
        <v>9.58</v>
      </c>
      <c r="N12">
        <v>60.26</v>
      </c>
      <c r="O12">
        <v>8.61</v>
      </c>
      <c r="P12">
        <v>66.66</v>
      </c>
      <c r="Q12">
        <v>8.5</v>
      </c>
      <c r="R12">
        <v>9</v>
      </c>
      <c r="S12">
        <v>8</v>
      </c>
      <c r="T12" s="1" t="s">
        <v>33</v>
      </c>
      <c r="U12">
        <v>13.25</v>
      </c>
      <c r="V12">
        <v>8.83</v>
      </c>
      <c r="W12">
        <v>44.91</v>
      </c>
      <c r="X12">
        <v>6.42</v>
      </c>
      <c r="Y12">
        <v>5</v>
      </c>
      <c r="Z12">
        <v>0</v>
      </c>
      <c r="AA12">
        <v>0</v>
      </c>
      <c r="AB12" s="1" t="s">
        <v>134</v>
      </c>
    </row>
    <row r="13" spans="1:28" x14ac:dyDescent="0.2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90.65</v>
      </c>
      <c r="H13">
        <v>96.53</v>
      </c>
      <c r="I13">
        <v>15</v>
      </c>
      <c r="J13">
        <v>10</v>
      </c>
      <c r="K13">
        <v>10</v>
      </c>
      <c r="L13">
        <v>14.47</v>
      </c>
      <c r="M13">
        <v>9.65</v>
      </c>
      <c r="N13">
        <v>67.06</v>
      </c>
      <c r="O13">
        <v>9.58</v>
      </c>
      <c r="P13">
        <v>85.89</v>
      </c>
      <c r="Q13">
        <v>13.72</v>
      </c>
      <c r="R13">
        <v>9.86</v>
      </c>
      <c r="S13">
        <v>9.23</v>
      </c>
      <c r="T13">
        <v>8.36</v>
      </c>
      <c r="U13">
        <v>12.13</v>
      </c>
      <c r="V13">
        <v>8.08</v>
      </c>
      <c r="W13">
        <v>60.04</v>
      </c>
      <c r="X13">
        <v>8.58</v>
      </c>
      <c r="Y13">
        <v>4</v>
      </c>
      <c r="Z13">
        <v>0</v>
      </c>
      <c r="AA13">
        <v>5</v>
      </c>
      <c r="AB13" s="1" t="s">
        <v>134</v>
      </c>
    </row>
    <row r="14" spans="1:28" x14ac:dyDescent="0.2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56.45</v>
      </c>
      <c r="H14">
        <v>61.66</v>
      </c>
      <c r="I14">
        <v>2.81</v>
      </c>
      <c r="J14">
        <v>3.13</v>
      </c>
      <c r="K14">
        <v>0.63</v>
      </c>
      <c r="L14">
        <v>10.68</v>
      </c>
      <c r="M14">
        <v>7.12</v>
      </c>
      <c r="N14">
        <v>48.17</v>
      </c>
      <c r="O14">
        <v>6.88</v>
      </c>
      <c r="P14">
        <v>46.65</v>
      </c>
      <c r="Q14">
        <v>0</v>
      </c>
      <c r="R14">
        <v>0</v>
      </c>
      <c r="S14">
        <v>0</v>
      </c>
      <c r="T14">
        <v>0</v>
      </c>
      <c r="U14">
        <v>8.8800000000000008</v>
      </c>
      <c r="V14">
        <v>5.92</v>
      </c>
      <c r="W14">
        <v>37.770000000000003</v>
      </c>
      <c r="X14">
        <v>5.4</v>
      </c>
      <c r="Y14">
        <v>5</v>
      </c>
      <c r="Z14">
        <v>0</v>
      </c>
      <c r="AA14">
        <v>0</v>
      </c>
      <c r="AB14" s="1" t="s">
        <v>134</v>
      </c>
    </row>
    <row r="15" spans="1:28" x14ac:dyDescent="0.2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78.77</v>
      </c>
      <c r="H15">
        <v>87.2</v>
      </c>
      <c r="I15">
        <v>11.27</v>
      </c>
      <c r="J15">
        <v>6.66</v>
      </c>
      <c r="K15">
        <v>8.3800000000000008</v>
      </c>
      <c r="L15">
        <v>13.58</v>
      </c>
      <c r="M15">
        <v>9.0500000000000007</v>
      </c>
      <c r="N15">
        <v>62.35</v>
      </c>
      <c r="O15">
        <v>8.91</v>
      </c>
      <c r="P15">
        <v>68.099999999999994</v>
      </c>
      <c r="Q15">
        <v>1.5</v>
      </c>
      <c r="R15">
        <v>3</v>
      </c>
      <c r="S15" s="1" t="s">
        <v>33</v>
      </c>
      <c r="T15" s="1" t="s">
        <v>33</v>
      </c>
      <c r="U15">
        <v>10.87</v>
      </c>
      <c r="V15">
        <v>7.25</v>
      </c>
      <c r="W15">
        <v>55.73</v>
      </c>
      <c r="X15">
        <v>7.96</v>
      </c>
      <c r="Y15">
        <v>5</v>
      </c>
      <c r="Z15">
        <v>0</v>
      </c>
      <c r="AA15">
        <v>0</v>
      </c>
      <c r="AB15" s="1" t="s">
        <v>134</v>
      </c>
    </row>
    <row r="16" spans="1:28" x14ac:dyDescent="0.2">
      <c r="A16" s="1" t="s">
        <v>87</v>
      </c>
      <c r="B16" s="1" t="s">
        <v>88</v>
      </c>
      <c r="C16" s="1" t="s">
        <v>89</v>
      </c>
      <c r="D16" s="1"/>
      <c r="E16" s="1"/>
      <c r="F16" s="1" t="s">
        <v>90</v>
      </c>
      <c r="G16">
        <v>63.73</v>
      </c>
      <c r="H16">
        <v>71.69</v>
      </c>
      <c r="I16">
        <v>11.42</v>
      </c>
      <c r="J16">
        <v>7.6</v>
      </c>
      <c r="K16">
        <v>7.63</v>
      </c>
      <c r="L16">
        <v>11.35</v>
      </c>
      <c r="M16">
        <v>7.57</v>
      </c>
      <c r="N16">
        <v>48.92</v>
      </c>
      <c r="O16">
        <v>6.99</v>
      </c>
      <c r="P16">
        <v>51.95</v>
      </c>
      <c r="Q16">
        <v>9.58</v>
      </c>
      <c r="R16">
        <v>8.14</v>
      </c>
      <c r="S16">
        <v>5.85</v>
      </c>
      <c r="T16">
        <v>5.16</v>
      </c>
      <c r="U16">
        <v>0</v>
      </c>
      <c r="V16" s="1" t="s">
        <v>33</v>
      </c>
      <c r="W16">
        <v>42.37</v>
      </c>
      <c r="X16">
        <v>6.05</v>
      </c>
      <c r="Y16">
        <v>5</v>
      </c>
      <c r="Z16">
        <v>0</v>
      </c>
      <c r="AA16">
        <v>0</v>
      </c>
      <c r="AB16" s="1" t="s">
        <v>134</v>
      </c>
    </row>
    <row r="17" spans="1:28" x14ac:dyDescent="0.2">
      <c r="A17" s="1" t="s">
        <v>91</v>
      </c>
      <c r="B17" s="1" t="s">
        <v>92</v>
      </c>
      <c r="C17" s="1" t="s">
        <v>93</v>
      </c>
      <c r="D17" s="1"/>
      <c r="E17" s="1"/>
      <c r="F17" s="1" t="s">
        <v>94</v>
      </c>
      <c r="G17">
        <v>82.55</v>
      </c>
      <c r="H17">
        <v>86.69</v>
      </c>
      <c r="I17">
        <v>11.95</v>
      </c>
      <c r="J17">
        <v>8.93</v>
      </c>
      <c r="K17">
        <v>7</v>
      </c>
      <c r="L17">
        <v>12.29</v>
      </c>
      <c r="M17">
        <v>8.1999999999999993</v>
      </c>
      <c r="N17">
        <v>62.45</v>
      </c>
      <c r="O17">
        <v>8.92</v>
      </c>
      <c r="P17">
        <v>76.569999999999993</v>
      </c>
      <c r="Q17">
        <v>10.56</v>
      </c>
      <c r="R17">
        <v>8.14</v>
      </c>
      <c r="S17">
        <v>6.92</v>
      </c>
      <c r="T17">
        <v>6.06</v>
      </c>
      <c r="U17">
        <v>11.04</v>
      </c>
      <c r="V17">
        <v>7.36</v>
      </c>
      <c r="W17">
        <v>54.97</v>
      </c>
      <c r="X17">
        <v>7.85</v>
      </c>
      <c r="Y17">
        <v>5</v>
      </c>
      <c r="Z17">
        <v>0</v>
      </c>
      <c r="AA17">
        <v>0</v>
      </c>
      <c r="AB17" s="1" t="s">
        <v>134</v>
      </c>
    </row>
    <row r="18" spans="1:28" x14ac:dyDescent="0.2">
      <c r="A18" s="1" t="s">
        <v>95</v>
      </c>
      <c r="B18" s="1" t="s">
        <v>96</v>
      </c>
      <c r="C18" s="1" t="s">
        <v>97</v>
      </c>
      <c r="D18" s="1"/>
      <c r="E18" s="1"/>
      <c r="F18" s="1" t="s">
        <v>98</v>
      </c>
      <c r="G18">
        <v>79.83</v>
      </c>
      <c r="H18">
        <v>81.27</v>
      </c>
      <c r="I18">
        <v>12.09</v>
      </c>
      <c r="J18">
        <v>7.37</v>
      </c>
      <c r="K18">
        <v>8.75</v>
      </c>
      <c r="L18">
        <v>13.79</v>
      </c>
      <c r="M18">
        <v>9.19</v>
      </c>
      <c r="N18">
        <v>55.39</v>
      </c>
      <c r="O18">
        <v>7.91</v>
      </c>
      <c r="P18">
        <v>76.27</v>
      </c>
      <c r="Q18">
        <v>10.25</v>
      </c>
      <c r="R18">
        <v>7</v>
      </c>
      <c r="S18">
        <v>6.31</v>
      </c>
      <c r="T18">
        <v>7.19</v>
      </c>
      <c r="U18">
        <v>11.26</v>
      </c>
      <c r="V18">
        <v>7.51</v>
      </c>
      <c r="W18">
        <v>54.76</v>
      </c>
      <c r="X18">
        <v>7.82</v>
      </c>
      <c r="Y18">
        <v>5</v>
      </c>
      <c r="Z18">
        <v>0</v>
      </c>
      <c r="AA18">
        <v>0</v>
      </c>
      <c r="AB18" s="1" t="s">
        <v>134</v>
      </c>
    </row>
    <row r="19" spans="1:28" x14ac:dyDescent="0.2">
      <c r="A19" s="1" t="s">
        <v>99</v>
      </c>
      <c r="B19" s="1" t="s">
        <v>100</v>
      </c>
      <c r="C19" s="1" t="s">
        <v>101</v>
      </c>
      <c r="D19" s="1"/>
      <c r="E19" s="1"/>
      <c r="F19" s="1" t="s">
        <v>102</v>
      </c>
      <c r="G19">
        <v>83.17</v>
      </c>
      <c r="H19">
        <v>85.06</v>
      </c>
      <c r="I19">
        <v>13.1</v>
      </c>
      <c r="J19">
        <v>9.2200000000000006</v>
      </c>
      <c r="K19">
        <v>8.25</v>
      </c>
      <c r="L19">
        <v>12.54</v>
      </c>
      <c r="M19">
        <v>8.36</v>
      </c>
      <c r="N19">
        <v>59.41</v>
      </c>
      <c r="O19">
        <v>8.49</v>
      </c>
      <c r="P19">
        <v>81.62</v>
      </c>
      <c r="Q19">
        <v>11.22</v>
      </c>
      <c r="R19">
        <v>7.71</v>
      </c>
      <c r="S19">
        <v>8</v>
      </c>
      <c r="T19">
        <v>6.72</v>
      </c>
      <c r="U19">
        <v>11.19</v>
      </c>
      <c r="V19">
        <v>7.46</v>
      </c>
      <c r="W19">
        <v>59.22</v>
      </c>
      <c r="X19">
        <v>8.4600000000000009</v>
      </c>
      <c r="Y19">
        <v>4</v>
      </c>
      <c r="Z19">
        <v>0</v>
      </c>
      <c r="AA19">
        <v>0</v>
      </c>
      <c r="AB19" s="1" t="s">
        <v>134</v>
      </c>
    </row>
    <row r="20" spans="1:28" x14ac:dyDescent="0.2">
      <c r="A20" s="1" t="s">
        <v>103</v>
      </c>
      <c r="B20" s="1" t="s">
        <v>104</v>
      </c>
      <c r="C20" s="1" t="s">
        <v>105</v>
      </c>
      <c r="D20" s="1"/>
      <c r="E20" s="1"/>
      <c r="F20" s="1" t="s">
        <v>106</v>
      </c>
      <c r="G20">
        <v>88.6</v>
      </c>
      <c r="H20">
        <v>90.51</v>
      </c>
      <c r="I20">
        <v>12.59</v>
      </c>
      <c r="J20">
        <v>8.91</v>
      </c>
      <c r="K20">
        <v>7.88</v>
      </c>
      <c r="L20">
        <v>11.46</v>
      </c>
      <c r="M20">
        <v>7.64</v>
      </c>
      <c r="N20">
        <v>66.47</v>
      </c>
      <c r="O20">
        <v>9.5</v>
      </c>
      <c r="P20">
        <v>85.49</v>
      </c>
      <c r="Q20">
        <v>11.8</v>
      </c>
      <c r="R20">
        <v>9</v>
      </c>
      <c r="S20">
        <v>8.15</v>
      </c>
      <c r="T20">
        <v>6.44</v>
      </c>
      <c r="U20">
        <v>11.77</v>
      </c>
      <c r="V20">
        <v>7.85</v>
      </c>
      <c r="W20">
        <v>61.92</v>
      </c>
      <c r="X20">
        <v>8.85</v>
      </c>
      <c r="Y20">
        <v>5</v>
      </c>
      <c r="Z20">
        <v>0</v>
      </c>
      <c r="AA20">
        <v>0</v>
      </c>
      <c r="AB20" s="1" t="s">
        <v>134</v>
      </c>
    </row>
    <row r="21" spans="1:28" x14ac:dyDescent="0.2">
      <c r="A21" s="1" t="s">
        <v>107</v>
      </c>
      <c r="B21" s="1" t="s">
        <v>108</v>
      </c>
      <c r="C21" s="1" t="s">
        <v>109</v>
      </c>
      <c r="D21" s="1"/>
      <c r="E21" s="1"/>
      <c r="F21" s="1" t="s">
        <v>110</v>
      </c>
      <c r="G21">
        <v>89.46</v>
      </c>
      <c r="H21">
        <v>89.03</v>
      </c>
      <c r="I21">
        <v>14.48</v>
      </c>
      <c r="J21">
        <v>9.69</v>
      </c>
      <c r="K21">
        <v>9.6300000000000008</v>
      </c>
      <c r="L21">
        <v>12.78</v>
      </c>
      <c r="M21">
        <v>8.52</v>
      </c>
      <c r="N21">
        <v>61.76</v>
      </c>
      <c r="O21">
        <v>8.82</v>
      </c>
      <c r="P21">
        <v>88.78</v>
      </c>
      <c r="Q21">
        <v>12.31</v>
      </c>
      <c r="R21">
        <v>8.86</v>
      </c>
      <c r="S21">
        <v>8.15</v>
      </c>
      <c r="T21">
        <v>7.61</v>
      </c>
      <c r="U21">
        <v>12</v>
      </c>
      <c r="V21">
        <v>8</v>
      </c>
      <c r="W21">
        <v>64.47</v>
      </c>
      <c r="X21">
        <v>9.2100000000000009</v>
      </c>
      <c r="Y21">
        <v>5</v>
      </c>
      <c r="Z21">
        <v>0</v>
      </c>
      <c r="AA21">
        <v>0</v>
      </c>
      <c r="AB21" s="1" t="s">
        <v>134</v>
      </c>
    </row>
    <row r="22" spans="1:28" x14ac:dyDescent="0.2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83.64</v>
      </c>
      <c r="H22">
        <v>87.13</v>
      </c>
      <c r="I22">
        <v>11.2</v>
      </c>
      <c r="J22">
        <v>7.81</v>
      </c>
      <c r="K22">
        <v>7.13</v>
      </c>
      <c r="L22">
        <v>12.4</v>
      </c>
      <c r="M22">
        <v>8.26</v>
      </c>
      <c r="N22">
        <v>63.53</v>
      </c>
      <c r="O22">
        <v>9.08</v>
      </c>
      <c r="P22">
        <v>78.44</v>
      </c>
      <c r="Q22">
        <v>7.19</v>
      </c>
      <c r="R22">
        <v>8.86</v>
      </c>
      <c r="S22" s="1" t="s">
        <v>33</v>
      </c>
      <c r="T22">
        <v>5.52</v>
      </c>
      <c r="U22">
        <v>10.17</v>
      </c>
      <c r="V22">
        <v>6.78</v>
      </c>
      <c r="W22">
        <v>61.08</v>
      </c>
      <c r="X22">
        <v>8.73</v>
      </c>
      <c r="Y22">
        <v>5</v>
      </c>
      <c r="Z22">
        <v>0</v>
      </c>
      <c r="AA22">
        <v>0</v>
      </c>
      <c r="AB22" s="1" t="s">
        <v>134</v>
      </c>
    </row>
    <row r="23" spans="1:28" x14ac:dyDescent="0.2">
      <c r="A23" s="1" t="s">
        <v>115</v>
      </c>
      <c r="B23" s="1" t="s">
        <v>116</v>
      </c>
      <c r="C23" s="1" t="s">
        <v>117</v>
      </c>
      <c r="D23" s="1"/>
      <c r="E23" s="1"/>
      <c r="F23" s="1" t="s">
        <v>118</v>
      </c>
      <c r="G23">
        <v>0</v>
      </c>
      <c r="H23" s="1" t="s">
        <v>33</v>
      </c>
      <c r="I23" s="1" t="s">
        <v>33</v>
      </c>
      <c r="J23" s="1" t="s">
        <v>33</v>
      </c>
      <c r="K23" s="1" t="s">
        <v>33</v>
      </c>
      <c r="L23" s="1" t="s">
        <v>33</v>
      </c>
      <c r="M23" s="1" t="s">
        <v>33</v>
      </c>
      <c r="N23" s="1" t="s">
        <v>33</v>
      </c>
      <c r="O23" s="1" t="s">
        <v>33</v>
      </c>
      <c r="P23" s="1" t="s">
        <v>33</v>
      </c>
      <c r="Q23" s="1" t="s">
        <v>33</v>
      </c>
      <c r="R23" s="1" t="s">
        <v>33</v>
      </c>
      <c r="S23" s="1" t="s">
        <v>33</v>
      </c>
      <c r="T23" s="1" t="s">
        <v>33</v>
      </c>
      <c r="U23" s="1" t="s">
        <v>33</v>
      </c>
      <c r="V23" s="1" t="s">
        <v>33</v>
      </c>
      <c r="W23" s="1" t="s">
        <v>33</v>
      </c>
      <c r="X23" s="1" t="s">
        <v>33</v>
      </c>
      <c r="Y23">
        <v>0</v>
      </c>
      <c r="Z23">
        <v>0</v>
      </c>
      <c r="AA23">
        <v>0</v>
      </c>
      <c r="AB23" s="1" t="s">
        <v>134</v>
      </c>
    </row>
    <row r="24" spans="1:28" x14ac:dyDescent="0.2">
      <c r="A24" s="1" t="s">
        <v>119</v>
      </c>
      <c r="B24" s="1" t="s">
        <v>120</v>
      </c>
      <c r="C24" s="1" t="s">
        <v>121</v>
      </c>
      <c r="D24" s="1"/>
      <c r="E24" s="1"/>
      <c r="F24" s="1" t="s">
        <v>122</v>
      </c>
      <c r="G24">
        <v>92.48</v>
      </c>
      <c r="H24">
        <v>96.17</v>
      </c>
      <c r="I24">
        <v>13.88</v>
      </c>
      <c r="J24">
        <v>9.3800000000000008</v>
      </c>
      <c r="K24">
        <v>9.1300000000000008</v>
      </c>
      <c r="L24">
        <v>14.06</v>
      </c>
      <c r="M24">
        <v>9.3699999999999992</v>
      </c>
      <c r="N24">
        <v>68.239999999999995</v>
      </c>
      <c r="O24">
        <v>9.75</v>
      </c>
      <c r="P24">
        <v>88.01</v>
      </c>
      <c r="Q24">
        <v>11.72</v>
      </c>
      <c r="R24">
        <v>9</v>
      </c>
      <c r="S24">
        <v>7.85</v>
      </c>
      <c r="T24">
        <v>6.59</v>
      </c>
      <c r="U24">
        <v>11.98</v>
      </c>
      <c r="V24">
        <v>7.98</v>
      </c>
      <c r="W24">
        <v>64.31</v>
      </c>
      <c r="X24">
        <v>9.19</v>
      </c>
      <c r="Y24">
        <v>5</v>
      </c>
      <c r="Z24">
        <v>0</v>
      </c>
      <c r="AA24">
        <v>0</v>
      </c>
      <c r="AB24" s="1" t="s">
        <v>134</v>
      </c>
    </row>
    <row r="25" spans="1:28" x14ac:dyDescent="0.2">
      <c r="A25" s="1" t="s">
        <v>123</v>
      </c>
      <c r="B25" s="1" t="s">
        <v>124</v>
      </c>
      <c r="C25" s="1" t="s">
        <v>125</v>
      </c>
      <c r="D25" s="1"/>
      <c r="E25" s="1"/>
      <c r="F25" s="1" t="s">
        <v>126</v>
      </c>
      <c r="G25">
        <v>78.2</v>
      </c>
      <c r="H25">
        <v>86.62</v>
      </c>
      <c r="I25">
        <v>11.06</v>
      </c>
      <c r="J25">
        <v>7.99</v>
      </c>
      <c r="K25">
        <v>6.75</v>
      </c>
      <c r="L25">
        <v>12.62</v>
      </c>
      <c r="M25">
        <v>8.41</v>
      </c>
      <c r="N25">
        <v>62.94</v>
      </c>
      <c r="O25">
        <v>8.99</v>
      </c>
      <c r="P25">
        <v>67.489999999999995</v>
      </c>
      <c r="Q25">
        <v>0.28999999999999998</v>
      </c>
      <c r="R25">
        <v>0.56999999999999995</v>
      </c>
      <c r="S25" s="1" t="s">
        <v>33</v>
      </c>
      <c r="T25" s="1" t="s">
        <v>33</v>
      </c>
      <c r="U25">
        <v>8.8699999999999992</v>
      </c>
      <c r="V25">
        <v>5.91</v>
      </c>
      <c r="W25">
        <v>58.33</v>
      </c>
      <c r="X25">
        <v>8.33</v>
      </c>
      <c r="Y25">
        <v>5</v>
      </c>
      <c r="Z25">
        <v>0</v>
      </c>
      <c r="AA25">
        <v>0</v>
      </c>
      <c r="AB25" s="1" t="s">
        <v>134</v>
      </c>
    </row>
    <row r="26" spans="1:28" x14ac:dyDescent="0.2">
      <c r="A26" s="1" t="s">
        <v>127</v>
      </c>
      <c r="B26" s="1" t="s">
        <v>128</v>
      </c>
      <c r="C26" s="1" t="s">
        <v>129</v>
      </c>
      <c r="D26" s="1"/>
      <c r="E26" s="1"/>
      <c r="F26" s="1" t="s">
        <v>130</v>
      </c>
      <c r="G26">
        <v>0</v>
      </c>
      <c r="H26" s="1" t="s">
        <v>33</v>
      </c>
      <c r="I26" s="1" t="s">
        <v>33</v>
      </c>
      <c r="J26" s="1" t="s">
        <v>33</v>
      </c>
      <c r="K26" s="1" t="s">
        <v>33</v>
      </c>
      <c r="L26" s="1" t="s">
        <v>33</v>
      </c>
      <c r="M26" s="1" t="s">
        <v>33</v>
      </c>
      <c r="N26" s="1" t="s">
        <v>33</v>
      </c>
      <c r="O26" s="1" t="s">
        <v>33</v>
      </c>
      <c r="P26" s="1" t="s">
        <v>33</v>
      </c>
      <c r="Q26" s="1" t="s">
        <v>33</v>
      </c>
      <c r="R26" s="1" t="s">
        <v>33</v>
      </c>
      <c r="S26" s="1" t="s">
        <v>33</v>
      </c>
      <c r="T26" s="1" t="s">
        <v>33</v>
      </c>
      <c r="U26" s="1" t="s">
        <v>33</v>
      </c>
      <c r="V26" s="1" t="s">
        <v>33</v>
      </c>
      <c r="W26" s="1" t="s">
        <v>33</v>
      </c>
      <c r="X26" s="1" t="s">
        <v>33</v>
      </c>
      <c r="Y26">
        <v>0</v>
      </c>
      <c r="Z26">
        <v>0</v>
      </c>
      <c r="AA26">
        <v>0</v>
      </c>
      <c r="AB26" s="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F276-D1DA-C24B-AB9A-505CEE20DD63}">
  <dimension ref="A5:U59"/>
  <sheetViews>
    <sheetView tabSelected="1" workbookViewId="0">
      <selection activeCell="R59" sqref="R59"/>
    </sheetView>
  </sheetViews>
  <sheetFormatPr baseColWidth="10" defaultRowHeight="15" x14ac:dyDescent="0.2"/>
  <cols>
    <col min="10" max="10" width="12.1640625" style="6" customWidth="1"/>
    <col min="11" max="12" width="0" hidden="1" customWidth="1"/>
    <col min="13" max="13" width="13" customWidth="1"/>
    <col min="14" max="14" width="15.6640625" style="6" customWidth="1"/>
    <col min="15" max="15" width="17.33203125" customWidth="1"/>
    <col min="16" max="16" width="13.33203125" style="6" customWidth="1"/>
    <col min="17" max="17" width="13.33203125" customWidth="1"/>
  </cols>
  <sheetData>
    <row r="5" spans="1:21" ht="26" x14ac:dyDescent="0.3">
      <c r="J5" s="10" t="s">
        <v>139</v>
      </c>
    </row>
    <row r="7" spans="1:21" ht="40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0</v>
      </c>
      <c r="I7" s="1" t="s">
        <v>1</v>
      </c>
      <c r="J7" s="9" t="s">
        <v>2</v>
      </c>
      <c r="K7" s="4" t="s">
        <v>5</v>
      </c>
      <c r="L7" s="4" t="s">
        <v>6</v>
      </c>
      <c r="M7" s="4" t="s">
        <v>135</v>
      </c>
      <c r="N7" s="7" t="s">
        <v>136</v>
      </c>
      <c r="O7" s="5" t="s">
        <v>137</v>
      </c>
      <c r="P7" s="9" t="s">
        <v>138</v>
      </c>
      <c r="Q7" s="1"/>
      <c r="R7" s="1" t="s">
        <v>132</v>
      </c>
      <c r="S7" s="1" t="s">
        <v>133</v>
      </c>
      <c r="T7" s="1" t="s">
        <v>132</v>
      </c>
      <c r="U7" s="1" t="s">
        <v>133</v>
      </c>
    </row>
    <row r="8" spans="1:21" x14ac:dyDescent="0.2">
      <c r="A8" s="1" t="s">
        <v>83</v>
      </c>
      <c r="B8" s="1" t="s">
        <v>84</v>
      </c>
      <c r="C8" s="1" t="s">
        <v>85</v>
      </c>
      <c r="D8" s="1"/>
      <c r="E8" s="1"/>
      <c r="F8" s="1" t="s">
        <v>86</v>
      </c>
      <c r="G8">
        <v>77.33</v>
      </c>
      <c r="H8" s="1" t="s">
        <v>83</v>
      </c>
      <c r="I8" s="1" t="s">
        <v>84</v>
      </c>
      <c r="J8" s="2" t="s">
        <v>85</v>
      </c>
      <c r="K8" s="8" t="s">
        <v>86</v>
      </c>
      <c r="L8" s="8">
        <v>78.77</v>
      </c>
      <c r="M8" s="8">
        <f>(G8*0.6)+(L8*0.4)</f>
        <v>77.905999999999992</v>
      </c>
      <c r="N8" s="8">
        <f>(SUM(R8:S8)*0.6*0.7*0.475)+(SUM(T8:U8)*0.4*0.7*0.475)</f>
        <v>0</v>
      </c>
      <c r="O8" s="8">
        <f>M8-N8</f>
        <v>77.905999999999992</v>
      </c>
      <c r="P8" s="3" t="str">
        <f>IF(O8&lt;50,"F",IF(O8&lt;=65,"D",IF(O8&lt;=80,"C",IF(O8&lt;90,"B",IF(O8&gt;=90,"A")))))</f>
        <v>C</v>
      </c>
      <c r="T8">
        <v>0</v>
      </c>
      <c r="U8">
        <v>0</v>
      </c>
    </row>
    <row r="9" spans="1:21" x14ac:dyDescent="0.2">
      <c r="A9" s="1" t="s">
        <v>71</v>
      </c>
      <c r="B9" s="1" t="s">
        <v>72</v>
      </c>
      <c r="C9" s="1" t="s">
        <v>73</v>
      </c>
      <c r="D9" s="1"/>
      <c r="E9" s="1"/>
      <c r="F9" s="1" t="s">
        <v>74</v>
      </c>
      <c r="G9">
        <v>61.06</v>
      </c>
      <c r="H9" s="1" t="s">
        <v>71</v>
      </c>
      <c r="I9" s="1" t="s">
        <v>72</v>
      </c>
      <c r="J9" s="2" t="s">
        <v>73</v>
      </c>
      <c r="K9" s="8" t="s">
        <v>74</v>
      </c>
      <c r="L9" s="8">
        <v>77.37</v>
      </c>
      <c r="M9" s="8">
        <f>(G9*0.6)+(L9*0.4)</f>
        <v>67.584000000000003</v>
      </c>
      <c r="N9" s="8">
        <f>(SUM(R9:S9)*0.6*0.7*0.475)+(SUM(T9:U9)*0.4*0.7*0.475)</f>
        <v>0</v>
      </c>
      <c r="O9" s="8">
        <f>M9-N9</f>
        <v>67.584000000000003</v>
      </c>
      <c r="P9" s="3" t="str">
        <f t="shared" ref="P9:P30" si="0">IF(O9&lt;50,"F",IF(O9&lt;=65,"D",IF(O9&lt;=80,"C",IF(O9&lt;90,"B",IF(O9&gt;=90,"A")))))</f>
        <v>C</v>
      </c>
      <c r="T9">
        <v>0</v>
      </c>
      <c r="U9">
        <v>0</v>
      </c>
    </row>
    <row r="10" spans="1:21" x14ac:dyDescent="0.2">
      <c r="A10" s="1" t="s">
        <v>35</v>
      </c>
      <c r="B10" s="1" t="s">
        <v>36</v>
      </c>
      <c r="C10" s="1" t="s">
        <v>37</v>
      </c>
      <c r="D10" s="1"/>
      <c r="E10" s="1"/>
      <c r="F10" s="1" t="s">
        <v>38</v>
      </c>
      <c r="G10">
        <v>76.400000000000006</v>
      </c>
      <c r="H10" s="1" t="s">
        <v>35</v>
      </c>
      <c r="I10" s="1" t="s">
        <v>36</v>
      </c>
      <c r="J10" s="2" t="s">
        <v>37</v>
      </c>
      <c r="K10" s="8" t="s">
        <v>38</v>
      </c>
      <c r="L10" s="8">
        <v>67</v>
      </c>
      <c r="M10" s="8">
        <f>(G10*0.6)+(L10*0.4)</f>
        <v>72.64</v>
      </c>
      <c r="N10" s="8">
        <f>(SUM(R10:S10)*0.6*0.7*0.475)+(SUM(T10:U10)*0.4*0.7*0.475)</f>
        <v>0.66499999999999992</v>
      </c>
      <c r="O10" s="8">
        <f>M10-N10</f>
        <v>71.974999999999994</v>
      </c>
      <c r="P10" s="3" t="str">
        <f t="shared" si="0"/>
        <v>C</v>
      </c>
      <c r="T10">
        <v>5</v>
      </c>
      <c r="U10">
        <v>0</v>
      </c>
    </row>
    <row r="11" spans="1:21" x14ac:dyDescent="0.2">
      <c r="A11" s="1" t="s">
        <v>91</v>
      </c>
      <c r="B11" s="1" t="s">
        <v>92</v>
      </c>
      <c r="C11" s="1" t="s">
        <v>93</v>
      </c>
      <c r="D11" s="1"/>
      <c r="E11" s="1"/>
      <c r="F11" s="1" t="s">
        <v>94</v>
      </c>
      <c r="G11">
        <v>70.06</v>
      </c>
      <c r="H11" s="1" t="s">
        <v>91</v>
      </c>
      <c r="I11" s="1" t="s">
        <v>92</v>
      </c>
      <c r="J11" s="2" t="s">
        <v>93</v>
      </c>
      <c r="K11" s="8" t="s">
        <v>94</v>
      </c>
      <c r="L11" s="8">
        <v>82.55</v>
      </c>
      <c r="M11" s="8">
        <f>(G11*0.6)+(L11*0.4)</f>
        <v>75.056000000000012</v>
      </c>
      <c r="N11" s="8">
        <f>(SUM(R11:S11)*0.6*0.7*0.475)+(SUM(T11:U11)*0.4*0.7*0.475)</f>
        <v>0</v>
      </c>
      <c r="O11" s="8">
        <f>M11-N11</f>
        <v>75.056000000000012</v>
      </c>
      <c r="P11" s="3" t="str">
        <f t="shared" si="0"/>
        <v>C</v>
      </c>
      <c r="T11">
        <v>0</v>
      </c>
      <c r="U11">
        <v>0</v>
      </c>
    </row>
    <row r="12" spans="1:21" x14ac:dyDescent="0.2">
      <c r="A12" s="1" t="s">
        <v>87</v>
      </c>
      <c r="B12" s="1" t="s">
        <v>88</v>
      </c>
      <c r="C12" s="1" t="s">
        <v>89</v>
      </c>
      <c r="D12" s="1"/>
      <c r="E12" s="1"/>
      <c r="F12" s="1" t="s">
        <v>90</v>
      </c>
      <c r="G12">
        <v>47.87</v>
      </c>
      <c r="H12" s="1" t="s">
        <v>87</v>
      </c>
      <c r="I12" s="1" t="s">
        <v>88</v>
      </c>
      <c r="J12" s="2" t="s">
        <v>89</v>
      </c>
      <c r="K12" s="8" t="s">
        <v>90</v>
      </c>
      <c r="L12" s="8">
        <v>63.73</v>
      </c>
      <c r="M12" s="8">
        <f>(G12*0.6)+(L12*0.4)</f>
        <v>54.213999999999999</v>
      </c>
      <c r="N12" s="8">
        <f>(SUM(R12:S12)*0.6*0.7*0.475)+(SUM(T12:U12)*0.4*0.7*0.475)</f>
        <v>0</v>
      </c>
      <c r="O12" s="8">
        <f>M12-N12</f>
        <v>54.213999999999999</v>
      </c>
      <c r="P12" s="3" t="str">
        <f t="shared" si="0"/>
        <v>D</v>
      </c>
      <c r="T12">
        <v>0</v>
      </c>
      <c r="U12">
        <v>0</v>
      </c>
    </row>
    <row r="13" spans="1:21" x14ac:dyDescent="0.2">
      <c r="A13" s="1" t="s">
        <v>29</v>
      </c>
      <c r="B13" s="1" t="s">
        <v>30</v>
      </c>
      <c r="C13" s="1" t="s">
        <v>31</v>
      </c>
      <c r="D13" s="1"/>
      <c r="E13" s="1"/>
      <c r="F13" s="1" t="s">
        <v>32</v>
      </c>
      <c r="G13">
        <v>49.25</v>
      </c>
      <c r="H13" s="1" t="s">
        <v>29</v>
      </c>
      <c r="I13" s="1" t="s">
        <v>30</v>
      </c>
      <c r="J13" s="2" t="s">
        <v>31</v>
      </c>
      <c r="K13" s="8" t="s">
        <v>32</v>
      </c>
      <c r="L13" s="8">
        <v>53.09</v>
      </c>
      <c r="M13" s="8">
        <f>(G13*0.6)+(L13*0.4)</f>
        <v>50.786000000000001</v>
      </c>
      <c r="N13" s="8">
        <f>(SUM(R13:S13)*0.6*0.7*0.475)+(SUM(T13:U13)*0.4*0.7*0.475)</f>
        <v>1.3299999999999998</v>
      </c>
      <c r="O13" s="8">
        <f>M13-N13</f>
        <v>49.456000000000003</v>
      </c>
      <c r="P13" s="3" t="s">
        <v>140</v>
      </c>
      <c r="T13">
        <v>5</v>
      </c>
      <c r="U13">
        <v>5</v>
      </c>
    </row>
    <row r="14" spans="1:21" x14ac:dyDescent="0.2">
      <c r="A14" s="1" t="s">
        <v>95</v>
      </c>
      <c r="B14" s="1" t="s">
        <v>96</v>
      </c>
      <c r="C14" s="1" t="s">
        <v>97</v>
      </c>
      <c r="D14" s="1"/>
      <c r="E14" s="1"/>
      <c r="F14" s="1" t="s">
        <v>98</v>
      </c>
      <c r="G14">
        <v>69.680000000000007</v>
      </c>
      <c r="H14" s="1" t="s">
        <v>95</v>
      </c>
      <c r="I14" s="1" t="s">
        <v>96</v>
      </c>
      <c r="J14" s="2" t="s">
        <v>97</v>
      </c>
      <c r="K14" s="8" t="s">
        <v>98</v>
      </c>
      <c r="L14" s="8">
        <v>79.83</v>
      </c>
      <c r="M14" s="8">
        <f>(G14*0.6)+(L14*0.4)</f>
        <v>73.740000000000009</v>
      </c>
      <c r="N14" s="8">
        <f>(SUM(R14:S14)*0.6*0.7*0.475)+(SUM(T14:U14)*0.4*0.7*0.475)</f>
        <v>0</v>
      </c>
      <c r="O14" s="8">
        <f>M14-N14</f>
        <v>73.740000000000009</v>
      </c>
      <c r="P14" s="3" t="str">
        <f t="shared" si="0"/>
        <v>C</v>
      </c>
      <c r="T14">
        <v>0</v>
      </c>
      <c r="U14">
        <v>0</v>
      </c>
    </row>
    <row r="15" spans="1:21" x14ac:dyDescent="0.2">
      <c r="A15" s="1" t="s">
        <v>55</v>
      </c>
      <c r="B15" s="1" t="s">
        <v>56</v>
      </c>
      <c r="C15" s="1" t="s">
        <v>57</v>
      </c>
      <c r="D15" s="1"/>
      <c r="E15" s="1"/>
      <c r="F15" s="1" t="s">
        <v>58</v>
      </c>
      <c r="G15">
        <v>66.459999999999994</v>
      </c>
      <c r="H15" s="1" t="s">
        <v>55</v>
      </c>
      <c r="I15" s="1" t="s">
        <v>56</v>
      </c>
      <c r="J15" s="2" t="s">
        <v>57</v>
      </c>
      <c r="K15" s="8" t="s">
        <v>58</v>
      </c>
      <c r="L15" s="8">
        <v>76.45</v>
      </c>
      <c r="M15" s="8">
        <f>(G15*0.6)+(L15*0.4)</f>
        <v>70.456000000000003</v>
      </c>
      <c r="N15" s="8">
        <f>(SUM(R15:S15)*0.6*0.7*0.475)+(SUM(T15:U15)*0.4*0.7*0.475)</f>
        <v>1.3299999999999998</v>
      </c>
      <c r="O15" s="8">
        <f>M15-N15</f>
        <v>69.126000000000005</v>
      </c>
      <c r="P15" s="3" t="str">
        <f t="shared" si="0"/>
        <v>C</v>
      </c>
      <c r="T15">
        <v>5</v>
      </c>
      <c r="U15">
        <v>5</v>
      </c>
    </row>
    <row r="16" spans="1:21" x14ac:dyDescent="0.2">
      <c r="A16" s="1" t="s">
        <v>75</v>
      </c>
      <c r="B16" s="1" t="s">
        <v>76</v>
      </c>
      <c r="C16" s="1" t="s">
        <v>77</v>
      </c>
      <c r="D16" s="1"/>
      <c r="E16" s="1"/>
      <c r="F16" s="1" t="s">
        <v>78</v>
      </c>
      <c r="G16">
        <v>87.36</v>
      </c>
      <c r="H16" s="1" t="s">
        <v>75</v>
      </c>
      <c r="I16" s="1" t="s">
        <v>76</v>
      </c>
      <c r="J16" s="2" t="s">
        <v>77</v>
      </c>
      <c r="K16" s="8" t="s">
        <v>78</v>
      </c>
      <c r="L16" s="8">
        <v>90.65</v>
      </c>
      <c r="M16" s="8">
        <f>(G16*0.6)+(L16*0.4)</f>
        <v>88.676000000000002</v>
      </c>
      <c r="N16" s="8">
        <f>(SUM(R16:S16)*0.6*0.7*0.475)+(SUM(T16:U16)*0.4*0.7*0.475)</f>
        <v>0.66499999999999992</v>
      </c>
      <c r="O16" s="8">
        <f>M16-N16</f>
        <v>88.010999999999996</v>
      </c>
      <c r="P16" s="3" t="str">
        <f t="shared" si="0"/>
        <v>B</v>
      </c>
      <c r="T16">
        <v>0</v>
      </c>
      <c r="U16">
        <v>5</v>
      </c>
    </row>
    <row r="17" spans="1:21" x14ac:dyDescent="0.2">
      <c r="A17" s="1" t="s">
        <v>79</v>
      </c>
      <c r="B17" s="1" t="s">
        <v>80</v>
      </c>
      <c r="C17" s="1" t="s">
        <v>81</v>
      </c>
      <c r="D17" s="1"/>
      <c r="E17" s="1"/>
      <c r="F17" s="1" t="s">
        <v>82</v>
      </c>
      <c r="G17">
        <v>40.229999999999997</v>
      </c>
      <c r="H17" s="1" t="s">
        <v>79</v>
      </c>
      <c r="I17" s="1" t="s">
        <v>80</v>
      </c>
      <c r="J17" s="2" t="s">
        <v>81</v>
      </c>
      <c r="K17" s="8" t="s">
        <v>82</v>
      </c>
      <c r="L17" s="8">
        <v>56.45</v>
      </c>
      <c r="M17" s="8">
        <f>(G17*0.6)+(L17*0.4)</f>
        <v>46.718000000000004</v>
      </c>
      <c r="N17" s="8">
        <f>(SUM(R17:S17)*0.6*0.7*0.475)+(SUM(T17:U17)*0.4*0.7*0.475)</f>
        <v>0</v>
      </c>
      <c r="O17" s="8">
        <f>M17-N17</f>
        <v>46.718000000000004</v>
      </c>
      <c r="P17" s="3" t="str">
        <f t="shared" si="0"/>
        <v>F</v>
      </c>
      <c r="T17">
        <v>0</v>
      </c>
      <c r="U17">
        <v>0</v>
      </c>
    </row>
    <row r="18" spans="1:21" x14ac:dyDescent="0.2">
      <c r="A18" s="1" t="s">
        <v>99</v>
      </c>
      <c r="B18" s="1" t="s">
        <v>100</v>
      </c>
      <c r="C18" s="1" t="s">
        <v>101</v>
      </c>
      <c r="D18" s="1"/>
      <c r="E18" s="1"/>
      <c r="F18" s="1" t="s">
        <v>102</v>
      </c>
      <c r="G18">
        <v>79.7</v>
      </c>
      <c r="H18" s="1" t="s">
        <v>99</v>
      </c>
      <c r="I18" s="1" t="s">
        <v>100</v>
      </c>
      <c r="J18" s="2" t="s">
        <v>101</v>
      </c>
      <c r="K18" s="8" t="s">
        <v>102</v>
      </c>
      <c r="L18" s="8">
        <v>83.17</v>
      </c>
      <c r="M18" s="8">
        <f>(G18*0.6)+(L18*0.4)</f>
        <v>81.087999999999994</v>
      </c>
      <c r="N18" s="8">
        <f>(SUM(R18:S18)*0.6*0.7*0.475)+(SUM(T18:U18)*0.4*0.7*0.475)</f>
        <v>0</v>
      </c>
      <c r="O18" s="8">
        <f>M18-N18</f>
        <v>81.087999999999994</v>
      </c>
      <c r="P18" s="3" t="str">
        <f t="shared" si="0"/>
        <v>B</v>
      </c>
      <c r="T18">
        <v>0</v>
      </c>
      <c r="U18">
        <v>0</v>
      </c>
    </row>
    <row r="19" spans="1:21" x14ac:dyDescent="0.2">
      <c r="A19" s="1" t="s">
        <v>127</v>
      </c>
      <c r="B19" s="1" t="s">
        <v>128</v>
      </c>
      <c r="C19" s="1" t="s">
        <v>129</v>
      </c>
      <c r="D19" s="1"/>
      <c r="E19" s="1"/>
      <c r="F19" s="1" t="s">
        <v>130</v>
      </c>
      <c r="G19" s="1" t="s">
        <v>33</v>
      </c>
      <c r="H19" s="1" t="s">
        <v>127</v>
      </c>
      <c r="I19" s="1" t="s">
        <v>128</v>
      </c>
      <c r="J19" s="2" t="s">
        <v>129</v>
      </c>
      <c r="K19" s="8" t="s">
        <v>130</v>
      </c>
      <c r="L19" s="8">
        <v>0</v>
      </c>
      <c r="M19" s="8">
        <v>0</v>
      </c>
      <c r="N19" s="8">
        <f>(SUM(R19:S19)*0.6*0.7*0.475)+(SUM(T19:U19)*0.4*0.7*0.475)</f>
        <v>0</v>
      </c>
      <c r="O19" s="8">
        <f>M19-N19</f>
        <v>0</v>
      </c>
      <c r="P19" s="3" t="str">
        <f t="shared" si="0"/>
        <v>F</v>
      </c>
      <c r="T19">
        <v>0</v>
      </c>
      <c r="U19">
        <v>0</v>
      </c>
    </row>
    <row r="20" spans="1:21" x14ac:dyDescent="0.2">
      <c r="A20" s="1" t="s">
        <v>67</v>
      </c>
      <c r="B20" s="1" t="s">
        <v>68</v>
      </c>
      <c r="C20" s="1" t="s">
        <v>69</v>
      </c>
      <c r="D20" s="1"/>
      <c r="E20" s="1"/>
      <c r="F20" s="1" t="s">
        <v>70</v>
      </c>
      <c r="G20">
        <v>85.41</v>
      </c>
      <c r="H20" s="1" t="s">
        <v>67</v>
      </c>
      <c r="I20" s="1" t="s">
        <v>68</v>
      </c>
      <c r="J20" s="2" t="s">
        <v>69</v>
      </c>
      <c r="K20" s="8" t="s">
        <v>70</v>
      </c>
      <c r="L20" s="8">
        <v>86.63</v>
      </c>
      <c r="M20" s="8">
        <f>(G20*0.6)+(L20*0.4)</f>
        <v>85.897999999999996</v>
      </c>
      <c r="N20" s="8">
        <f>(SUM(R20:S20)*0.6*0.7*0.475)+(SUM(T20:U20)*0.4*0.7*0.475)</f>
        <v>0</v>
      </c>
      <c r="O20" s="8">
        <f>M20-N20</f>
        <v>85.897999999999996</v>
      </c>
      <c r="P20" s="3" t="str">
        <f t="shared" si="0"/>
        <v>B</v>
      </c>
      <c r="T20">
        <v>0</v>
      </c>
      <c r="U20">
        <v>0</v>
      </c>
    </row>
    <row r="21" spans="1:21" x14ac:dyDescent="0.2">
      <c r="A21" s="1" t="s">
        <v>63</v>
      </c>
      <c r="B21" s="1" t="s">
        <v>64</v>
      </c>
      <c r="C21" s="1" t="s">
        <v>65</v>
      </c>
      <c r="D21" s="1"/>
      <c r="E21" s="1"/>
      <c r="F21" s="1" t="s">
        <v>66</v>
      </c>
      <c r="G21">
        <v>78.28</v>
      </c>
      <c r="H21" s="1" t="s">
        <v>63</v>
      </c>
      <c r="I21" s="1" t="s">
        <v>64</v>
      </c>
      <c r="J21" s="2" t="s">
        <v>65</v>
      </c>
      <c r="K21" s="8" t="s">
        <v>66</v>
      </c>
      <c r="L21" s="8">
        <v>83.38</v>
      </c>
      <c r="M21" s="8">
        <f>(G21*0.6)+(L21*0.4)</f>
        <v>80.319999999999993</v>
      </c>
      <c r="N21" s="8">
        <f>(SUM(R21:S21)*0.6*0.7*0.475)+(SUM(T21:U21)*0.4*0.7*0.475)</f>
        <v>0</v>
      </c>
      <c r="O21" s="8">
        <f>M21-N21</f>
        <v>80.319999999999993</v>
      </c>
      <c r="P21" s="3" t="str">
        <f t="shared" si="0"/>
        <v>B</v>
      </c>
      <c r="T21">
        <v>0</v>
      </c>
      <c r="U21">
        <v>0</v>
      </c>
    </row>
    <row r="22" spans="1:21" x14ac:dyDescent="0.2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72.28</v>
      </c>
      <c r="H22" s="1" t="s">
        <v>111</v>
      </c>
      <c r="I22" s="1" t="s">
        <v>112</v>
      </c>
      <c r="J22" s="2" t="s">
        <v>113</v>
      </c>
      <c r="K22" s="8" t="s">
        <v>114</v>
      </c>
      <c r="L22" s="8">
        <v>83.64</v>
      </c>
      <c r="M22" s="8">
        <f>(G22*0.6)+(L22*0.4)</f>
        <v>76.824000000000012</v>
      </c>
      <c r="N22" s="8">
        <f>(SUM(R22:S22)*0.6*0.7*0.475)+(SUM(T22:U22)*0.4*0.7*0.475)</f>
        <v>0</v>
      </c>
      <c r="O22" s="8">
        <f>M22-N22</f>
        <v>76.824000000000012</v>
      </c>
      <c r="P22" s="3" t="str">
        <f t="shared" si="0"/>
        <v>C</v>
      </c>
      <c r="T22">
        <v>0</v>
      </c>
      <c r="U22">
        <v>0</v>
      </c>
    </row>
    <row r="23" spans="1:21" x14ac:dyDescent="0.2">
      <c r="A23" s="1" t="s">
        <v>103</v>
      </c>
      <c r="B23" s="1" t="s">
        <v>104</v>
      </c>
      <c r="C23" s="1" t="s">
        <v>105</v>
      </c>
      <c r="D23" s="1"/>
      <c r="E23" s="1"/>
      <c r="F23" s="1" t="s">
        <v>106</v>
      </c>
      <c r="G23">
        <v>78.84</v>
      </c>
      <c r="H23" s="1" t="s">
        <v>103</v>
      </c>
      <c r="I23" s="1" t="s">
        <v>104</v>
      </c>
      <c r="J23" s="2" t="s">
        <v>105</v>
      </c>
      <c r="K23" s="8" t="s">
        <v>106</v>
      </c>
      <c r="L23" s="8">
        <v>88.6</v>
      </c>
      <c r="M23" s="8">
        <f>(G23*0.6)+(L23*0.4)</f>
        <v>82.744</v>
      </c>
      <c r="N23" s="8">
        <f>(SUM(R23:S23)*0.6*0.7*0.475)+(SUM(T23:U23)*0.4*0.7*0.475)</f>
        <v>0</v>
      </c>
      <c r="O23" s="8">
        <f>M23-N23</f>
        <v>82.744</v>
      </c>
      <c r="P23" s="3" t="str">
        <f t="shared" si="0"/>
        <v>B</v>
      </c>
      <c r="T23">
        <v>0</v>
      </c>
      <c r="U23">
        <v>0</v>
      </c>
    </row>
    <row r="24" spans="1:21" x14ac:dyDescent="0.2">
      <c r="A24" s="1" t="s">
        <v>119</v>
      </c>
      <c r="B24" s="1" t="s">
        <v>120</v>
      </c>
      <c r="C24" s="1" t="s">
        <v>121</v>
      </c>
      <c r="D24" s="1"/>
      <c r="E24" s="1"/>
      <c r="F24" s="1" t="s">
        <v>122</v>
      </c>
      <c r="G24">
        <v>90.61</v>
      </c>
      <c r="H24" s="1" t="s">
        <v>119</v>
      </c>
      <c r="I24" s="1" t="s">
        <v>120</v>
      </c>
      <c r="J24" s="2" t="s">
        <v>121</v>
      </c>
      <c r="K24" s="8" t="s">
        <v>122</v>
      </c>
      <c r="L24" s="8">
        <v>92.48</v>
      </c>
      <c r="M24" s="8">
        <f>(G24*0.6)+(L24*0.4)</f>
        <v>91.358000000000004</v>
      </c>
      <c r="N24" s="8">
        <f>(SUM(R24:S24)*0.6*0.7*0.475)+(SUM(T24:U24)*0.4*0.7*0.475)</f>
        <v>0</v>
      </c>
      <c r="O24" s="8">
        <f>M24-N24</f>
        <v>91.358000000000004</v>
      </c>
      <c r="P24" s="3" t="str">
        <f t="shared" si="0"/>
        <v>A</v>
      </c>
      <c r="T24">
        <v>0</v>
      </c>
      <c r="U24">
        <v>0</v>
      </c>
    </row>
    <row r="25" spans="1:21" x14ac:dyDescent="0.2">
      <c r="A25" s="1" t="s">
        <v>47</v>
      </c>
      <c r="B25" s="1" t="s">
        <v>48</v>
      </c>
      <c r="C25" s="1" t="s">
        <v>49</v>
      </c>
      <c r="D25" s="1"/>
      <c r="E25" s="1"/>
      <c r="F25" s="1" t="s">
        <v>50</v>
      </c>
      <c r="G25">
        <v>89.5</v>
      </c>
      <c r="H25" s="1" t="s">
        <v>47</v>
      </c>
      <c r="I25" s="1" t="s">
        <v>48</v>
      </c>
      <c r="J25" s="2" t="s">
        <v>49</v>
      </c>
      <c r="K25" s="8" t="s">
        <v>50</v>
      </c>
      <c r="L25" s="8">
        <v>90.05</v>
      </c>
      <c r="M25" s="8">
        <f>(G25*0.6)+(L25*0.4)</f>
        <v>89.72</v>
      </c>
      <c r="N25" s="8">
        <f>(SUM(R25:S25)*0.6*0.7*0.475)+(SUM(T25:U25)*0.4*0.7*0.475)</f>
        <v>0</v>
      </c>
      <c r="O25" s="8">
        <f>M25-N25</f>
        <v>89.72</v>
      </c>
      <c r="P25" s="3" t="str">
        <f t="shared" si="0"/>
        <v>B</v>
      </c>
      <c r="T25">
        <v>0</v>
      </c>
      <c r="U25">
        <v>0</v>
      </c>
    </row>
    <row r="26" spans="1:21" x14ac:dyDescent="0.2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63.05</v>
      </c>
      <c r="H26" s="1" t="s">
        <v>123</v>
      </c>
      <c r="I26" s="1" t="s">
        <v>124</v>
      </c>
      <c r="J26" s="2" t="s">
        <v>125</v>
      </c>
      <c r="K26" s="8" t="s">
        <v>126</v>
      </c>
      <c r="L26" s="8">
        <v>78.2</v>
      </c>
      <c r="M26" s="8">
        <f>(G26*0.6)+(L26*0.4)</f>
        <v>69.11</v>
      </c>
      <c r="N26" s="8">
        <f>(SUM(R26:S26)*0.6*0.7*0.475)+(SUM(T26:U26)*0.4*0.7*0.475)</f>
        <v>0</v>
      </c>
      <c r="O26" s="8">
        <f>M26-N26</f>
        <v>69.11</v>
      </c>
      <c r="P26" s="3" t="str">
        <f t="shared" si="0"/>
        <v>C</v>
      </c>
      <c r="T26">
        <v>0</v>
      </c>
      <c r="U26">
        <v>0</v>
      </c>
    </row>
    <row r="27" spans="1:21" x14ac:dyDescent="0.2">
      <c r="A27" s="1" t="s">
        <v>51</v>
      </c>
      <c r="B27" s="1" t="s">
        <v>52</v>
      </c>
      <c r="C27" s="1" t="s">
        <v>53</v>
      </c>
      <c r="D27" s="1"/>
      <c r="E27" s="1"/>
      <c r="F27" s="1" t="s">
        <v>54</v>
      </c>
      <c r="G27">
        <v>82.9</v>
      </c>
      <c r="H27" s="1" t="s">
        <v>51</v>
      </c>
      <c r="I27" s="1" t="s">
        <v>52</v>
      </c>
      <c r="J27" s="2" t="s">
        <v>53</v>
      </c>
      <c r="K27" s="8" t="s">
        <v>54</v>
      </c>
      <c r="L27" s="8">
        <v>88.85</v>
      </c>
      <c r="M27" s="8">
        <f>(G27*0.6)+(L27*0.4)</f>
        <v>85.28</v>
      </c>
      <c r="N27" s="8">
        <f>(SUM(R27:S27)*0.6*0.7*0.475)+(SUM(T27:U27)*0.4*0.7*0.475)</f>
        <v>0</v>
      </c>
      <c r="O27" s="8">
        <f>M27-N27</f>
        <v>85.28</v>
      </c>
      <c r="P27" s="3" t="str">
        <f t="shared" si="0"/>
        <v>B</v>
      </c>
      <c r="T27">
        <v>0</v>
      </c>
      <c r="U27">
        <v>0</v>
      </c>
    </row>
    <row r="28" spans="1:21" x14ac:dyDescent="0.2">
      <c r="A28" s="1" t="s">
        <v>107</v>
      </c>
      <c r="B28" s="1" t="s">
        <v>108</v>
      </c>
      <c r="C28" s="1" t="s">
        <v>109</v>
      </c>
      <c r="D28" s="1"/>
      <c r="E28" s="1"/>
      <c r="F28" s="1" t="s">
        <v>110</v>
      </c>
      <c r="G28">
        <v>83.69</v>
      </c>
      <c r="H28" s="1" t="s">
        <v>107</v>
      </c>
      <c r="I28" s="1" t="s">
        <v>108</v>
      </c>
      <c r="J28" s="2" t="s">
        <v>109</v>
      </c>
      <c r="K28" s="8" t="s">
        <v>110</v>
      </c>
      <c r="L28" s="8">
        <v>89.46</v>
      </c>
      <c r="M28" s="8">
        <f>(G28*0.6)+(L28*0.4)</f>
        <v>85.99799999999999</v>
      </c>
      <c r="N28" s="8">
        <f>(SUM(R28:S28)*0.6*0.7*0.475)+(SUM(T28:U28)*0.4*0.7*0.475)</f>
        <v>0</v>
      </c>
      <c r="O28" s="8">
        <f>M28-N28</f>
        <v>85.99799999999999</v>
      </c>
      <c r="P28" s="3" t="str">
        <f t="shared" si="0"/>
        <v>B</v>
      </c>
      <c r="T28">
        <v>0</v>
      </c>
      <c r="U28">
        <v>0</v>
      </c>
    </row>
    <row r="29" spans="1:21" x14ac:dyDescent="0.2">
      <c r="A29" s="1" t="s">
        <v>39</v>
      </c>
      <c r="B29" s="1" t="s">
        <v>40</v>
      </c>
      <c r="C29" s="1" t="s">
        <v>41</v>
      </c>
      <c r="D29" s="1"/>
      <c r="E29" s="1"/>
      <c r="F29" s="1" t="s">
        <v>42</v>
      </c>
      <c r="G29">
        <v>80.77</v>
      </c>
      <c r="H29" s="1" t="s">
        <v>39</v>
      </c>
      <c r="I29" s="1" t="s">
        <v>40</v>
      </c>
      <c r="J29" s="2" t="s">
        <v>41</v>
      </c>
      <c r="K29" s="8" t="s">
        <v>42</v>
      </c>
      <c r="L29" s="8">
        <v>89.36</v>
      </c>
      <c r="M29" s="8">
        <f>(G29*0.6)+(L29*0.4)</f>
        <v>84.205999999999989</v>
      </c>
      <c r="N29" s="8">
        <f>(SUM(R29:S29)*0.6*0.7*0.475)+(SUM(T29:U29)*0.4*0.7*0.475)</f>
        <v>0</v>
      </c>
      <c r="O29" s="8">
        <f>M29-N29</f>
        <v>84.205999999999989</v>
      </c>
      <c r="P29" s="3" t="str">
        <f t="shared" si="0"/>
        <v>B</v>
      </c>
      <c r="T29">
        <v>0</v>
      </c>
      <c r="U29">
        <v>0</v>
      </c>
    </row>
    <row r="30" spans="1:21" x14ac:dyDescent="0.2">
      <c r="A30" s="1" t="s">
        <v>43</v>
      </c>
      <c r="B30" s="1" t="s">
        <v>44</v>
      </c>
      <c r="C30" s="1" t="s">
        <v>45</v>
      </c>
      <c r="D30" s="1"/>
      <c r="E30" s="1"/>
      <c r="F30" s="1" t="s">
        <v>46</v>
      </c>
      <c r="G30">
        <v>86.32</v>
      </c>
      <c r="H30" s="1" t="s">
        <v>43</v>
      </c>
      <c r="I30" s="1" t="s">
        <v>44</v>
      </c>
      <c r="J30" s="2" t="s">
        <v>45</v>
      </c>
      <c r="K30" s="8" t="s">
        <v>46</v>
      </c>
      <c r="L30" s="8">
        <v>91.78</v>
      </c>
      <c r="M30" s="8">
        <f>(G30*0.6)+(L30*0.4)</f>
        <v>88.503999999999991</v>
      </c>
      <c r="N30" s="8">
        <f>(SUM(R30:S30)*0.6*0.7*0.475)+(SUM(T30:U30)*0.4*0.7*0.475)</f>
        <v>0</v>
      </c>
      <c r="O30" s="8">
        <f>M30-N30</f>
        <v>88.503999999999991</v>
      </c>
      <c r="P30" s="3" t="str">
        <f t="shared" si="0"/>
        <v>B</v>
      </c>
      <c r="T30">
        <v>0</v>
      </c>
      <c r="U30">
        <v>0</v>
      </c>
    </row>
    <row r="59" spans="18:18" x14ac:dyDescent="0.2">
      <c r="R59" s="11" t="s">
        <v>141</v>
      </c>
    </row>
  </sheetData>
  <sortState xmlns:xlrd2="http://schemas.microsoft.com/office/spreadsheetml/2017/richdata2" ref="A8:U30">
    <sortCondition ref="C8:C30"/>
  </sortState>
  <pageMargins left="0.7" right="0.7" top="0.75" bottom="0.75" header="0.3" footer="0.3"/>
  <pageSetup paperSize="9" orientation="portrait" horizontalDpi="0" verticalDpi="0"/>
  <ignoredErrors>
    <ignoredError sqref="J8:J30" numberStoredAsText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Four</vt:lpstr>
      <vt:lpstr>Common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2023-04-09T02:11:31Z</dcterms:created>
  <dcterms:modified xsi:type="dcterms:W3CDTF">2023-04-09T02:43:55Z</dcterms:modified>
  <cp:category/>
</cp:coreProperties>
</file>